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5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6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7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1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2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3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4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62509DCC1C77A6F3/Documents/DVARK/MonProg 2025Q2/MPR/"/>
    </mc:Choice>
  </mc:AlternateContent>
  <bookViews>
    <workbookView xWindow="11410" yWindow="2870" windowWidth="10120" windowHeight="8760" tabRatio="895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Ն.1.1" sheetId="139" r:id="rId8"/>
    <sheet name="Գծապատկեր Ն.1.2" sheetId="140" r:id="rId9"/>
    <sheet name="Գծապատկեր 3.Ա.7" sheetId="93" r:id="rId10"/>
    <sheet name="Գծապատկեր 3.Ա.8" sheetId="11" r:id="rId11"/>
    <sheet name="Գծապատկեր 3.Ա.9" sheetId="86" r:id="rId12"/>
    <sheet name="Գծապատկեր 3.Ա.10" sheetId="13" r:id="rId13"/>
    <sheet name="Գծապատկեր 3.Ա.11" sheetId="14" r:id="rId14"/>
    <sheet name="Գծապատկեր 3.Ա.12" sheetId="15" r:id="rId15"/>
    <sheet name="Գծապատկեր 3.Բ.1" sheetId="19" r:id="rId16"/>
    <sheet name="Գծապատկեր 3.Բ.2" sheetId="123" r:id="rId17"/>
    <sheet name="Գծապատկեր 3.Բ.3" sheetId="24" r:id="rId18"/>
    <sheet name="Գծապատկեր 3.Բ.4" sheetId="22" r:id="rId19"/>
    <sheet name="Գծապատկեր 3.Բ.5" sheetId="115" r:id="rId20"/>
    <sheet name="Գծապատկեր 3.Բ.6" sheetId="21" r:id="rId21"/>
    <sheet name="Գծապատկեր 3.Բ.7" sheetId="122" r:id="rId22"/>
    <sheet name="Գծապատկեր 3.Բ.8" sheetId="50" r:id="rId23"/>
    <sheet name="Գծապատկեր 3.Բ.9" sheetId="51" r:id="rId24"/>
    <sheet name="Գծապատկեր Ն.2.1" sheetId="137" r:id="rId25"/>
    <sheet name="Գծապատկեր Ն.2.2" sheetId="138" r:id="rId26"/>
    <sheet name="Գծապատկեր 3.Բ.10" sheetId="116" r:id="rId27"/>
    <sheet name="Գծապատկեր 3.Գ.1" sheetId="25" r:id="rId28"/>
    <sheet name="Գծապատկեր 3.Գ.2" sheetId="94" r:id="rId29"/>
    <sheet name="Գծապատկեր 3.Գ.3" sheetId="53" r:id="rId30"/>
    <sheet name="Գծապատկեր 3.Գ.4" sheetId="28" r:id="rId31"/>
    <sheet name="Գծապատկեր 3.Գ.5" sheetId="29" r:id="rId32"/>
    <sheet name="Գծապատկեր 3.Գ.6" sheetId="135" r:id="rId33"/>
    <sheet name="Գծապատկեր 3.Գ.7" sheetId="31" r:id="rId34"/>
    <sheet name="Գծապատկեր 3.Գ.8" sheetId="95" r:id="rId35"/>
    <sheet name="Գծապատկեր 3.Գ.9" sheetId="32" r:id="rId36"/>
    <sheet name="Գծապատկեր 3.Դ.1" sheetId="33" r:id="rId37"/>
    <sheet name="Գծապատկեր 3.Դ.2" sheetId="36" r:id="rId38"/>
    <sheet name="Գծապատկեր 3.Դ.3" sheetId="37" r:id="rId39"/>
    <sheet name="Գծապատկեր 3.Դ.4" sheetId="41" r:id="rId40"/>
    <sheet name="Գծապատկեր 3.Դ.5" sheetId="43" r:id="rId41"/>
    <sheet name="Գծապատկեր 3.Դ.6" sheetId="48" r:id="rId42"/>
    <sheet name="Գծապատկեր Ն.3.1" sheetId="74" r:id="rId43"/>
    <sheet name="Գծապատկեր Ն.3.2" sheetId="75" r:id="rId44"/>
    <sheet name="Գծապատկեր Ն.3.3" sheetId="76" r:id="rId45"/>
    <sheet name="Գծապատկեր Ն.3.4" sheetId="77" r:id="rId46"/>
    <sheet name="Գծապատկեր 3.Զ.1" sheetId="131" r:id="rId47"/>
    <sheet name="Գծապատկեր 3.Զ.2" sheetId="133" r:id="rId48"/>
    <sheet name="Գծապատկեր 3.Զ.3" sheetId="128" r:id="rId49"/>
    <sheet name="Գծապատկեր 3.Զ.4" sheetId="129" r:id="rId50"/>
    <sheet name="Գծապատկեր 3.Զ.5" sheetId="130" r:id="rId51"/>
    <sheet name="Գծապատկեր 3.Զ.6" sheetId="60" r:id="rId52"/>
    <sheet name="Գծապատկեր 3.Զ.7" sheetId="61" r:id="rId53"/>
    <sheet name="Գծապատկեր 3.Զ.8" sheetId="62" r:id="rId54"/>
    <sheet name="Գծապատկեր 3.Զ.9" sheetId="63" r:id="rId55"/>
    <sheet name="DNU Գծապատկեր 3.Զ.7" sheetId="64" state="hidden" r:id="rId56"/>
    <sheet name="Գծապատկեր 3.Զ.10" sheetId="65" r:id="rId57"/>
    <sheet name="Գծապատկեր 3.Զ.11" sheetId="66" r:id="rId58"/>
    <sheet name="Գծապատկեր 3.Զ.12" sheetId="67" r:id="rId59"/>
    <sheet name="Գծապատկեր 3.Զ.13" sheetId="68" r:id="rId60"/>
    <sheet name="Գծապատկեր 3.Զ.14" sheetId="69" r:id="rId6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35" l="1"/>
  <c r="J7" i="135"/>
  <c r="J5" i="135"/>
  <c r="J15" i="135"/>
  <c r="I15" i="135"/>
  <c r="J6" i="135"/>
  <c r="J8" i="135"/>
  <c r="J9" i="135"/>
  <c r="J10" i="135"/>
  <c r="J11" i="135"/>
  <c r="J12" i="135"/>
  <c r="J13" i="135"/>
  <c r="J14" i="135"/>
  <c r="J4" i="135"/>
  <c r="I5" i="135"/>
  <c r="I6" i="135"/>
  <c r="I7" i="135"/>
  <c r="I8" i="135"/>
  <c r="I9" i="135"/>
  <c r="I10" i="135"/>
  <c r="I11" i="135"/>
  <c r="I12" i="135"/>
  <c r="I13" i="135"/>
  <c r="I14" i="135"/>
  <c r="E7" i="4" l="1"/>
  <c r="E9" i="4"/>
  <c r="D3" i="37" l="1"/>
  <c r="D4" i="37"/>
  <c r="D5" i="37"/>
  <c r="D6" i="37"/>
  <c r="D7" i="37"/>
  <c r="D8" i="37"/>
  <c r="D9" i="37"/>
  <c r="D10" i="37"/>
  <c r="D11" i="37"/>
  <c r="D12" i="37"/>
  <c r="D13" i="37"/>
  <c r="D14" i="37"/>
  <c r="D15" i="37"/>
  <c r="D16" i="37"/>
  <c r="D17" i="37"/>
  <c r="D18" i="37"/>
  <c r="D19" i="37"/>
  <c r="D20" i="37"/>
  <c r="D21" i="37"/>
  <c r="D22" i="37"/>
  <c r="D23" i="37"/>
  <c r="D24" i="37"/>
  <c r="D25" i="37"/>
  <c r="D26" i="37"/>
  <c r="D27" i="37"/>
  <c r="D28" i="37"/>
  <c r="D29" i="37"/>
  <c r="D30" i="37"/>
  <c r="D31" i="37"/>
  <c r="D32" i="37"/>
  <c r="D33" i="37"/>
  <c r="D34" i="37"/>
  <c r="D35" i="37"/>
  <c r="D2" i="37"/>
  <c r="C14" i="123" l="1"/>
  <c r="E76" i="4" l="1"/>
  <c r="E77" i="4"/>
  <c r="E75" i="4"/>
  <c r="D36" i="24" l="1"/>
  <c r="C36" i="24"/>
  <c r="E87" i="21" l="1"/>
  <c r="E88" i="21"/>
  <c r="E89" i="21"/>
  <c r="C88" i="123" l="1"/>
  <c r="C89" i="123"/>
  <c r="E66" i="4" l="1"/>
  <c r="E8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7" i="4"/>
  <c r="E68" i="4"/>
  <c r="E69" i="4"/>
  <c r="E70" i="4"/>
  <c r="E71" i="4"/>
  <c r="E72" i="4"/>
  <c r="E73" i="4"/>
  <c r="E74" i="4"/>
  <c r="C87" i="123" l="1"/>
  <c r="C86" i="123" l="1"/>
  <c r="C85" i="123"/>
  <c r="C84" i="123"/>
  <c r="C83" i="123"/>
  <c r="C82" i="123"/>
  <c r="C81" i="123"/>
  <c r="C80" i="123"/>
  <c r="C79" i="123"/>
  <c r="C78" i="123"/>
  <c r="C77" i="123"/>
  <c r="C76" i="123"/>
  <c r="C75" i="123"/>
  <c r="C74" i="123"/>
  <c r="C73" i="123"/>
  <c r="C72" i="123"/>
  <c r="C71" i="123"/>
  <c r="C70" i="123"/>
  <c r="C69" i="123"/>
  <c r="C68" i="123"/>
  <c r="C67" i="123"/>
  <c r="C66" i="123"/>
  <c r="C65" i="123"/>
  <c r="C64" i="123"/>
  <c r="C63" i="123"/>
  <c r="C62" i="123"/>
  <c r="C61" i="123"/>
  <c r="C60" i="123"/>
  <c r="C59" i="123"/>
  <c r="C58" i="123"/>
  <c r="C57" i="123"/>
  <c r="C56" i="123"/>
  <c r="C55" i="123"/>
  <c r="C54" i="123"/>
  <c r="C53" i="123"/>
  <c r="C52" i="123"/>
  <c r="C51" i="123"/>
  <c r="C50" i="123"/>
  <c r="C49" i="123"/>
  <c r="C48" i="123"/>
  <c r="C47" i="123"/>
  <c r="C46" i="123"/>
  <c r="C45" i="123"/>
  <c r="C44" i="123"/>
  <c r="C43" i="123"/>
  <c r="C42" i="123"/>
  <c r="C41" i="123"/>
  <c r="C40" i="123"/>
  <c r="C39" i="123"/>
  <c r="C38" i="123"/>
  <c r="C37" i="123"/>
  <c r="C36" i="123"/>
  <c r="C35" i="123"/>
  <c r="C34" i="123"/>
  <c r="C33" i="123"/>
  <c r="C32" i="123"/>
  <c r="C31" i="123"/>
  <c r="C30" i="123"/>
  <c r="C29" i="123"/>
  <c r="C28" i="123"/>
  <c r="C27" i="123"/>
  <c r="C26" i="123"/>
  <c r="C25" i="123"/>
  <c r="C24" i="123"/>
  <c r="C23" i="123"/>
  <c r="C22" i="123"/>
  <c r="C21" i="123"/>
  <c r="C20" i="123"/>
  <c r="C19" i="123"/>
  <c r="C18" i="123"/>
  <c r="C17" i="123"/>
  <c r="C16" i="123"/>
  <c r="C15" i="123"/>
  <c r="E84" i="21" l="1"/>
  <c r="E85" i="21"/>
  <c r="E86" i="21"/>
  <c r="C35" i="24" l="1"/>
  <c r="D35" i="24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E83" i="21" l="1"/>
  <c r="C3" i="24" l="1"/>
  <c r="C34" i="24"/>
  <c r="D34" i="24"/>
  <c r="C27" i="24" l="1"/>
  <c r="D33" i="24"/>
  <c r="C33" i="24"/>
  <c r="C32" i="24"/>
  <c r="D32" i="24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<sst xmlns="http://schemas.openxmlformats.org/spreadsheetml/2006/main" count="2641" uniqueCount="1067">
  <si>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</si>
  <si>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</si>
  <si>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</si>
  <si>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</si>
  <si>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</si>
  <si>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</si>
  <si>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</si>
  <si>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</si>
  <si>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</si>
  <si>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</si>
  <si>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ԱՄՆ համախառն ներքին արդյունքի իրական աճը՝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</si>
  <si>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</si>
  <si>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</si>
  <si>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</si>
  <si>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</si>
  <si>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</si>
  <si>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</si>
  <si>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</si>
  <si>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</si>
  <si>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</si>
  <si>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</si>
  <si>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</si>
  <si>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</si>
  <si>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</si>
  <si>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</si>
  <si>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2025/2*</t>
  </si>
  <si>
    <t>Կոշտ գների ինդեքս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</si>
  <si>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</si>
  <si>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</si>
  <si>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</si>
  <si>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</si>
  <si>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</si>
  <si>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</si>
  <si>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երեք ամիսը երեք ամսվա նկատմամաբ, տարեկանացված</t>
  </si>
  <si>
    <t xml:space="preserve"> </t>
  </si>
  <si>
    <t>Հունիսի 10</t>
  </si>
  <si>
    <t>Մարտ 31</t>
  </si>
  <si>
    <t>Ապրիլի 30</t>
  </si>
  <si>
    <t>ԴՊՀ (Fed Dot Plot)</t>
  </si>
  <si>
    <r>
      <t xml:space="preserve">Գծապատկեր 3.Ա.3. </t>
    </r>
    <r>
      <rPr>
        <sz val="12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</si>
  <si>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</si>
  <si>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</si>
  <si>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</si>
  <si>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</si>
  <si>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</si>
  <si>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</si>
  <si>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</si>
  <si>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</si>
  <si>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</si>
  <si>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</si>
  <si>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</si>
  <si>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</si>
  <si>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</si>
  <si>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</si>
  <si>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</si>
  <si>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</si>
  <si>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</si>
  <si>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</si>
  <si>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</si>
  <si>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</si>
  <si>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</si>
  <si>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</si>
  <si>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</si>
  <si>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</si>
  <si>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</si>
  <si>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</si>
  <si>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</si>
  <si>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</si>
  <si>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</si>
  <si>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</si>
  <si>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</si>
  <si>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</si>
  <si>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</si>
  <si>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</si>
  <si>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</si>
  <si>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</si>
  <si>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</si>
  <si>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</si>
  <si>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</si>
  <si>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</si>
  <si>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</si>
  <si>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</si>
  <si>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</si>
  <si>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</si>
  <si>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</si>
  <si>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</si>
  <si>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</si>
  <si>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</si>
  <si>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 xml:space="preserve"> Ռազմական ծախսերի կշիռը ՀՆԱ-ում (2024)</t>
  </si>
  <si>
    <r>
      <rPr>
        <sz val="9"/>
        <color rgb="FFD39C1F"/>
        <rFont val="Mardoto"/>
      </rPr>
      <t xml:space="preserve">Գծապատկեր Ն.1.1. </t>
    </r>
    <r>
      <rPr>
        <sz val="9"/>
        <color rgb="FFAAAAAA"/>
        <rFont val="Mardoto"/>
      </rPr>
      <t>Եվրոպական երկրների ռազմական ծախսերի կշիռը ՀՆԱ-ի մեջ, 2024 թ.</t>
    </r>
  </si>
  <si>
    <t>Լեհաստան</t>
  </si>
  <si>
    <t>%</t>
  </si>
  <si>
    <t>Էստոնիա</t>
  </si>
  <si>
    <t>Լատվիա</t>
  </si>
  <si>
    <t>Հունաստան</t>
  </si>
  <si>
    <t>Լիտվա</t>
  </si>
  <si>
    <t>Ֆինլանդիա</t>
  </si>
  <si>
    <t>Դանիա</t>
  </si>
  <si>
    <t>Ռումինիա</t>
  </si>
  <si>
    <t>Նորվեգիա</t>
  </si>
  <si>
    <t>Շվեդիա</t>
  </si>
  <si>
    <t>Գերմանիա</t>
  </si>
  <si>
    <t>Հունգարիա</t>
  </si>
  <si>
    <t>Ֆրանսիա</t>
  </si>
  <si>
    <t>Սլովակիա</t>
  </si>
  <si>
    <t>Խորվաթիա</t>
  </si>
  <si>
    <t>Պորտուգալիա</t>
  </si>
  <si>
    <t>Իտալիա</t>
  </si>
  <si>
    <t>Բելգիա</t>
  </si>
  <si>
    <t>Լյուքսեմբուրգ</t>
  </si>
  <si>
    <t>Սլովենիա</t>
  </si>
  <si>
    <t>Իսպանիա</t>
  </si>
  <si>
    <t>ՀՆԱ-ն մինչև ռազմական ծախսերի մեծացումը</t>
  </si>
  <si>
    <t xml:space="preserve">ՀՆԱ-ն ռազմական ծախսերի մեծացումից հետո </t>
  </si>
  <si>
    <r>
      <rPr>
        <sz val="9"/>
        <color rgb="FFD39C1F"/>
        <rFont val="Mardoto"/>
      </rPr>
      <t xml:space="preserve">Գծապատկեր Ն.1.2. </t>
    </r>
    <r>
      <rPr>
        <sz val="9"/>
        <color rgb="FFAAAAAA"/>
        <rFont val="Mardoto"/>
      </rPr>
      <t>ԵԳ տնտեսական աճի գնահատականներ</t>
    </r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</si>
  <si>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</si>
  <si>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</si>
  <si>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</si>
  <si>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</si>
  <si>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</si>
  <si>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</si>
  <si>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</si>
  <si>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</si>
  <si>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Գնաճ, ամ/ամ տարեկանացված</t>
  </si>
  <si>
    <t>Գնաճ, տ/տ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</si>
  <si>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</si>
  <si>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</si>
  <si>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</si>
  <si>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</si>
  <si>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</si>
  <si>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</si>
  <si>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</si>
  <si>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</si>
  <si>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</si>
  <si>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</si>
  <si>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</si>
  <si>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</si>
  <si>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</si>
  <si>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</si>
  <si>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</si>
  <si>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մայիս = 100</t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</si>
  <si>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</si>
  <si>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</si>
  <si>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</si>
  <si>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</si>
  <si>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</si>
  <si>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</si>
  <si>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</si>
  <si>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t>Զբոսաշրջիկների ներհոսք, կուտակային</t>
  </si>
  <si>
    <t>Տարբերությունը նախորդ տարվա նույն ժամանակահատվածի նկատմամբ</t>
  </si>
  <si>
    <t>Աճը նախորդ տարվա նույն ժամանակահատվածի նկատմամբ</t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</si>
  <si>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</si>
  <si>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Կուտակային, հազար մարդ, տարբերություն (ձախ առանցք), % (աջ առանցք)</t>
  </si>
  <si>
    <t>ՀՆԱ ճեղքը</t>
  </si>
  <si>
    <t>Ստորին</t>
  </si>
  <si>
    <t>Վերին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</si>
  <si>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</si>
  <si>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</si>
  <si>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</si>
  <si>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</si>
  <si>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</si>
  <si>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</si>
  <si>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</si>
  <si>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</si>
  <si>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</si>
  <si>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</si>
  <si>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</si>
  <si>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</si>
  <si>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</si>
  <si>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</si>
  <si>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</si>
  <si>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</si>
  <si>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</si>
  <si>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</si>
  <si>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</si>
  <si>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</si>
  <si>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</si>
  <si>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</si>
  <si>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</si>
  <si>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</si>
  <si>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</si>
  <si>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</si>
  <si>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</si>
  <si>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</si>
  <si>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Հիմնական միջոցների համախառն կուտակում</t>
  </si>
  <si>
    <r>
      <t xml:space="preserve">Գծապատկեր 3.Բ.5. </t>
    </r>
    <r>
      <rPr>
        <sz val="12"/>
        <color theme="0" tint="-0.499984740745262"/>
        <rFont val="Mardoto"/>
      </rPr>
      <t xml:space="preserve">Ներդրումները և շինարարությունը տնտեսությունում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</si>
  <si>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</si>
  <si>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</si>
  <si>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</si>
  <si>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</si>
  <si>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</si>
  <si>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</si>
  <si>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</si>
  <si>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</si>
  <si>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</si>
  <si>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</si>
  <si>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</si>
  <si>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</si>
  <si>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</si>
  <si>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</si>
  <si>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Կապիտալ ապրանքներ</t>
  </si>
  <si>
    <t>Միջանկյալ սպառման ապրանքներ</t>
  </si>
  <si>
    <t>Վերջնական սպառման ապրանքներ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</si>
  <si>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</si>
  <si>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</si>
  <si>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Մլրդ ԱՄՆ դոլար</t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</si>
  <si>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</si>
  <si>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</si>
  <si>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</si>
  <si>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</si>
  <si>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Ընդհանուր արտահանման մեջ</t>
  </si>
  <si>
    <t>Ավանդական արտահանման մեջ</t>
  </si>
  <si>
    <r>
      <t xml:space="preserve">Գծապատկեր Ն.2.1. </t>
    </r>
    <r>
      <rPr>
        <sz val="9"/>
        <color rgb="FFAAAAAA"/>
        <rFont val="Mardoto"/>
      </rPr>
      <t>ԱՄՆ տեսակարար կշիռը ՀՀ ապրանքային արտահանման մեջ</t>
    </r>
  </si>
  <si>
    <t>ԱՄՆ-ի կշիռն արտահանման մեջ</t>
  </si>
  <si>
    <r>
      <t xml:space="preserve">Գծապատկեր Ն.2.2. </t>
    </r>
    <r>
      <rPr>
        <sz val="9"/>
        <color rgb="FFAAAAAA"/>
        <rFont val="Mardoto"/>
      </rPr>
      <t>Դեպի ԱՄՆ արտահանման կշիռը համապատասխան ապրանքախմբերի արտահանման մեջ</t>
    </r>
  </si>
  <si>
    <t>Կոնյակ, ռոմ, ջին, օղի, լիկյոր</t>
  </si>
  <si>
    <t>Ջրեր, բնական կամ արհեստական հանքային ջուր</t>
  </si>
  <si>
    <t>Թանկարժեք և կիսաթանկարժեք քարեր</t>
  </si>
  <si>
    <t>Խաղողի գինի, շամպայն</t>
  </si>
  <si>
    <t>Սիգարետ և սիգար</t>
  </si>
  <si>
    <t>Կապար չմշակված</t>
  </si>
  <si>
    <t>Պահածոյացված պտուղ, ընկույզ, հատապտուղ</t>
  </si>
  <si>
    <t>Պանիր, կաթնաշոռ</t>
  </si>
  <si>
    <t>Փաստ</t>
  </si>
  <si>
    <t>2025թ. Բյուջեի նախագիծ</t>
  </si>
  <si>
    <t>Սցենար 1</t>
  </si>
  <si>
    <t>Սցենար 2</t>
  </si>
  <si>
    <t>Սցենար 3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</si>
  <si>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</si>
  <si>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</si>
  <si>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</si>
  <si>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</si>
  <si>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</si>
  <si>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</si>
  <si>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</si>
  <si>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</si>
  <si>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4-րդ եռ./2023 4-րդ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</si>
  <si>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</si>
  <si>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</si>
  <si>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</si>
  <si>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</si>
  <si>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</si>
  <si>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</si>
  <si>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միջին աշխատավարձ</t>
  </si>
  <si>
    <t>ՌԴ շին․ միջին աշխատավարձ</t>
  </si>
  <si>
    <t>Հարաբերական աշխատավարձ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</si>
  <si>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</si>
  <si>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</si>
  <si>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</si>
  <si>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</si>
  <si>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</si>
  <si>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</si>
  <si>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</si>
  <si>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</si>
  <si>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25-րդ քվանտիլ</t>
  </si>
  <si>
    <t>Մեդիան</t>
  </si>
  <si>
    <t>75-րդ քվանտիլ</t>
  </si>
  <si>
    <t>2025</t>
  </si>
  <si>
    <r>
      <t>Գծապատկեր 3.Գ.6.</t>
    </r>
    <r>
      <rPr>
        <sz val="12"/>
        <color rgb="FF969696"/>
        <rFont val="Mardoto"/>
      </rPr>
      <t xml:space="preserve"> Բանջարեղեն ապրանքախմբի գնաճ</t>
    </r>
  </si>
  <si>
    <t>%, նախորդ ամսվա նկատմամբ</t>
  </si>
  <si>
    <t>25-75-րդ քվանտիլ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</si>
  <si>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</si>
  <si>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</si>
  <si>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</si>
  <si>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Հյուրանոցային ծառայություններ</t>
  </si>
  <si>
    <t>Ռեստորաններ</t>
  </si>
  <si>
    <t>Սրճարաններ</t>
  </si>
  <si>
    <r>
      <rPr>
        <sz val="12"/>
        <color rgb="FFD39C1F"/>
        <rFont val="Mardoto"/>
      </rPr>
      <t>Գծապատկեր 3.Գ.8.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տարբեր ծառայությունների ոլորտներում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</si>
  <si>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</si>
  <si>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</si>
  <si>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</si>
  <si>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</si>
  <si>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</si>
  <si>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</si>
  <si>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</si>
  <si>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</si>
  <si>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</si>
  <si>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</si>
  <si>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</si>
  <si>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</si>
  <si>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</si>
  <si>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</si>
  <si>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</si>
  <si>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</si>
  <si>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</si>
  <si>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</si>
  <si>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</si>
  <si>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</si>
  <si>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</si>
  <si>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</si>
  <si>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</si>
  <si>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</si>
  <si>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</si>
  <si>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</si>
  <si>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</si>
  <si>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</si>
  <si>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</si>
  <si>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</si>
  <si>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</si>
  <si>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</si>
  <si>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Որոշման ամսաթիվ</t>
  </si>
  <si>
    <t>Նվազագույն</t>
  </si>
  <si>
    <t>Առավելագույն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</si>
  <si>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հունիսի, 2025թ.) </t>
    </r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</si>
  <si>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</si>
  <si>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</si>
  <si>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</si>
  <si>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</si>
  <si>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</si>
  <si>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</si>
  <si>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</si>
  <si>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</si>
  <si>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</si>
  <si>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</si>
  <si>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</si>
  <si>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</si>
  <si>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</si>
  <si>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</si>
  <si>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</si>
  <si>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</si>
  <si>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</si>
  <si>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</si>
  <si>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</si>
  <si>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</si>
  <si>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</si>
  <si>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</si>
  <si>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</si>
  <si>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</si>
  <si>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</si>
  <si>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</si>
  <si>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</si>
  <si>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</si>
  <si>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</si>
  <si>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</si>
  <si>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</si>
  <si>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</si>
  <si>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</si>
  <si>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</si>
  <si>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</si>
  <si>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</si>
  <si>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</si>
  <si>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</si>
  <si>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</si>
  <si>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</si>
  <si>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</si>
  <si>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</si>
  <si>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</si>
  <si>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</si>
  <si>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</si>
  <si>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</si>
  <si>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</si>
  <si>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</si>
  <si>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</si>
  <si>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</si>
  <si>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</si>
  <si>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</si>
  <si>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</si>
  <si>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</si>
  <si>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</si>
  <si>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</si>
  <si>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</si>
  <si>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</si>
  <si>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</si>
  <si>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</si>
  <si>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</si>
  <si>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</si>
  <si>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</si>
  <si>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</si>
  <si>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</si>
  <si>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</si>
  <si>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</si>
  <si>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</si>
  <si>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</si>
  <si>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</si>
  <si>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</si>
  <si>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</si>
  <si>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</si>
  <si>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</si>
  <si>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</si>
  <si>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</si>
  <si>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</si>
  <si>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</si>
  <si>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</si>
  <si>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</si>
  <si>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</si>
  <si>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</si>
  <si>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</si>
  <si>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</si>
  <si>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</si>
  <si>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</si>
  <si>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</si>
  <si>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</si>
  <si>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</si>
  <si>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</si>
  <si>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</si>
  <si>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</si>
  <si>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</si>
  <si>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</si>
  <si>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</si>
  <si>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</si>
  <si>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</si>
  <si>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</si>
  <si>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</si>
  <si>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</si>
  <si>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</si>
  <si>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</si>
  <si>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</si>
  <si>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</si>
  <si>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</si>
  <si>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</si>
  <si>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</si>
  <si>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</si>
  <si>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</si>
  <si>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</si>
  <si>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</si>
  <si>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</si>
  <si>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</si>
  <si>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</si>
  <si>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</si>
  <si>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</si>
  <si>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</si>
  <si>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</si>
  <si>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</si>
  <si>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</si>
  <si>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</si>
  <si>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</si>
  <si>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</si>
  <si>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</si>
  <si>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</si>
  <si>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</si>
  <si>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</si>
  <si>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</si>
  <si>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</si>
  <si>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</si>
  <si>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</si>
  <si>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</si>
  <si>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</si>
  <si>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</si>
  <si>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</si>
  <si>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</si>
  <si>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</si>
  <si>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</si>
  <si>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</si>
  <si>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</si>
  <si>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</si>
  <si>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</si>
  <si>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</si>
  <si>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</si>
  <si>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</si>
  <si>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</si>
  <si>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</si>
  <si>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</si>
  <si>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</si>
  <si>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</si>
  <si>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</si>
  <si>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</si>
  <si>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</si>
  <si>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</si>
  <si>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</si>
  <si>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</si>
  <si>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</si>
  <si>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</si>
  <si>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</si>
  <si>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</si>
  <si>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</si>
  <si>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</si>
  <si>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</si>
  <si>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</si>
  <si>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</si>
  <si>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</si>
  <si>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</si>
  <si>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</si>
  <si>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</si>
  <si>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</si>
  <si>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</si>
  <si>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</si>
  <si>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</si>
  <si>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</si>
  <si>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</si>
  <si>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</si>
  <si>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</si>
  <si>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</si>
  <si>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</si>
  <si>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</si>
  <si>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</si>
  <si>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</si>
  <si>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</si>
  <si>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</si>
  <si>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</si>
  <si>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</si>
  <si>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</si>
  <si>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</si>
  <si>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</si>
  <si>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</si>
  <si>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</si>
  <si>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</si>
  <si>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</si>
  <si>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</si>
  <si>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</si>
  <si>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</si>
  <si>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</si>
  <si>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</si>
  <si>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</si>
  <si>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</si>
  <si>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</si>
  <si>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</si>
  <si>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</si>
  <si>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</si>
  <si>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</si>
  <si>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</si>
  <si>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</si>
  <si>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</si>
  <si>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</si>
  <si>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</si>
  <si>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</si>
  <si>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</si>
  <si>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</si>
  <si>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</si>
  <si>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</si>
  <si>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</si>
  <si>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</si>
  <si>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</si>
  <si>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</si>
  <si>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</si>
  <si>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</si>
  <si>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</si>
  <si>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</si>
  <si>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</si>
  <si>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</si>
  <si>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</si>
  <si>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</si>
  <si>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</si>
  <si>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</si>
  <si>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</si>
  <si>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</si>
  <si>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</si>
  <si>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</si>
  <si>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</si>
  <si>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</si>
  <si>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</si>
  <si>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</si>
  <si>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</si>
  <si>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</si>
  <si>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</si>
  <si>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</si>
  <si>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</si>
  <si>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</si>
  <si>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</si>
  <si>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</si>
  <si>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</si>
  <si>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</si>
  <si>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</si>
  <si>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</si>
  <si>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</si>
  <si>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</si>
  <si>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</si>
  <si>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</si>
  <si>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</si>
  <si>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</si>
  <si>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</si>
  <si>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</si>
  <si>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</si>
  <si>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</si>
  <si>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</si>
  <si>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</si>
  <si>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</si>
  <si>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</si>
  <si>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</si>
  <si>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</si>
  <si>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</si>
  <si>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</si>
  <si>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</si>
  <si>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</si>
  <si>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</si>
  <si>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</si>
  <si>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</si>
  <si>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</si>
  <si>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</si>
  <si>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</si>
  <si>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</si>
  <si>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</si>
  <si>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</si>
  <si>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</si>
  <si>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</si>
  <si>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</si>
  <si>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</si>
  <si>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</si>
  <si>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</si>
  <si>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</si>
  <si>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</si>
  <si>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</si>
  <si>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</si>
  <si>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</si>
  <si>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</si>
  <si>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</si>
  <si>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</si>
  <si>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</si>
  <si>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</si>
  <si>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</si>
  <si>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</si>
  <si>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</si>
  <si>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</si>
  <si>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</si>
  <si>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</si>
  <si>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</si>
  <si>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</si>
  <si>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</si>
  <si>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</si>
  <si>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</si>
  <si>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</si>
  <si>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</si>
  <si>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</si>
  <si>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</si>
  <si>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</si>
  <si>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</si>
  <si>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</si>
  <si>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</si>
  <si>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</si>
  <si>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</si>
  <si>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</si>
  <si>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</si>
  <si>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</si>
  <si>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</si>
  <si>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</si>
  <si>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</si>
  <si>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</si>
  <si>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</si>
  <si>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</si>
  <si>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</si>
  <si>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</si>
  <si>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</si>
  <si>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</si>
  <si>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</si>
  <si>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</si>
  <si>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</si>
  <si>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</si>
  <si>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</si>
  <si>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</si>
  <si>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</si>
  <si>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</si>
  <si>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</si>
  <si>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</si>
  <si>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</si>
  <si>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</si>
  <si>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</si>
  <si>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</si>
  <si>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</si>
  <si>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</si>
  <si>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</si>
  <si>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</si>
  <si>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</si>
  <si>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</si>
  <si>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</si>
  <si>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</si>
  <si>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</si>
  <si>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</si>
  <si>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</si>
  <si>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</si>
  <si>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</si>
  <si>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</si>
  <si>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</si>
  <si>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</si>
  <si>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</si>
  <si>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</si>
  <si>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</si>
  <si>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</si>
  <si>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</si>
  <si>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</si>
  <si>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</si>
  <si>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</si>
  <si>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</si>
  <si>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</si>
  <si>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</si>
  <si>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</si>
  <si>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</si>
  <si>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</si>
  <si>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</si>
  <si>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</si>
  <si>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</si>
  <si>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</si>
  <si>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</si>
  <si>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</si>
  <si>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</si>
  <si>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</si>
  <si>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</si>
  <si>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</si>
  <si>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</si>
  <si>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</si>
  <si>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</si>
  <si>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</si>
  <si>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</si>
  <si>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</si>
  <si>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</si>
  <si>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</si>
  <si>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</si>
  <si>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</si>
  <si>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</si>
  <si>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</si>
  <si>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</si>
  <si>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</si>
  <si>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</si>
  <si>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</si>
  <si>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</si>
  <si>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</si>
  <si>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</si>
  <si>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</si>
  <si>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</si>
  <si>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</si>
  <si>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</si>
  <si>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</si>
  <si>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</si>
  <si>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</si>
  <si>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</si>
  <si>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</si>
  <si>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</si>
  <si>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</si>
  <si>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</si>
  <si>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</si>
  <si>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</si>
  <si>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</si>
  <si>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</si>
  <si>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</si>
  <si>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</si>
  <si>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</si>
  <si>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</si>
  <si>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</si>
  <si>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</si>
  <si>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</si>
  <si>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</si>
  <si>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</si>
  <si>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</si>
  <si>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</si>
  <si>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</si>
  <si>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</si>
  <si>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</si>
  <si>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</si>
  <si>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</si>
  <si>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</si>
  <si>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</si>
  <si>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</si>
  <si>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</si>
  <si>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</si>
  <si>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</si>
  <si>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</si>
  <si>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</si>
  <si>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</si>
  <si>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</si>
  <si>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</si>
  <si>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</si>
  <si>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</si>
  <si>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</si>
  <si>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</si>
  <si>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</si>
  <si>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</si>
  <si>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</si>
  <si>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</si>
  <si>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</si>
  <si>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</si>
  <si>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</si>
  <si>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</si>
  <si>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</si>
  <si>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</si>
  <si>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</si>
  <si>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</si>
  <si>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</si>
  <si>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</si>
  <si>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</si>
  <si>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</si>
  <si>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</si>
  <si>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</si>
  <si>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</si>
  <si>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</si>
  <si>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</si>
  <si>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</si>
  <si>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</si>
  <si>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</si>
  <si>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</si>
  <si>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</si>
  <si>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</si>
  <si>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</si>
  <si>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</si>
  <si>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</si>
  <si>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</si>
  <si>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</si>
  <si>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</si>
  <si>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</si>
  <si>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</si>
  <si>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</si>
  <si>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</si>
  <si>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</si>
  <si>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</si>
  <si>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</si>
  <si>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</si>
  <si>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</si>
  <si>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</si>
  <si>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</si>
  <si>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</si>
  <si>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</si>
  <si>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</si>
  <si>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</si>
  <si>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</si>
  <si>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</si>
  <si>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</si>
  <si>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</si>
  <si>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</si>
  <si>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</si>
  <si>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</si>
  <si>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</si>
  <si>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</si>
  <si>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</si>
  <si>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</si>
  <si>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</si>
  <si>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</si>
  <si>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</si>
  <si>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</si>
  <si>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</si>
  <si>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</si>
  <si>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</si>
  <si>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</si>
  <si>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</si>
  <si>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</si>
  <si>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</si>
  <si>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</si>
  <si>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</si>
  <si>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</si>
  <si>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</si>
  <si>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</si>
  <si>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</si>
  <si>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</si>
  <si>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</si>
  <si>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</si>
  <si>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</si>
  <si>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</si>
  <si>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</si>
  <si>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</si>
  <si>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</si>
  <si>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</si>
  <si>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</si>
  <si>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</si>
  <si>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</si>
  <si>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</si>
  <si>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</si>
  <si>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</si>
  <si>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</si>
  <si>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</si>
  <si>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</si>
  <si>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</si>
  <si>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</si>
  <si>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</si>
  <si>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</si>
  <si>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</si>
  <si>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</si>
  <si>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</si>
  <si>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</si>
  <si>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</si>
  <si>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</si>
  <si>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</si>
  <si>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</si>
  <si>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</si>
  <si>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</si>
  <si>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</si>
  <si>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</si>
  <si>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</si>
  <si>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</si>
  <si>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</si>
  <si>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</si>
  <si>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</si>
  <si>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</si>
  <si>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</si>
  <si>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</si>
  <si>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</si>
  <si>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</si>
  <si>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</si>
  <si>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</si>
  <si>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</si>
  <si>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</si>
  <si>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</si>
  <si>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</si>
  <si>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</si>
  <si>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</si>
  <si>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</si>
  <si>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</si>
  <si>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</si>
  <si>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</si>
  <si>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</si>
  <si>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</si>
  <si>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</si>
  <si>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</si>
  <si>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</si>
  <si>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</si>
  <si>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</si>
  <si>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</si>
  <si>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</si>
  <si>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</si>
  <si>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</si>
  <si>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</si>
  <si>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</si>
  <si>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</si>
  <si>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</si>
  <si>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</si>
  <si>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</si>
  <si>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</si>
  <si>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</si>
  <si>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</si>
  <si>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</si>
  <si>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</si>
  <si>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</si>
  <si>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</si>
  <si>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</si>
  <si>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</si>
  <si>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</si>
  <si>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</si>
  <si>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</si>
  <si>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</si>
  <si>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</si>
  <si>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</si>
  <si>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</si>
  <si>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</si>
  <si>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</si>
  <si>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</si>
  <si>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</si>
  <si>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</si>
  <si>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</si>
  <si>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</si>
  <si>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</si>
  <si>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</si>
  <si>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</si>
  <si>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</si>
  <si>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</si>
  <si>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</si>
  <si>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</si>
  <si>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</si>
  <si>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</si>
  <si>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</si>
  <si>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</si>
  <si>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</si>
  <si>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</si>
  <si>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</si>
  <si>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</si>
  <si>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</si>
  <si>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</si>
  <si>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</si>
  <si>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</si>
  <si>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</si>
  <si>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</si>
  <si>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</si>
  <si>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</si>
  <si>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</si>
  <si>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</si>
  <si>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</si>
  <si>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</si>
  <si>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</si>
  <si>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</si>
  <si>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</si>
  <si>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</si>
  <si>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</si>
  <si>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</si>
  <si>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</si>
  <si>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</si>
  <si>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</si>
  <si>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</si>
  <si>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</si>
  <si>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</si>
  <si>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</si>
  <si>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</si>
  <si>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</si>
  <si>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</si>
  <si>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</si>
  <si>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</si>
  <si>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</si>
  <si>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</si>
  <si>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</si>
  <si>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</si>
  <si>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</si>
  <si>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</si>
  <si>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</si>
  <si>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</si>
  <si>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</si>
  <si>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</si>
  <si>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</si>
  <si>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</si>
  <si>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</si>
  <si>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</si>
  <si>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</si>
  <si>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ԿԲ մակրո հարցում *</t>
  </si>
  <si>
    <t>Հարցման արդյունքների միջակայք</t>
  </si>
  <si>
    <t>ԱՄՀ</t>
  </si>
  <si>
    <t>Կոնսենսուս</t>
  </si>
  <si>
    <r>
      <t xml:space="preserve">Գծապատկեր Ն.3.1. </t>
    </r>
    <r>
      <rPr>
        <sz val="12"/>
        <color rgb="FF969696"/>
        <rFont val="Mardoto"/>
      </rPr>
      <t>Գնաճ</t>
    </r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</si>
  <si>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</si>
  <si>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</si>
  <si>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</si>
  <si>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</si>
  <si>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</si>
  <si>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</si>
  <si>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</si>
  <si>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</si>
  <si>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</si>
  <si>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</si>
  <si>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</si>
  <si>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</si>
  <si>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Վերաֆինանսավորման տոկոսադրույք</t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</si>
  <si>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</si>
  <si>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t>Իրական ՀՆԱ աճ</t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</si>
  <si>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</si>
  <si>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Անվանական փոխարժեք (դրամ/դոլար)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</si>
  <si>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</si>
  <si>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AMD/USD</t>
  </si>
  <si>
    <r>
      <t xml:space="preserve">Գծապատկեր 3.Զ.1. </t>
    </r>
    <r>
      <rPr>
        <sz val="12"/>
        <color theme="0" tint="-0.499984740745262"/>
        <rFont val="Mardoto"/>
      </rPr>
      <t>ԱՄՆ բյուջեի պակասուրդ՝ յուրաքանչյուր հարկային տարվա սկզբից՝ հոկտեմբերից</t>
    </r>
  </si>
  <si>
    <t>Հոկտեմբեր</t>
  </si>
  <si>
    <t>մլրդ ԱՄՆ դոլար, կուտակային</t>
  </si>
  <si>
    <t>Նոյեմբեր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</si>
  <si>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</si>
  <si>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</si>
  <si>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</si>
  <si>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</si>
  <si>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</si>
  <si>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</si>
  <si>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</si>
  <si>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</si>
  <si>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</si>
  <si>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</si>
  <si>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Պարտք / ՀՆԱ</t>
  </si>
  <si>
    <t>Տոկոսավճարներ / ՀՆԱ</t>
  </si>
  <si>
    <r>
      <t>Գծապատկեր 3.Զ.2.</t>
    </r>
    <r>
      <rPr>
        <sz val="12"/>
        <color rgb="FF828282"/>
        <rFont val="Mardoto"/>
      </rPr>
      <t xml:space="preserve"> ԱՄՆ պետական պարտքի բեռն ու դրա սպասարկման ծանրությունը՝ ըստ տարիների</t>
    </r>
  </si>
  <si>
    <t>Column1</t>
  </si>
  <si>
    <t>Բիզնես վարկեր / ՀՆԱ</t>
  </si>
  <si>
    <t>Բիզնես վարկերի սպասարկում / ՀՆԱ</t>
  </si>
  <si>
    <r>
      <rPr>
        <sz val="12"/>
        <color rgb="FFD39C1F"/>
        <rFont val="Mardoto"/>
      </rPr>
      <t>Գծապատկեր 3.Զ.3.</t>
    </r>
    <r>
      <rPr>
        <sz val="12"/>
        <color rgb="FF828282"/>
        <rFont val="Mardoto"/>
      </rPr>
      <t xml:space="preserve"> Մասնավոր հատվածի պարտքի սպասարկում</t>
    </r>
  </si>
  <si>
    <t>2010/1</t>
  </si>
  <si>
    <t>%, վարկեր/ՀՆԱ (ձախ առանցք), սպասարկում/ՀՆԱ (աջ առանցք)</t>
  </si>
  <si>
    <t>2010/2</t>
  </si>
  <si>
    <t>2010/3</t>
  </si>
  <si>
    <t>2010/4</t>
  </si>
  <si>
    <t>Նպաստում ՀՆԱ-ին</t>
  </si>
  <si>
    <r>
      <rPr>
        <sz val="12"/>
        <color rgb="FFD39C1F"/>
        <rFont val="Mardoto"/>
      </rPr>
      <t xml:space="preserve">Գծապատկեր 3.Զ.4. </t>
    </r>
    <r>
      <rPr>
        <sz val="12"/>
        <color rgb="FF808080"/>
        <rFont val="Mardoto"/>
      </rPr>
      <t>Արտաքին պահանջարկի ազդեցությունը կրող ճյուղերի նպաստումները տնտեսական աճին</t>
    </r>
  </si>
  <si>
    <t>Կացության և հանրային սննդի կազմակերպում</t>
  </si>
  <si>
    <t>%, (աջ առանցք), նպաստումը, տոկոսային կետ (ձախ առանցք)</t>
  </si>
  <si>
    <t>Մշակույթ, զվարճություններ և հանգիստ</t>
  </si>
  <si>
    <t>Սպասարկման այլ ծառայություններ</t>
  </si>
  <si>
    <t>Ընդհանուր</t>
  </si>
  <si>
    <t>Ծառայությունների ոլորտն առանց ֆինանսական ենթաճյուղի</t>
  </si>
  <si>
    <r>
      <rPr>
        <sz val="12"/>
        <color rgb="FFD39C1F"/>
        <rFont val="Mardoto"/>
      </rPr>
      <t xml:space="preserve">Գծապատկեր 3.Զ.5. </t>
    </r>
    <r>
      <rPr>
        <sz val="12"/>
        <color rgb="FF828282"/>
        <rFont val="Mardoto"/>
      </rPr>
      <t>Ոչ պետական հատվածի աշխատավարձերի աճը</t>
    </r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</si>
  <si>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</si>
  <si>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</si>
  <si>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</si>
  <si>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</si>
  <si>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</si>
  <si>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t>Սցենար Բ</t>
  </si>
  <si>
    <t>Սցենար Ա</t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</si>
  <si>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</si>
  <si>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</si>
  <si>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t>ՈԱԿԳԻ</t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</si>
  <si>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</si>
  <si>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</si>
  <si>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</si>
  <si>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</si>
  <si>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r>
      <t xml:space="preserve">Գծապատկեր 3.Զ10. </t>
    </r>
    <r>
      <rPr>
        <sz val="12"/>
        <color rgb="FF828282"/>
        <rFont val="Mardoto"/>
      </rPr>
      <t>ՀՆԱ ճեղք, %</t>
    </r>
  </si>
  <si>
    <t>Իրական տոկոսադրույք</t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</si>
  <si>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</si>
  <si>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t>Անվանական արդյունավետ փոխարժեք</t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</si>
  <si>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</si>
  <si>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t>Իրական արդյունավետ փոխարժեք</t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</si>
  <si>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</si>
  <si>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</si>
  <si>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ԿԲ մակրոհարցում *</t>
  </si>
  <si>
    <t>Հիպոտեկային վարկեր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</si>
</sst>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d/mm/yyyy;@"/>
    <numFmt numFmtId="182" formatCode="m/d/yy;@"/>
    <numFmt numFmtId="183" formatCode="#,##0.00\ ;\-#,##0.00\ ;&quot; -&quot;#\ ;@\ "/>
    <numFmt numFmtId="184" formatCode="0.000000000000_)"/>
    <numFmt numFmtId="185" formatCode="[$-409]yyyy\-mm;@"/>
    <numFmt numFmtId="186" formatCode="_-* #,##0_р_._-;\-* #,##0_р_._-;_-* &quot;-&quot;_р_._-;_-@_-"/>
    <numFmt numFmtId="187" formatCode="_-* #,##0.00&quot;р.&quot;_-;\-* #,##0.00&quot;р.&quot;_-;_-* &quot;-&quot;??&quot;р.&quot;_-;_-@_-"/>
    <numFmt numFmtId="188" formatCode="_-* #,##0.00_р_._-;\-* #,##0.00_р_._-;_-* &quot;-&quot;??_р_._-;_-@_-"/>
    <numFmt numFmtId="189" formatCode="#,##0.0"/>
    <numFmt numFmtId="190" formatCode="_-* #,##0.00\ _₽_-;\-* #,##0.00\ _₽_-;_-* &quot;-&quot;??\ _₽_-;_-@_-"/>
    <numFmt numFmtId="191" formatCode="_-* #,##0.00\ _р_._-;\-* #,##0.00\ _р_._-;_-* &quot;-&quot;??\ _р_._-;_-@_-"/>
    <numFmt numFmtId="192" formatCode="&quot;$&quot;#,##0\ ;\(&quot;$&quot;#,##0\)"/>
    <numFmt numFmtId="193" formatCode="_-* #,##0.00[$€-1]_-;\-* #,##0.00[$€-1]_-;_-* &quot;-&quot;??[$€-1]_-"/>
    <numFmt numFmtId="194" formatCode="_(* #,##0.00000000000_);_(* \(#,##0.00000000000\);_(* &quot;-&quot;??_);_(@_)"/>
    <numFmt numFmtId="195" formatCode="#,##0.00000_);[Red]\(#,##0.00000\)"/>
    <numFmt numFmtId="196" formatCode="_(* #,##0.000000000000_);_(* \(#,##0.000000000000\);_(* &quot;-&quot;??_);_(@_)"/>
    <numFmt numFmtId="197" formatCode="[$$-409]#,##0.00_ ;\-[$$-409]#,##0.00\ "/>
    <numFmt numFmtId="198" formatCode="d\ mmmm\ yy"/>
    <numFmt numFmtId="199" formatCode="mmmm"/>
    <numFmt numFmtId="200" formatCode="[$-409]mmm\-yy;@"/>
    <numFmt numFmtId="201" formatCode="_-* #,##0.00\ &quot;₽&quot;_-;\-* #,##0.00\ &quot;₽&quot;_-;_-* &quot;-&quot;??\ &quot;₽&quot;_-;_-@_-"/>
    <numFmt numFmtId="202" formatCode="General_)"/>
    <numFmt numFmtId="203" formatCode="_(&quot;р.&quot;* #,##0.00_);_(&quot;р.&quot;* \(#,##0.00\);_(&quot;р.&quot;* &quot;-&quot;??_);_(@_)"/>
    <numFmt numFmtId="204" formatCode="#,##0.000"/>
    <numFmt numFmtId="205" formatCode="0.0%;\(0.0%\);\-;@"/>
    <numFmt numFmtId="206" formatCode="dd/mm/yyyy"/>
  </numFmts>
  <fonts count="28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  <font>
      <sz val="10"/>
      <color theme="1"/>
      <name val="Calibri"/>
      <family val="2"/>
      <scheme val="minor"/>
    </font>
    <font>
      <sz val="8"/>
      <color rgb="FF212529"/>
      <name val="Arial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12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2"/>
      <color theme="0"/>
      <name val="Mardoto"/>
    </font>
    <font>
      <sz val="11"/>
      <color rgb="FF000000"/>
      <name val="Arial"/>
      <family val="2"/>
    </font>
    <font>
      <sz val="12"/>
      <color rgb="FF808080"/>
      <name val="Mardoto"/>
    </font>
    <font>
      <b/>
      <sz val="12"/>
      <color theme="1"/>
      <name val="Mardoto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12380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3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4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7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8" fontId="2" fillId="0" borderId="0" applyFont="0" applyFill="0" applyBorder="0" applyAlignment="0" applyProtection="0"/>
    <xf numFmtId="4" fontId="120" fillId="0" borderId="26">
      <alignment horizontal="right"/>
    </xf>
    <xf numFmtId="0" fontId="91" fillId="0" borderId="0"/>
    <xf numFmtId="0" fontId="91" fillId="0" borderId="0"/>
    <xf numFmtId="0" fontId="120" fillId="0" borderId="0"/>
    <xf numFmtId="0" fontId="8" fillId="0" borderId="0"/>
    <xf numFmtId="0" fontId="2" fillId="0" borderId="0"/>
    <xf numFmtId="0" fontId="121" fillId="0" borderId="0"/>
    <xf numFmtId="0" fontId="120" fillId="0" borderId="0"/>
    <xf numFmtId="187" fontId="120" fillId="0" borderId="0" applyFont="0" applyFill="0" applyBorder="0" applyAlignment="0" applyProtection="0"/>
    <xf numFmtId="0" fontId="91" fillId="0" borderId="0"/>
    <xf numFmtId="0" fontId="120" fillId="0" borderId="0"/>
    <xf numFmtId="0" fontId="89" fillId="0" borderId="0"/>
    <xf numFmtId="0" fontId="89" fillId="0" borderId="0"/>
    <xf numFmtId="9" fontId="120" fillId="0" borderId="0" applyFont="0" applyFill="0" applyBorder="0" applyAlignment="0" applyProtection="0"/>
    <xf numFmtId="0" fontId="120" fillId="0" borderId="0"/>
    <xf numFmtId="188" fontId="120" fillId="0" borderId="0" applyFont="0" applyFill="0" applyBorder="0" applyAlignment="0" applyProtection="0"/>
    <xf numFmtId="188" fontId="91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0" fontId="91" fillId="0" borderId="0" applyNumberFormat="0" applyFont="0" applyFill="0" applyBorder="0" applyAlignment="0" applyProtection="0">
      <alignment vertical="top"/>
    </xf>
    <xf numFmtId="0" fontId="122" fillId="0" borderId="0" applyNumberForma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0" borderId="0"/>
    <xf numFmtId="0" fontId="120" fillId="0" borderId="0"/>
    <xf numFmtId="0" fontId="91" fillId="0" borderId="0"/>
    <xf numFmtId="0" fontId="91" fillId="0" borderId="0"/>
    <xf numFmtId="186" fontId="120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39" fillId="0" borderId="19" applyNumberFormat="0" applyFill="0" applyAlignment="0" applyProtection="0"/>
    <xf numFmtId="0" fontId="140" fillId="0" borderId="20" applyNumberFormat="0" applyFill="0" applyAlignment="0" applyProtection="0"/>
    <xf numFmtId="0" fontId="141" fillId="0" borderId="21" applyNumberFormat="0" applyFill="0" applyAlignment="0" applyProtection="0"/>
    <xf numFmtId="0" fontId="141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42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120" fillId="4" borderId="7" applyNumberFormat="0" applyFont="0" applyAlignment="0" applyProtection="0"/>
    <xf numFmtId="0" fontId="146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8" fontId="120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8" fontId="120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8" fillId="0" borderId="10" applyNumberFormat="0" applyFill="0" applyAlignment="0" applyProtection="0"/>
    <xf numFmtId="0" fontId="149" fillId="0" borderId="24" applyNumberFormat="0" applyFill="0" applyAlignment="0" applyProtection="0"/>
    <xf numFmtId="0" fontId="150" fillId="0" borderId="11" applyNumberFormat="0" applyFill="0" applyAlignment="0" applyProtection="0"/>
    <xf numFmtId="0" fontId="150" fillId="0" borderId="0" applyNumberFormat="0" applyFill="0" applyBorder="0" applyAlignment="0" applyProtection="0"/>
    <xf numFmtId="0" fontId="151" fillId="74" borderId="0" applyNumberFormat="0" applyBorder="0" applyAlignment="0" applyProtection="0"/>
    <xf numFmtId="0" fontId="152" fillId="75" borderId="0" applyNumberFormat="0" applyBorder="0" applyAlignment="0" applyProtection="0"/>
    <xf numFmtId="0" fontId="153" fillId="76" borderId="0" applyNumberFormat="0" applyBorder="0" applyAlignment="0" applyProtection="0"/>
    <xf numFmtId="0" fontId="154" fillId="77" borderId="12" applyNumberFormat="0" applyAlignment="0" applyProtection="0"/>
    <xf numFmtId="0" fontId="155" fillId="78" borderId="13" applyNumberFormat="0" applyAlignment="0" applyProtection="0"/>
    <xf numFmtId="0" fontId="156" fillId="78" borderId="12" applyNumberFormat="0" applyAlignment="0" applyProtection="0"/>
    <xf numFmtId="0" fontId="157" fillId="0" borderId="14" applyNumberFormat="0" applyFill="0" applyAlignment="0" applyProtection="0"/>
    <xf numFmtId="0" fontId="158" fillId="79" borderId="15" applyNumberFormat="0" applyAlignment="0" applyProtection="0"/>
    <xf numFmtId="0" fontId="159" fillId="0" borderId="0" applyNumberFormat="0" applyFill="0" applyBorder="0" applyAlignment="0" applyProtection="0"/>
    <xf numFmtId="0" fontId="147" fillId="80" borderId="16" applyNumberFormat="0" applyFont="0" applyAlignment="0" applyProtection="0"/>
    <xf numFmtId="0" fontId="160" fillId="0" borderId="0" applyNumberFormat="0" applyFill="0" applyBorder="0" applyAlignment="0" applyProtection="0"/>
    <xf numFmtId="0" fontId="161" fillId="0" borderId="17" applyNumberFormat="0" applyFill="0" applyAlignment="0" applyProtection="0"/>
    <xf numFmtId="0" fontId="162" fillId="81" borderId="0" applyNumberFormat="0" applyBorder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62" fillId="84" borderId="0" applyNumberFormat="0" applyBorder="0" applyAlignment="0" applyProtection="0"/>
    <xf numFmtId="0" fontId="162" fillId="85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62" fillId="88" borderId="0" applyNumberFormat="0" applyBorder="0" applyAlignment="0" applyProtection="0"/>
    <xf numFmtId="0" fontId="162" fillId="89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62" fillId="92" borderId="0" applyNumberFormat="0" applyBorder="0" applyAlignment="0" applyProtection="0"/>
    <xf numFmtId="0" fontId="162" fillId="93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62" fillId="96" borderId="0" applyNumberFormat="0" applyBorder="0" applyAlignment="0" applyProtection="0"/>
    <xf numFmtId="0" fontId="162" fillId="97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62" fillId="100" borderId="0" applyNumberFormat="0" applyBorder="0" applyAlignment="0" applyProtection="0"/>
    <xf numFmtId="0" fontId="162" fillId="101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62" fillId="104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0" fontId="147" fillId="80" borderId="16" applyNumberFormat="0" applyFont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90" borderId="0" applyNumberFormat="0" applyBorder="0" applyAlignment="0" applyProtection="0"/>
    <xf numFmtId="0" fontId="147" fillId="91" borderId="0" applyNumberFormat="0" applyBorder="0" applyAlignment="0" applyProtection="0"/>
    <xf numFmtId="0" fontId="147" fillId="94" borderId="0" applyNumberFormat="0" applyBorder="0" applyAlignment="0" applyProtection="0"/>
    <xf numFmtId="0" fontId="147" fillId="95" borderId="0" applyNumberFormat="0" applyBorder="0" applyAlignment="0" applyProtection="0"/>
    <xf numFmtId="0" fontId="147" fillId="98" borderId="0" applyNumberFormat="0" applyBorder="0" applyAlignment="0" applyProtection="0"/>
    <xf numFmtId="0" fontId="147" fillId="99" borderId="0" applyNumberFormat="0" applyBorder="0" applyAlignment="0" applyProtection="0"/>
    <xf numFmtId="0" fontId="147" fillId="102" borderId="0" applyNumberFormat="0" applyBorder="0" applyAlignment="0" applyProtection="0"/>
    <xf numFmtId="0" fontId="147" fillId="103" borderId="0" applyNumberFormat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20" fillId="0" borderId="0"/>
    <xf numFmtId="186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120" fillId="4" borderId="7" applyNumberFormat="0" applyFont="0" applyAlignment="0" applyProtection="0"/>
    <xf numFmtId="188" fontId="120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0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8" fontId="120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8" fontId="2" fillId="0" borderId="0" applyFont="0" applyFill="0" applyBorder="0" applyAlignment="0" applyProtection="0"/>
    <xf numFmtId="0" fontId="120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4" fillId="61" borderId="0" applyNumberFormat="0" applyBorder="0" applyAlignment="0" applyProtection="0"/>
    <xf numFmtId="0" fontId="164" fillId="8" borderId="0" applyNumberFormat="0" applyBorder="0" applyAlignment="0" applyProtection="0"/>
    <xf numFmtId="0" fontId="164" fillId="62" borderId="0" applyNumberFormat="0" applyBorder="0" applyAlignment="0" applyProtection="0"/>
    <xf numFmtId="0" fontId="164" fillId="63" borderId="0" applyNumberFormat="0" applyBorder="0" applyAlignment="0" applyProtection="0"/>
    <xf numFmtId="0" fontId="164" fillId="6" borderId="0" applyNumberFormat="0" applyBorder="0" applyAlignment="0" applyProtection="0"/>
    <xf numFmtId="0" fontId="164" fillId="5" borderId="0" applyNumberFormat="0" applyBorder="0" applyAlignment="0" applyProtection="0"/>
    <xf numFmtId="0" fontId="164" fillId="2" borderId="0" applyNumberFormat="0" applyBorder="0" applyAlignment="0" applyProtection="0"/>
    <xf numFmtId="0" fontId="164" fillId="3" borderId="0" applyNumberFormat="0" applyBorder="0" applyAlignment="0" applyProtection="0"/>
    <xf numFmtId="0" fontId="164" fillId="64" borderId="0" applyNumberFormat="0" applyBorder="0" applyAlignment="0" applyProtection="0"/>
    <xf numFmtId="0" fontId="164" fillId="63" borderId="0" applyNumberFormat="0" applyBorder="0" applyAlignment="0" applyProtection="0"/>
    <xf numFmtId="0" fontId="164" fillId="2" borderId="0" applyNumberFormat="0" applyBorder="0" applyAlignment="0" applyProtection="0"/>
    <xf numFmtId="0" fontId="164" fillId="10" borderId="0" applyNumberFormat="0" applyBorder="0" applyAlignment="0" applyProtection="0"/>
    <xf numFmtId="0" fontId="165" fillId="65" borderId="0" applyNumberFormat="0" applyBorder="0" applyAlignment="0" applyProtection="0"/>
    <xf numFmtId="0" fontId="165" fillId="3" borderId="0" applyNumberFormat="0" applyBorder="0" applyAlignment="0" applyProtection="0"/>
    <xf numFmtId="0" fontId="165" fillId="64" borderId="0" applyNumberFormat="0" applyBorder="0" applyAlignment="0" applyProtection="0"/>
    <xf numFmtId="0" fontId="165" fillId="66" borderId="0" applyNumberFormat="0" applyBorder="0" applyAlignment="0" applyProtection="0"/>
    <xf numFmtId="0" fontId="165" fillId="67" borderId="0" applyNumberFormat="0" applyBorder="0" applyAlignment="0" applyProtection="0"/>
    <xf numFmtId="0" fontId="165" fillId="68" borderId="0" applyNumberFormat="0" applyBorder="0" applyAlignment="0" applyProtection="0"/>
    <xf numFmtId="0" fontId="165" fillId="69" borderId="0" applyNumberFormat="0" applyBorder="0" applyAlignment="0" applyProtection="0"/>
    <xf numFmtId="0" fontId="165" fillId="70" borderId="0" applyNumberFormat="0" applyBorder="0" applyAlignment="0" applyProtection="0"/>
    <xf numFmtId="0" fontId="165" fillId="71" borderId="0" applyNumberFormat="0" applyBorder="0" applyAlignment="0" applyProtection="0"/>
    <xf numFmtId="0" fontId="165" fillId="66" borderId="0" applyNumberFormat="0" applyBorder="0" applyAlignment="0" applyProtection="0"/>
    <xf numFmtId="0" fontId="165" fillId="67" borderId="0" applyNumberFormat="0" applyBorder="0" applyAlignment="0" applyProtection="0"/>
    <xf numFmtId="0" fontId="165" fillId="9" borderId="0" applyNumberFormat="0" applyBorder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4" fillId="0" borderId="19" applyNumberFormat="0" applyFill="0" applyAlignment="0" applyProtection="0"/>
    <xf numFmtId="0" fontId="175" fillId="0" borderId="20" applyNumberFormat="0" applyFill="0" applyAlignment="0" applyProtection="0"/>
    <xf numFmtId="0" fontId="176" fillId="0" borderId="21" applyNumberFormat="0" applyFill="0" applyAlignment="0" applyProtection="0"/>
    <xf numFmtId="0" fontId="176" fillId="0" borderId="0" applyNumberFormat="0" applyFill="0" applyBorder="0" applyAlignment="0" applyProtection="0"/>
    <xf numFmtId="0" fontId="177" fillId="0" borderId="23" applyNumberFormat="0" applyFill="0" applyAlignment="0" applyProtection="0"/>
    <xf numFmtId="0" fontId="178" fillId="73" borderId="2" applyNumberFormat="0" applyAlignment="0" applyProtection="0"/>
    <xf numFmtId="0" fontId="179" fillId="7" borderId="0" applyNumberFormat="0" applyBorder="0" applyAlignment="0" applyProtection="0"/>
    <xf numFmtId="0" fontId="180" fillId="8" borderId="0" applyNumberFormat="0" applyBorder="0" applyAlignment="0" applyProtection="0"/>
    <xf numFmtId="0" fontId="181" fillId="0" borderId="0" applyNumberFormat="0" applyFill="0" applyBorder="0" applyAlignment="0" applyProtection="0"/>
    <xf numFmtId="0" fontId="120" fillId="4" borderId="7" applyNumberFormat="0" applyFont="0" applyAlignment="0" applyProtection="0"/>
    <xf numFmtId="0" fontId="182" fillId="0" borderId="22" applyNumberFormat="0" applyFill="0" applyAlignment="0" applyProtection="0"/>
    <xf numFmtId="0" fontId="183" fillId="0" borderId="0" applyNumberFormat="0" applyFill="0" applyBorder="0" applyAlignment="0" applyProtection="0"/>
    <xf numFmtId="0" fontId="184" fillId="62" borderId="0" applyNumberFormat="0" applyBorder="0" applyAlignment="0" applyProtection="0"/>
    <xf numFmtId="0" fontId="17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1" fillId="0" borderId="0"/>
    <xf numFmtId="9" fontId="2" fillId="0" borderId="0" applyFont="0" applyFill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77" fillId="0" borderId="23" applyNumberFormat="0" applyFill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71" fillId="72" borderId="8" applyNumberFormat="0" applyAlignment="0" applyProtection="0"/>
    <xf numFmtId="0" fontId="170" fillId="5" borderId="1" applyNumberFormat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66" fillId="72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32" fillId="72" borderId="8" applyNumberForma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21" fillId="0" borderId="0"/>
    <xf numFmtId="0" fontId="185" fillId="74" borderId="0" applyNumberFormat="0" applyBorder="0" applyAlignment="0" applyProtection="0"/>
    <xf numFmtId="0" fontId="186" fillId="75" borderId="0" applyNumberFormat="0" applyBorder="0" applyAlignment="0" applyProtection="0"/>
    <xf numFmtId="0" fontId="187" fillId="76" borderId="0" applyNumberFormat="0" applyBorder="0" applyAlignment="0" applyProtection="0"/>
    <xf numFmtId="0" fontId="188" fillId="77" borderId="12" applyNumberFormat="0" applyAlignment="0" applyProtection="0"/>
    <xf numFmtId="0" fontId="189" fillId="78" borderId="13" applyNumberFormat="0" applyAlignment="0" applyProtection="0"/>
    <xf numFmtId="0" fontId="190" fillId="78" borderId="12" applyNumberFormat="0" applyAlignment="0" applyProtection="0"/>
    <xf numFmtId="0" fontId="191" fillId="0" borderId="14" applyNumberFormat="0" applyFill="0" applyAlignment="0" applyProtection="0"/>
    <xf numFmtId="0" fontId="192" fillId="79" borderId="15" applyNumberFormat="0" applyAlignment="0" applyProtection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17" applyNumberFormat="0" applyFill="0" applyAlignment="0" applyProtection="0"/>
    <xf numFmtId="0" fontId="196" fillId="81" borderId="0" applyNumberFormat="0" applyBorder="0" applyAlignment="0" applyProtection="0"/>
    <xf numFmtId="0" fontId="196" fillId="85" borderId="0" applyNumberFormat="0" applyBorder="0" applyAlignment="0" applyProtection="0"/>
    <xf numFmtId="0" fontId="196" fillId="89" borderId="0" applyNumberFormat="0" applyBorder="0" applyAlignment="0" applyProtection="0"/>
    <xf numFmtId="0" fontId="196" fillId="93" borderId="0" applyNumberFormat="0" applyBorder="0" applyAlignment="0" applyProtection="0"/>
    <xf numFmtId="0" fontId="196" fillId="97" borderId="0" applyNumberFormat="0" applyBorder="0" applyAlignment="0" applyProtection="0"/>
    <xf numFmtId="0" fontId="196" fillId="101" borderId="0" applyNumberFormat="0" applyBorder="0" applyAlignment="0" applyProtection="0"/>
    <xf numFmtId="0" fontId="121" fillId="0" borderId="0"/>
    <xf numFmtId="0" fontId="121" fillId="80" borderId="16" applyNumberFormat="0" applyFont="0" applyAlignment="0" applyProtection="0"/>
    <xf numFmtId="0" fontId="164" fillId="5" borderId="0" applyNumberFormat="0" applyBorder="0" applyAlignment="0" applyProtection="0"/>
    <xf numFmtId="0" fontId="165" fillId="3" borderId="0" applyNumberFormat="0" applyBorder="0" applyAlignment="0" applyProtection="0"/>
    <xf numFmtId="0" fontId="164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65" fillId="68" borderId="0" applyNumberFormat="0" applyBorder="0" applyAlignment="0" applyProtection="0"/>
    <xf numFmtId="0" fontId="17" fillId="7" borderId="0" applyNumberFormat="0" applyBorder="0" applyAlignment="0" applyProtection="0"/>
    <xf numFmtId="0" fontId="165" fillId="66" borderId="0" applyNumberFormat="0" applyBorder="0" applyAlignment="0" applyProtection="0"/>
    <xf numFmtId="0" fontId="16" fillId="2" borderId="0" applyNumberFormat="0" applyBorder="0" applyAlignment="0" applyProtection="0"/>
    <xf numFmtId="0" fontId="165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5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4" fillId="10" borderId="0" applyNumberFormat="0" applyBorder="0" applyAlignment="0" applyProtection="0"/>
    <xf numFmtId="0" fontId="164" fillId="63" borderId="0" applyNumberFormat="0" applyBorder="0" applyAlignment="0" applyProtection="0"/>
    <xf numFmtId="0" fontId="164" fillId="64" borderId="0" applyNumberFormat="0" applyBorder="0" applyAlignment="0" applyProtection="0"/>
    <xf numFmtId="0" fontId="164" fillId="3" borderId="0" applyNumberFormat="0" applyBorder="0" applyAlignment="0" applyProtection="0"/>
    <xf numFmtId="0" fontId="164" fillId="2" borderId="0" applyNumberFormat="0" applyBorder="0" applyAlignment="0" applyProtection="0"/>
    <xf numFmtId="0" fontId="120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4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4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164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0" borderId="0"/>
    <xf numFmtId="0" fontId="91" fillId="0" borderId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198" fillId="0" borderId="27" applyNumberFormat="0" applyFill="0" applyAlignment="0" applyProtection="0"/>
    <xf numFmtId="0" fontId="139" fillId="0" borderId="19" applyNumberFormat="0" applyFill="0" applyAlignment="0" applyProtection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9" fillId="0" borderId="4" applyNumberFormat="0" applyFill="0" applyAlignment="0" applyProtection="0"/>
    <xf numFmtId="0" fontId="140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00" fillId="0" borderId="29" applyNumberFormat="0" applyFill="0" applyAlignment="0" applyProtection="0"/>
    <xf numFmtId="0" fontId="141" fillId="0" borderId="21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7" fillId="0" borderId="0"/>
    <xf numFmtId="0" fontId="202" fillId="0" borderId="0"/>
    <xf numFmtId="0" fontId="120" fillId="0" borderId="0"/>
    <xf numFmtId="0" fontId="121" fillId="0" borderId="0"/>
    <xf numFmtId="0" fontId="91" fillId="0" borderId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1" fillId="0" borderId="0"/>
    <xf numFmtId="0" fontId="91" fillId="0" borderId="0"/>
    <xf numFmtId="0" fontId="120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91" fillId="0" borderId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0" fillId="0" borderId="0"/>
    <xf numFmtId="0" fontId="121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91" fillId="0" borderId="0"/>
    <xf numFmtId="0" fontId="146" fillId="0" borderId="22" applyNumberFormat="0" applyFill="0" applyAlignment="0" applyProtection="0"/>
    <xf numFmtId="0" fontId="197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20" fillId="0" borderId="0"/>
    <xf numFmtId="0" fontId="120" fillId="4" borderId="7" applyNumberFormat="0" applyFont="0" applyAlignment="0" applyProtection="0"/>
    <xf numFmtId="0" fontId="120" fillId="0" borderId="0"/>
    <xf numFmtId="0" fontId="120" fillId="4" borderId="7" applyNumberFormat="0" applyFont="0" applyAlignment="0" applyProtection="0"/>
    <xf numFmtId="188" fontId="2" fillId="0" borderId="0" applyFont="0" applyFill="0" applyBorder="0" applyAlignment="0" applyProtection="0"/>
    <xf numFmtId="188" fontId="121" fillId="0" borderId="0" applyFont="0" applyFill="0" applyBorder="0" applyAlignment="0" applyProtection="0"/>
    <xf numFmtId="187" fontId="121" fillId="0" borderId="0" applyFont="0" applyFill="0" applyBorder="0" applyAlignment="0" applyProtection="0"/>
    <xf numFmtId="0" fontId="91" fillId="0" borderId="0"/>
    <xf numFmtId="0" fontId="2" fillId="0" borderId="0"/>
    <xf numFmtId="0" fontId="203" fillId="0" borderId="0"/>
    <xf numFmtId="0" fontId="204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98" fillId="0" borderId="27" applyNumberFormat="0" applyFill="0" applyAlignment="0" applyProtection="0"/>
    <xf numFmtId="0" fontId="199" fillId="0" borderId="4" applyNumberFormat="0" applyFill="0" applyAlignment="0" applyProtection="0"/>
    <xf numFmtId="0" fontId="200" fillId="0" borderId="29" applyNumberFormat="0" applyFill="0" applyAlignment="0" applyProtection="0"/>
    <xf numFmtId="0" fontId="200" fillId="0" borderId="0" applyNumberFormat="0" applyFill="0" applyBorder="0" applyAlignment="0" applyProtection="0"/>
    <xf numFmtId="0" fontId="21" fillId="73" borderId="2" applyNumberFormat="0" applyAlignment="0" applyProtection="0"/>
    <xf numFmtId="0" fontId="201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89" fillId="0" borderId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1" fillId="78" borderId="12" applyNumberFormat="0" applyAlignment="0" applyProtection="0"/>
    <xf numFmtId="0" fontId="123" fillId="0" borderId="10" applyNumberFormat="0" applyFill="0" applyAlignment="0" applyProtection="0"/>
    <xf numFmtId="9" fontId="2" fillId="0" borderId="0" applyFont="0" applyFill="0" applyBorder="0" applyAlignment="0" applyProtection="0"/>
    <xf numFmtId="0" fontId="132" fillId="0" borderId="14" applyNumberFormat="0" applyFill="0" applyAlignment="0" applyProtection="0"/>
    <xf numFmtId="0" fontId="125" fillId="0" borderId="11" applyNumberFormat="0" applyFill="0" applyAlignment="0" applyProtection="0"/>
    <xf numFmtId="0" fontId="124" fillId="0" borderId="24" applyNumberFormat="0" applyFill="0" applyAlignment="0" applyProtection="0"/>
    <xf numFmtId="0" fontId="2" fillId="0" borderId="0"/>
    <xf numFmtId="0" fontId="17" fillId="0" borderId="0"/>
    <xf numFmtId="0" fontId="130" fillId="78" borderId="13" applyNumberFormat="0" applyAlignment="0" applyProtection="0"/>
    <xf numFmtId="0" fontId="126" fillId="74" borderId="0" applyNumberFormat="0" applyBorder="0" applyAlignment="0" applyProtection="0"/>
    <xf numFmtId="0" fontId="125" fillId="0" borderId="0" applyNumberFormat="0" applyFill="0" applyBorder="0" applyAlignment="0" applyProtection="0"/>
    <xf numFmtId="0" fontId="136" fillId="89" borderId="0" applyNumberFormat="0" applyBorder="0" applyAlignment="0" applyProtection="0"/>
    <xf numFmtId="0" fontId="136" fillId="85" borderId="0" applyNumberFormat="0" applyBorder="0" applyAlignment="0" applyProtection="0"/>
    <xf numFmtId="0" fontId="2" fillId="82" borderId="0" applyNumberFormat="0" applyBorder="0" applyAlignment="0" applyProtection="0"/>
    <xf numFmtId="0" fontId="136" fillId="88" borderId="0" applyNumberFormat="0" applyBorder="0" applyAlignment="0" applyProtection="0"/>
    <xf numFmtId="0" fontId="2" fillId="94" borderId="0" applyNumberFormat="0" applyBorder="0" applyAlignment="0" applyProtection="0"/>
    <xf numFmtId="0" fontId="134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35" fillId="0" borderId="0" applyNumberFormat="0" applyFill="0" applyBorder="0" applyAlignment="0" applyProtection="0"/>
    <xf numFmtId="0" fontId="136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36" fillId="81" borderId="0" applyNumberFormat="0" applyBorder="0" applyAlignment="0" applyProtection="0"/>
    <xf numFmtId="0" fontId="119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36" fillId="93" borderId="0" applyNumberFormat="0" applyBorder="0" applyAlignment="0" applyProtection="0"/>
    <xf numFmtId="0" fontId="136" fillId="96" borderId="0" applyNumberFormat="0" applyBorder="0" applyAlignment="0" applyProtection="0"/>
    <xf numFmtId="0" fontId="127" fillId="75" borderId="0" applyNumberFormat="0" applyBorder="0" applyAlignment="0" applyProtection="0"/>
    <xf numFmtId="0" fontId="2" fillId="90" borderId="0" applyNumberFormat="0" applyBorder="0" applyAlignment="0" applyProtection="0"/>
    <xf numFmtId="0" fontId="133" fillId="79" borderId="15" applyNumberFormat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30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6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36" fillId="96" borderId="0" applyNumberFormat="0" applyBorder="0" applyAlignment="0" applyProtection="0"/>
    <xf numFmtId="0" fontId="136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6" fillId="92" borderId="0" applyNumberFormat="0" applyBorder="0" applyAlignment="0" applyProtection="0"/>
    <xf numFmtId="0" fontId="2" fillId="102" borderId="0" applyNumberFormat="0" applyBorder="0" applyAlignment="0" applyProtection="0"/>
    <xf numFmtId="0" fontId="136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36" fillId="88" borderId="0" applyNumberFormat="0" applyBorder="0" applyAlignment="0" applyProtection="0"/>
    <xf numFmtId="0" fontId="2" fillId="103" borderId="0" applyNumberFormat="0" applyBorder="0" applyAlignment="0" applyProtection="0"/>
    <xf numFmtId="0" fontId="136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6" fillId="100" borderId="0" applyNumberFormat="0" applyBorder="0" applyAlignment="0" applyProtection="0"/>
    <xf numFmtId="0" fontId="136" fillId="96" borderId="0" applyNumberFormat="0" applyBorder="0" applyAlignment="0" applyProtection="0"/>
    <xf numFmtId="0" fontId="136" fillId="84" borderId="0" applyNumberFormat="0" applyBorder="0" applyAlignment="0" applyProtection="0"/>
    <xf numFmtId="0" fontId="136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36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205" fillId="0" borderId="0"/>
    <xf numFmtId="0" fontId="121" fillId="0" borderId="0"/>
    <xf numFmtId="0" fontId="120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89" fillId="0" borderId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21" fillId="0" borderId="0"/>
    <xf numFmtId="9" fontId="2" fillId="0" borderId="0" applyFont="0" applyFill="0" applyBorder="0" applyAlignment="0" applyProtection="0"/>
    <xf numFmtId="0" fontId="206" fillId="0" borderId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0" fillId="0" borderId="0"/>
    <xf numFmtId="0" fontId="121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91" fillId="0" borderId="0"/>
    <xf numFmtId="0" fontId="120" fillId="0" borderId="0"/>
    <xf numFmtId="0" fontId="91" fillId="0" borderId="0"/>
    <xf numFmtId="0" fontId="2" fillId="0" borderId="0"/>
    <xf numFmtId="0" fontId="144" fillId="8" borderId="0" applyNumberFormat="0" applyBorder="0" applyAlignment="0" applyProtection="0"/>
    <xf numFmtId="0" fontId="14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146" fillId="0" borderId="22" applyNumberFormat="0" applyFill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88" fontId="120" fillId="0" borderId="0" applyFont="0" applyFill="0" applyBorder="0" applyAlignment="0" applyProtection="0"/>
    <xf numFmtId="188" fontId="120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98" fillId="0" borderId="27" applyNumberFormat="0" applyFill="0" applyAlignment="0" applyProtection="0"/>
    <xf numFmtId="0" fontId="199" fillId="0" borderId="4" applyNumberFormat="0" applyFill="0" applyAlignment="0" applyProtection="0"/>
    <xf numFmtId="0" fontId="200" fillId="0" borderId="29" applyNumberFormat="0" applyFill="0" applyAlignment="0" applyProtection="0"/>
    <xf numFmtId="0" fontId="200" fillId="0" borderId="0" applyNumberFormat="0" applyFill="0" applyBorder="0" applyAlignment="0" applyProtection="0"/>
    <xf numFmtId="0" fontId="21" fillId="73" borderId="2" applyNumberFormat="0" applyAlignment="0" applyProtection="0"/>
    <xf numFmtId="0" fontId="201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21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6" fillId="9" borderId="0" applyNumberFormat="0" applyBorder="0" applyAlignment="0" applyProtection="0"/>
    <xf numFmtId="0" fontId="136" fillId="85" borderId="0" applyNumberFormat="0" applyBorder="0" applyAlignment="0" applyProtection="0"/>
    <xf numFmtId="0" fontId="136" fillId="85" borderId="0" applyNumberFormat="0" applyBorder="0" applyAlignment="0" applyProtection="0"/>
    <xf numFmtId="0" fontId="16" fillId="71" borderId="0" applyNumberFormat="0" applyBorder="0" applyAlignment="0" applyProtection="0"/>
    <xf numFmtId="0" fontId="136" fillId="89" borderId="0" applyNumberFormat="0" applyBorder="0" applyAlignment="0" applyProtection="0"/>
    <xf numFmtId="0" fontId="16" fillId="73" borderId="0" applyNumberFormat="0" applyBorder="0" applyAlignment="0" applyProtection="0"/>
    <xf numFmtId="0" fontId="136" fillId="89" borderId="0" applyNumberFormat="0" applyBorder="0" applyAlignment="0" applyProtection="0"/>
    <xf numFmtId="0" fontId="16" fillId="108" borderId="0" applyNumberFormat="0" applyBorder="0" applyAlignment="0" applyProtection="0"/>
    <xf numFmtId="0" fontId="136" fillId="93" borderId="0" applyNumberFormat="0" applyBorder="0" applyAlignment="0" applyProtection="0"/>
    <xf numFmtId="0" fontId="16" fillId="10" borderId="0" applyNumberFormat="0" applyBorder="0" applyAlignment="0" applyProtection="0"/>
    <xf numFmtId="0" fontId="136" fillId="93" borderId="0" applyNumberFormat="0" applyBorder="0" applyAlignment="0" applyProtection="0"/>
    <xf numFmtId="0" fontId="16" fillId="67" borderId="0" applyNumberFormat="0" applyBorder="0" applyAlignment="0" applyProtection="0"/>
    <xf numFmtId="0" fontId="136" fillId="97" borderId="0" applyNumberFormat="0" applyBorder="0" applyAlignment="0" applyProtection="0"/>
    <xf numFmtId="0" fontId="16" fillId="69" borderId="0" applyNumberFormat="0" applyBorder="0" applyAlignment="0" applyProtection="0"/>
    <xf numFmtId="0" fontId="136" fillId="97" borderId="0" applyNumberFormat="0" applyBorder="0" applyAlignment="0" applyProtection="0"/>
    <xf numFmtId="0" fontId="16" fillId="9" borderId="0" applyNumberFormat="0" applyBorder="0" applyAlignment="0" applyProtection="0"/>
    <xf numFmtId="0" fontId="136" fillId="101" borderId="0" applyNumberFormat="0" applyBorder="0" applyAlignment="0" applyProtection="0"/>
    <xf numFmtId="0" fontId="16" fillId="71" borderId="0" applyNumberFormat="0" applyBorder="0" applyAlignment="0" applyProtection="0"/>
    <xf numFmtId="0" fontId="136" fillId="101" borderId="0" applyNumberFormat="0" applyBorder="0" applyAlignment="0" applyProtection="0"/>
    <xf numFmtId="0" fontId="137" fillId="5" borderId="1" applyNumberFormat="0" applyAlignment="0" applyProtection="0"/>
    <xf numFmtId="0" fontId="129" fillId="77" borderId="12" applyNumberFormat="0" applyAlignment="0" applyProtection="0"/>
    <xf numFmtId="0" fontId="129" fillId="77" borderId="12" applyNumberFormat="0" applyAlignment="0" applyProtection="0"/>
    <xf numFmtId="0" fontId="32" fillId="107" borderId="8" applyNumberFormat="0" applyAlignment="0" applyProtection="0"/>
    <xf numFmtId="0" fontId="130" fillId="78" borderId="13" applyNumberFormat="0" applyAlignment="0" applyProtection="0"/>
    <xf numFmtId="0" fontId="32" fillId="72" borderId="8" applyNumberFormat="0" applyAlignment="0" applyProtection="0"/>
    <xf numFmtId="0" fontId="130" fillId="78" borderId="13" applyNumberFormat="0" applyAlignment="0" applyProtection="0"/>
    <xf numFmtId="0" fontId="138" fillId="107" borderId="1" applyNumberFormat="0" applyAlignment="0" applyProtection="0"/>
    <xf numFmtId="0" fontId="131" fillId="78" borderId="12" applyNumberFormat="0" applyAlignment="0" applyProtection="0"/>
    <xf numFmtId="0" fontId="138" fillId="72" borderId="1" applyNumberFormat="0" applyAlignment="0" applyProtection="0"/>
    <xf numFmtId="0" fontId="131" fillId="78" borderId="12" applyNumberFormat="0" applyAlignment="0" applyProtection="0"/>
    <xf numFmtId="0" fontId="26" fillId="0" borderId="27" applyNumberFormat="0" applyFill="0" applyAlignment="0" applyProtection="0"/>
    <xf numFmtId="0" fontId="123" fillId="0" borderId="10" applyNumberFormat="0" applyFill="0" applyAlignment="0" applyProtection="0"/>
    <xf numFmtId="0" fontId="198" fillId="0" borderId="27" applyNumberFormat="0" applyFill="0" applyAlignment="0" applyProtection="0"/>
    <xf numFmtId="0" fontId="123" fillId="0" borderId="10" applyNumberFormat="0" applyFill="0" applyAlignment="0" applyProtection="0"/>
    <xf numFmtId="0" fontId="27" fillId="0" borderId="20" applyNumberFormat="0" applyFill="0" applyAlignment="0" applyProtection="0"/>
    <xf numFmtId="0" fontId="124" fillId="0" borderId="24" applyNumberFormat="0" applyFill="0" applyAlignment="0" applyProtection="0"/>
    <xf numFmtId="0" fontId="199" fillId="0" borderId="4" applyNumberFormat="0" applyFill="0" applyAlignment="0" applyProtection="0"/>
    <xf numFmtId="0" fontId="124" fillId="0" borderId="24" applyNumberFormat="0" applyFill="0" applyAlignment="0" applyProtection="0"/>
    <xf numFmtId="0" fontId="28" fillId="0" borderId="28" applyNumberFormat="0" applyFill="0" applyAlignment="0" applyProtection="0"/>
    <xf numFmtId="0" fontId="125" fillId="0" borderId="11" applyNumberFormat="0" applyFill="0" applyAlignment="0" applyProtection="0"/>
    <xf numFmtId="0" fontId="200" fillId="0" borderId="29" applyNumberFormat="0" applyFill="0" applyAlignment="0" applyProtection="0"/>
    <xf numFmtId="0" fontId="125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21" fillId="70" borderId="2" applyNumberFormat="0" applyAlignment="0" applyProtection="0"/>
    <xf numFmtId="0" fontId="133" fillId="79" borderId="15" applyNumberFormat="0" applyAlignment="0" applyProtection="0"/>
    <xf numFmtId="0" fontId="21" fillId="73" borderId="2" applyNumberFormat="0" applyAlignment="0" applyProtection="0"/>
    <xf numFmtId="0" fontId="133" fillId="79" borderId="15" applyNumberFormat="0" applyAlignment="0" applyProtection="0"/>
    <xf numFmtId="0" fontId="122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28" fillId="76" borderId="0" applyNumberFormat="0" applyBorder="0" applyAlignment="0" applyProtection="0"/>
    <xf numFmtId="0" fontId="128" fillId="76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202" fillId="0" borderId="0"/>
    <xf numFmtId="0" fontId="205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44" fillId="8" borderId="0" applyNumberFormat="0" applyBorder="0" applyAlignment="0" applyProtection="0"/>
    <xf numFmtId="0" fontId="127" fillId="75" borderId="0" applyNumberFormat="0" applyBorder="0" applyAlignment="0" applyProtection="0"/>
    <xf numFmtId="0" fontId="127" fillId="75" borderId="0" applyNumberFormat="0" applyBorder="0" applyAlignment="0" applyProtection="0"/>
    <xf numFmtId="0" fontId="14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6" fillId="0" borderId="22" applyNumberFormat="0" applyFill="0" applyAlignment="0" applyProtection="0"/>
    <xf numFmtId="0" fontId="132" fillId="0" borderId="14" applyNumberFormat="0" applyFill="0" applyAlignment="0" applyProtection="0"/>
    <xf numFmtId="0" fontId="132" fillId="0" borderId="14" applyNumberFormat="0" applyFill="0" applyAlignment="0" applyProtection="0"/>
    <xf numFmtId="0" fontId="197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88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26" fillId="74" borderId="0" applyNumberFormat="0" applyBorder="0" applyAlignment="0" applyProtection="0"/>
    <xf numFmtId="0" fontId="126" fillId="7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6" fillId="67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4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6" fillId="3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6" fillId="7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6" fillId="72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96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6" fillId="67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5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36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6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6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36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36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6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6" fillId="101" borderId="0" applyNumberFormat="0" applyBorder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29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0" fillId="78" borderId="13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1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123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24" fillId="0" borderId="24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28" fillId="0" borderId="28" applyNumberFormat="0" applyFill="0" applyAlignment="0" applyProtection="0"/>
    <xf numFmtId="0" fontId="125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23" fillId="0" borderId="30" applyNumberFormat="0" applyFill="0" applyAlignment="0" applyProtection="0"/>
    <xf numFmtId="0" fontId="119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33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43" fillId="7" borderId="0" applyNumberFormat="0" applyBorder="0" applyAlignment="0" applyProtection="0"/>
    <xf numFmtId="0" fontId="128" fillId="76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0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20" fillId="0" borderId="0"/>
    <xf numFmtId="0" fontId="91" fillId="0" borderId="0"/>
    <xf numFmtId="0" fontId="2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91" fillId="0" borderId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44" fillId="8" borderId="0" applyNumberFormat="0" applyBorder="0" applyAlignment="0" applyProtection="0"/>
    <xf numFmtId="0" fontId="127" fillId="75" borderId="0" applyNumberFormat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32" fillId="0" borderId="14" applyNumberFormat="0" applyFill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88" fontId="120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6" fillId="74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36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6" fillId="96" borderId="0" applyNumberFormat="0" applyBorder="0" applyAlignment="0" applyProtection="0"/>
    <xf numFmtId="0" fontId="2" fillId="95" borderId="0" applyNumberFormat="0" applyBorder="0" applyAlignment="0" applyProtection="0"/>
    <xf numFmtId="0" fontId="136" fillId="92" borderId="0" applyNumberFormat="0" applyBorder="0" applyAlignment="0" applyProtection="0"/>
    <xf numFmtId="0" fontId="136" fillId="88" borderId="0" applyNumberFormat="0" applyBorder="0" applyAlignment="0" applyProtection="0"/>
    <xf numFmtId="0" fontId="2" fillId="87" borderId="0" applyNumberFormat="0" applyBorder="0" applyAlignment="0" applyProtection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1" fillId="0" borderId="0"/>
    <xf numFmtId="0" fontId="136" fillId="96" borderId="0" applyNumberFormat="0" applyBorder="0" applyAlignment="0" applyProtection="0"/>
    <xf numFmtId="0" fontId="121" fillId="0" borderId="0"/>
    <xf numFmtId="0" fontId="136" fillId="84" borderId="0" applyNumberFormat="0" applyBorder="0" applyAlignment="0" applyProtection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6" fillId="100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99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136" fillId="100" borderId="0" applyNumberFormat="0" applyBorder="0" applyAlignment="0" applyProtection="0"/>
    <xf numFmtId="0" fontId="2" fillId="103" borderId="0" applyNumberFormat="0" applyBorder="0" applyAlignment="0" applyProtection="0"/>
    <xf numFmtId="0" fontId="136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21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36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36" fillId="104" borderId="0" applyNumberFormat="0" applyBorder="0" applyAlignment="0" applyProtection="0"/>
    <xf numFmtId="0" fontId="136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6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100" borderId="0" applyNumberFormat="0" applyBorder="0" applyAlignment="0" applyProtection="0"/>
    <xf numFmtId="0" fontId="136" fillId="92" borderId="0" applyNumberFormat="0" applyBorder="0" applyAlignment="0" applyProtection="0"/>
    <xf numFmtId="0" fontId="2" fillId="99" borderId="0" applyNumberFormat="0" applyBorder="0" applyAlignment="0" applyProtection="0"/>
    <xf numFmtId="0" fontId="136" fillId="92" borderId="0" applyNumberFormat="0" applyBorder="0" applyAlignment="0" applyProtection="0"/>
    <xf numFmtId="0" fontId="136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36" fillId="92" borderId="0" applyNumberFormat="0" applyBorder="0" applyAlignment="0" applyProtection="0"/>
    <xf numFmtId="0" fontId="136" fillId="100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2" fillId="103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36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36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36" fillId="100" borderId="0" applyNumberFormat="0" applyBorder="0" applyAlignment="0" applyProtection="0"/>
    <xf numFmtId="0" fontId="136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6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6" fillId="104" borderId="0" applyNumberFormat="0" applyBorder="0" applyAlignment="0" applyProtection="0"/>
    <xf numFmtId="0" fontId="136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36" fillId="96" borderId="0" applyNumberFormat="0" applyBorder="0" applyAlignment="0" applyProtection="0"/>
    <xf numFmtId="0" fontId="136" fillId="88" borderId="0" applyNumberFormat="0" applyBorder="0" applyAlignment="0" applyProtection="0"/>
    <xf numFmtId="0" fontId="2" fillId="102" borderId="0" applyNumberFormat="0" applyBorder="0" applyAlignment="0" applyProtection="0"/>
    <xf numFmtId="0" fontId="136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36" fillId="100" borderId="0" applyNumberFormat="0" applyBorder="0" applyAlignment="0" applyProtection="0"/>
    <xf numFmtId="0" fontId="136" fillId="104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6" fillId="88" borderId="0" applyNumberFormat="0" applyBorder="0" applyAlignment="0" applyProtection="0"/>
    <xf numFmtId="0" fontId="2" fillId="99" borderId="0" applyNumberFormat="0" applyBorder="0" applyAlignment="0" applyProtection="0"/>
    <xf numFmtId="0" fontId="136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92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6" fillId="74" borderId="0" applyNumberFormat="0" applyBorder="0" applyAlignment="0" applyProtection="0"/>
    <xf numFmtId="0" fontId="127" fillId="75" borderId="0" applyNumberFormat="0" applyBorder="0" applyAlignment="0" applyProtection="0"/>
    <xf numFmtId="0" fontId="128" fillId="76" borderId="0" applyNumberFormat="0" applyBorder="0" applyAlignment="0" applyProtection="0"/>
    <xf numFmtId="0" fontId="129" fillId="77" borderId="12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2" fillId="0" borderId="14" applyNumberFormat="0" applyFill="0" applyAlignment="0" applyProtection="0"/>
    <xf numFmtId="0" fontId="133" fillId="79" borderId="15" applyNumberFormat="0" applyAlignment="0" applyProtection="0"/>
    <xf numFmtId="0" fontId="134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36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6" fillId="84" borderId="0" applyNumberFormat="0" applyBorder="0" applyAlignment="0" applyProtection="0"/>
    <xf numFmtId="0" fontId="136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6" fillId="88" borderId="0" applyNumberFormat="0" applyBorder="0" applyAlignment="0" applyProtection="0"/>
    <xf numFmtId="0" fontId="136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6" fillId="92" borderId="0" applyNumberFormat="0" applyBorder="0" applyAlignment="0" applyProtection="0"/>
    <xf numFmtId="0" fontId="136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6" fillId="96" borderId="0" applyNumberFormat="0" applyBorder="0" applyAlignment="0" applyProtection="0"/>
    <xf numFmtId="0" fontId="136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6" fillId="100" borderId="0" applyNumberFormat="0" applyBorder="0" applyAlignment="0" applyProtection="0"/>
    <xf numFmtId="0" fontId="136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6" fillId="104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188" fontId="2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03" fillId="0" borderId="0"/>
    <xf numFmtId="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203" fillId="0" borderId="0"/>
    <xf numFmtId="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41" fillId="0" borderId="21" applyNumberFormat="0" applyFill="0" applyAlignment="0" applyProtection="0"/>
    <xf numFmtId="0" fontId="141" fillId="0" borderId="21" applyNumberFormat="0" applyFill="0" applyAlignment="0" applyProtection="0"/>
    <xf numFmtId="0" fontId="176" fillId="0" borderId="21" applyNumberFormat="0" applyFill="0" applyAlignment="0" applyProtection="0"/>
    <xf numFmtId="0" fontId="121" fillId="0" borderId="0"/>
    <xf numFmtId="0" fontId="121" fillId="0" borderId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72" fillId="72" borderId="1" applyNumberFormat="0" applyAlignment="0" applyProtection="0"/>
    <xf numFmtId="0" fontId="141" fillId="0" borderId="21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76" fillId="0" borderId="21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41" fillId="0" borderId="21" applyNumberFormat="0" applyFill="0" applyAlignment="0" applyProtection="0"/>
    <xf numFmtId="0" fontId="23" fillId="0" borderId="23" applyNumberFormat="0" applyFill="0" applyAlignment="0" applyProtection="0"/>
    <xf numFmtId="0" fontId="141" fillId="0" borderId="21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141" fillId="0" borderId="21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6" fillId="0" borderId="21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41" fillId="0" borderId="21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76" fillId="0" borderId="21" applyNumberFormat="0" applyFill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1" fillId="0" borderId="0"/>
    <xf numFmtId="0" fontId="120" fillId="0" borderId="0"/>
    <xf numFmtId="0" fontId="120" fillId="4" borderId="7" applyNumberFormat="0" applyFont="0" applyAlignment="0" applyProtection="0"/>
    <xf numFmtId="0" fontId="120" fillId="0" borderId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71" fillId="72" borderId="8" applyNumberFormat="0" applyAlignment="0" applyProtection="0"/>
    <xf numFmtId="0" fontId="170" fillId="5" borderId="1" applyNumberFormat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67" fillId="5" borderId="1" applyNumberFormat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137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138" fillId="107" borderId="1" applyNumberFormat="0" applyAlignment="0" applyProtection="0"/>
    <xf numFmtId="0" fontId="138" fillId="72" borderId="1" applyNumberFormat="0" applyAlignment="0" applyProtection="0"/>
    <xf numFmtId="0" fontId="138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169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72" fillId="72" borderId="1" applyNumberFormat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77" fillId="0" borderId="23" applyNumberFormat="0" applyFill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67" fillId="5" borderId="1" applyNumberFormat="0" applyAlignment="0" applyProtection="0"/>
    <xf numFmtId="0" fontId="168" fillId="72" borderId="8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69" fillId="0" borderId="23" applyNumberFormat="0" applyFill="0" applyAlignment="0" applyProtection="0"/>
    <xf numFmtId="0" fontId="168" fillId="72" borderId="8" applyNumberFormat="0" applyAlignment="0" applyProtection="0"/>
    <xf numFmtId="0" fontId="138" fillId="72" borderId="1" applyNumberFormat="0" applyAlignment="0" applyProtection="0"/>
    <xf numFmtId="0" fontId="16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38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9" fillId="0" borderId="23" applyNumberFormat="0" applyFill="0" applyAlignment="0" applyProtection="0"/>
    <xf numFmtId="0" fontId="166" fillId="72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32" fillId="72" borderId="8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66" fillId="72" borderId="1" applyNumberForma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0" fillId="5" borderId="1" applyNumberFormat="0" applyAlignment="0" applyProtection="0"/>
    <xf numFmtId="0" fontId="120" fillId="4" borderId="7" applyNumberFormat="0" applyFont="0" applyAlignment="0" applyProtection="0"/>
    <xf numFmtId="0" fontId="167" fillId="5" borderId="1" applyNumberFormat="0" applyAlignment="0" applyProtection="0"/>
    <xf numFmtId="0" fontId="23" fillId="0" borderId="23" applyNumberFormat="0" applyFill="0" applyAlignment="0" applyProtection="0"/>
    <xf numFmtId="0" fontId="138" fillId="72" borderId="1" applyNumberForma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9" fillId="0" borderId="23" applyNumberFormat="0" applyFill="0" applyAlignment="0" applyProtection="0"/>
    <xf numFmtId="0" fontId="137" fillId="5" borderId="1" applyNumberFormat="0" applyAlignment="0" applyProtection="0"/>
    <xf numFmtId="0" fontId="138" fillId="72" borderId="1" applyNumberFormat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0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68" fillId="72" borderId="8" applyNumberFormat="0" applyAlignment="0" applyProtection="0"/>
    <xf numFmtId="0" fontId="23" fillId="0" borderId="23" applyNumberFormat="0" applyFill="0" applyAlignment="0" applyProtection="0"/>
    <xf numFmtId="0" fontId="120" fillId="4" borderId="7" applyNumberFormat="0" applyFont="0" applyAlignment="0" applyProtection="0"/>
    <xf numFmtId="0" fontId="171" fillId="72" borderId="8" applyNumberFormat="0" applyAlignment="0" applyProtection="0"/>
    <xf numFmtId="0" fontId="167" fillId="5" borderId="1" applyNumberFormat="0" applyAlignment="0" applyProtection="0"/>
    <xf numFmtId="0" fontId="137" fillId="5" borderId="1" applyNumberFormat="0" applyAlignment="0" applyProtection="0"/>
    <xf numFmtId="0" fontId="120" fillId="4" borderId="7" applyNumberFormat="0" applyFon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23" fillId="0" borderId="23" applyNumberFormat="0" applyFill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37" fillId="5" borderId="1" applyNumberFormat="0" applyAlignment="0" applyProtection="0"/>
    <xf numFmtId="0" fontId="177" fillId="0" borderId="23" applyNumberFormat="0" applyFill="0" applyAlignment="0" applyProtection="0"/>
    <xf numFmtId="0" fontId="32" fillId="72" borderId="8" applyNumberFormat="0" applyAlignment="0" applyProtection="0"/>
    <xf numFmtId="0" fontId="120" fillId="4" borderId="7" applyNumberFormat="0" applyFont="0" applyAlignment="0" applyProtection="0"/>
    <xf numFmtId="0" fontId="169" fillId="0" borderId="23" applyNumberFormat="0" applyFill="0" applyAlignment="0" applyProtection="0"/>
    <xf numFmtId="0" fontId="16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20" fillId="4" borderId="7" applyNumberFormat="0" applyFont="0" applyAlignment="0" applyProtection="0"/>
    <xf numFmtId="0" fontId="138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68" fillId="72" borderId="8" applyNumberFormat="0" applyAlignment="0" applyProtection="0"/>
    <xf numFmtId="0" fontId="32" fillId="72" borderId="8" applyNumberFormat="0" applyAlignment="0" applyProtection="0"/>
    <xf numFmtId="0" fontId="166" fillId="72" borderId="1" applyNumberFormat="0" applyAlignment="0" applyProtection="0"/>
    <xf numFmtId="0" fontId="138" fillId="72" borderId="1" applyNumberFormat="0" applyAlignment="0" applyProtection="0"/>
    <xf numFmtId="0" fontId="137" fillId="5" borderId="1" applyNumberFormat="0" applyAlignment="0" applyProtection="0"/>
    <xf numFmtId="0" fontId="171" fillId="72" borderId="8" applyNumberFormat="0" applyAlignment="0" applyProtection="0"/>
    <xf numFmtId="0" fontId="172" fillId="72" borderId="1" applyNumberFormat="0" applyAlignment="0" applyProtection="0"/>
    <xf numFmtId="0" fontId="177" fillId="0" borderId="23" applyNumberFormat="0" applyFill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0" fontId="120" fillId="4" borderId="7" applyNumberFormat="0" applyFont="0" applyAlignment="0" applyProtection="0"/>
    <xf numFmtId="9" fontId="89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121" fillId="0" borderId="0"/>
    <xf numFmtId="0" fontId="121" fillId="0" borderId="0"/>
    <xf numFmtId="0" fontId="121" fillId="0" borderId="0"/>
    <xf numFmtId="188" fontId="121" fillId="0" borderId="0" applyFont="0" applyFill="0" applyBorder="0" applyAlignment="0" applyProtection="0"/>
    <xf numFmtId="187" fontId="121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0" fillId="0" borderId="0"/>
    <xf numFmtId="0" fontId="8" fillId="0" borderId="0"/>
    <xf numFmtId="0" fontId="12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20" fillId="0" borderId="0"/>
    <xf numFmtId="0" fontId="209" fillId="0" borderId="0"/>
    <xf numFmtId="0" fontId="209" fillId="0" borderId="0"/>
    <xf numFmtId="0" fontId="120" fillId="0" borderId="0"/>
    <xf numFmtId="0" fontId="120" fillId="0" borderId="0"/>
    <xf numFmtId="0" fontId="209" fillId="0" borderId="0"/>
    <xf numFmtId="0" fontId="120" fillId="0" borderId="0"/>
    <xf numFmtId="0" fontId="120" fillId="0" borderId="0"/>
    <xf numFmtId="0" fontId="91" fillId="0" borderId="0" applyNumberFormat="0" applyFill="0" applyBorder="0" applyAlignment="0" applyProtection="0"/>
    <xf numFmtId="0" fontId="209" fillId="0" borderId="0"/>
    <xf numFmtId="0" fontId="209" fillId="0" borderId="0"/>
    <xf numFmtId="0" fontId="209" fillId="0" borderId="0"/>
    <xf numFmtId="0" fontId="120" fillId="0" borderId="0"/>
    <xf numFmtId="0" fontId="209" fillId="0" borderId="0"/>
    <xf numFmtId="0" fontId="120" fillId="0" borderId="0"/>
    <xf numFmtId="0" fontId="120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9" fillId="0" borderId="0"/>
    <xf numFmtId="0" fontId="120" fillId="0" borderId="0"/>
    <xf numFmtId="3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0" fontId="210" fillId="0" borderId="0" applyFont="0" applyFill="0" applyBorder="0" applyAlignment="0" applyProtection="0"/>
    <xf numFmtId="15" fontId="211" fillId="0" borderId="0"/>
    <xf numFmtId="193" fontId="89" fillId="0" borderId="0" applyFont="0" applyFill="0" applyBorder="0" applyAlignment="0" applyProtection="0"/>
    <xf numFmtId="2" fontId="210" fillId="0" borderId="0" applyFont="0" applyFill="0" applyBorder="0" applyAlignment="0" applyProtection="0"/>
    <xf numFmtId="0" fontId="212" fillId="0" borderId="0"/>
    <xf numFmtId="0" fontId="213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194" fontId="215" fillId="0" borderId="0"/>
    <xf numFmtId="4" fontId="216" fillId="109" borderId="0">
      <alignment horizontal="right"/>
    </xf>
    <xf numFmtId="0" fontId="210" fillId="0" borderId="31" applyNumberFormat="0" applyFont="0" applyFill="0" applyAlignment="0" applyProtection="0"/>
    <xf numFmtId="195" fontId="215" fillId="0" borderId="0">
      <alignment horizontal="center"/>
    </xf>
    <xf numFmtId="196" fontId="215" fillId="0" borderId="0"/>
    <xf numFmtId="197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20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6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6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6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6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136" fillId="104" borderId="0" applyNumberFormat="0" applyBorder="0" applyAlignment="0" applyProtection="0"/>
    <xf numFmtId="188" fontId="2" fillId="0" borderId="0" applyFont="0" applyFill="0" applyBorder="0" applyAlignment="0" applyProtection="0"/>
    <xf numFmtId="188" fontId="8" fillId="0" borderId="0" applyFont="0" applyFill="0" applyBorder="0" applyAlignment="0" applyProtection="0"/>
    <xf numFmtId="198" fontId="207" fillId="0" borderId="0">
      <alignment horizontal="center"/>
    </xf>
    <xf numFmtId="199" fontId="207" fillId="0" borderId="0">
      <alignment horizontal="center"/>
    </xf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81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136" fillId="93" borderId="0" applyNumberFormat="0" applyBorder="0" applyAlignment="0" applyProtection="0"/>
    <xf numFmtId="0" fontId="2" fillId="82" borderId="0" applyNumberFormat="0" applyBorder="0" applyAlignment="0" applyProtection="0"/>
    <xf numFmtId="0" fontId="136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36" fillId="93" borderId="0" applyNumberFormat="0" applyBorder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0" fillId="78" borderId="13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31" fillId="78" borderId="12" applyNumberFormat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3" fillId="0" borderId="10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4" fillId="0" borderId="24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125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25" fillId="0" borderId="11" applyNumberFormat="0" applyFill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9" fillId="0" borderId="17" applyNumberFormat="0" applyFill="0" applyAlignment="0" applyProtection="0"/>
    <xf numFmtId="0" fontId="119" fillId="0" borderId="17" applyNumberFormat="0" applyFill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0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7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0" fontId="8" fillId="0" borderId="0"/>
    <xf numFmtId="0" fontId="217" fillId="0" borderId="0"/>
    <xf numFmtId="0" fontId="64" fillId="0" borderId="0"/>
    <xf numFmtId="9" fontId="64" fillId="0" borderId="0" applyFont="0" applyFill="0" applyBorder="0" applyAlignment="0" applyProtection="0"/>
    <xf numFmtId="0" fontId="147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6" fillId="84" borderId="0" applyNumberFormat="0" applyBorder="0" applyAlignment="0" applyProtection="0"/>
    <xf numFmtId="0" fontId="136" fillId="92" borderId="0" applyNumberFormat="0" applyBorder="0" applyAlignment="0" applyProtection="0"/>
    <xf numFmtId="0" fontId="136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6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9" fillId="0" borderId="35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20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21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201" fontId="147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147" fillId="0" borderId="0"/>
    <xf numFmtId="0" fontId="147" fillId="0" borderId="0"/>
    <xf numFmtId="201" fontId="147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201" fontId="91" fillId="0" borderId="0" applyFont="0" applyFill="0" applyBorder="0" applyAlignment="0" applyProtection="0"/>
    <xf numFmtId="0" fontId="3" fillId="0" borderId="0"/>
    <xf numFmtId="0" fontId="49" fillId="0" borderId="0"/>
    <xf numFmtId="0" fontId="223" fillId="0" borderId="0"/>
    <xf numFmtId="0" fontId="203" fillId="0" borderId="0"/>
    <xf numFmtId="0" fontId="203" fillId="0" borderId="0"/>
    <xf numFmtId="0" fontId="8" fillId="0" borderId="0"/>
    <xf numFmtId="0" fontId="61" fillId="0" borderId="0">
      <alignment horizontal="center" vertical="center" wrapText="1"/>
    </xf>
    <xf numFmtId="0" fontId="224" fillId="0" borderId="0" applyNumberFormat="0" applyFill="0" applyBorder="0" applyAlignment="0" applyProtection="0"/>
    <xf numFmtId="0" fontId="227" fillId="61" borderId="0" applyNumberFormat="0" applyBorder="0" applyAlignment="0" applyProtection="0"/>
    <xf numFmtId="0" fontId="227" fillId="64" borderId="0" applyNumberFormat="0" applyBorder="0" applyAlignment="0" applyProtection="0"/>
    <xf numFmtId="0" fontId="227" fillId="8" borderId="0" applyNumberFormat="0" applyBorder="0" applyAlignment="0" applyProtection="0"/>
    <xf numFmtId="0" fontId="227" fillId="5" borderId="0" applyNumberFormat="0" applyBorder="0" applyAlignment="0" applyProtection="0"/>
    <xf numFmtId="0" fontId="227" fillId="62" borderId="0" applyNumberFormat="0" applyBorder="0" applyAlignment="0" applyProtection="0"/>
    <xf numFmtId="0" fontId="227" fillId="3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3" borderId="0" applyNumberFormat="0" applyBorder="0" applyAlignment="0" applyProtection="0"/>
    <xf numFmtId="0" fontId="2" fillId="87" borderId="0" applyNumberFormat="0" applyBorder="0" applyAlignment="0" applyProtection="0"/>
    <xf numFmtId="0" fontId="227" fillId="64" borderId="0" applyNumberFormat="0" applyBorder="0" applyAlignment="0" applyProtection="0"/>
    <xf numFmtId="0" fontId="227" fillId="63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103" borderId="0" applyNumberFormat="0" applyBorder="0" applyAlignment="0" applyProtection="0"/>
    <xf numFmtId="0" fontId="228" fillId="65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17" fillId="63" borderId="0" applyNumberFormat="0" applyBorder="0" applyAlignment="0" applyProtection="0"/>
    <xf numFmtId="0" fontId="228" fillId="64" borderId="0" applyNumberFormat="0" applyBorder="0" applyAlignment="0" applyProtection="0"/>
    <xf numFmtId="0" fontId="227" fillId="8" borderId="0" applyNumberFormat="0" applyBorder="0" applyAlignment="0" applyProtection="0"/>
    <xf numFmtId="0" fontId="228" fillId="66" borderId="0" applyNumberFormat="0" applyBorder="0" applyAlignment="0" applyProtection="0"/>
    <xf numFmtId="0" fontId="228" fillId="67" borderId="0" applyNumberFormat="0" applyBorder="0" applyAlignment="0" applyProtection="0"/>
    <xf numFmtId="0" fontId="2" fillId="5" borderId="0" applyNumberFormat="0" applyBorder="0" applyAlignment="0" applyProtection="0"/>
    <xf numFmtId="0" fontId="228" fillId="68" borderId="0" applyNumberFormat="0" applyBorder="0" applyAlignment="0" applyProtection="0"/>
    <xf numFmtId="0" fontId="136" fillId="5" borderId="0" applyNumberFormat="0" applyBorder="0" applyAlignment="0" applyProtection="0"/>
    <xf numFmtId="202" fontId="226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8" fillId="69" borderId="0" applyNumberFormat="0" applyBorder="0" applyAlignment="0" applyProtection="0"/>
    <xf numFmtId="0" fontId="2" fillId="95" borderId="0" applyNumberFormat="0" applyBorder="0" applyAlignment="0" applyProtection="0"/>
    <xf numFmtId="0" fontId="228" fillId="70" borderId="0" applyNumberFormat="0" applyBorder="0" applyAlignment="0" applyProtection="0"/>
    <xf numFmtId="0" fontId="2" fillId="103" borderId="0" applyNumberFormat="0" applyBorder="0" applyAlignment="0" applyProtection="0"/>
    <xf numFmtId="0" fontId="228" fillId="71" borderId="0" applyNumberFormat="0" applyBorder="0" applyAlignment="0" applyProtection="0"/>
    <xf numFmtId="0" fontId="2" fillId="94" borderId="0" applyNumberFormat="0" applyBorder="0" applyAlignment="0" applyProtection="0"/>
    <xf numFmtId="0" fontId="228" fillId="66" borderId="0" applyNumberFormat="0" applyBorder="0" applyAlignment="0" applyProtection="0"/>
    <xf numFmtId="0" fontId="2" fillId="5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228" fillId="9" borderId="0" applyNumberFormat="0" applyBorder="0" applyAlignment="0" applyProtection="0"/>
    <xf numFmtId="0" fontId="229" fillId="5" borderId="1" applyNumberFormat="0" applyAlignment="0" applyProtection="0"/>
    <xf numFmtId="0" fontId="2" fillId="72" borderId="0" applyNumberFormat="0" applyBorder="0" applyAlignment="0" applyProtection="0"/>
    <xf numFmtId="0" fontId="230" fillId="72" borderId="8" applyNumberFormat="0" applyAlignment="0" applyProtection="0"/>
    <xf numFmtId="0" fontId="2" fillId="5" borderId="0" applyNumberFormat="0" applyBorder="0" applyAlignment="0" applyProtection="0"/>
    <xf numFmtId="0" fontId="231" fillId="72" borderId="1" applyNumberFormat="0" applyAlignment="0" applyProtection="0"/>
    <xf numFmtId="0" fontId="2" fillId="103" borderId="0" applyNumberFormat="0" applyBorder="0" applyAlignment="0" applyProtection="0"/>
    <xf numFmtId="0" fontId="232" fillId="0" borderId="19" applyNumberFormat="0" applyFill="0" applyAlignment="0" applyProtection="0"/>
    <xf numFmtId="0" fontId="17" fillId="62" borderId="0" applyNumberFormat="0" applyBorder="0" applyAlignment="0" applyProtection="0"/>
    <xf numFmtId="0" fontId="233" fillId="0" borderId="20" applyNumberFormat="0" applyFill="0" applyAlignment="0" applyProtection="0"/>
    <xf numFmtId="0" fontId="228" fillId="68" borderId="0" applyNumberFormat="0" applyBorder="0" applyAlignment="0" applyProtection="0"/>
    <xf numFmtId="0" fontId="234" fillId="0" borderId="21" applyNumberFormat="0" applyFill="0" applyAlignment="0" applyProtection="0"/>
    <xf numFmtId="0" fontId="17" fillId="64" borderId="0" applyNumberFormat="0" applyBorder="0" applyAlignment="0" applyProtection="0"/>
    <xf numFmtId="0" fontId="234" fillId="0" borderId="0" applyNumberFormat="0" applyFill="0" applyBorder="0" applyAlignment="0" applyProtection="0"/>
    <xf numFmtId="0" fontId="228" fillId="66" borderId="0" applyNumberFormat="0" applyBorder="0" applyAlignment="0" applyProtection="0"/>
    <xf numFmtId="0" fontId="235" fillId="0" borderId="23" applyNumberFormat="0" applyFill="0" applyAlignment="0" applyProtection="0"/>
    <xf numFmtId="0" fontId="228" fillId="64" borderId="0" applyNumberFormat="0" applyBorder="0" applyAlignment="0" applyProtection="0"/>
    <xf numFmtId="0" fontId="236" fillId="73" borderId="2" applyNumberFormat="0" applyAlignment="0" applyProtection="0"/>
    <xf numFmtId="0" fontId="228" fillId="3" borderId="0" applyNumberFormat="0" applyBorder="0" applyAlignment="0" applyProtection="0"/>
    <xf numFmtId="0" fontId="227" fillId="62" borderId="0" applyNumberFormat="0" applyBorder="0" applyAlignment="0" applyProtection="0"/>
    <xf numFmtId="0" fontId="122" fillId="0" borderId="0" applyNumberFormat="0" applyFill="0" applyBorder="0" applyAlignment="0" applyProtection="0"/>
    <xf numFmtId="0" fontId="237" fillId="7" borderId="0" applyNumberFormat="0" applyBorder="0" applyAlignment="0" applyProtection="0"/>
    <xf numFmtId="0" fontId="228" fillId="65" borderId="0" applyNumberFormat="0" applyBorder="0" applyAlignment="0" applyProtection="0"/>
    <xf numFmtId="0" fontId="227" fillId="10" borderId="0" applyNumberFormat="0" applyBorder="0" applyAlignment="0" applyProtection="0"/>
    <xf numFmtId="0" fontId="238" fillId="8" borderId="0" applyNumberFormat="0" applyBorder="0" applyAlignment="0" applyProtection="0"/>
    <xf numFmtId="0" fontId="227" fillId="2" borderId="0" applyNumberFormat="0" applyBorder="0" applyAlignment="0" applyProtection="0"/>
    <xf numFmtId="0" fontId="239" fillId="0" borderId="0" applyNumberFormat="0" applyFill="0" applyBorder="0" applyAlignment="0" applyProtection="0"/>
    <xf numFmtId="0" fontId="227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40" fillId="0" borderId="22" applyNumberFormat="0" applyFill="0" applyAlignment="0" applyProtection="0"/>
    <xf numFmtId="0" fontId="227" fillId="8" borderId="0" applyNumberFormat="0" applyBorder="0" applyAlignment="0" applyProtection="0"/>
    <xf numFmtId="0" fontId="241" fillId="0" borderId="0" applyNumberFormat="0" applyFill="0" applyBorder="0" applyAlignment="0" applyProtection="0"/>
    <xf numFmtId="0" fontId="228" fillId="64" borderId="0" applyNumberFormat="0" applyBorder="0" applyAlignment="0" applyProtection="0"/>
    <xf numFmtId="0" fontId="242" fillId="62" borderId="0" applyNumberFormat="0" applyBorder="0" applyAlignment="0" applyProtection="0"/>
    <xf numFmtId="0" fontId="227" fillId="61" borderId="0" applyNumberFormat="0" applyBorder="0" applyAlignment="0" applyProtection="0"/>
    <xf numFmtId="0" fontId="243" fillId="110" borderId="0" applyNumberFormat="0" applyBorder="0" applyAlignment="0" applyProtection="0"/>
    <xf numFmtId="0" fontId="164" fillId="107" borderId="0" applyNumberFormat="0" applyBorder="0" applyAlignment="0" applyProtection="0"/>
    <xf numFmtId="0" fontId="243" fillId="111" borderId="0" applyNumberFormat="0" applyBorder="0" applyAlignment="0" applyProtection="0"/>
    <xf numFmtId="0" fontId="164" fillId="5" borderId="0" applyNumberFormat="0" applyBorder="0" applyAlignment="0" applyProtection="0"/>
    <xf numFmtId="0" fontId="243" fillId="112" borderId="0" applyNumberFormat="0" applyBorder="0" applyAlignment="0" applyProtection="0"/>
    <xf numFmtId="0" fontId="164" fillId="4" borderId="0" applyNumberFormat="0" applyBorder="0" applyAlignment="0" applyProtection="0"/>
    <xf numFmtId="0" fontId="243" fillId="113" borderId="0" applyNumberFormat="0" applyBorder="0" applyAlignment="0" applyProtection="0"/>
    <xf numFmtId="0" fontId="164" fillId="107" borderId="0" applyNumberFormat="0" applyBorder="0" applyAlignment="0" applyProtection="0"/>
    <xf numFmtId="0" fontId="243" fillId="114" borderId="0" applyNumberFormat="0" applyBorder="0" applyAlignment="0" applyProtection="0"/>
    <xf numFmtId="0" fontId="164" fillId="6" borderId="0" applyNumberFormat="0" applyBorder="0" applyAlignment="0" applyProtection="0"/>
    <xf numFmtId="0" fontId="243" fillId="126" borderId="0" applyNumberFormat="0" applyBorder="0" applyAlignment="0" applyProtection="0"/>
    <xf numFmtId="0" fontId="164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27" fillId="61" borderId="0" applyNumberFormat="0" applyBorder="0" applyAlignment="0" applyProtection="0"/>
    <xf numFmtId="0" fontId="2" fillId="82" borderId="0" applyNumberFormat="0" applyBorder="0" applyAlignment="0" applyProtection="0"/>
    <xf numFmtId="0" fontId="228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27" fillId="8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27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64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27" fillId="5" borderId="0" applyNumberFormat="0" applyBorder="0" applyAlignment="0" applyProtection="0"/>
    <xf numFmtId="0" fontId="243" fillId="116" borderId="0" applyNumberFormat="0" applyBorder="0" applyAlignment="0" applyProtection="0"/>
    <xf numFmtId="0" fontId="164" fillId="72" borderId="0" applyNumberFormat="0" applyBorder="0" applyAlignment="0" applyProtection="0"/>
    <xf numFmtId="0" fontId="243" fillId="127" borderId="0" applyNumberFormat="0" applyBorder="0" applyAlignment="0" applyProtection="0"/>
    <xf numFmtId="0" fontId="164" fillId="3" borderId="0" applyNumberFormat="0" applyBorder="0" applyAlignment="0" applyProtection="0"/>
    <xf numFmtId="0" fontId="243" fillId="118" borderId="0" applyNumberFormat="0" applyBorder="0" applyAlignment="0" applyProtection="0"/>
    <xf numFmtId="0" fontId="164" fillId="4" borderId="0" applyNumberFormat="0" applyBorder="0" applyAlignment="0" applyProtection="0"/>
    <xf numFmtId="0" fontId="243" fillId="113" borderId="0" applyNumberFormat="0" applyBorder="0" applyAlignment="0" applyProtection="0"/>
    <xf numFmtId="0" fontId="164" fillId="72" borderId="0" applyNumberFormat="0" applyBorder="0" applyAlignment="0" applyProtection="0"/>
    <xf numFmtId="0" fontId="243" fillId="128" borderId="0" applyNumberFormat="0" applyBorder="0" applyAlignment="0" applyProtection="0"/>
    <xf numFmtId="0" fontId="164" fillId="2" borderId="0" applyNumberFormat="0" applyBorder="0" applyAlignment="0" applyProtection="0"/>
    <xf numFmtId="0" fontId="243" fillId="119" borderId="0" applyNumberFormat="0" applyBorder="0" applyAlignment="0" applyProtection="0"/>
    <xf numFmtId="0" fontId="16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2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64" fillId="2" borderId="0" applyNumberFormat="0" applyBorder="0" applyAlignment="0" applyProtection="0"/>
    <xf numFmtId="0" fontId="227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136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244" fillId="120" borderId="0" applyNumberFormat="0" applyBorder="0" applyAlignment="0" applyProtection="0"/>
    <xf numFmtId="0" fontId="165" fillId="67" borderId="0" applyNumberFormat="0" applyBorder="0" applyAlignment="0" applyProtection="0"/>
    <xf numFmtId="0" fontId="244" fillId="45" borderId="0" applyNumberFormat="0" applyBorder="0" applyAlignment="0" applyProtection="0"/>
    <xf numFmtId="0" fontId="165" fillId="3" borderId="0" applyNumberFormat="0" applyBorder="0" applyAlignment="0" applyProtection="0"/>
    <xf numFmtId="0" fontId="244" fillId="118" borderId="0" applyNumberFormat="0" applyBorder="0" applyAlignment="0" applyProtection="0"/>
    <xf numFmtId="0" fontId="165" fillId="4" borderId="0" applyNumberFormat="0" applyBorder="0" applyAlignment="0" applyProtection="0"/>
    <xf numFmtId="0" fontId="244" fillId="122" borderId="0" applyNumberFormat="0" applyBorder="0" applyAlignment="0" applyProtection="0"/>
    <xf numFmtId="0" fontId="165" fillId="72" borderId="0" applyNumberFormat="0" applyBorder="0" applyAlignment="0" applyProtection="0"/>
    <xf numFmtId="0" fontId="244" fillId="48" borderId="0" applyNumberFormat="0" applyBorder="0" applyAlignment="0" applyProtection="0"/>
    <xf numFmtId="0" fontId="165" fillId="67" borderId="0" applyNumberFormat="0" applyBorder="0" applyAlignment="0" applyProtection="0"/>
    <xf numFmtId="0" fontId="244" fillId="123" borderId="0" applyNumberFormat="0" applyBorder="0" applyAlignment="0" applyProtection="0"/>
    <xf numFmtId="0" fontId="165" fillId="5" borderId="0" applyNumberFormat="0" applyBorder="0" applyAlignment="0" applyProtection="0"/>
    <xf numFmtId="0" fontId="16" fillId="65" borderId="0" applyNumberFormat="0" applyBorder="0" applyAlignment="0" applyProtection="0"/>
    <xf numFmtId="0" fontId="136" fillId="67" borderId="0" applyNumberFormat="0" applyBorder="0" applyAlignment="0" applyProtection="0"/>
    <xf numFmtId="0" fontId="228" fillId="65" borderId="0" applyNumberFormat="0" applyBorder="0" applyAlignment="0" applyProtection="0"/>
    <xf numFmtId="0" fontId="165" fillId="3" borderId="0" applyNumberFormat="0" applyBorder="0" applyAlignment="0" applyProtection="0"/>
    <xf numFmtId="0" fontId="227" fillId="62" borderId="0" applyNumberFormat="0" applyBorder="0" applyAlignment="0" applyProtection="0"/>
    <xf numFmtId="0" fontId="16" fillId="3" borderId="0" applyNumberFormat="0" applyBorder="0" applyAlignment="0" applyProtection="0"/>
    <xf numFmtId="0" fontId="228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8" fillId="64" borderId="0" applyNumberFormat="0" applyBorder="0" applyAlignment="0" applyProtection="0"/>
    <xf numFmtId="0" fontId="16" fillId="64" borderId="0" applyNumberFormat="0" applyBorder="0" applyAlignment="0" applyProtection="0"/>
    <xf numFmtId="0" fontId="136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8" fillId="66" borderId="0" applyNumberFormat="0" applyBorder="0" applyAlignment="0" applyProtection="0"/>
    <xf numFmtId="0" fontId="16" fillId="66" borderId="0" applyNumberFormat="0" applyBorder="0" applyAlignment="0" applyProtection="0"/>
    <xf numFmtId="0" fontId="136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5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8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8" fillId="68" borderId="0" applyNumberFormat="0" applyBorder="0" applyAlignment="0" applyProtection="0"/>
    <xf numFmtId="0" fontId="16" fillId="68" borderId="0" applyNumberFormat="0" applyBorder="0" applyAlignment="0" applyProtection="0"/>
    <xf numFmtId="0" fontId="136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44" fillId="124" borderId="0" applyNumberFormat="0" applyBorder="0" applyAlignment="0" applyProtection="0"/>
    <xf numFmtId="0" fontId="165" fillId="67" borderId="0" applyNumberFormat="0" applyBorder="0" applyAlignment="0" applyProtection="0"/>
    <xf numFmtId="0" fontId="244" fillId="51" borderId="0" applyNumberFormat="0" applyBorder="0" applyAlignment="0" applyProtection="0"/>
    <xf numFmtId="0" fontId="165" fillId="70" borderId="0" applyNumberFormat="0" applyBorder="0" applyAlignment="0" applyProtection="0"/>
    <xf numFmtId="0" fontId="244" fillId="125" borderId="0" applyNumberFormat="0" applyBorder="0" applyAlignment="0" applyProtection="0"/>
    <xf numFmtId="0" fontId="165" fillId="71" borderId="0" applyNumberFormat="0" applyBorder="0" applyAlignment="0" applyProtection="0"/>
    <xf numFmtId="0" fontId="244" fillId="122" borderId="0" applyNumberFormat="0" applyBorder="0" applyAlignment="0" applyProtection="0"/>
    <xf numFmtId="0" fontId="165" fillId="108" borderId="0" applyNumberFormat="0" applyBorder="0" applyAlignment="0" applyProtection="0"/>
    <xf numFmtId="0" fontId="244" fillId="54" borderId="0" applyNumberFormat="0" applyBorder="0" applyAlignment="0" applyProtection="0"/>
    <xf numFmtId="0" fontId="165" fillId="67" borderId="0" applyNumberFormat="0" applyBorder="0" applyAlignment="0" applyProtection="0"/>
    <xf numFmtId="0" fontId="244" fillId="121" borderId="0" applyNumberFormat="0" applyBorder="0" applyAlignment="0" applyProtection="0"/>
    <xf numFmtId="0" fontId="165" fillId="9" borderId="0" applyNumberFormat="0" applyBorder="0" applyAlignment="0" applyProtection="0"/>
    <xf numFmtId="0" fontId="262" fillId="59" borderId="0" applyNumberFormat="0" applyBorder="0" applyAlignment="0" applyProtection="0"/>
    <xf numFmtId="0" fontId="180" fillId="8" borderId="0" applyNumberFormat="0" applyBorder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245" fillId="105" borderId="1" applyNumberFormat="0" applyAlignment="0" applyProtection="0"/>
    <xf numFmtId="0" fontId="172" fillId="107" borderId="1" applyNumberFormat="0" applyAlignment="0" applyProtection="0"/>
    <xf numFmtId="0" fontId="172" fillId="107" borderId="1" applyNumberFormat="0" applyAlignment="0" applyProtection="0"/>
    <xf numFmtId="0" fontId="245" fillId="105" borderId="1" applyNumberFormat="0" applyAlignment="0" applyProtection="0"/>
    <xf numFmtId="0" fontId="246" fillId="57" borderId="15" applyNumberFormat="0" applyAlignment="0" applyProtection="0"/>
    <xf numFmtId="0" fontId="178" fillId="73" borderId="2" applyNumberFormat="0" applyAlignment="0" applyProtection="0"/>
    <xf numFmtId="0" fontId="3" fillId="0" borderId="0"/>
    <xf numFmtId="203" fontId="91" fillId="0" borderId="0" applyFont="0" applyFill="0" applyBorder="0" applyAlignment="0" applyProtection="0"/>
    <xf numFmtId="165" fontId="247" fillId="0" borderId="0"/>
    <xf numFmtId="0" fontId="263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264" fillId="60" borderId="0" applyNumberFormat="0" applyBorder="0" applyAlignment="0" applyProtection="0"/>
    <xf numFmtId="0" fontId="184" fillId="62" borderId="0" applyNumberFormat="0" applyBorder="0" applyAlignment="0" applyProtection="0"/>
    <xf numFmtId="0" fontId="248" fillId="0" borderId="19" applyNumberFormat="0" applyFill="0" applyAlignment="0" applyProtection="0"/>
    <xf numFmtId="0" fontId="249" fillId="0" borderId="27" applyNumberFormat="0" applyFill="0" applyAlignment="0" applyProtection="0"/>
    <xf numFmtId="0" fontId="250" fillId="0" borderId="39" applyNumberFormat="0" applyFill="0" applyAlignment="0" applyProtection="0"/>
    <xf numFmtId="0" fontId="251" fillId="0" borderId="20" applyNumberFormat="0" applyFill="0" applyAlignment="0" applyProtection="0"/>
    <xf numFmtId="0" fontId="252" fillId="0" borderId="21" applyNumberFormat="0" applyFill="0" applyAlignment="0" applyProtection="0"/>
    <xf numFmtId="0" fontId="253" fillId="0" borderId="28" applyNumberFormat="0" applyFill="0" applyAlignment="0" applyProtection="0"/>
    <xf numFmtId="0" fontId="252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254" fillId="30" borderId="1" applyNumberFormat="0" applyAlignment="0" applyProtection="0"/>
    <xf numFmtId="0" fontId="170" fillId="5" borderId="1" applyNumberFormat="0" applyAlignment="0" applyProtection="0"/>
    <xf numFmtId="0" fontId="170" fillId="5" borderId="1" applyNumberFormat="0" applyAlignment="0" applyProtection="0"/>
    <xf numFmtId="0" fontId="254" fillId="30" borderId="1" applyNumberFormat="0" applyAlignment="0" applyProtection="0"/>
    <xf numFmtId="0" fontId="265" fillId="0" borderId="14" applyNumberFormat="0" applyFill="0" applyAlignment="0" applyProtection="0"/>
    <xf numFmtId="0" fontId="182" fillId="0" borderId="22" applyNumberFormat="0" applyFill="0" applyAlignment="0" applyProtection="0"/>
    <xf numFmtId="0" fontId="266" fillId="58" borderId="0" applyNumberFormat="0" applyBorder="0" applyAlignment="0" applyProtection="0"/>
    <xf numFmtId="0" fontId="179" fillId="5" borderId="0" applyNumberFormat="0" applyBorder="0" applyAlignment="0" applyProtection="0"/>
    <xf numFmtId="0" fontId="91" fillId="0" borderId="0">
      <alignment vertical="top"/>
    </xf>
    <xf numFmtId="0" fontId="243" fillId="0" borderId="0"/>
    <xf numFmtId="0" fontId="22" fillId="0" borderId="0"/>
    <xf numFmtId="0" fontId="227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55" fillId="4" borderId="7" applyNumberFormat="0" applyFont="0" applyAlignment="0" applyProtection="0"/>
    <xf numFmtId="0" fontId="255" fillId="4" borderId="7" applyNumberFormat="0" applyFont="0" applyAlignment="0" applyProtection="0"/>
    <xf numFmtId="0" fontId="91" fillId="31" borderId="7" applyNumberFormat="0" applyFon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256" fillId="105" borderId="8" applyNumberFormat="0" applyAlignment="0" applyProtection="0"/>
    <xf numFmtId="0" fontId="171" fillId="107" borderId="8" applyNumberFormat="0" applyAlignment="0" applyProtection="0"/>
    <xf numFmtId="0" fontId="171" fillId="107" borderId="8" applyNumberFormat="0" applyAlignment="0" applyProtection="0"/>
    <xf numFmtId="0" fontId="256" fillId="105" borderId="8" applyNumberFormat="0" applyAlignment="0" applyProtection="0"/>
    <xf numFmtId="9" fontId="91" fillId="0" borderId="0" applyFont="0" applyFill="0" applyBorder="0" applyAlignment="0" applyProtection="0"/>
    <xf numFmtId="0" fontId="257" fillId="0" borderId="0">
      <alignment vertical="top"/>
    </xf>
    <xf numFmtId="0" fontId="33" fillId="0" borderId="0" applyNumberFormat="0" applyFill="0" applyBorder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258" fillId="0" borderId="37" applyNumberFormat="0" applyFill="0" applyAlignment="0" applyProtection="0"/>
    <xf numFmtId="0" fontId="177" fillId="0" borderId="30" applyNumberFormat="0" applyFill="0" applyAlignment="0" applyProtection="0"/>
    <xf numFmtId="0" fontId="177" fillId="0" borderId="30" applyNumberFormat="0" applyFill="0" applyAlignment="0" applyProtection="0"/>
    <xf numFmtId="0" fontId="258" fillId="0" borderId="37" applyNumberFormat="0" applyFill="0" applyAlignment="0" applyProtection="0"/>
    <xf numFmtId="0" fontId="183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36" fillId="67" borderId="0" applyNumberFormat="0" applyBorder="0" applyAlignment="0" applyProtection="0"/>
    <xf numFmtId="0" fontId="228" fillId="69" borderId="0" applyNumberFormat="0" applyBorder="0" applyAlignment="0" applyProtection="0"/>
    <xf numFmtId="0" fontId="165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8" fillId="70" borderId="0" applyNumberFormat="0" applyBorder="0" applyAlignment="0" applyProtection="0"/>
    <xf numFmtId="0" fontId="165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8" fillId="71" borderId="0" applyNumberFormat="0" applyBorder="0" applyAlignment="0" applyProtection="0"/>
    <xf numFmtId="0" fontId="16" fillId="66" borderId="0" applyNumberFormat="0" applyBorder="0" applyAlignment="0" applyProtection="0"/>
    <xf numFmtId="0" fontId="136" fillId="108" borderId="0" applyNumberFormat="0" applyBorder="0" applyAlignment="0" applyProtection="0"/>
    <xf numFmtId="0" fontId="228" fillId="66" borderId="0" applyNumberFormat="0" applyBorder="0" applyAlignment="0" applyProtection="0"/>
    <xf numFmtId="0" fontId="16" fillId="67" borderId="0" applyNumberFormat="0" applyBorder="0" applyAlignment="0" applyProtection="0"/>
    <xf numFmtId="0" fontId="228" fillId="67" borderId="0" applyNumberFormat="0" applyBorder="0" applyAlignment="0" applyProtection="0"/>
    <xf numFmtId="0" fontId="165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8" fillId="9" borderId="0" applyNumberFormat="0" applyBorder="0" applyAlignment="0" applyProtection="0"/>
    <xf numFmtId="0" fontId="136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227" fillId="3" borderId="0" applyNumberFormat="0" applyBorder="0" applyAlignment="0" applyProtection="0"/>
    <xf numFmtId="0" fontId="229" fillId="5" borderId="1" applyNumberFormat="0" applyAlignment="0" applyProtection="0"/>
    <xf numFmtId="204" fontId="225" fillId="0" borderId="36">
      <alignment horizontal="center" vertical="center" wrapText="1"/>
    </xf>
    <xf numFmtId="189" fontId="225" fillId="0" borderId="32">
      <alignment horizontal="right" vertical="center"/>
    </xf>
    <xf numFmtId="3" fontId="225" fillId="0" borderId="32">
      <alignment horizontal="right" vertical="center"/>
    </xf>
    <xf numFmtId="0" fontId="171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30" fillId="107" borderId="13" applyNumberFormat="0" applyAlignment="0" applyProtection="0"/>
    <xf numFmtId="0" fontId="230" fillId="72" borderId="8" applyNumberFormat="0" applyAlignment="0" applyProtection="0"/>
    <xf numFmtId="0" fontId="172" fillId="107" borderId="1" applyNumberFormat="0" applyAlignment="0" applyProtection="0"/>
    <xf numFmtId="0" fontId="172" fillId="107" borderId="1" applyNumberFormat="0" applyAlignment="0" applyProtection="0"/>
    <xf numFmtId="0" fontId="138" fillId="72" borderId="1" applyNumberFormat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131" fillId="107" borderId="12" applyNumberFormat="0" applyAlignment="0" applyProtection="0"/>
    <xf numFmtId="0" fontId="231" fillId="72" borderId="1" applyNumberFormat="0" applyAlignment="0" applyProtection="0"/>
    <xf numFmtId="0" fontId="267" fillId="0" borderId="0" applyNumberFormat="0" applyFill="0" applyBorder="0" applyAlignment="0" applyProtection="0">
      <alignment vertical="top"/>
      <protection locked="0"/>
    </xf>
    <xf numFmtId="0" fontId="139" fillId="0" borderId="19" applyNumberFormat="0" applyFill="0" applyAlignment="0" applyProtection="0"/>
    <xf numFmtId="0" fontId="139" fillId="0" borderId="19" applyNumberFormat="0" applyFill="0" applyAlignment="0" applyProtection="0"/>
    <xf numFmtId="0" fontId="268" fillId="0" borderId="27" applyNumberFormat="0" applyFill="0" applyAlignment="0" applyProtection="0"/>
    <xf numFmtId="0" fontId="251" fillId="0" borderId="20" applyNumberFormat="0" applyFill="0" applyAlignment="0" applyProtection="0"/>
    <xf numFmtId="0" fontId="140" fillId="0" borderId="20" applyNumberFormat="0" applyFill="0" applyAlignment="0" applyProtection="0"/>
    <xf numFmtId="0" fontId="140" fillId="0" borderId="20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69" fillId="0" borderId="24" applyNumberFormat="0" applyFill="0" applyAlignment="0" applyProtection="0"/>
    <xf numFmtId="0" fontId="233" fillId="0" borderId="20" applyNumberFormat="0" applyFill="0" applyAlignment="0" applyProtection="0"/>
    <xf numFmtId="0" fontId="228" fillId="67" borderId="0" applyNumberFormat="0" applyBorder="0" applyAlignment="0" applyProtection="0"/>
    <xf numFmtId="0" fontId="2" fillId="87" borderId="0" applyNumberFormat="0" applyBorder="0" applyAlignment="0" applyProtection="0"/>
    <xf numFmtId="0" fontId="270" fillId="0" borderId="28" applyNumberFormat="0" applyFill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270" fillId="0" borderId="0" applyNumberFormat="0" applyFill="0" applyBorder="0" applyAlignment="0" applyProtection="0"/>
    <xf numFmtId="0" fontId="177" fillId="0" borderId="30" applyNumberFormat="0" applyFill="0" applyAlignment="0" applyProtection="0"/>
    <xf numFmtId="0" fontId="228" fillId="64" borderId="0" applyNumberFormat="0" applyBorder="0" applyAlignment="0" applyProtection="0"/>
    <xf numFmtId="0" fontId="227" fillId="8" borderId="0" applyNumberFormat="0" applyBorder="0" applyAlignment="0" applyProtection="0"/>
    <xf numFmtId="0" fontId="119" fillId="0" borderId="30" applyNumberFormat="0" applyFill="0" applyAlignment="0" applyProtection="0"/>
    <xf numFmtId="0" fontId="235" fillId="0" borderId="23" applyNumberFormat="0" applyFill="0" applyAlignment="0" applyProtection="0"/>
    <xf numFmtId="0" fontId="21" fillId="73" borderId="2" applyNumberFormat="0" applyAlignment="0" applyProtection="0"/>
    <xf numFmtId="0" fontId="236" fillId="73" borderId="2" applyNumberFormat="0" applyAlignment="0" applyProtection="0"/>
    <xf numFmtId="1" fontId="61" fillId="0" borderId="33" applyBorder="0">
      <alignment horizontal="right" vertical="center"/>
    </xf>
    <xf numFmtId="1" fontId="61" fillId="0" borderId="33" applyBorder="0">
      <alignment horizontal="right" vertical="center"/>
    </xf>
    <xf numFmtId="0" fontId="27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22" fillId="0" borderId="0">
      <alignment horizontal="center" vertical="center" wrapText="1"/>
    </xf>
    <xf numFmtId="1" fontId="3" fillId="0" borderId="32" applyNumberFormat="0" applyBorder="0">
      <alignment horizontal="center" vertical="center" wrapText="1"/>
    </xf>
    <xf numFmtId="1" fontId="61" fillId="0" borderId="34" applyBorder="0">
      <alignment vertical="center"/>
    </xf>
    <xf numFmtId="1" fontId="61" fillId="0" borderId="34" applyBorder="0">
      <alignment vertical="center"/>
    </xf>
    <xf numFmtId="0" fontId="179" fillId="5" borderId="0" applyNumberFormat="0" applyBorder="0" applyAlignment="0" applyProtection="0"/>
    <xf numFmtId="0" fontId="2" fillId="103" borderId="0" applyNumberFormat="0" applyBorder="0" applyAlignment="0" applyProtection="0"/>
    <xf numFmtId="0" fontId="143" fillId="7" borderId="0" applyNumberFormat="0" applyBorder="0" applyAlignment="0" applyProtection="0"/>
    <xf numFmtId="0" fontId="237" fillId="7" borderId="0" applyNumberFormat="0" applyBorder="0" applyAlignment="0" applyProtection="0"/>
    <xf numFmtId="49" fontId="259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20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21" fillId="102" borderId="0" applyNumberFormat="0" applyBorder="0" applyAlignment="0" applyProtection="0"/>
    <xf numFmtId="0" fontId="260" fillId="0" borderId="0"/>
    <xf numFmtId="0" fontId="260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27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61" fillId="0" borderId="0"/>
    <xf numFmtId="0" fontId="2" fillId="95" borderId="0" applyNumberFormat="0" applyBorder="0" applyAlignment="0" applyProtection="0"/>
    <xf numFmtId="0" fontId="61" fillId="0" borderId="0"/>
    <xf numFmtId="0" fontId="209" fillId="0" borderId="0"/>
    <xf numFmtId="0" fontId="91" fillId="0" borderId="0"/>
    <xf numFmtId="0" fontId="227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204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27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21" fillId="0" borderId="0"/>
    <xf numFmtId="0" fontId="12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27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9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61" fillId="0" borderId="0"/>
    <xf numFmtId="0" fontId="261" fillId="0" borderId="0"/>
    <xf numFmtId="0" fontId="261" fillId="0" borderId="0"/>
    <xf numFmtId="0" fontId="61" fillId="0" borderId="0"/>
    <xf numFmtId="0" fontId="61" fillId="0" borderId="0"/>
    <xf numFmtId="0" fontId="61" fillId="0" borderId="0"/>
    <xf numFmtId="0" fontId="272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80" fillId="8" borderId="0" applyNumberFormat="0" applyBorder="0" applyAlignment="0" applyProtection="0"/>
    <xf numFmtId="0" fontId="2" fillId="102" borderId="0" applyNumberFormat="0" applyBorder="0" applyAlignment="0" applyProtection="0"/>
    <xf numFmtId="0" fontId="144" fillId="8" borderId="0" applyNumberFormat="0" applyBorder="0" applyAlignment="0" applyProtection="0"/>
    <xf numFmtId="0" fontId="238" fillId="8" borderId="0" applyNumberFormat="0" applyBorder="0" applyAlignment="0" applyProtection="0"/>
    <xf numFmtId="189" fontId="61" fillId="0" borderId="38" applyBorder="0">
      <alignment horizontal="right" vertical="center"/>
    </xf>
    <xf numFmtId="189" fontId="61" fillId="0" borderId="38" applyBorder="0">
      <alignment horizontal="right" vertical="center"/>
    </xf>
    <xf numFmtId="189" fontId="61" fillId="117" borderId="38" applyBorder="0">
      <alignment horizontal="right" vertical="center"/>
    </xf>
    <xf numFmtId="189" fontId="61" fillId="117" borderId="38" applyBorder="0">
      <alignment horizontal="right" vertical="center"/>
    </xf>
    <xf numFmtId="3" fontId="61" fillId="0" borderId="38" applyBorder="0">
      <alignment horizontal="right" vertical="center"/>
    </xf>
    <xf numFmtId="3" fontId="61" fillId="0" borderId="38" applyBorder="0">
      <alignment horizontal="right" vertical="center"/>
    </xf>
    <xf numFmtId="3" fontId="61" fillId="117" borderId="38">
      <alignment horizontal="right" vertical="center"/>
    </xf>
    <xf numFmtId="3" fontId="61" fillId="117" borderId="38">
      <alignment horizontal="right" vertical="center"/>
    </xf>
    <xf numFmtId="0" fontId="145" fillId="0" borderId="0" applyNumberFormat="0" applyFill="0" applyBorder="0" applyAlignment="0" applyProtection="0"/>
    <xf numFmtId="0" fontId="239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27" fillId="6" borderId="0" applyNumberFormat="0" applyBorder="0" applyAlignment="0" applyProtection="0"/>
    <xf numFmtId="0" fontId="255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27" fillId="63" borderId="0" applyNumberFormat="0" applyBorder="0" applyAlignment="0" applyProtection="0"/>
    <xf numFmtId="0" fontId="227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9" fillId="0" borderId="0" applyFont="0" applyFill="0" applyBorder="0" applyAlignment="0" applyProtection="0"/>
    <xf numFmtId="0" fontId="227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9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8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3" applyBorder="0">
      <alignment horizontal="right" vertical="center"/>
    </xf>
    <xf numFmtId="1" fontId="61" fillId="0" borderId="33" applyBorder="0">
      <alignment horizontal="right" vertical="center"/>
    </xf>
    <xf numFmtId="0" fontId="182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240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41" fillId="0" borderId="0" applyNumberFormat="0" applyFill="0" applyBorder="0" applyAlignment="0" applyProtection="0"/>
    <xf numFmtId="188" fontId="61" fillId="0" borderId="0" applyFont="0" applyFill="0" applyBorder="0" applyAlignment="0" applyProtection="0"/>
    <xf numFmtId="188" fontId="164" fillId="0" borderId="0" applyFont="0" applyFill="0" applyBorder="0" applyAlignment="0" applyProtection="0"/>
    <xf numFmtId="191" fontId="36" fillId="0" borderId="0" applyFont="0" applyFill="0" applyBorder="0" applyAlignment="0" applyProtection="0"/>
    <xf numFmtId="188" fontId="61" fillId="0" borderId="0" applyFont="0" applyFill="0" applyBorder="0" applyAlignment="0" applyProtection="0"/>
    <xf numFmtId="188" fontId="164" fillId="0" borderId="0" applyFont="0" applyFill="0" applyBorder="0" applyAlignment="0" applyProtection="0"/>
    <xf numFmtId="0" fontId="184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42" fillId="62" borderId="0" applyNumberFormat="0" applyBorder="0" applyAlignment="0" applyProtection="0"/>
    <xf numFmtId="0" fontId="227" fillId="10" borderId="0" applyNumberFormat="0" applyBorder="0" applyAlignment="0" applyProtection="0"/>
    <xf numFmtId="0" fontId="148" fillId="0" borderId="10" applyNumberFormat="0" applyFill="0" applyAlignment="0" applyProtection="0"/>
    <xf numFmtId="0" fontId="149" fillId="0" borderId="24" applyNumberFormat="0" applyFill="0" applyAlignment="0" applyProtection="0"/>
    <xf numFmtId="0" fontId="150" fillId="0" borderId="11" applyNumberFormat="0" applyFill="0" applyAlignment="0" applyProtection="0"/>
    <xf numFmtId="0" fontId="150" fillId="0" borderId="0" applyNumberFormat="0" applyFill="0" applyBorder="0" applyAlignment="0" applyProtection="0"/>
    <xf numFmtId="0" fontId="185" fillId="74" borderId="0" applyNumberFormat="0" applyBorder="0" applyAlignment="0" applyProtection="0"/>
    <xf numFmtId="0" fontId="186" fillId="75" borderId="0" applyNumberFormat="0" applyBorder="0" applyAlignment="0" applyProtection="0"/>
    <xf numFmtId="0" fontId="187" fillId="76" borderId="0" applyNumberFormat="0" applyBorder="0" applyAlignment="0" applyProtection="0"/>
    <xf numFmtId="0" fontId="188" fillId="77" borderId="12" applyNumberFormat="0" applyAlignment="0" applyProtection="0"/>
    <xf numFmtId="0" fontId="189" fillId="78" borderId="13" applyNumberFormat="0" applyAlignment="0" applyProtection="0"/>
    <xf numFmtId="0" fontId="190" fillId="78" borderId="12" applyNumberFormat="0" applyAlignment="0" applyProtection="0"/>
    <xf numFmtId="0" fontId="191" fillId="0" borderId="14" applyNumberFormat="0" applyFill="0" applyAlignment="0" applyProtection="0"/>
    <xf numFmtId="0" fontId="192" fillId="79" borderId="15" applyNumberFormat="0" applyAlignment="0" applyProtection="0"/>
    <xf numFmtId="0" fontId="193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17" applyNumberFormat="0" applyFill="0" applyAlignment="0" applyProtection="0"/>
    <xf numFmtId="0" fontId="196" fillId="81" borderId="0" applyNumberFormat="0" applyBorder="0" applyAlignment="0" applyProtection="0"/>
    <xf numFmtId="0" fontId="121" fillId="82" borderId="0" applyNumberFormat="0" applyBorder="0" applyAlignment="0" applyProtection="0"/>
    <xf numFmtId="0" fontId="121" fillId="83" borderId="0" applyNumberFormat="0" applyBorder="0" applyAlignment="0" applyProtection="0"/>
    <xf numFmtId="0" fontId="196" fillId="84" borderId="0" applyNumberFormat="0" applyBorder="0" applyAlignment="0" applyProtection="0"/>
    <xf numFmtId="0" fontId="196" fillId="85" borderId="0" applyNumberFormat="0" applyBorder="0" applyAlignment="0" applyProtection="0"/>
    <xf numFmtId="0" fontId="121" fillId="86" borderId="0" applyNumberFormat="0" applyBorder="0" applyAlignment="0" applyProtection="0"/>
    <xf numFmtId="0" fontId="121" fillId="87" borderId="0" applyNumberFormat="0" applyBorder="0" applyAlignment="0" applyProtection="0"/>
    <xf numFmtId="0" fontId="196" fillId="88" borderId="0" applyNumberFormat="0" applyBorder="0" applyAlignment="0" applyProtection="0"/>
    <xf numFmtId="0" fontId="196" fillId="89" borderId="0" applyNumberFormat="0" applyBorder="0" applyAlignment="0" applyProtection="0"/>
    <xf numFmtId="0" fontId="121" fillId="90" borderId="0" applyNumberFormat="0" applyBorder="0" applyAlignment="0" applyProtection="0"/>
    <xf numFmtId="0" fontId="121" fillId="91" borderId="0" applyNumberFormat="0" applyBorder="0" applyAlignment="0" applyProtection="0"/>
    <xf numFmtId="0" fontId="196" fillId="92" borderId="0" applyNumberFormat="0" applyBorder="0" applyAlignment="0" applyProtection="0"/>
    <xf numFmtId="0" fontId="196" fillId="93" borderId="0" applyNumberFormat="0" applyBorder="0" applyAlignment="0" applyProtection="0"/>
    <xf numFmtId="0" fontId="121" fillId="94" borderId="0" applyNumberFormat="0" applyBorder="0" applyAlignment="0" applyProtection="0"/>
    <xf numFmtId="0" fontId="121" fillId="95" borderId="0" applyNumberFormat="0" applyBorder="0" applyAlignment="0" applyProtection="0"/>
    <xf numFmtId="0" fontId="196" fillId="96" borderId="0" applyNumberFormat="0" applyBorder="0" applyAlignment="0" applyProtection="0"/>
    <xf numFmtId="0" fontId="196" fillId="97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96" fillId="100" borderId="0" applyNumberFormat="0" applyBorder="0" applyAlignment="0" applyProtection="0"/>
    <xf numFmtId="0" fontId="196" fillId="101" borderId="0" applyNumberFormat="0" applyBorder="0" applyAlignment="0" applyProtection="0"/>
    <xf numFmtId="0" fontId="121" fillId="102" borderId="0" applyNumberFormat="0" applyBorder="0" applyAlignment="0" applyProtection="0"/>
    <xf numFmtId="0" fontId="121" fillId="103" borderId="0" applyNumberFormat="0" applyBorder="0" applyAlignment="0" applyProtection="0"/>
    <xf numFmtId="0" fontId="196" fillId="104" borderId="0" applyNumberFormat="0" applyBorder="0" applyAlignment="0" applyProtection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121" fillId="0" borderId="0"/>
    <xf numFmtId="0" fontId="121" fillId="80" borderId="16" applyNumberFormat="0" applyFont="0" applyAlignment="0" applyProtection="0"/>
    <xf numFmtId="0" fontId="121" fillId="82" borderId="0" applyNumberFormat="0" applyBorder="0" applyAlignment="0" applyProtection="0"/>
    <xf numFmtId="0" fontId="121" fillId="83" borderId="0" applyNumberFormat="0" applyBorder="0" applyAlignment="0" applyProtection="0"/>
    <xf numFmtId="0" fontId="121" fillId="86" borderId="0" applyNumberFormat="0" applyBorder="0" applyAlignment="0" applyProtection="0"/>
    <xf numFmtId="0" fontId="121" fillId="87" borderId="0" applyNumberFormat="0" applyBorder="0" applyAlignment="0" applyProtection="0"/>
    <xf numFmtId="0" fontId="121" fillId="90" borderId="0" applyNumberFormat="0" applyBorder="0" applyAlignment="0" applyProtection="0"/>
    <xf numFmtId="0" fontId="121" fillId="91" borderId="0" applyNumberFormat="0" applyBorder="0" applyAlignment="0" applyProtection="0"/>
    <xf numFmtId="0" fontId="121" fillId="94" borderId="0" applyNumberFormat="0" applyBorder="0" applyAlignment="0" applyProtection="0"/>
    <xf numFmtId="0" fontId="121" fillId="95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21" fillId="103" borderId="0" applyNumberFormat="0" applyBorder="0" applyAlignment="0" applyProtection="0"/>
    <xf numFmtId="0" fontId="2" fillId="0" borderId="0"/>
    <xf numFmtId="0" fontId="61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5" fontId="273" fillId="106" borderId="40"/>
    <xf numFmtId="0" fontId="2" fillId="87" borderId="0" applyNumberFormat="0" applyBorder="0" applyAlignment="0" applyProtection="0"/>
    <xf numFmtId="0" fontId="227" fillId="62" borderId="0" applyNumberFormat="0" applyBorder="0" applyAlignment="0" applyProtection="0"/>
    <xf numFmtId="0" fontId="227" fillId="62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2" fillId="115" borderId="0" applyNumberFormat="0" applyBorder="0" applyAlignment="0" applyProtection="0"/>
    <xf numFmtId="0" fontId="228" fillId="65" borderId="0" applyNumberFormat="0" applyBorder="0" applyAlignment="0" applyProtection="0"/>
    <xf numFmtId="0" fontId="17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8" fillId="67" borderId="0" applyNumberFormat="0" applyBorder="0" applyAlignment="0" applyProtection="0"/>
    <xf numFmtId="0" fontId="2" fillId="90" borderId="0" applyNumberFormat="0" applyBorder="0" applyAlignment="0" applyProtection="0"/>
    <xf numFmtId="0" fontId="228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27" fillId="2" borderId="0" applyNumberFormat="0" applyBorder="0" applyAlignment="0" applyProtection="0"/>
    <xf numFmtId="0" fontId="2" fillId="90" borderId="0" applyNumberFormat="0" applyBorder="0" applyAlignment="0" applyProtection="0"/>
    <xf numFmtId="0" fontId="121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36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8" fillId="64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67" borderId="0" applyNumberFormat="0" applyBorder="0" applyAlignment="0" applyProtection="0"/>
    <xf numFmtId="0" fontId="17" fillId="64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8" fillId="3" borderId="0" applyNumberFormat="0" applyBorder="0" applyAlignment="0" applyProtection="0"/>
    <xf numFmtId="0" fontId="227" fillId="64" borderId="0" applyNumberFormat="0" applyBorder="0" applyAlignment="0" applyProtection="0"/>
    <xf numFmtId="0" fontId="17" fillId="5" borderId="0" applyNumberFormat="0" applyBorder="0" applyAlignment="0" applyProtection="0"/>
    <xf numFmtId="0" fontId="227" fillId="62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2" fillId="98" borderId="0" applyNumberFormat="0" applyBorder="0" applyAlignment="0" applyProtection="0"/>
    <xf numFmtId="0" fontId="22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28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36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36" fillId="67" borderId="0" applyNumberFormat="0" applyBorder="0" applyAlignment="0" applyProtection="0"/>
    <xf numFmtId="0" fontId="17" fillId="5" borderId="0" applyNumberFormat="0" applyBorder="0" applyAlignment="0" applyProtection="0"/>
    <xf numFmtId="0" fontId="227" fillId="5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2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36" fillId="72" borderId="0" applyNumberFormat="0" applyBorder="0" applyAlignment="0" applyProtection="0"/>
    <xf numFmtId="0" fontId="17" fillId="3" borderId="0" applyNumberFormat="0" applyBorder="0" applyAlignment="0" applyProtection="0"/>
    <xf numFmtId="0" fontId="227" fillId="3" borderId="0" applyNumberFormat="0" applyBorder="0" applyAlignment="0" applyProtection="0"/>
    <xf numFmtId="0" fontId="2" fillId="91" borderId="0" applyNumberFormat="0" applyBorder="0" applyAlignment="0" applyProtection="0"/>
    <xf numFmtId="0" fontId="227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33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6" fillId="7" borderId="0" applyNumberFormat="0" applyBorder="0" applyAlignment="0" applyProtection="0"/>
    <xf numFmtId="0" fontId="2" fillId="95" borderId="0" applyNumberFormat="0" applyBorder="0" applyAlignment="0" applyProtection="0"/>
    <xf numFmtId="0" fontId="136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62" borderId="0" applyNumberFormat="0" applyBorder="0" applyAlignment="0" applyProtection="0"/>
    <xf numFmtId="0" fontId="136" fillId="67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63" borderId="0" applyNumberFormat="0" applyBorder="0" applyAlignment="0" applyProtection="0"/>
    <xf numFmtId="0" fontId="228" fillId="3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7" fillId="3" borderId="0" applyNumberFormat="0" applyBorder="0" applyAlignment="0" applyProtection="0"/>
    <xf numFmtId="0" fontId="121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6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123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36" fillId="67" borderId="0" applyNumberFormat="0" applyBorder="0" applyAlignment="0" applyProtection="0"/>
    <xf numFmtId="0" fontId="227" fillId="2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28" fillId="67" borderId="0" applyNumberFormat="0" applyBorder="0" applyAlignment="0" applyProtection="0"/>
    <xf numFmtId="0" fontId="2" fillId="102" borderId="0" applyNumberFormat="0" applyBorder="0" applyAlignment="0" applyProtection="0"/>
    <xf numFmtId="0" fontId="227" fillId="8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27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21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2" fillId="7" borderId="0" applyNumberFormat="0" applyBorder="0" applyAlignment="0" applyProtection="0"/>
    <xf numFmtId="0" fontId="136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2" fillId="103" borderId="0" applyNumberFormat="0" applyBorder="0" applyAlignment="0" applyProtection="0"/>
    <xf numFmtId="0" fontId="227" fillId="61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227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8" fillId="3" borderId="0" applyNumberFormat="0" applyBorder="0" applyAlignment="0" applyProtection="0"/>
    <xf numFmtId="0" fontId="227" fillId="8" borderId="0" applyNumberFormat="0" applyBorder="0" applyAlignment="0" applyProtection="0"/>
    <xf numFmtId="0" fontId="2" fillId="103" borderId="0" applyNumberFormat="0" applyBorder="0" applyAlignment="0" applyProtection="0"/>
    <xf numFmtId="0" fontId="227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2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27" fillId="2" borderId="0" applyNumberFormat="0" applyBorder="0" applyAlignment="0" applyProtection="0"/>
    <xf numFmtId="0" fontId="17" fillId="6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63" borderId="0" applyNumberFormat="0" applyBorder="0" applyAlignment="0" applyProtection="0"/>
    <xf numFmtId="0" fontId="136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8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8" fillId="64" borderId="0" applyNumberFormat="0" applyBorder="0" applyAlignment="0" applyProtection="0"/>
    <xf numFmtId="0" fontId="228" fillId="67" borderId="0" applyNumberFormat="0" applyBorder="0" applyAlignment="0" applyProtection="0"/>
    <xf numFmtId="0" fontId="228" fillId="3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27" fillId="10" borderId="0" applyNumberFormat="0" applyBorder="0" applyAlignment="0" applyProtection="0"/>
    <xf numFmtId="0" fontId="17" fillId="10" borderId="0" applyNumberFormat="0" applyBorder="0" applyAlignment="0" applyProtection="0"/>
    <xf numFmtId="0" fontId="227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7" fillId="2" borderId="0" applyNumberFormat="0" applyBorder="0" applyAlignment="0" applyProtection="0"/>
    <xf numFmtId="0" fontId="136" fillId="5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8" fillId="3" borderId="0" applyNumberFormat="0" applyBorder="0" applyAlignment="0" applyProtection="0"/>
    <xf numFmtId="0" fontId="22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36" fillId="7" borderId="0" applyNumberFormat="0" applyBorder="0" applyAlignment="0" applyProtection="0"/>
    <xf numFmtId="0" fontId="2" fillId="5" borderId="0" applyNumberFormat="0" applyBorder="0" applyAlignment="0" applyProtection="0"/>
    <xf numFmtId="0" fontId="228" fillId="67" borderId="0" applyNumberFormat="0" applyBorder="0" applyAlignment="0" applyProtection="0"/>
    <xf numFmtId="0" fontId="2" fillId="82" borderId="0" applyNumberFormat="0" applyBorder="0" applyAlignment="0" applyProtection="0"/>
    <xf numFmtId="0" fontId="228" fillId="3" borderId="0" applyNumberFormat="0" applyBorder="0" applyAlignment="0" applyProtection="0"/>
    <xf numFmtId="0" fontId="228" fillId="64" borderId="0" applyNumberFormat="0" applyBorder="0" applyAlignment="0" applyProtection="0"/>
    <xf numFmtId="0" fontId="227" fillId="63" borderId="0" applyNumberFormat="0" applyBorder="0" applyAlignment="0" applyProtection="0"/>
    <xf numFmtId="0" fontId="227" fillId="2" borderId="0" applyNumberFormat="0" applyBorder="0" applyAlignment="0" applyProtection="0"/>
    <xf numFmtId="0" fontId="136" fillId="67" borderId="0" applyNumberFormat="0" applyBorder="0" applyAlignment="0" applyProtection="0"/>
    <xf numFmtId="0" fontId="227" fillId="5" borderId="0" applyNumberFormat="0" applyBorder="0" applyAlignment="0" applyProtection="0"/>
    <xf numFmtId="0" fontId="227" fillId="8" borderId="0" applyNumberFormat="0" applyBorder="0" applyAlignment="0" applyProtection="0"/>
    <xf numFmtId="0" fontId="17" fillId="5" borderId="0" applyNumberFormat="0" applyBorder="0" applyAlignment="0" applyProtection="0"/>
    <xf numFmtId="0" fontId="227" fillId="62" borderId="0" applyNumberFormat="0" applyBorder="0" applyAlignment="0" applyProtection="0"/>
    <xf numFmtId="0" fontId="17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27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27" fillId="3" borderId="0" applyNumberFormat="0" applyBorder="0" applyAlignment="0" applyProtection="0"/>
    <xf numFmtId="0" fontId="17" fillId="3" borderId="0" applyNumberFormat="0" applyBorder="0" applyAlignment="0" applyProtection="0"/>
    <xf numFmtId="0" fontId="136" fillId="5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7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7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8" fillId="65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36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8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36" fillId="7" borderId="0" applyNumberFormat="0" applyBorder="0" applyAlignment="0" applyProtection="0"/>
    <xf numFmtId="0" fontId="2" fillId="90" borderId="0" applyNumberFormat="0" applyBorder="0" applyAlignment="0" applyProtection="0"/>
    <xf numFmtId="0" fontId="227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27" fillId="2" borderId="0" applyNumberFormat="0" applyBorder="0" applyAlignment="0" applyProtection="0"/>
    <xf numFmtId="0" fontId="136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27" fillId="2" borderId="0" applyNumberFormat="0" applyBorder="0" applyAlignment="0" applyProtection="0"/>
    <xf numFmtId="0" fontId="2" fillId="5" borderId="0" applyNumberFormat="0" applyBorder="0" applyAlignment="0" applyProtection="0"/>
    <xf numFmtId="0" fontId="228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8" fillId="66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27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27" fillId="6" borderId="0" applyNumberFormat="0" applyBorder="0" applyAlignment="0" applyProtection="0"/>
    <xf numFmtId="0" fontId="227" fillId="8" borderId="0" applyNumberFormat="0" applyBorder="0" applyAlignment="0" applyProtection="0"/>
    <xf numFmtId="0" fontId="17" fillId="3" borderId="0" applyNumberFormat="0" applyBorder="0" applyAlignment="0" applyProtection="0"/>
    <xf numFmtId="0" fontId="227" fillId="8" borderId="0" applyNumberFormat="0" applyBorder="0" applyAlignment="0" applyProtection="0"/>
    <xf numFmtId="0" fontId="227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27" fillId="62" borderId="0" applyNumberFormat="0" applyBorder="0" applyAlignment="0" applyProtection="0"/>
    <xf numFmtId="0" fontId="227" fillId="8" borderId="0" applyNumberFormat="0" applyBorder="0" applyAlignment="0" applyProtection="0"/>
    <xf numFmtId="0" fontId="228" fillId="3" borderId="0" applyNumberFormat="0" applyBorder="0" applyAlignment="0" applyProtection="0"/>
    <xf numFmtId="0" fontId="2" fillId="83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27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2" fillId="7" borderId="0" applyNumberFormat="0" applyBorder="0" applyAlignment="0" applyProtection="0"/>
    <xf numFmtId="0" fontId="227" fillId="63" borderId="0" applyNumberFormat="0" applyBorder="0" applyAlignment="0" applyProtection="0"/>
    <xf numFmtId="0" fontId="275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5" borderId="0" applyNumberFormat="0" applyBorder="0" applyAlignment="0" applyProtection="0"/>
    <xf numFmtId="0" fontId="136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36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36" fillId="67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228" fillId="68" borderId="0" applyNumberFormat="0" applyBorder="0" applyAlignment="0" applyProtection="0"/>
    <xf numFmtId="0" fontId="228" fillId="67" borderId="0" applyNumberFormat="0" applyBorder="0" applyAlignment="0" applyProtection="0"/>
    <xf numFmtId="0" fontId="228" fillId="66" borderId="0" applyNumberFormat="0" applyBorder="0" applyAlignment="0" applyProtection="0"/>
    <xf numFmtId="0" fontId="2" fillId="98" borderId="0" applyNumberFormat="0" applyBorder="0" applyAlignment="0" applyProtection="0"/>
    <xf numFmtId="0" fontId="228" fillId="64" borderId="0" applyNumberFormat="0" applyBorder="0" applyAlignment="0" applyProtection="0"/>
    <xf numFmtId="0" fontId="228" fillId="3" borderId="0" applyNumberFormat="0" applyBorder="0" applyAlignment="0" applyProtection="0"/>
    <xf numFmtId="0" fontId="2" fillId="103" borderId="0" applyNumberFormat="0" applyBorder="0" applyAlignment="0" applyProtection="0"/>
    <xf numFmtId="0" fontId="227" fillId="10" borderId="0" applyNumberFormat="0" applyBorder="0" applyAlignment="0" applyProtection="0"/>
    <xf numFmtId="0" fontId="227" fillId="2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" fillId="90" borderId="0" applyNumberFormat="0" applyBorder="0" applyAlignment="0" applyProtection="0"/>
    <xf numFmtId="0" fontId="227" fillId="3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" borderId="0" applyNumberFormat="0" applyBorder="0" applyAlignment="0" applyProtection="0"/>
    <xf numFmtId="0" fontId="227" fillId="8" borderId="0" applyNumberFormat="0" applyBorder="0" applyAlignment="0" applyProtection="0"/>
    <xf numFmtId="0" fontId="228" fillId="67" borderId="0" applyNumberFormat="0" applyBorder="0" applyAlignment="0" applyProtection="0"/>
    <xf numFmtId="0" fontId="227" fillId="61" borderId="0" applyNumberFormat="0" applyBorder="0" applyAlignment="0" applyProtection="0"/>
    <xf numFmtId="0" fontId="136" fillId="72" borderId="0" applyNumberFormat="0" applyBorder="0" applyAlignment="0" applyProtection="0"/>
    <xf numFmtId="0" fontId="136" fillId="7" borderId="0" applyNumberFormat="0" applyBorder="0" applyAlignment="0" applyProtection="0"/>
    <xf numFmtId="0" fontId="227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27" fillId="8" borderId="0" applyNumberFormat="0" applyBorder="0" applyAlignment="0" applyProtection="0"/>
    <xf numFmtId="0" fontId="228" fillId="64" borderId="0" applyNumberFormat="0" applyBorder="0" applyAlignment="0" applyProtection="0"/>
    <xf numFmtId="0" fontId="17" fillId="8" borderId="0" applyNumberFormat="0" applyBorder="0" applyAlignment="0" applyProtection="0"/>
    <xf numFmtId="0" fontId="136" fillId="5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227" fillId="61" borderId="0" applyNumberFormat="0" applyBorder="0" applyAlignment="0" applyProtection="0"/>
    <xf numFmtId="0" fontId="227" fillId="5" borderId="0" applyNumberFormat="0" applyBorder="0" applyAlignment="0" applyProtection="0"/>
    <xf numFmtId="0" fontId="136" fillId="67" borderId="0" applyNumberFormat="0" applyBorder="0" applyAlignment="0" applyProtection="0"/>
    <xf numFmtId="0" fontId="17" fillId="10" borderId="0" applyNumberFormat="0" applyBorder="0" applyAlignment="0" applyProtection="0"/>
    <xf numFmtId="0" fontId="227" fillId="6" borderId="0" applyNumberFormat="0" applyBorder="0" applyAlignment="0" applyProtection="0"/>
    <xf numFmtId="0" fontId="227" fillId="3" borderId="0" applyNumberFormat="0" applyBorder="0" applyAlignment="0" applyProtection="0"/>
    <xf numFmtId="0" fontId="17" fillId="64" borderId="0" applyNumberFormat="0" applyBorder="0" applyAlignment="0" applyProtection="0"/>
    <xf numFmtId="0" fontId="136" fillId="67" borderId="0" applyNumberFormat="0" applyBorder="0" applyAlignment="0" applyProtection="0"/>
    <xf numFmtId="0" fontId="2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27" fillId="64" borderId="0" applyNumberFormat="0" applyBorder="0" applyAlignment="0" applyProtection="0"/>
    <xf numFmtId="0" fontId="227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8" fillId="65" borderId="0" applyNumberFormat="0" applyBorder="0" applyAlignment="0" applyProtection="0"/>
    <xf numFmtId="0" fontId="227" fillId="5" borderId="0" applyNumberFormat="0" applyBorder="0" applyAlignment="0" applyProtection="0"/>
    <xf numFmtId="0" fontId="136" fillId="67" borderId="0" applyNumberFormat="0" applyBorder="0" applyAlignment="0" applyProtection="0"/>
    <xf numFmtId="0" fontId="121" fillId="87" borderId="0" applyNumberFormat="0" applyBorder="0" applyAlignment="0" applyProtection="0"/>
    <xf numFmtId="0" fontId="2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2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8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8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36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7" fillId="2" borderId="0" applyNumberFormat="0" applyBorder="0" applyAlignment="0" applyProtection="0"/>
    <xf numFmtId="0" fontId="228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7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62" borderId="0" applyNumberFormat="0" applyBorder="0" applyAlignment="0" applyProtection="0"/>
    <xf numFmtId="0" fontId="2" fillId="103" borderId="0" applyNumberFormat="0" applyBorder="0" applyAlignment="0" applyProtection="0"/>
    <xf numFmtId="0" fontId="228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8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21" fillId="87" borderId="0" applyNumberFormat="0" applyBorder="0" applyAlignment="0" applyProtection="0"/>
    <xf numFmtId="0" fontId="17" fillId="62" borderId="0" applyNumberFormat="0" applyBorder="0" applyAlignment="0" applyProtection="0"/>
    <xf numFmtId="0" fontId="228" fillId="64" borderId="0" applyNumberFormat="0" applyBorder="0" applyAlignment="0" applyProtection="0"/>
    <xf numFmtId="0" fontId="17" fillId="62" borderId="0" applyNumberFormat="0" applyBorder="0" applyAlignment="0" applyProtection="0"/>
    <xf numFmtId="0" fontId="227" fillId="62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36" fillId="67" borderId="0" applyNumberFormat="0" applyBorder="0" applyAlignment="0" applyProtection="0"/>
    <xf numFmtId="0" fontId="2" fillId="107" borderId="0" applyNumberFormat="0" applyBorder="0" applyAlignment="0" applyProtection="0"/>
    <xf numFmtId="0" fontId="136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8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8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27" fillId="5" borderId="0" applyNumberFormat="0" applyBorder="0" applyAlignment="0" applyProtection="0"/>
    <xf numFmtId="0" fontId="22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8" borderId="0" applyNumberFormat="0" applyBorder="0" applyAlignment="0" applyProtection="0"/>
    <xf numFmtId="0" fontId="227" fillId="5" borderId="0" applyNumberFormat="0" applyBorder="0" applyAlignment="0" applyProtection="0"/>
    <xf numFmtId="0" fontId="227" fillId="63" borderId="0" applyNumberFormat="0" applyBorder="0" applyAlignment="0" applyProtection="0"/>
    <xf numFmtId="0" fontId="227" fillId="64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7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7" fillId="2" borderId="0" applyNumberFormat="0" applyBorder="0" applyAlignment="0" applyProtection="0"/>
    <xf numFmtId="0" fontId="121" fillId="87" borderId="0" applyNumberFormat="0" applyBorder="0" applyAlignment="0" applyProtection="0"/>
    <xf numFmtId="0" fontId="227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27" fillId="5" borderId="0" applyNumberFormat="0" applyBorder="0" applyAlignment="0" applyProtection="0"/>
    <xf numFmtId="0" fontId="136" fillId="5" borderId="0" applyNumberFormat="0" applyBorder="0" applyAlignment="0" applyProtection="0"/>
    <xf numFmtId="0" fontId="128" fillId="76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227" fillId="10" borderId="0" applyNumberFormat="0" applyBorder="0" applyAlignment="0" applyProtection="0"/>
    <xf numFmtId="0" fontId="227" fillId="2" borderId="0" applyNumberFormat="0" applyBorder="0" applyAlignment="0" applyProtection="0"/>
    <xf numFmtId="0" fontId="121" fillId="87" borderId="0" applyNumberFormat="0" applyBorder="0" applyAlignment="0" applyProtection="0"/>
    <xf numFmtId="0" fontId="136" fillId="101" borderId="0" applyNumberFormat="0" applyBorder="0" applyAlignment="0" applyProtection="0"/>
    <xf numFmtId="0" fontId="2" fillId="82" borderId="0" applyNumberFormat="0" applyBorder="0" applyAlignment="0" applyProtection="0"/>
    <xf numFmtId="0" fontId="227" fillId="5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21" fillId="87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62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27" fillId="10" borderId="0" applyNumberFormat="0" applyBorder="0" applyAlignment="0" applyProtection="0"/>
    <xf numFmtId="0" fontId="228" fillId="68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5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8" fillId="66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21" fillId="87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27" fillId="10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228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8" fillId="65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36" fillId="89" borderId="0" applyNumberFormat="0" applyBorder="0" applyAlignment="0" applyProtection="0"/>
    <xf numFmtId="0" fontId="2" fillId="95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27" fillId="8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27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5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28" fillId="65" borderId="0" applyNumberFormat="0" applyBorder="0" applyAlignment="0" applyProtection="0"/>
    <xf numFmtId="0" fontId="227" fillId="3" borderId="0" applyNumberFormat="0" applyBorder="0" applyAlignment="0" applyProtection="0"/>
    <xf numFmtId="0" fontId="227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8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2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27" fillId="3" borderId="0" applyNumberFormat="0" applyBorder="0" applyAlignment="0" applyProtection="0"/>
    <xf numFmtId="0" fontId="2" fillId="5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8" fillId="68" borderId="0" applyNumberFormat="0" applyBorder="0" applyAlignment="0" applyProtection="0"/>
    <xf numFmtId="0" fontId="2" fillId="7" borderId="0" applyNumberFormat="0" applyBorder="0" applyAlignment="0" applyProtection="0"/>
    <xf numFmtId="0" fontId="228" fillId="68" borderId="0" applyNumberFormat="0" applyBorder="0" applyAlignment="0" applyProtection="0"/>
    <xf numFmtId="0" fontId="136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7" fillId="5" borderId="0" applyNumberFormat="0" applyBorder="0" applyAlignment="0" applyProtection="0"/>
    <xf numFmtId="0" fontId="228" fillId="66" borderId="0" applyNumberFormat="0" applyBorder="0" applyAlignment="0" applyProtection="0"/>
    <xf numFmtId="0" fontId="2" fillId="72" borderId="0" applyNumberFormat="0" applyBorder="0" applyAlignment="0" applyProtection="0"/>
    <xf numFmtId="0" fontId="136" fillId="7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131" fillId="78" borderId="12" applyNumberFormat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27" fillId="3" borderId="0" applyNumberFormat="0" applyBorder="0" applyAlignment="0" applyProtection="0"/>
    <xf numFmtId="0" fontId="227" fillId="6" borderId="0" applyNumberFormat="0" applyBorder="0" applyAlignment="0" applyProtection="0"/>
    <xf numFmtId="0" fontId="228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21" fillId="87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" fillId="5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28" fillId="65" borderId="0" applyNumberFormat="0" applyBorder="0" applyAlignment="0" applyProtection="0"/>
    <xf numFmtId="0" fontId="227" fillId="3" borderId="0" applyNumberFormat="0" applyBorder="0" applyAlignment="0" applyProtection="0"/>
    <xf numFmtId="0" fontId="2" fillId="4" borderId="0" applyNumberFormat="0" applyBorder="0" applyAlignment="0" applyProtection="0"/>
    <xf numFmtId="0" fontId="228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228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27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24" fillId="0" borderId="24" applyNumberFormat="0" applyFill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61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2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17" fillId="10" borderId="0" applyNumberFormat="0" applyBorder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227" fillId="10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28" fillId="67" borderId="0" applyNumberFormat="0" applyBorder="0" applyAlignment="0" applyProtection="0"/>
    <xf numFmtId="0" fontId="2" fillId="87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121" fillId="102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8" fillId="68" borderId="0" applyNumberFormat="0" applyBorder="0" applyAlignment="0" applyProtection="0"/>
    <xf numFmtId="0" fontId="227" fillId="63" borderId="0" applyNumberFormat="0" applyBorder="0" applyAlignment="0" applyProtection="0"/>
    <xf numFmtId="0" fontId="2" fillId="107" borderId="0" applyNumberFormat="0" applyBorder="0" applyAlignment="0" applyProtection="0"/>
    <xf numFmtId="0" fontId="136" fillId="81" borderId="0" applyNumberFormat="0" applyBorder="0" applyAlignment="0" applyProtection="0"/>
    <xf numFmtId="0" fontId="136" fillId="72" borderId="0" applyNumberFormat="0" applyBorder="0" applyAlignment="0" applyProtection="0"/>
    <xf numFmtId="0" fontId="228" fillId="3" borderId="0" applyNumberFormat="0" applyBorder="0" applyAlignment="0" applyProtection="0"/>
    <xf numFmtId="0" fontId="17" fillId="63" borderId="0" applyNumberFormat="0" applyBorder="0" applyAlignment="0" applyProtection="0"/>
    <xf numFmtId="0" fontId="228" fillId="3" borderId="0" applyNumberFormat="0" applyBorder="0" applyAlignment="0" applyProtection="0"/>
    <xf numFmtId="0" fontId="227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2" borderId="0" applyNumberFormat="0" applyBorder="0" applyAlignment="0" applyProtection="0"/>
    <xf numFmtId="0" fontId="2" fillId="94" borderId="0" applyNumberFormat="0" applyBorder="0" applyAlignment="0" applyProtection="0"/>
    <xf numFmtId="0" fontId="227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227" fillId="6" borderId="0" applyNumberFormat="0" applyBorder="0" applyAlignment="0" applyProtection="0"/>
    <xf numFmtId="0" fontId="2" fillId="83" borderId="0" applyNumberFormat="0" applyBorder="0" applyAlignment="0" applyProtection="0"/>
    <xf numFmtId="0" fontId="142" fillId="0" borderId="0" applyNumberFormat="0" applyFill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7" fillId="6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27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17" fillId="64" borderId="0" applyNumberFormat="0" applyBorder="0" applyAlignment="0" applyProtection="0"/>
    <xf numFmtId="0" fontId="228" fillId="68" borderId="0" applyNumberFormat="0" applyBorder="0" applyAlignment="0" applyProtection="0"/>
    <xf numFmtId="0" fontId="17" fillId="63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3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2" fillId="86" borderId="0" applyNumberFormat="0" applyBorder="0" applyAlignment="0" applyProtection="0"/>
    <xf numFmtId="0" fontId="121" fillId="87" borderId="0" applyNumberFormat="0" applyBorder="0" applyAlignment="0" applyProtection="0"/>
    <xf numFmtId="0" fontId="228" fillId="68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2" fillId="98" borderId="0" applyNumberFormat="0" applyBorder="0" applyAlignment="0" applyProtection="0"/>
    <xf numFmtId="0" fontId="136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36" fillId="67" borderId="0" applyNumberFormat="0" applyBorder="0" applyAlignment="0" applyProtection="0"/>
    <xf numFmtId="0" fontId="227" fillId="64" borderId="0" applyNumberFormat="0" applyBorder="0" applyAlignment="0" applyProtection="0"/>
    <xf numFmtId="0" fontId="22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27" fillId="61" borderId="0" applyNumberFormat="0" applyBorder="0" applyAlignment="0" applyProtection="0"/>
    <xf numFmtId="0" fontId="227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27" fillId="6" borderId="0" applyNumberFormat="0" applyBorder="0" applyAlignment="0" applyProtection="0"/>
    <xf numFmtId="0" fontId="227" fillId="64" borderId="0" applyNumberFormat="0" applyBorder="0" applyAlignment="0" applyProtection="0"/>
    <xf numFmtId="0" fontId="2" fillId="5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27" fillId="10" borderId="0" applyNumberFormat="0" applyBorder="0" applyAlignment="0" applyProtection="0"/>
    <xf numFmtId="0" fontId="227" fillId="3" borderId="0" applyNumberFormat="0" applyBorder="0" applyAlignment="0" applyProtection="0"/>
    <xf numFmtId="0" fontId="228" fillId="67" borderId="0" applyNumberFormat="0" applyBorder="0" applyAlignment="0" applyProtection="0"/>
    <xf numFmtId="0" fontId="228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27" fillId="10" borderId="0" applyNumberFormat="0" applyBorder="0" applyAlignment="0" applyProtection="0"/>
    <xf numFmtId="0" fontId="228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27" fillId="64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17" fillId="6" borderId="0" applyNumberFormat="0" applyBorder="0" applyAlignment="0" applyProtection="0"/>
    <xf numFmtId="0" fontId="121" fillId="87" borderId="0" applyNumberFormat="0" applyBorder="0" applyAlignment="0" applyProtection="0"/>
    <xf numFmtId="0" fontId="17" fillId="61" borderId="0" applyNumberFormat="0" applyBorder="0" applyAlignment="0" applyProtection="0"/>
    <xf numFmtId="0" fontId="228" fillId="6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8" fillId="64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8" fillId="67" borderId="0" applyNumberFormat="0" applyBorder="0" applyAlignment="0" applyProtection="0"/>
    <xf numFmtId="0" fontId="136" fillId="104" borderId="0" applyNumberFormat="0" applyBorder="0" applyAlignment="0" applyProtection="0"/>
    <xf numFmtId="0" fontId="227" fillId="5" borderId="0" applyNumberFormat="0" applyBorder="0" applyAlignment="0" applyProtection="0"/>
    <xf numFmtId="0" fontId="228" fillId="68" borderId="0" applyNumberFormat="0" applyBorder="0" applyAlignment="0" applyProtection="0"/>
    <xf numFmtId="0" fontId="227" fillId="3" borderId="0" applyNumberFormat="0" applyBorder="0" applyAlignment="0" applyProtection="0"/>
    <xf numFmtId="0" fontId="228" fillId="3" borderId="0" applyNumberFormat="0" applyBorder="0" applyAlignment="0" applyProtection="0"/>
    <xf numFmtId="0" fontId="136" fillId="72" borderId="0" applyNumberFormat="0" applyBorder="0" applyAlignment="0" applyProtection="0"/>
    <xf numFmtId="0" fontId="228" fillId="64" borderId="0" applyNumberFormat="0" applyBorder="0" applyAlignment="0" applyProtection="0"/>
    <xf numFmtId="0" fontId="2" fillId="7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21" fillId="87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27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27" fillId="2" borderId="0" applyNumberFormat="0" applyBorder="0" applyAlignment="0" applyProtection="0"/>
    <xf numFmtId="0" fontId="227" fillId="6" borderId="0" applyNumberFormat="0" applyBorder="0" applyAlignment="0" applyProtection="0"/>
    <xf numFmtId="0" fontId="228" fillId="64" borderId="0" applyNumberFormat="0" applyBorder="0" applyAlignment="0" applyProtection="0"/>
    <xf numFmtId="0" fontId="227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27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27" fillId="10" borderId="0" applyNumberFormat="0" applyBorder="0" applyAlignment="0" applyProtection="0"/>
    <xf numFmtId="0" fontId="136" fillId="7" borderId="0" applyNumberFormat="0" applyBorder="0" applyAlignment="0" applyProtection="0"/>
    <xf numFmtId="0" fontId="227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27" fillId="63" borderId="0" applyNumberFormat="0" applyBorder="0" applyAlignment="0" applyProtection="0"/>
    <xf numFmtId="0" fontId="227" fillId="63" borderId="0" applyNumberFormat="0" applyBorder="0" applyAlignment="0" applyProtection="0"/>
    <xf numFmtId="0" fontId="228" fillId="66" borderId="0" applyNumberFormat="0" applyBorder="0" applyAlignment="0" applyProtection="0"/>
    <xf numFmtId="0" fontId="121" fillId="87" borderId="0" applyNumberFormat="0" applyBorder="0" applyAlignment="0" applyProtection="0"/>
    <xf numFmtId="0" fontId="136" fillId="5" borderId="0" applyNumberFormat="0" applyBorder="0" applyAlignment="0" applyProtection="0"/>
    <xf numFmtId="0" fontId="227" fillId="2" borderId="0" applyNumberFormat="0" applyBorder="0" applyAlignment="0" applyProtection="0"/>
    <xf numFmtId="0" fontId="227" fillId="61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43" fillId="7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8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8" fillId="3" borderId="0" applyNumberFormat="0" applyBorder="0" applyAlignment="0" applyProtection="0"/>
    <xf numFmtId="0" fontId="227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27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7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46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121" fillId="87" borderId="0" applyNumberFormat="0" applyBorder="0" applyAlignment="0" applyProtection="0"/>
    <xf numFmtId="0" fontId="17" fillId="2" borderId="0" applyNumberFormat="0" applyBorder="0" applyAlignment="0" applyProtection="0"/>
    <xf numFmtId="0" fontId="227" fillId="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17" fillId="61" borderId="0" applyNumberFormat="0" applyBorder="0" applyAlignment="0" applyProtection="0"/>
    <xf numFmtId="0" fontId="227" fillId="8" borderId="0" applyNumberFormat="0" applyBorder="0" applyAlignment="0" applyProtection="0"/>
    <xf numFmtId="0" fontId="22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7" fillId="61" borderId="0" applyNumberFormat="0" applyBorder="0" applyAlignment="0" applyProtection="0"/>
    <xf numFmtId="0" fontId="122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27" fillId="10" borderId="0" applyNumberFormat="0" applyBorder="0" applyAlignment="0" applyProtection="0"/>
    <xf numFmtId="0" fontId="228" fillId="67" borderId="0" applyNumberFormat="0" applyBorder="0" applyAlignment="0" applyProtection="0"/>
    <xf numFmtId="0" fontId="17" fillId="62" borderId="0" applyNumberFormat="0" applyBorder="0" applyAlignment="0" applyProtection="0"/>
    <xf numFmtId="0" fontId="227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27" fillId="3" borderId="0" applyNumberFormat="0" applyBorder="0" applyAlignment="0" applyProtection="0"/>
    <xf numFmtId="0" fontId="227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27" fillId="61" borderId="0" applyNumberFormat="0" applyBorder="0" applyAlignment="0" applyProtection="0"/>
    <xf numFmtId="0" fontId="121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21" fillId="99" borderId="0" applyNumberFormat="0" applyBorder="0" applyAlignment="0" applyProtection="0"/>
    <xf numFmtId="0" fontId="121" fillId="102" borderId="0" applyNumberFormat="0" applyBorder="0" applyAlignment="0" applyProtection="0"/>
    <xf numFmtId="0" fontId="2" fillId="87" borderId="0" applyNumberFormat="0" applyBorder="0" applyAlignment="0" applyProtection="0"/>
    <xf numFmtId="0" fontId="227" fillId="5" borderId="0" applyNumberFormat="0" applyBorder="0" applyAlignment="0" applyProtection="0"/>
    <xf numFmtId="0" fontId="2" fillId="98" borderId="0" applyNumberFormat="0" applyBorder="0" applyAlignment="0" applyProtection="0"/>
    <xf numFmtId="0" fontId="227" fillId="64" borderId="0" applyNumberFormat="0" applyBorder="0" applyAlignment="0" applyProtection="0"/>
    <xf numFmtId="0" fontId="17" fillId="61" borderId="0" applyNumberFormat="0" applyBorder="0" applyAlignment="0" applyProtection="0"/>
    <xf numFmtId="0" fontId="227" fillId="63" borderId="0" applyNumberFormat="0" applyBorder="0" applyAlignment="0" applyProtection="0"/>
    <xf numFmtId="0" fontId="2" fillId="103" borderId="0" applyNumberFormat="0" applyBorder="0" applyAlignment="0" applyProtection="0"/>
    <xf numFmtId="0" fontId="227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27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27" fillId="63" borderId="0" applyNumberFormat="0" applyBorder="0" applyAlignment="0" applyProtection="0"/>
    <xf numFmtId="0" fontId="228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8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90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77" fillId="0" borderId="0"/>
    <xf numFmtId="0" fontId="2" fillId="0" borderId="0"/>
    <xf numFmtId="0" fontId="227" fillId="3" borderId="0" applyNumberFormat="0" applyBorder="0" applyAlignment="0" applyProtection="0"/>
    <xf numFmtId="0" fontId="2" fillId="0" borderId="0"/>
    <xf numFmtId="0" fontId="227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36" fillId="7" borderId="0" applyNumberFormat="0" applyBorder="0" applyAlignment="0" applyProtection="0"/>
    <xf numFmtId="0" fontId="227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21" fillId="99" borderId="0" applyNumberFormat="0" applyBorder="0" applyAlignment="0" applyProtection="0"/>
    <xf numFmtId="0" fontId="121" fillId="0" borderId="0"/>
    <xf numFmtId="0" fontId="121" fillId="0" borderId="0"/>
    <xf numFmtId="0" fontId="121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27" fillId="6" borderId="0" applyNumberFormat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8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27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36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36" fillId="97" borderId="0" applyNumberFormat="0" applyBorder="0" applyAlignment="0" applyProtection="0"/>
    <xf numFmtId="0" fontId="17" fillId="61" borderId="0" applyNumberFormat="0" applyBorder="0" applyAlignment="0" applyProtection="0"/>
    <xf numFmtId="0" fontId="227" fillId="64" borderId="0" applyNumberFormat="0" applyBorder="0" applyAlignment="0" applyProtection="0"/>
    <xf numFmtId="0" fontId="2" fillId="99" borderId="0" applyNumberFormat="0" applyBorder="0" applyAlignment="0" applyProtection="0"/>
    <xf numFmtId="0" fontId="227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0" fillId="78" borderId="13" applyNumberFormat="0" applyAlignment="0" applyProtection="0"/>
    <xf numFmtId="0" fontId="2" fillId="90" borderId="0" applyNumberFormat="0" applyBorder="0" applyAlignment="0" applyProtection="0"/>
    <xf numFmtId="0" fontId="227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90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2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190" fontId="61" fillId="0" borderId="0" applyFont="0" applyFill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74" fillId="0" borderId="0"/>
    <xf numFmtId="190" fontId="274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90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276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8" fillId="66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7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36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36" fillId="7" borderId="0" applyNumberFormat="0" applyBorder="0" applyAlignment="0" applyProtection="0"/>
    <xf numFmtId="0" fontId="227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36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136" fillId="7" borderId="0" applyNumberFormat="0" applyBorder="0" applyAlignment="0" applyProtection="0"/>
    <xf numFmtId="0" fontId="126" fillId="74" borderId="0" applyNumberFormat="0" applyBorder="0" applyAlignment="0" applyProtection="0"/>
    <xf numFmtId="0" fontId="135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27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27" fillId="6" borderId="0" applyNumberFormat="0" applyBorder="0" applyAlignment="0" applyProtection="0"/>
    <xf numFmtId="0" fontId="227" fillId="2" borderId="0" applyNumberFormat="0" applyBorder="0" applyAlignment="0" applyProtection="0"/>
    <xf numFmtId="0" fontId="227" fillId="2" borderId="0" applyNumberFormat="0" applyBorder="0" applyAlignment="0" applyProtection="0"/>
    <xf numFmtId="0" fontId="136" fillId="5" borderId="0" applyNumberFormat="0" applyBorder="0" applyAlignment="0" applyProtection="0"/>
    <xf numFmtId="0" fontId="227" fillId="6" borderId="0" applyNumberFormat="0" applyBorder="0" applyAlignment="0" applyProtection="0"/>
    <xf numFmtId="0" fontId="17" fillId="10" borderId="0" applyNumberFormat="0" applyBorder="0" applyAlignment="0" applyProtection="0"/>
    <xf numFmtId="0" fontId="227" fillId="6" borderId="0" applyNumberFormat="0" applyBorder="0" applyAlignment="0" applyProtection="0"/>
    <xf numFmtId="0" fontId="2" fillId="4" borderId="0" applyNumberFormat="0" applyBorder="0" applyAlignment="0" applyProtection="0"/>
    <xf numFmtId="0" fontId="136" fillId="72" borderId="0" applyNumberFormat="0" applyBorder="0" applyAlignment="0" applyProtection="0"/>
    <xf numFmtId="0" fontId="17" fillId="3" borderId="0" applyNumberFormat="0" applyBorder="0" applyAlignment="0" applyProtection="0"/>
    <xf numFmtId="0" fontId="227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17" fillId="2" borderId="0" applyNumberFormat="0" applyBorder="0" applyAlignment="0" applyProtection="0"/>
    <xf numFmtId="0" fontId="227" fillId="2" borderId="0" applyNumberFormat="0" applyBorder="0" applyAlignment="0" applyProtection="0"/>
    <xf numFmtId="0" fontId="17" fillId="63" borderId="0" applyNumberFormat="0" applyBorder="0" applyAlignment="0" applyProtection="0"/>
    <xf numFmtId="0" fontId="121" fillId="102" borderId="0" applyNumberFormat="0" applyBorder="0" applyAlignment="0" applyProtection="0"/>
    <xf numFmtId="0" fontId="227" fillId="64" borderId="0" applyNumberFormat="0" applyBorder="0" applyAlignment="0" applyProtection="0"/>
    <xf numFmtId="0" fontId="227" fillId="61" borderId="0" applyNumberFormat="0" applyBorder="0" applyAlignment="0" applyProtection="0"/>
    <xf numFmtId="0" fontId="228" fillId="66" borderId="0" applyNumberFormat="0" applyBorder="0" applyAlignment="0" applyProtection="0"/>
    <xf numFmtId="0" fontId="136" fillId="5" borderId="0" applyNumberFormat="0" applyBorder="0" applyAlignment="0" applyProtection="0"/>
    <xf numFmtId="0" fontId="227" fillId="8" borderId="0" applyNumberFormat="0" applyBorder="0" applyAlignment="0" applyProtection="0"/>
    <xf numFmtId="0" fontId="227" fillId="2" borderId="0" applyNumberFormat="0" applyBorder="0" applyAlignment="0" applyProtection="0"/>
    <xf numFmtId="0" fontId="228" fillId="68" borderId="0" applyNumberFormat="0" applyBorder="0" applyAlignment="0" applyProtection="0"/>
    <xf numFmtId="0" fontId="136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27" fillId="3" borderId="0" applyNumberFormat="0" applyBorder="0" applyAlignment="0" applyProtection="0"/>
    <xf numFmtId="0" fontId="2" fillId="87" borderId="0" applyNumberFormat="0" applyBorder="0" applyAlignment="0" applyProtection="0"/>
    <xf numFmtId="0" fontId="228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27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7" fillId="8" borderId="0" applyNumberFormat="0" applyBorder="0" applyAlignment="0" applyProtection="0"/>
    <xf numFmtId="0" fontId="227" fillId="8" borderId="0" applyNumberFormat="0" applyBorder="0" applyAlignment="0" applyProtection="0"/>
    <xf numFmtId="0" fontId="136" fillId="92" borderId="0" applyNumberFormat="0" applyBorder="0" applyAlignment="0" applyProtection="0"/>
    <xf numFmtId="0" fontId="2" fillId="102" borderId="0" applyNumberFormat="0" applyBorder="0" applyAlignment="0" applyProtection="0"/>
    <xf numFmtId="0" fontId="136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8" fillId="66" borderId="0" applyNumberFormat="0" applyBorder="0" applyAlignment="0" applyProtection="0"/>
    <xf numFmtId="0" fontId="228" fillId="68" borderId="0" applyNumberFormat="0" applyBorder="0" applyAlignment="0" applyProtection="0"/>
    <xf numFmtId="0" fontId="227" fillId="61" borderId="0" applyNumberFormat="0" applyBorder="0" applyAlignment="0" applyProtection="0"/>
    <xf numFmtId="0" fontId="136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27" fillId="6" borderId="0" applyNumberFormat="0" applyBorder="0" applyAlignment="0" applyProtection="0"/>
    <xf numFmtId="0" fontId="17" fillId="3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8" fillId="68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7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36" fillId="96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27" fillId="2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227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136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27" fillId="6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227" fillId="63" borderId="0" applyNumberFormat="0" applyBorder="0" applyAlignment="0" applyProtection="0"/>
    <xf numFmtId="0" fontId="228" fillId="64" borderId="0" applyNumberFormat="0" applyBorder="0" applyAlignment="0" applyProtection="0"/>
    <xf numFmtId="0" fontId="136" fillId="100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136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34" fillId="0" borderId="0" applyNumberFormat="0" applyFill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119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27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1" fillId="102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21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6" fillId="67" borderId="0" applyNumberFormat="0" applyBorder="0" applyAlignment="0" applyProtection="0"/>
    <xf numFmtId="0" fontId="145" fillId="0" borderId="0" applyNumberFormat="0" applyFill="0" applyBorder="0" applyAlignment="0" applyProtection="0"/>
    <xf numFmtId="0" fontId="144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1" fillId="99" borderId="0" applyNumberFormat="0" applyBorder="0" applyAlignment="0" applyProtection="0"/>
    <xf numFmtId="0" fontId="2" fillId="83" borderId="0" applyNumberFormat="0" applyBorder="0" applyAlignment="0" applyProtection="0"/>
    <xf numFmtId="0" fontId="22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9" fillId="77" borderId="12" applyNumberFormat="0" applyAlignment="0" applyProtection="0"/>
    <xf numFmtId="0" fontId="132" fillId="0" borderId="14" applyNumberFormat="0" applyFill="0" applyAlignment="0" applyProtection="0"/>
    <xf numFmtId="0" fontId="125" fillId="0" borderId="0" applyNumberFormat="0" applyFill="0" applyBorder="0" applyAlignment="0" applyProtection="0"/>
    <xf numFmtId="0" fontId="136" fillId="85" borderId="0" applyNumberFormat="0" applyBorder="0" applyAlignment="0" applyProtection="0"/>
    <xf numFmtId="0" fontId="2" fillId="82" borderId="0" applyNumberFormat="0" applyBorder="0" applyAlignment="0" applyProtection="0"/>
    <xf numFmtId="0" fontId="125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</cellStyleXfs>
  <cellXfs count="145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1" fontId="102" fillId="0" borderId="0" xfId="0" applyNumberFormat="1" applyFont="1"/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4" fontId="102" fillId="0" borderId="0" xfId="6" applyNumberFormat="1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2" fillId="0" borderId="0" xfId="219" applyFont="1"/>
    <xf numFmtId="1" fontId="102" fillId="0" borderId="0" xfId="219" applyNumberFormat="1" applyFont="1"/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216" applyNumberFormat="1" applyFont="1"/>
    <xf numFmtId="1" fontId="102" fillId="0" borderId="0" xfId="171" applyNumberFormat="1" applyFont="1"/>
    <xf numFmtId="181" fontId="96" fillId="0" borderId="0" xfId="0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165" fontId="97" fillId="0" borderId="0" xfId="10" applyNumberFormat="1" applyFont="1" applyAlignment="1">
      <alignment readingOrder="1"/>
    </xf>
    <xf numFmtId="182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09" fillId="25" borderId="7" xfId="167" applyNumberFormat="1" applyFont="1" applyFill="1" applyBorder="1" applyAlignment="1">
      <alignment horizontal="right" shrinkToFit="1"/>
    </xf>
    <xf numFmtId="0" fontId="102" fillId="0" borderId="0" xfId="0" applyFont="1" applyAlignment="1">
      <alignment shrinkToFit="1"/>
    </xf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0" fontId="102" fillId="0" borderId="0" xfId="3" applyFont="1"/>
    <xf numFmtId="14" fontId="102" fillId="0" borderId="0" xfId="3" applyNumberFormat="1" applyFont="1"/>
    <xf numFmtId="165" fontId="102" fillId="0" borderId="0" xfId="3" applyNumberFormat="1" applyFont="1"/>
    <xf numFmtId="0" fontId="96" fillId="0" borderId="0" xfId="9" applyFont="1" applyAlignment="1">
      <alignment horizontal="right"/>
    </xf>
    <xf numFmtId="0" fontId="96" fillId="0" borderId="0" xfId="9" applyFont="1"/>
    <xf numFmtId="165" fontId="99" fillId="0" borderId="0" xfId="0" applyNumberFormat="1" applyFont="1"/>
    <xf numFmtId="0" fontId="46" fillId="0" borderId="0" xfId="0" quotePrefix="1" applyFont="1"/>
    <xf numFmtId="0" fontId="111" fillId="0" borderId="0" xfId="0" applyFont="1"/>
    <xf numFmtId="0" fontId="112" fillId="0" borderId="0" xfId="0" applyFont="1"/>
    <xf numFmtId="165" fontId="102" fillId="0" borderId="0" xfId="160" applyNumberFormat="1" applyFont="1"/>
    <xf numFmtId="165" fontId="102" fillId="0" borderId="0" xfId="0" applyNumberFormat="1" applyFont="1"/>
    <xf numFmtId="2" fontId="108" fillId="0" borderId="0" xfId="0" applyNumberFormat="1" applyFont="1"/>
    <xf numFmtId="0" fontId="110" fillId="0" borderId="0" xfId="0" applyFont="1" applyAlignment="1">
      <alignment vertical="center"/>
    </xf>
    <xf numFmtId="0" fontId="113" fillId="0" borderId="0" xfId="0" applyFont="1" applyAlignment="1">
      <alignment vertical="center"/>
    </xf>
    <xf numFmtId="165" fontId="97" fillId="0" borderId="0" xfId="0" applyNumberFormat="1" applyFont="1"/>
    <xf numFmtId="1" fontId="97" fillId="0" borderId="0" xfId="0" applyNumberFormat="1" applyFont="1"/>
    <xf numFmtId="165" fontId="0" fillId="0" borderId="0" xfId="0" applyNumberFormat="1"/>
    <xf numFmtId="0" fontId="115" fillId="0" borderId="0" xfId="0" applyFont="1"/>
    <xf numFmtId="2" fontId="0" fillId="0" borderId="0" xfId="589" applyNumberFormat="1" applyFont="1" applyBorder="1"/>
    <xf numFmtId="185" fontId="96" fillId="0" borderId="0" xfId="0" applyNumberFormat="1" applyFont="1"/>
    <xf numFmtId="0" fontId="116" fillId="0" borderId="0" xfId="0" applyFont="1" applyAlignment="1">
      <alignment shrinkToFit="1"/>
    </xf>
    <xf numFmtId="0" fontId="46" fillId="0" borderId="0" xfId="632" applyFont="1"/>
    <xf numFmtId="0" fontId="118" fillId="0" borderId="0" xfId="632" applyFont="1"/>
    <xf numFmtId="173" fontId="46" fillId="0" borderId="0" xfId="632" applyNumberFormat="1" applyFont="1"/>
    <xf numFmtId="181" fontId="46" fillId="0" borderId="0" xfId="632" applyNumberFormat="1" applyFont="1"/>
    <xf numFmtId="2" fontId="46" fillId="0" borderId="0" xfId="632" applyNumberFormat="1" applyFont="1"/>
    <xf numFmtId="16" fontId="46" fillId="0" borderId="0" xfId="632" applyNumberFormat="1" applyFont="1"/>
    <xf numFmtId="16" fontId="118" fillId="0" borderId="0" xfId="632" applyNumberFormat="1" applyFont="1"/>
    <xf numFmtId="165" fontId="46" fillId="0" borderId="0" xfId="632" applyNumberFormat="1" applyFont="1" applyAlignment="1">
      <alignment horizontal="center" vertical="center"/>
    </xf>
    <xf numFmtId="2" fontId="114" fillId="0" borderId="0" xfId="0" applyNumberFormat="1" applyFont="1"/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0" fillId="0" borderId="25" xfId="0" applyNumberFormat="1" applyBorder="1"/>
    <xf numFmtId="2" fontId="102" fillId="0" borderId="0" xfId="0" applyNumberFormat="1" applyFont="1"/>
    <xf numFmtId="2" fontId="96" fillId="0" borderId="0" xfId="9" applyNumberFormat="1" applyFont="1"/>
    <xf numFmtId="165" fontId="0" fillId="0" borderId="0" xfId="0" applyNumberFormat="1" applyAlignment="1">
      <alignment horizontal="center"/>
    </xf>
    <xf numFmtId="0" fontId="99" fillId="0" borderId="0" xfId="0" applyFont="1"/>
    <xf numFmtId="165" fontId="0" fillId="0" borderId="0" xfId="0" applyNumberFormat="1" applyAlignment="1">
      <alignment horizontal="center" vertical="center"/>
    </xf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47" fillId="0" borderId="0" xfId="537"/>
    <xf numFmtId="200" fontId="47" fillId="0" borderId="0" xfId="537" applyNumberFormat="1"/>
    <xf numFmtId="165" fontId="47" fillId="0" borderId="0" xfId="537" applyNumberFormat="1"/>
    <xf numFmtId="165" fontId="218" fillId="0" borderId="0" xfId="537" applyNumberFormat="1" applyFont="1"/>
    <xf numFmtId="165" fontId="8" fillId="0" borderId="0" xfId="455" applyNumberFormat="1"/>
    <xf numFmtId="14" fontId="102" fillId="0" borderId="0" xfId="0" applyNumberFormat="1" applyFont="1" applyAlignment="1">
      <alignment shrinkToFit="1"/>
    </xf>
    <xf numFmtId="0" fontId="8" fillId="0" borderId="0" xfId="333"/>
    <xf numFmtId="165" fontId="8" fillId="0" borderId="0" xfId="333" applyNumberFormat="1"/>
    <xf numFmtId="0" fontId="278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102" fillId="0" borderId="0" xfId="6" applyNumberFormat="1" applyFont="1" applyAlignment="1">
      <alignment horizontal="center" vertical="center"/>
    </xf>
    <xf numFmtId="165" fontId="96" fillId="0" borderId="0" xfId="320" applyNumberFormat="1" applyFont="1" applyAlignment="1">
      <alignment horizontal="center" vertical="center"/>
    </xf>
    <xf numFmtId="0" fontId="96" fillId="0" borderId="0" xfId="320" applyFont="1" applyAlignment="1">
      <alignment horizontal="center"/>
    </xf>
    <xf numFmtId="0" fontId="96" fillId="0" borderId="0" xfId="320" applyFont="1"/>
    <xf numFmtId="165" fontId="279" fillId="0" borderId="0" xfId="320" applyNumberFormat="1" applyFont="1" applyAlignment="1">
      <alignment horizontal="center" vertical="center"/>
    </xf>
    <xf numFmtId="0" fontId="279" fillId="0" borderId="0" xfId="320" applyFont="1"/>
    <xf numFmtId="165" fontId="96" fillId="0" borderId="0" xfId="156" applyNumberFormat="1" applyFont="1"/>
    <xf numFmtId="1" fontId="96" fillId="0" borderId="0" xfId="156" applyNumberFormat="1" applyFont="1"/>
    <xf numFmtId="165" fontId="2" fillId="0" borderId="0" xfId="635" applyNumberFormat="1"/>
    <xf numFmtId="0" fontId="96" fillId="0" borderId="0" xfId="0" applyFont="1" applyAlignment="1">
      <alignment horizontal="right" vertical="center"/>
    </xf>
    <xf numFmtId="165" fontId="96" fillId="0" borderId="0" xfId="0" applyNumberFormat="1" applyFont="1" applyAlignment="1">
      <alignment horizontal="right" vertical="center"/>
    </xf>
    <xf numFmtId="0" fontId="279" fillId="0" borderId="0" xfId="0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/>
    </xf>
    <xf numFmtId="165" fontId="96" fillId="0" borderId="0" xfId="9" applyNumberFormat="1" applyFont="1"/>
    <xf numFmtId="165" fontId="11" fillId="0" borderId="0" xfId="9" applyNumberFormat="1"/>
    <xf numFmtId="0" fontId="95" fillId="0" borderId="0" xfId="0" applyFont="1"/>
    <xf numFmtId="165" fontId="96" fillId="0" borderId="0" xfId="0" applyNumberFormat="1" applyFont="1" applyAlignment="1">
      <alignment horizontal="left" indent="1"/>
    </xf>
    <xf numFmtId="165" fontId="0" fillId="0" borderId="41" xfId="0" applyNumberFormat="1" applyBorder="1"/>
    <xf numFmtId="14" fontId="0" fillId="0" borderId="42" xfId="0" applyNumberFormat="1" applyBorder="1"/>
    <xf numFmtId="206" fontId="0" fillId="0" borderId="42" xfId="0" applyNumberFormat="1" applyBorder="1"/>
    <xf numFmtId="206" fontId="0" fillId="0" borderId="43" xfId="0" applyNumberFormat="1" applyBorder="1"/>
    <xf numFmtId="0" fontId="280" fillId="0" borderId="0" xfId="0" applyFont="1"/>
    <xf numFmtId="0" fontId="3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8" fillId="0" borderId="0" xfId="0" applyFont="1" applyAlignment="1">
      <alignment vertical="center" wrapText="1"/>
    </xf>
    <xf numFmtId="165" fontId="99" fillId="0" borderId="0" xfId="0" applyNumberFormat="1" applyFont="1" applyAlignment="1">
      <alignment wrapText="1"/>
    </xf>
    <xf numFmtId="0" fontId="98" fillId="0" borderId="0" xfId="0" applyFont="1" applyAlignment="1">
      <alignment wrapText="1"/>
    </xf>
    <xf numFmtId="0" fontId="282" fillId="0" borderId="0" xfId="0" applyFont="1"/>
    <xf numFmtId="0" fontId="96" fillId="0" borderId="0" xfId="0" applyFont="1" applyAlignment="1">
      <alignment horizontal="center" vertical="center" textRotation="90" wrapText="1"/>
    </xf>
  </cellXfs>
  <cellStyles count="12380">
    <cellStyle name=" Verticals" xfId="12"/>
    <cellStyle name=" Verticals 2" xfId="13"/>
    <cellStyle name="#" xfId="8731"/>
    <cellStyle name="_ 13.09.2012 для МФ в ред. 09.10.2012" xfId="8640"/>
    <cellStyle name="_1_²ÜºÈÆø" xfId="14"/>
    <cellStyle name="_1_²ÜºÈÆø 2" xfId="15"/>
    <cellStyle name="_3 сцен-2020-значен " xfId="8641"/>
    <cellStyle name="_macro(2 авг)" xfId="8642"/>
    <cellStyle name="_Бюджетная система" xfId="8643"/>
    <cellStyle name="_ДБС 09 04 2007_для БФР НЕ ТРОГАТЬ!!!" xfId="8644"/>
    <cellStyle name="_Книга1 (2)" xfId="8645"/>
    <cellStyle name="_КП на 28.01.2012" xfId="8646"/>
    <cellStyle name="_КП на 28.12.2011" xfId="8647"/>
    <cellStyle name="_Лист1" xfId="8648"/>
    <cellStyle name="_Пенсионный фонд" xfId="8649"/>
    <cellStyle name="_проет бюджета ПФР Минздрав" xfId="8650"/>
    <cellStyle name="_расходы по вариантам" xfId="8651"/>
    <cellStyle name="_Расходы ФБ до 2020-Inn" xfId="8652"/>
    <cellStyle name="_Расчет ПФР" xfId="8653"/>
    <cellStyle name="_РИХ с разбивкой" xfId="8654"/>
    <cellStyle name="_свод" xfId="8655"/>
    <cellStyle name="_Сводная 2011-2014 ОСНОВНАЯ      20.09" xfId="8656"/>
    <cellStyle name="_Сводная 2011-2014 ОСНОВНАЯ 02.09" xfId="8657"/>
    <cellStyle name="_справка по России" xfId="8658"/>
    <cellStyle name="_Справочные таблицы СФБ" xfId="8659"/>
    <cellStyle name="_сх маш" xfId="8660"/>
    <cellStyle name="20% - Accent1" xfId="565" builtinId="30" customBuiltin="1"/>
    <cellStyle name="20% - Accent1 2" xfId="16"/>
    <cellStyle name="20% - Accent1 2 2" xfId="223"/>
    <cellStyle name="20% - Accent1 2 2 2" xfId="9762"/>
    <cellStyle name="20% - Accent1 2 3" xfId="9458"/>
    <cellStyle name="20% - Accent1 3" xfId="9763"/>
    <cellStyle name="20% - Accent1 4" xfId="10392"/>
    <cellStyle name="20% - Accent1 5" xfId="11280"/>
    <cellStyle name="20% - Accent1 6" xfId="675"/>
    <cellStyle name="20% - Accent2" xfId="569" builtinId="34" customBuiltin="1"/>
    <cellStyle name="20% - Accent2 2" xfId="17"/>
    <cellStyle name="20% - Accent2 2 2" xfId="224"/>
    <cellStyle name="20% - Accent2 2 2 2" xfId="9764"/>
    <cellStyle name="20% - Accent2 2 3" xfId="9462"/>
    <cellStyle name="20% - Accent2 3" xfId="9765"/>
    <cellStyle name="20% - Accent2 4" xfId="10396"/>
    <cellStyle name="20% - Accent2 5" xfId="11542"/>
    <cellStyle name="20% - Accent2 6" xfId="679"/>
    <cellStyle name="20% - Accent3" xfId="573" builtinId="38" customBuiltin="1"/>
    <cellStyle name="20% - Accent3 2" xfId="18"/>
    <cellStyle name="20% - Accent3 2 2" xfId="225"/>
    <cellStyle name="20% - Accent3 2 2 2" xfId="9766"/>
    <cellStyle name="20% - Accent3 2 3" xfId="9466"/>
    <cellStyle name="20% - Accent3 3" xfId="9767"/>
    <cellStyle name="20% - Accent3 4" xfId="10400"/>
    <cellStyle name="20% - Accent3 5" xfId="12203"/>
    <cellStyle name="20% - Accent3 6" xfId="683"/>
    <cellStyle name="20% - Accent4" xfId="577" builtinId="42" customBuiltin="1"/>
    <cellStyle name="20% - Accent4 2" xfId="19"/>
    <cellStyle name="20% - Accent4 2 2" xfId="226"/>
    <cellStyle name="20% - Accent4 2 2 2" xfId="9768"/>
    <cellStyle name="20% - Accent4 2 3" xfId="9470"/>
    <cellStyle name="20% - Accent4 3" xfId="9769"/>
    <cellStyle name="20% - Accent4 4" xfId="10404"/>
    <cellStyle name="20% - Accent4 5" xfId="11652"/>
    <cellStyle name="20% - Accent4 6" xfId="687"/>
    <cellStyle name="20% - Accent5" xfId="581" builtinId="46" customBuiltin="1"/>
    <cellStyle name="20% - Accent5 2" xfId="20"/>
    <cellStyle name="20% - Accent5 2 2" xfId="227"/>
    <cellStyle name="20% - Accent5 2 2 2" xfId="9770"/>
    <cellStyle name="20% - Accent5 2 3" xfId="9474"/>
    <cellStyle name="20% - Accent5 3" xfId="9771"/>
    <cellStyle name="20% - Accent5 4" xfId="10408"/>
    <cellStyle name="20% - Accent5 5" xfId="12024"/>
    <cellStyle name="20% - Accent5 6" xfId="691"/>
    <cellStyle name="20% - Accent6" xfId="585" builtinId="50" customBuiltin="1"/>
    <cellStyle name="20% - Accent6 2" xfId="21"/>
    <cellStyle name="20% - Accent6 2 2" xfId="228"/>
    <cellStyle name="20% - Accent6 2 2 2" xfId="9772"/>
    <cellStyle name="20% - Accent6 2 3" xfId="9478"/>
    <cellStyle name="20% - Accent6 3" xfId="9773"/>
    <cellStyle name="20% - Accent6 4" xfId="10412"/>
    <cellStyle name="20% - Accent6 5" xfId="12152"/>
    <cellStyle name="20% - Accent6 6" xfId="695"/>
    <cellStyle name="20% - Акцент1 10" xfId="883"/>
    <cellStyle name="20% - Акцент1 10 2" xfId="1684"/>
    <cellStyle name="20% - Акцент1 10 3" xfId="9774"/>
    <cellStyle name="20% - Акцент1 11" xfId="974"/>
    <cellStyle name="20% - Акцент1 11 2" xfId="1326"/>
    <cellStyle name="20% - Акцент1 11 2 2" xfId="8732"/>
    <cellStyle name="20% - Акцент1 11 3" xfId="2755"/>
    <cellStyle name="20% - Акцент1 11 4" xfId="9775"/>
    <cellStyle name="20% - Акцент1 12" xfId="987"/>
    <cellStyle name="20% - Акцент1 12 2" xfId="1339"/>
    <cellStyle name="20% - Акцент1 12 2 2" xfId="8733"/>
    <cellStyle name="20% - Акцент1 12 3" xfId="2756"/>
    <cellStyle name="20% - Акцент1 12 4" xfId="9776"/>
    <cellStyle name="20% - Акцент1 13" xfId="1000"/>
    <cellStyle name="20% - Акцент1 13 2" xfId="1352"/>
    <cellStyle name="20% - Акцент1 13 2 2" xfId="8734"/>
    <cellStyle name="20% - Акцент1 13 3" xfId="2757"/>
    <cellStyle name="20% - Акцент1 13 4" xfId="10420"/>
    <cellStyle name="20% - Акцент1 14" xfId="1013"/>
    <cellStyle name="20% - Акцент1 14 2" xfId="1365"/>
    <cellStyle name="20% - Акцент1 14 2 2" xfId="8735"/>
    <cellStyle name="20% - Акцент1 14 3" xfId="2758"/>
    <cellStyle name="20% - Акцент1 15" xfId="1026"/>
    <cellStyle name="20% - Акцент1 15 2" xfId="1378"/>
    <cellStyle name="20% - Акцент1 15 2 2" xfId="8736"/>
    <cellStyle name="20% - Акцент1 15 3" xfId="2953"/>
    <cellStyle name="20% - Акцент1 16" xfId="1039"/>
    <cellStyle name="20% - Акцент1 16 2" xfId="1391"/>
    <cellStyle name="20% - Акцент1 16 2 2" xfId="8737"/>
    <cellStyle name="20% - Акцент1 16 3" xfId="2954"/>
    <cellStyle name="20% - Акцент1 17" xfId="1052"/>
    <cellStyle name="20% - Акцент1 17 2" xfId="1404"/>
    <cellStyle name="20% - Акцент1 17 2 2" xfId="8738"/>
    <cellStyle name="20% - Акцент1 17 3" xfId="2955"/>
    <cellStyle name="20% - Акцент1 18" xfId="1065"/>
    <cellStyle name="20% - Акцент1 18 2" xfId="1417"/>
    <cellStyle name="20% - Акцент1 18 2 2" xfId="8739"/>
    <cellStyle name="20% - Акцент1 18 3" xfId="2956"/>
    <cellStyle name="20% - Акцент1 19" xfId="1078"/>
    <cellStyle name="20% - Акцент1 19 2" xfId="1430"/>
    <cellStyle name="20% - Акцент1 19 3" xfId="2957"/>
    <cellStyle name="20% - Акцент1 2" xfId="172"/>
    <cellStyle name="20% — акцент1 2" xfId="2162"/>
    <cellStyle name="20% - Акцент1 2 10" xfId="9438"/>
    <cellStyle name="20% — акцент1 2 10" xfId="12220"/>
    <cellStyle name="20% - Акцент1 2 11" xfId="9677"/>
    <cellStyle name="20% — акцент1 2 11" xfId="12239"/>
    <cellStyle name="20% - Акцент1 2 12" xfId="9761"/>
    <cellStyle name="20% — акцент1 2 12" xfId="12248"/>
    <cellStyle name="20% - Акцент1 2 13" xfId="10975"/>
    <cellStyle name="20% — акцент1 2 13" xfId="12253"/>
    <cellStyle name="20% - Акцент1 2 14" xfId="10990"/>
    <cellStyle name="20% - Акцент1 2 15" xfId="11098"/>
    <cellStyle name="20% - Акцент1 2 16" xfId="11112"/>
    <cellStyle name="20% - Акцент1 2 17" xfId="11171"/>
    <cellStyle name="20% - Акцент1 2 18" xfId="11234"/>
    <cellStyle name="20% - Акцент1 2 19" xfId="11295"/>
    <cellStyle name="20% - Акцент1 2 2" xfId="747"/>
    <cellStyle name="20% — акцент1 2 2" xfId="8741"/>
    <cellStyle name="20% - Акцент1 2 2 2" xfId="1673"/>
    <cellStyle name="20% - Акцент1 2 2 2 2" xfId="11726"/>
    <cellStyle name="20% - Акцент1 2 2 2 3" xfId="11816"/>
    <cellStyle name="20% - Акцент1 2 2 2 4" xfId="11890"/>
    <cellStyle name="20% - Акцент1 2 2 3" xfId="2958"/>
    <cellStyle name="20% - Акцент1 2 2 3 2" xfId="11711"/>
    <cellStyle name="20% - Акцент1 2 2 4" xfId="2665"/>
    <cellStyle name="20% - Акцент1 2 2 4 2" xfId="11801"/>
    <cellStyle name="20% - Акцент1 2 2 5" xfId="9193"/>
    <cellStyle name="20% - Акцент1 2 2 6" xfId="9436"/>
    <cellStyle name="20% - Акцент1 2 2 7" xfId="1717"/>
    <cellStyle name="20% - Акцент1 2 20" xfId="11349"/>
    <cellStyle name="20% - Акцент1 2 21" xfId="11402"/>
    <cellStyle name="20% - Акцент1 2 22" xfId="11453"/>
    <cellStyle name="20% - Акцент1 2 23" xfId="11503"/>
    <cellStyle name="20% - Акцент1 2 24" xfId="11556"/>
    <cellStyle name="20% - Акцент1 2 25" xfId="11610"/>
    <cellStyle name="20% - Акцент1 2 26" xfId="11654"/>
    <cellStyle name="20% - Акцент1 2 27" xfId="10701"/>
    <cellStyle name="20% - Акцент1 2 28" xfId="11636"/>
    <cellStyle name="20% - Акцент1 2 29" xfId="10587"/>
    <cellStyle name="20% - Акцент1 2 3" xfId="2417"/>
    <cellStyle name="20% — акцент1 2 3" xfId="9195"/>
    <cellStyle name="20% - Акцент1 2 3 10" xfId="11384"/>
    <cellStyle name="20% - Акцент1 2 3 11" xfId="11434"/>
    <cellStyle name="20% - Акцент1 2 3 12" xfId="11485"/>
    <cellStyle name="20% - Акцент1 2 3 13" xfId="11539"/>
    <cellStyle name="20% - Акцент1 2 3 14" xfId="11592"/>
    <cellStyle name="20% - Акцент1 2 3 15" xfId="11644"/>
    <cellStyle name="20% - Акцент1 2 3 16" xfId="11677"/>
    <cellStyle name="20% - Акцент1 2 3 17" xfId="11269"/>
    <cellStyle name="20% - Акцент1 2 3 18" xfId="11462"/>
    <cellStyle name="20% - Акцент1 2 3 19" xfId="12045"/>
    <cellStyle name="20% - Акцент1 2 3 2" xfId="9779"/>
    <cellStyle name="20% - Акцент1 2 3 20" xfId="12059"/>
    <cellStyle name="20% - Акцент1 2 3 21" xfId="11228"/>
    <cellStyle name="20% - Акцент1 2 3 22" xfId="12004"/>
    <cellStyle name="20% - Акцент1 2 3 23" xfId="11693"/>
    <cellStyle name="20% - Акцент1 2 3 24" xfId="11982"/>
    <cellStyle name="20% - Акцент1 2 3 3" xfId="10465"/>
    <cellStyle name="20% - Акцент1 2 3 4" xfId="11028"/>
    <cellStyle name="20% - Акцент1 2 3 5" xfId="11086"/>
    <cellStyle name="20% - Акцент1 2 3 6" xfId="11151"/>
    <cellStyle name="20% - Акцент1 2 3 7" xfId="11213"/>
    <cellStyle name="20% - Акцент1 2 3 8" xfId="11272"/>
    <cellStyle name="20% - Акцент1 2 3 9" xfId="11332"/>
    <cellStyle name="20% - Акцент1 2 30" xfId="11695"/>
    <cellStyle name="20% - Акцент1 2 31" xfId="11679"/>
    <cellStyle name="20% - Акцент1 2 32" xfId="12032"/>
    <cellStyle name="20% - Акцент1 2 33" xfId="12063"/>
    <cellStyle name="20% - Акцент1 2 34" xfId="703"/>
    <cellStyle name="20% - Акцент1 2 4" xfId="5654"/>
    <cellStyle name="20% — акцент1 2 4" xfId="9437"/>
    <cellStyle name="20% - Акцент1 2 4 10" xfId="10742"/>
    <cellStyle name="20% - Акцент1 2 4 11" xfId="10664"/>
    <cellStyle name="20% - Акцент1 2 4 12" xfId="10501"/>
    <cellStyle name="20% - Акцент1 2 4 13" xfId="10875"/>
    <cellStyle name="20% - Акцент1 2 4 14" xfId="11140"/>
    <cellStyle name="20% - Акцент1 2 4 15" xfId="11202"/>
    <cellStyle name="20% - Акцент1 2 4 16" xfId="11262"/>
    <cellStyle name="20% - Акцент1 2 4 17" xfId="11464"/>
    <cellStyle name="20% - Акцент1 2 4 18" xfId="11698"/>
    <cellStyle name="20% - Акцент1 2 4 19" xfId="11523"/>
    <cellStyle name="20% - Акцент1 2 4 2" xfId="9777"/>
    <cellStyle name="20% - Акцент1 2 4 20" xfId="11641"/>
    <cellStyle name="20% - Акцент1 2 4 21" xfId="12100"/>
    <cellStyle name="20% - Акцент1 2 4 22" xfId="12132"/>
    <cellStyle name="20% - Акцент1 2 4 23" xfId="12164"/>
    <cellStyle name="20% - Акцент1 2 4 24" xfId="12192"/>
    <cellStyle name="20% - Акцент1 2 4 3" xfId="10463"/>
    <cellStyle name="20% - Акцент1 2 4 4" xfId="10901"/>
    <cellStyle name="20% - Акцент1 2 4 5" xfId="11088"/>
    <cellStyle name="20% - Акцент1 2 4 6" xfId="10848"/>
    <cellStyle name="20% - Акцент1 2 4 7" xfId="10585"/>
    <cellStyle name="20% - Акцент1 2 4 8" xfId="10787"/>
    <cellStyle name="20% - Акцент1 2 4 9" xfId="10634"/>
    <cellStyle name="20% - Акцент1 2 5" xfId="5692"/>
    <cellStyle name="20% — акцент1 2 5" xfId="11960"/>
    <cellStyle name="20% - Акцент1 2 6" xfId="5693"/>
    <cellStyle name="20% — акцент1 2 6" xfId="12101"/>
    <cellStyle name="20% - Акцент1 2 7" xfId="2229"/>
    <cellStyle name="20% — акцент1 2 7" xfId="12133"/>
    <cellStyle name="20% - Акцент1 2 8" xfId="8740"/>
    <cellStyle name="20% — акцент1 2 8" xfId="12165"/>
    <cellStyle name="20% - Акцент1 2 9" xfId="9196"/>
    <cellStyle name="20% — акцент1 2 9" xfId="12193"/>
    <cellStyle name="20% - Акцент1 20" xfId="1091"/>
    <cellStyle name="20% - Акцент1 20 2" xfId="1443"/>
    <cellStyle name="20% - Акцент1 20 3" xfId="2959"/>
    <cellStyle name="20% - Акцент1 21" xfId="1104"/>
    <cellStyle name="20% - Акцент1 21 2" xfId="1456"/>
    <cellStyle name="20% - Акцент1 21 3" xfId="2960"/>
    <cellStyle name="20% - Акцент1 22" xfId="1117"/>
    <cellStyle name="20% - Акцент1 22 2" xfId="1469"/>
    <cellStyle name="20% - Акцент1 22 3" xfId="2961"/>
    <cellStyle name="20% - Акцент1 23" xfId="1130"/>
    <cellStyle name="20% - Акцент1 23 2" xfId="2962"/>
    <cellStyle name="20% - Акцент1 24" xfId="1144"/>
    <cellStyle name="20% - Акцент1 24 2" xfId="1697"/>
    <cellStyle name="20% - Акцент1 25" xfId="1482"/>
    <cellStyle name="20% - Акцент1 25 2" xfId="3382"/>
    <cellStyle name="20% - Акцент1 26" xfId="1495"/>
    <cellStyle name="20% - Акцент1 26 2" xfId="3490"/>
    <cellStyle name="20% - Акцент1 27" xfId="1508"/>
    <cellStyle name="20% - Акцент1 27 2" xfId="3560"/>
    <cellStyle name="20% - Акцент1 28" xfId="1521"/>
    <cellStyle name="20% - Акцент1 28 2" xfId="3553"/>
    <cellStyle name="20% - Акцент1 29" xfId="1534"/>
    <cellStyle name="20% - Акцент1 29 2" xfId="3570"/>
    <cellStyle name="20% - Акцент1 3" xfId="780"/>
    <cellStyle name="20% — акцент1 3" xfId="8742"/>
    <cellStyle name="20% - Акцент1 3 10" xfId="11215"/>
    <cellStyle name="20% - Акцент1 3 11" xfId="11274"/>
    <cellStyle name="20% - Акцент1 3 12" xfId="11333"/>
    <cellStyle name="20% - Акцент1 3 13" xfId="11385"/>
    <cellStyle name="20% - Акцент1 3 14" xfId="11435"/>
    <cellStyle name="20% - Акцент1 3 15" xfId="11487"/>
    <cellStyle name="20% - Акцент1 3 16" xfId="11540"/>
    <cellStyle name="20% - Акцент1 3 17" xfId="11594"/>
    <cellStyle name="20% - Акцент1 3 18" xfId="11645"/>
    <cellStyle name="20% - Акцент1 3 19" xfId="11678"/>
    <cellStyle name="20% - Акцент1 3 2" xfId="896"/>
    <cellStyle name="20% - Акцент1 3 2 2" xfId="1248"/>
    <cellStyle name="20% - Акцент1 3 2 3" xfId="8743"/>
    <cellStyle name="20% - Акцент1 3 2 4" xfId="9781"/>
    <cellStyle name="20% - Акцент1 3 20" xfId="11662"/>
    <cellStyle name="20% - Акцент1 3 21" xfId="11177"/>
    <cellStyle name="20% - Акцент1 3 22" xfId="12086"/>
    <cellStyle name="20% - Акцент1 3 23" xfId="12120"/>
    <cellStyle name="20% - Акцент1 3 24" xfId="12153"/>
    <cellStyle name="20% - Акцент1 3 25" xfId="12182"/>
    <cellStyle name="20% - Акцент1 3 26" xfId="12210"/>
    <cellStyle name="20% - Акцент1 3 27" xfId="12231"/>
    <cellStyle name="20% - Акцент1 3 3" xfId="1157"/>
    <cellStyle name="20% - Акцент1 3 3 2" xfId="11727"/>
    <cellStyle name="20% - Акцент1 3 4" xfId="2448"/>
    <cellStyle name="20% - Акцент1 3 4 2" xfId="11817"/>
    <cellStyle name="20% - Акцент1 3 5" xfId="9780"/>
    <cellStyle name="20% - Акцент1 3 6" xfId="10466"/>
    <cellStyle name="20% - Акцент1 3 7" xfId="11029"/>
    <cellStyle name="20% - Акцент1 3 8" xfId="11083"/>
    <cellStyle name="20% - Акцент1 3 9" xfId="11152"/>
    <cellStyle name="20% - Акцент1 30" xfId="1547"/>
    <cellStyle name="20% - Акцент1 30 2" xfId="3577"/>
    <cellStyle name="20% - Акцент1 31" xfId="1560"/>
    <cellStyle name="20% - Акцент1 31 2" xfId="3566"/>
    <cellStyle name="20% - Акцент1 32" xfId="1573"/>
    <cellStyle name="20% - Акцент1 32 2" xfId="3428"/>
    <cellStyle name="20% - Акцент1 33" xfId="1586"/>
    <cellStyle name="20% - Акцент1 33 2" xfId="3602"/>
    <cellStyle name="20% - Акцент1 34" xfId="1599"/>
    <cellStyle name="20% - Акцент1 34 2" xfId="3623"/>
    <cellStyle name="20% - Акцент1 35" xfId="1612"/>
    <cellStyle name="20% - Акцент1 35 2" xfId="3754"/>
    <cellStyle name="20% - Акцент1 36" xfId="1625"/>
    <cellStyle name="20% - Акцент1 36 2" xfId="3819"/>
    <cellStyle name="20% - Акцент1 37" xfId="1660"/>
    <cellStyle name="20% - Акцент1 38" xfId="4111"/>
    <cellStyle name="20% - Акцент1 39" xfId="4641"/>
    <cellStyle name="20% - Акцент1 4" xfId="804"/>
    <cellStyle name="20% — акцент1 4" xfId="2161"/>
    <cellStyle name="20% - Акцент1 4 10" xfId="11208"/>
    <cellStyle name="20% - Акцент1 4 11" xfId="11267"/>
    <cellStyle name="20% - Акцент1 4 12" xfId="11328"/>
    <cellStyle name="20% - Акцент1 4 13" xfId="11379"/>
    <cellStyle name="20% - Акцент1 4 14" xfId="11430"/>
    <cellStyle name="20% - Акцент1 4 15" xfId="11480"/>
    <cellStyle name="20% - Акцент1 4 16" xfId="11536"/>
    <cellStyle name="20% - Акцент1 4 17" xfId="11588"/>
    <cellStyle name="20% - Акцент1 4 18" xfId="11640"/>
    <cellStyle name="20% - Акцент1 4 19" xfId="11674"/>
    <cellStyle name="20% - Акцент1 4 2" xfId="909"/>
    <cellStyle name="20% - Акцент1 4 2 2" xfId="1261"/>
    <cellStyle name="20% - Акцент1 4 2 3" xfId="8744"/>
    <cellStyle name="20% - Акцент1 4 20" xfId="11707"/>
    <cellStyle name="20% - Акцент1 4 21" xfId="11884"/>
    <cellStyle name="20% - Акцент1 4 22" xfId="11123"/>
    <cellStyle name="20% - Акцент1 4 23" xfId="11583"/>
    <cellStyle name="20% - Акцент1 4 24" xfId="10718"/>
    <cellStyle name="20% - Акцент1 4 25" xfId="11192"/>
    <cellStyle name="20% - Акцент1 4 26" xfId="10900"/>
    <cellStyle name="20% - Акцент1 4 27" xfId="11451"/>
    <cellStyle name="20% - Акцент1 4 3" xfId="1170"/>
    <cellStyle name="20% - Акцент1 4 4" xfId="2474"/>
    <cellStyle name="20% - Акцент1 4 5" xfId="9782"/>
    <cellStyle name="20% - Акцент1 4 6" xfId="10468"/>
    <cellStyle name="20% - Акцент1 4 7" xfId="11024"/>
    <cellStyle name="20% - Акцент1 4 8" xfId="11094"/>
    <cellStyle name="20% - Акцент1 4 9" xfId="11146"/>
    <cellStyle name="20% - Акцент1 40" xfId="2378"/>
    <cellStyle name="20% - Акцент1 41" xfId="8745"/>
    <cellStyle name="20% - Акцент1 42" xfId="8746"/>
    <cellStyle name="20% - Акцент1 43" xfId="8747"/>
    <cellStyle name="20% - Акцент1 44" xfId="8748"/>
    <cellStyle name="20% - Акцент1 45" xfId="8749"/>
    <cellStyle name="20% - Акцент1 46" xfId="8750"/>
    <cellStyle name="20% - Акцент1 47" xfId="8751"/>
    <cellStyle name="20% - Акцент1 48" xfId="8752"/>
    <cellStyle name="20% - Акцент1 49" xfId="8753"/>
    <cellStyle name="20% - Акцент1 5" xfId="817"/>
    <cellStyle name="20% - Акцент1 5 2" xfId="922"/>
    <cellStyle name="20% - Акцент1 5 2 2" xfId="1274"/>
    <cellStyle name="20% - Акцент1 5 2 3" xfId="8755"/>
    <cellStyle name="20% - Акцент1 5 3" xfId="1183"/>
    <cellStyle name="20% - Акцент1 5 4" xfId="2509"/>
    <cellStyle name="20% - Акцент1 5 5" xfId="9783"/>
    <cellStyle name="20% - Акцент1 50" xfId="8756"/>
    <cellStyle name="20% - Акцент1 51" xfId="8757"/>
    <cellStyle name="20% - Акцент1 52" xfId="8758"/>
    <cellStyle name="20% - Акцент1 53" xfId="8759"/>
    <cellStyle name="20% - Акцент1 54" xfId="8760"/>
    <cellStyle name="20% - Акцент1 55" xfId="8761"/>
    <cellStyle name="20% - Акцент1 56" xfId="8762"/>
    <cellStyle name="20% - Акцент1 57" xfId="8763"/>
    <cellStyle name="20% - Акцент1 58" xfId="8764"/>
    <cellStyle name="20% - Акцент1 59" xfId="8765"/>
    <cellStyle name="20% - Акцент1 6" xfId="830"/>
    <cellStyle name="20% - Акцент1 6 2" xfId="935"/>
    <cellStyle name="20% - Акцент1 6 2 2" xfId="1287"/>
    <cellStyle name="20% - Акцент1 6 2 3" xfId="8767"/>
    <cellStyle name="20% - Акцент1 6 3" xfId="1196"/>
    <cellStyle name="20% - Акцент1 6 4" xfId="2466"/>
    <cellStyle name="20% - Акцент1 6 5" xfId="9784"/>
    <cellStyle name="20% - Акцент1 60" xfId="8768"/>
    <cellStyle name="20% - Акцент1 61" xfId="8769"/>
    <cellStyle name="20% - Акцент1 62" xfId="8770"/>
    <cellStyle name="20% - Акцент1 63" xfId="8771"/>
    <cellStyle name="20% - Акцент1 64" xfId="8772"/>
    <cellStyle name="20% - Акцент1 65" xfId="8773"/>
    <cellStyle name="20% - Акцент1 7" xfId="843"/>
    <cellStyle name="20% - Акцент1 7 2" xfId="948"/>
    <cellStyle name="20% - Акцент1 7 2 2" xfId="1300"/>
    <cellStyle name="20% - Акцент1 7 2 3" xfId="8775"/>
    <cellStyle name="20% - Акцент1 7 3" xfId="1209"/>
    <cellStyle name="20% - Акцент1 7 4" xfId="2542"/>
    <cellStyle name="20% - Акцент1 7 5" xfId="9785"/>
    <cellStyle name="20% - Акцент1 8" xfId="856"/>
    <cellStyle name="20% - Акцент1 8 2" xfId="961"/>
    <cellStyle name="20% - Акцент1 8 2 2" xfId="1313"/>
    <cellStyle name="20% - Акцент1 8 2 3" xfId="8776"/>
    <cellStyle name="20% - Акцент1 8 3" xfId="1222"/>
    <cellStyle name="20% - Акцент1 8 4" xfId="2568"/>
    <cellStyle name="20% - Акцент1 8 5" xfId="9786"/>
    <cellStyle name="20% - Акцент1 9" xfId="869"/>
    <cellStyle name="20% - Акцент1 9 2" xfId="1235"/>
    <cellStyle name="20% - Акцент1 9 2 2" xfId="8777"/>
    <cellStyle name="20% - Акцент1 9 3" xfId="2601"/>
    <cellStyle name="20% - Акцент1 9 4" xfId="9787"/>
    <cellStyle name="20% - Акцент2 10" xfId="885"/>
    <cellStyle name="20% - Акцент2 10 2" xfId="1686"/>
    <cellStyle name="20% - Акцент2 10 3" xfId="9788"/>
    <cellStyle name="20% - Акцент2 11" xfId="976"/>
    <cellStyle name="20% - Акцент2 11 2" xfId="1328"/>
    <cellStyle name="20% - Акцент2 11 2 2" xfId="8778"/>
    <cellStyle name="20% - Акцент2 11 3" xfId="2759"/>
    <cellStyle name="20% - Акцент2 11 4" xfId="9789"/>
    <cellStyle name="20% - Акцент2 12" xfId="989"/>
    <cellStyle name="20% - Акцент2 12 2" xfId="1341"/>
    <cellStyle name="20% - Акцент2 12 2 2" xfId="8779"/>
    <cellStyle name="20% - Акцент2 12 3" xfId="2760"/>
    <cellStyle name="20% - Акцент2 12 4" xfId="9790"/>
    <cellStyle name="20% - Акцент2 13" xfId="1002"/>
    <cellStyle name="20% - Акцент2 13 2" xfId="1354"/>
    <cellStyle name="20% - Акцент2 13 2 2" xfId="8780"/>
    <cellStyle name="20% - Акцент2 13 3" xfId="2761"/>
    <cellStyle name="20% - Акцент2 13 4" xfId="10422"/>
    <cellStyle name="20% - Акцент2 14" xfId="1015"/>
    <cellStyle name="20% - Акцент2 14 2" xfId="1367"/>
    <cellStyle name="20% - Акцент2 14 2 2" xfId="8781"/>
    <cellStyle name="20% - Акцент2 14 3" xfId="2762"/>
    <cellStyle name="20% - Акцент2 15" xfId="1028"/>
    <cellStyle name="20% - Акцент2 15 2" xfId="1380"/>
    <cellStyle name="20% - Акцент2 15 2 2" xfId="8782"/>
    <cellStyle name="20% - Акцент2 15 3" xfId="2963"/>
    <cellStyle name="20% - Акцент2 16" xfId="1041"/>
    <cellStyle name="20% - Акцент2 16 2" xfId="1393"/>
    <cellStyle name="20% - Акцент2 16 2 2" xfId="8783"/>
    <cellStyle name="20% - Акцент2 16 3" xfId="2964"/>
    <cellStyle name="20% - Акцент2 17" xfId="1054"/>
    <cellStyle name="20% - Акцент2 17 2" xfId="1406"/>
    <cellStyle name="20% - Акцент2 17 2 2" xfId="8784"/>
    <cellStyle name="20% - Акцент2 17 3" xfId="2965"/>
    <cellStyle name="20% - Акцент2 18" xfId="1067"/>
    <cellStyle name="20% - Акцент2 18 2" xfId="1419"/>
    <cellStyle name="20% - Акцент2 18 2 2" xfId="8785"/>
    <cellStyle name="20% - Акцент2 18 3" xfId="2966"/>
    <cellStyle name="20% - Акцент2 19" xfId="1080"/>
    <cellStyle name="20% - Акцент2 19 2" xfId="1432"/>
    <cellStyle name="20% - Акцент2 19 3" xfId="2967"/>
    <cellStyle name="20% - Акцент2 2" xfId="173"/>
    <cellStyle name="20% — акцент2 2" xfId="8786"/>
    <cellStyle name="20% - Акцент2 2 10" xfId="10912"/>
    <cellStyle name="20% - Акцент2 2 11" xfId="10521"/>
    <cellStyle name="20% - Акцент2 2 12" xfId="10856"/>
    <cellStyle name="20% - Акцент2 2 13" xfId="10108"/>
    <cellStyle name="20% - Акцент2 2 14" xfId="10794"/>
    <cellStyle name="20% - Акцент2 2 15" xfId="10983"/>
    <cellStyle name="20% - Акцент2 2 16" xfId="10747"/>
    <cellStyle name="20% - Акцент2 2 17" xfId="10924"/>
    <cellStyle name="20% - Акцент2 2 18" xfId="9705"/>
    <cellStyle name="20% - Акцент2 2 19" xfId="10681"/>
    <cellStyle name="20% - Акцент2 2 2" xfId="748"/>
    <cellStyle name="20% - Акцент2 2 2 2" xfId="1674"/>
    <cellStyle name="20% - Акцент2 2 2 2 2" xfId="11729"/>
    <cellStyle name="20% - Акцент2 2 2 2 3" xfId="11819"/>
    <cellStyle name="20% - Акцент2 2 2 2 4" xfId="11892"/>
    <cellStyle name="20% - Акцент2 2 2 3" xfId="2968"/>
    <cellStyle name="20% - Акцент2 2 2 3 2" xfId="11712"/>
    <cellStyle name="20% - Акцент2 2 2 4" xfId="2666"/>
    <cellStyle name="20% - Акцент2 2 2 4 2" xfId="11802"/>
    <cellStyle name="20% - Акцент2 2 2 5" xfId="1718"/>
    <cellStyle name="20% - Акцент2 2 2 5 2" xfId="11880"/>
    <cellStyle name="20% - Акцент2 2 20" xfId="10712"/>
    <cellStyle name="20% - Акцент2 2 21" xfId="11105"/>
    <cellStyle name="20% - Акцент2 2 22" xfId="11675"/>
    <cellStyle name="20% - Акцент2 2 23" xfId="11323"/>
    <cellStyle name="20% - Акцент2 2 24" xfId="11139"/>
    <cellStyle name="20% - Акцент2 2 25" xfId="12035"/>
    <cellStyle name="20% - Акцент2 2 26" xfId="12054"/>
    <cellStyle name="20% - Акцент2 2 27" xfId="12006"/>
    <cellStyle name="20% - Акцент2 2 28" xfId="12055"/>
    <cellStyle name="20% - Акцент2 2 29" xfId="704"/>
    <cellStyle name="20% - Акцент2 2 3" xfId="2425"/>
    <cellStyle name="20% - Акцент2 2 3 2" xfId="9793"/>
    <cellStyle name="20% - Акцент2 2 4" xfId="9174"/>
    <cellStyle name="20% - Акцент2 2 4 2" xfId="11728"/>
    <cellStyle name="20% - Акцент2 2 4 3" xfId="11818"/>
    <cellStyle name="20% - Акцент2 2 4 4" xfId="11891"/>
    <cellStyle name="20% - Акцент2 2 5" xfId="9435"/>
    <cellStyle name="20% - Акцент2 2 6" xfId="9679"/>
    <cellStyle name="20% - Акцент2 2 7" xfId="9757"/>
    <cellStyle name="20% - Акцент2 2 8" xfId="10973"/>
    <cellStyle name="20% - Акцент2 2 9" xfId="10914"/>
    <cellStyle name="20% - Акцент2 20" xfId="1093"/>
    <cellStyle name="20% - Акцент2 20 2" xfId="1445"/>
    <cellStyle name="20% - Акцент2 20 3" xfId="2969"/>
    <cellStyle name="20% - Акцент2 21" xfId="1106"/>
    <cellStyle name="20% - Акцент2 21 2" xfId="1458"/>
    <cellStyle name="20% - Акцент2 21 3" xfId="2970"/>
    <cellStyle name="20% - Акцент2 22" xfId="1119"/>
    <cellStyle name="20% - Акцент2 22 2" xfId="1471"/>
    <cellStyle name="20% - Акцент2 22 3" xfId="2971"/>
    <cellStyle name="20% - Акцент2 23" xfId="1132"/>
    <cellStyle name="20% - Акцент2 23 2" xfId="2972"/>
    <cellStyle name="20% - Акцент2 24" xfId="1146"/>
    <cellStyle name="20% - Акцент2 24 2" xfId="1699"/>
    <cellStyle name="20% - Акцент2 25" xfId="1484"/>
    <cellStyle name="20% - Акцент2 25 2" xfId="3386"/>
    <cellStyle name="20% - Акцент2 26" xfId="1497"/>
    <cellStyle name="20% - Акцент2 26 2" xfId="3494"/>
    <cellStyle name="20% - Акцент2 27" xfId="1510"/>
    <cellStyle name="20% - Акцент2 27 2" xfId="3540"/>
    <cellStyle name="20% - Акцент2 28" xfId="1523"/>
    <cellStyle name="20% - Акцент2 28 2" xfId="3511"/>
    <cellStyle name="20% - Акцент2 29" xfId="1536"/>
    <cellStyle name="20% - Акцент2 29 2" xfId="3514"/>
    <cellStyle name="20% - Акцент2 3" xfId="784"/>
    <cellStyle name="20% — акцент2 3" xfId="8787"/>
    <cellStyle name="20% - Акцент2 3 10" xfId="10590"/>
    <cellStyle name="20% - Акцент2 3 11" xfId="10785"/>
    <cellStyle name="20% - Акцент2 3 12" xfId="10636"/>
    <cellStyle name="20% - Акцент2 3 13" xfId="10741"/>
    <cellStyle name="20% - Акцент2 3 14" xfId="10666"/>
    <cellStyle name="20% - Акцент2 3 15" xfId="9708"/>
    <cellStyle name="20% - Акцент2 3 16" xfId="10683"/>
    <cellStyle name="20% - Акцент2 3 17" xfId="10710"/>
    <cellStyle name="20% - Акцент2 3 18" xfId="9730"/>
    <cellStyle name="20% - Акцент2 3 19" xfId="9723"/>
    <cellStyle name="20% - Акцент2 3 2" xfId="898"/>
    <cellStyle name="20% - Акцент2 3 2 2" xfId="1250"/>
    <cellStyle name="20% - Акцент2 3 2 3" xfId="8788"/>
    <cellStyle name="20% - Акцент2 3 2 4" xfId="9795"/>
    <cellStyle name="20% - Акцент2 3 20" xfId="11665"/>
    <cellStyle name="20% - Акцент2 3 21" xfId="11562"/>
    <cellStyle name="20% - Акцент2 3 22" xfId="11743"/>
    <cellStyle name="20% - Акцент2 3 23" xfId="10845"/>
    <cellStyle name="20% - Акцент2 3 24" xfId="11374"/>
    <cellStyle name="20% - Акцент2 3 25" xfId="10490"/>
    <cellStyle name="20% - Акцент2 3 26" xfId="12039"/>
    <cellStyle name="20% - Акцент2 3 27" xfId="11394"/>
    <cellStyle name="20% - Акцент2 3 3" xfId="1159"/>
    <cellStyle name="20% - Акцент2 3 3 2" xfId="11730"/>
    <cellStyle name="20% - Акцент2 3 4" xfId="2451"/>
    <cellStyle name="20% - Акцент2 3 4 2" xfId="11820"/>
    <cellStyle name="20% - Акцент2 3 5" xfId="9794"/>
    <cellStyle name="20% - Акцент2 3 6" xfId="10480"/>
    <cellStyle name="20% - Акцент2 3 7" xfId="10897"/>
    <cellStyle name="20% - Акцент2 3 8" xfId="10533"/>
    <cellStyle name="20% - Акцент2 3 9" xfId="10847"/>
    <cellStyle name="20% - Акцент2 30" xfId="1549"/>
    <cellStyle name="20% - Акцент2 30 2" xfId="3512"/>
    <cellStyle name="20% - Акцент2 31" xfId="1562"/>
    <cellStyle name="20% - Акцент2 31 2" xfId="3590"/>
    <cellStyle name="20% - Акцент2 32" xfId="1575"/>
    <cellStyle name="20% - Акцент2 32 2" xfId="3415"/>
    <cellStyle name="20% - Акцент2 33" xfId="1588"/>
    <cellStyle name="20% - Акцент2 33 2" xfId="3416"/>
    <cellStyle name="20% - Акцент2 34" xfId="1601"/>
    <cellStyle name="20% - Акцент2 34 2" xfId="3627"/>
    <cellStyle name="20% - Акцент2 35" xfId="1614"/>
    <cellStyle name="20% - Акцент2 35 2" xfId="3757"/>
    <cellStyle name="20% - Акцент2 36" xfId="1627"/>
    <cellStyle name="20% - Акцент2 36 2" xfId="3822"/>
    <cellStyle name="20% - Акцент2 37" xfId="1662"/>
    <cellStyle name="20% - Акцент2 38" xfId="4115"/>
    <cellStyle name="20% - Акцент2 39" xfId="4645"/>
    <cellStyle name="20% - Акцент2 4" xfId="806"/>
    <cellStyle name="20% — акцент2 4" xfId="2163"/>
    <cellStyle name="20% - Акцент2 4 10" xfId="10592"/>
    <cellStyle name="20% - Акцент2 4 11" xfId="10782"/>
    <cellStyle name="20% - Акцент2 4 12" xfId="10985"/>
    <cellStyle name="20% - Акцент2 4 13" xfId="11089"/>
    <cellStyle name="20% - Акцент2 4 14" xfId="10919"/>
    <cellStyle name="20% - Акцент2 4 15" xfId="10721"/>
    <cellStyle name="20% - Акцент2 4 16" xfId="11035"/>
    <cellStyle name="20% - Акцент2 4 17" xfId="10708"/>
    <cellStyle name="20% - Акцент2 4 18" xfId="10937"/>
    <cellStyle name="20% - Акцент2 4 19" xfId="11046"/>
    <cellStyle name="20% - Акцент2 4 2" xfId="911"/>
    <cellStyle name="20% - Акцент2 4 2 2" xfId="1263"/>
    <cellStyle name="20% - Акцент2 4 2 3" xfId="8790"/>
    <cellStyle name="20% - Акцент2 4 20" xfId="10695"/>
    <cellStyle name="20% - Акцент2 4 21" xfId="11490"/>
    <cellStyle name="20% - Акцент2 4 22" xfId="12097"/>
    <cellStyle name="20% - Акцент2 4 23" xfId="12129"/>
    <cellStyle name="20% - Акцент2 4 24" xfId="12161"/>
    <cellStyle name="20% - Акцент2 4 25" xfId="12189"/>
    <cellStyle name="20% - Акцент2 4 26" xfId="12217"/>
    <cellStyle name="20% - Акцент2 4 27" xfId="12237"/>
    <cellStyle name="20% - Акцент2 4 3" xfId="1172"/>
    <cellStyle name="20% - Акцент2 4 4" xfId="2480"/>
    <cellStyle name="20% - Акцент2 4 5" xfId="9796"/>
    <cellStyle name="20% - Акцент2 4 6" xfId="10481"/>
    <cellStyle name="20% - Акцент2 4 7" xfId="10895"/>
    <cellStyle name="20% - Акцент2 4 8" xfId="10538"/>
    <cellStyle name="20% - Акцент2 4 9" xfId="10846"/>
    <cellStyle name="20% - Акцент2 40" xfId="2382"/>
    <cellStyle name="20% - Акцент2 41" xfId="8791"/>
    <cellStyle name="20% - Акцент2 42" xfId="8792"/>
    <cellStyle name="20% - Акцент2 43" xfId="8793"/>
    <cellStyle name="20% - Акцент2 44" xfId="8794"/>
    <cellStyle name="20% - Акцент2 45" xfId="8795"/>
    <cellStyle name="20% - Акцент2 46" xfId="8796"/>
    <cellStyle name="20% - Акцент2 47" xfId="8797"/>
    <cellStyle name="20% - Акцент2 48" xfId="8798"/>
    <cellStyle name="20% - Акцент2 49" xfId="8799"/>
    <cellStyle name="20% - Акцент2 5" xfId="819"/>
    <cellStyle name="20% - Акцент2 5 2" xfId="924"/>
    <cellStyle name="20% - Акцент2 5 2 2" xfId="1276"/>
    <cellStyle name="20% - Акцент2 5 2 3" xfId="8800"/>
    <cellStyle name="20% - Акцент2 5 3" xfId="1185"/>
    <cellStyle name="20% - Акцент2 5 4" xfId="2494"/>
    <cellStyle name="20% - Акцент2 5 5" xfId="9797"/>
    <cellStyle name="20% - Акцент2 50" xfId="8801"/>
    <cellStyle name="20% - Акцент2 51" xfId="8802"/>
    <cellStyle name="20% - Акцент2 52" xfId="8803"/>
    <cellStyle name="20% - Акцент2 53" xfId="8804"/>
    <cellStyle name="20% - Акцент2 54" xfId="8805"/>
    <cellStyle name="20% - Акцент2 55" xfId="8806"/>
    <cellStyle name="20% - Акцент2 56" xfId="8807"/>
    <cellStyle name="20% - Акцент2 57" xfId="8808"/>
    <cellStyle name="20% - Акцент2 58" xfId="8809"/>
    <cellStyle name="20% - Акцент2 59" xfId="8810"/>
    <cellStyle name="20% - Акцент2 6" xfId="832"/>
    <cellStyle name="20% - Акцент2 6 2" xfId="937"/>
    <cellStyle name="20% - Акцент2 6 2 2" xfId="1289"/>
    <cellStyle name="20% - Акцент2 6 2 3" xfId="8811"/>
    <cellStyle name="20% - Акцент2 6 3" xfId="1198"/>
    <cellStyle name="20% - Акцент2 6 4" xfId="2496"/>
    <cellStyle name="20% - Акцент2 6 5" xfId="9798"/>
    <cellStyle name="20% - Акцент2 60" xfId="8812"/>
    <cellStyle name="20% - Акцент2 61" xfId="8813"/>
    <cellStyle name="20% - Акцент2 62" xfId="8814"/>
    <cellStyle name="20% - Акцент2 63" xfId="8815"/>
    <cellStyle name="20% - Акцент2 64" xfId="8816"/>
    <cellStyle name="20% - Акцент2 65" xfId="8817"/>
    <cellStyle name="20% - Акцент2 7" xfId="845"/>
    <cellStyle name="20% - Акцент2 7 2" xfId="950"/>
    <cellStyle name="20% - Акцент2 7 2 2" xfId="1302"/>
    <cellStyle name="20% - Акцент2 7 2 3" xfId="8818"/>
    <cellStyle name="20% - Акцент2 7 3" xfId="1211"/>
    <cellStyle name="20% - Акцент2 7 4" xfId="2546"/>
    <cellStyle name="20% - Акцент2 7 5" xfId="9799"/>
    <cellStyle name="20% - Акцент2 8" xfId="858"/>
    <cellStyle name="20% - Акцент2 8 2" xfId="963"/>
    <cellStyle name="20% - Акцент2 8 2 2" xfId="1315"/>
    <cellStyle name="20% - Акцент2 8 2 3" xfId="8819"/>
    <cellStyle name="20% - Акцент2 8 3" xfId="1224"/>
    <cellStyle name="20% - Акцент2 8 4" xfId="2569"/>
    <cellStyle name="20% - Акцент2 8 5" xfId="9800"/>
    <cellStyle name="20% - Акцент2 9" xfId="871"/>
    <cellStyle name="20% - Акцент2 9 2" xfId="1237"/>
    <cellStyle name="20% - Акцент2 9 2 2" xfId="8820"/>
    <cellStyle name="20% - Акцент2 9 3" xfId="2604"/>
    <cellStyle name="20% - Акцент2 9 4" xfId="9801"/>
    <cellStyle name="20% - Акцент3 10" xfId="887"/>
    <cellStyle name="20% - Акцент3 10 2" xfId="1688"/>
    <cellStyle name="20% - Акцент3 10 3" xfId="9802"/>
    <cellStyle name="20% - Акцент3 11" xfId="978"/>
    <cellStyle name="20% - Акцент3 11 2" xfId="1330"/>
    <cellStyle name="20% - Акцент3 11 2 2" xfId="8821"/>
    <cellStyle name="20% - Акцент3 11 3" xfId="2763"/>
    <cellStyle name="20% - Акцент3 11 4" xfId="9803"/>
    <cellStyle name="20% - Акцент3 12" xfId="991"/>
    <cellStyle name="20% - Акцент3 12 2" xfId="1343"/>
    <cellStyle name="20% - Акцент3 12 2 2" xfId="8822"/>
    <cellStyle name="20% - Акцент3 12 3" xfId="2764"/>
    <cellStyle name="20% - Акцент3 12 4" xfId="9804"/>
    <cellStyle name="20% - Акцент3 13" xfId="1004"/>
    <cellStyle name="20% - Акцент3 13 2" xfId="1356"/>
    <cellStyle name="20% - Акцент3 13 2 2" xfId="8823"/>
    <cellStyle name="20% - Акцент3 13 3" xfId="2765"/>
    <cellStyle name="20% - Акцент3 13 4" xfId="10424"/>
    <cellStyle name="20% - Акцент3 14" xfId="1017"/>
    <cellStyle name="20% - Акцент3 14 2" xfId="1369"/>
    <cellStyle name="20% - Акцент3 14 2 2" xfId="8824"/>
    <cellStyle name="20% - Акцент3 14 3" xfId="2766"/>
    <cellStyle name="20% - Акцент3 15" xfId="1030"/>
    <cellStyle name="20% - Акцент3 15 2" xfId="1382"/>
    <cellStyle name="20% - Акцент3 15 2 2" xfId="8825"/>
    <cellStyle name="20% - Акцент3 15 3" xfId="2973"/>
    <cellStyle name="20% - Акцент3 16" xfId="1043"/>
    <cellStyle name="20% - Акцент3 16 2" xfId="1395"/>
    <cellStyle name="20% - Акцент3 16 2 2" xfId="8826"/>
    <cellStyle name="20% - Акцент3 16 3" xfId="2974"/>
    <cellStyle name="20% - Акцент3 17" xfId="1056"/>
    <cellStyle name="20% - Акцент3 17 2" xfId="1408"/>
    <cellStyle name="20% - Акцент3 17 2 2" xfId="8827"/>
    <cellStyle name="20% - Акцент3 17 3" xfId="2975"/>
    <cellStyle name="20% - Акцент3 18" xfId="1069"/>
    <cellStyle name="20% - Акцент3 18 2" xfId="1421"/>
    <cellStyle name="20% - Акцент3 18 2 2" xfId="8828"/>
    <cellStyle name="20% - Акцент3 18 3" xfId="2976"/>
    <cellStyle name="20% - Акцент3 19" xfId="1082"/>
    <cellStyle name="20% - Акцент3 19 2" xfId="1434"/>
    <cellStyle name="20% - Акцент3 19 3" xfId="2977"/>
    <cellStyle name="20% - Акцент3 2" xfId="174"/>
    <cellStyle name="20% — акцент3 2" xfId="2165"/>
    <cellStyle name="20% - Акцент3 2 10" xfId="9434"/>
    <cellStyle name="20% - Акцент3 2 11" xfId="9681"/>
    <cellStyle name="20% - Акцент3 2 12" xfId="10348"/>
    <cellStyle name="20% - Акцент3 2 13" xfId="10448"/>
    <cellStyle name="20% - Акцент3 2 14" xfId="11087"/>
    <cellStyle name="20% - Акцент3 2 15" xfId="10519"/>
    <cellStyle name="20% - Акцент3 2 16" xfId="11079"/>
    <cellStyle name="20% - Акцент3 2 17" xfId="9745"/>
    <cellStyle name="20% - Акцент3 2 18" xfId="10796"/>
    <cellStyle name="20% - Акцент3 2 19" xfId="10628"/>
    <cellStyle name="20% - Акцент3 2 2" xfId="749"/>
    <cellStyle name="20% — акцент3 2 2" xfId="8830"/>
    <cellStyle name="20% - Акцент3 2 2 2" xfId="1675"/>
    <cellStyle name="20% - Акцент3 2 2 2 2" xfId="11731"/>
    <cellStyle name="20% - Акцент3 2 2 2 3" xfId="11821"/>
    <cellStyle name="20% - Акцент3 2 2 2 4" xfId="11894"/>
    <cellStyle name="20% - Акцент3 2 2 3" xfId="2978"/>
    <cellStyle name="20% - Акцент3 2 2 3 2" xfId="11713"/>
    <cellStyle name="20% - Акцент3 2 2 4" xfId="2667"/>
    <cellStyle name="20% - Акцент3 2 2 4 2" xfId="11803"/>
    <cellStyle name="20% - Акцент3 2 2 5" xfId="9088"/>
    <cellStyle name="20% - Акцент3 2 2 6" xfId="9432"/>
    <cellStyle name="20% - Акцент3 2 2 7" xfId="1719"/>
    <cellStyle name="20% - Акцент3 2 20" xfId="11066"/>
    <cellStyle name="20% - Акцент3 2 21" xfId="10923"/>
    <cellStyle name="20% - Акцент3 2 22" xfId="9910"/>
    <cellStyle name="20% - Акцент3 2 23" xfId="10449"/>
    <cellStyle name="20% - Акцент3 2 24" xfId="11099"/>
    <cellStyle name="20% - Акцент3 2 25" xfId="11158"/>
    <cellStyle name="20% - Акцент3 2 26" xfId="11222"/>
    <cellStyle name="20% - Акцент3 2 27" xfId="11465"/>
    <cellStyle name="20% - Акцент3 2 28" xfId="11746"/>
    <cellStyle name="20% - Акцент3 2 29" xfId="11651"/>
    <cellStyle name="20% - Акцент3 2 3" xfId="2434"/>
    <cellStyle name="20% — акцент3 2 3" xfId="9089"/>
    <cellStyle name="20% - Акцент3 2 3 10" xfId="11039"/>
    <cellStyle name="20% - Акцент3 2 3 11" xfId="10928"/>
    <cellStyle name="20% - Акцент3 2 3 12" xfId="10716"/>
    <cellStyle name="20% - Акцент3 2 3 13" xfId="10686"/>
    <cellStyle name="20% - Акцент3 2 3 14" xfId="10489"/>
    <cellStyle name="20% - Акцент3 2 3 15" xfId="11076"/>
    <cellStyle name="20% - Акцент3 2 3 16" xfId="11085"/>
    <cellStyle name="20% - Акцент3 2 3 17" xfId="10931"/>
    <cellStyle name="20% - Акцент3 2 3 18" xfId="12092"/>
    <cellStyle name="20% - Акцент3 2 3 19" xfId="12126"/>
    <cellStyle name="20% - Акцент3 2 3 2" xfId="9807"/>
    <cellStyle name="20% - Акцент3 2 3 20" xfId="12158"/>
    <cellStyle name="20% - Акцент3 2 3 21" xfId="12186"/>
    <cellStyle name="20% - Акцент3 2 3 22" xfId="12214"/>
    <cellStyle name="20% - Акцент3 2 3 23" xfId="12234"/>
    <cellStyle name="20% - Акцент3 2 3 24" xfId="12244"/>
    <cellStyle name="20% - Акцент3 2 3 3" xfId="10485"/>
    <cellStyle name="20% - Акцент3 2 3 4" xfId="10886"/>
    <cellStyle name="20% - Акцент3 2 3 5" xfId="10549"/>
    <cellStyle name="20% - Акцент3 2 3 6" xfId="10828"/>
    <cellStyle name="20% - Акцент3 2 3 7" xfId="10606"/>
    <cellStyle name="20% - Акцент3 2 3 8" xfId="9831"/>
    <cellStyle name="20% - Акцент3 2 3 9" xfId="10645"/>
    <cellStyle name="20% - Акцент3 2 30" xfId="11003"/>
    <cellStyle name="20% - Акцент3 2 31" xfId="11130"/>
    <cellStyle name="20% - Акцент3 2 32" xfId="11501"/>
    <cellStyle name="20% - Акцент3 2 33" xfId="11214"/>
    <cellStyle name="20% - Акцент3 2 34" xfId="705"/>
    <cellStyle name="20% - Акцент3 2 4" xfId="5652"/>
    <cellStyle name="20% — акцент3 2 4" xfId="9433"/>
    <cellStyle name="20% - Акцент3 2 4 10" xfId="11030"/>
    <cellStyle name="20% - Акцент3 2 4 11" xfId="11095"/>
    <cellStyle name="20% - Акцент3 2 4 12" xfId="11149"/>
    <cellStyle name="20% - Акцент3 2 4 13" xfId="11211"/>
    <cellStyle name="20% - Акцент3 2 4 14" xfId="11270"/>
    <cellStyle name="20% - Акцент3 2 4 15" xfId="11330"/>
    <cellStyle name="20% - Акцент3 2 4 16" xfId="11382"/>
    <cellStyle name="20% - Акцент3 2 4 17" xfId="10890"/>
    <cellStyle name="20% - Акцент3 2 4 18" xfId="12012"/>
    <cellStyle name="20% - Акцент3 2 4 19" xfId="12065"/>
    <cellStyle name="20% - Акцент3 2 4 2" xfId="9805"/>
    <cellStyle name="20% - Акцент3 2 4 20" xfId="12102"/>
    <cellStyle name="20% - Акцент3 2 4 21" xfId="12134"/>
    <cellStyle name="20% - Акцент3 2 4 22" xfId="12166"/>
    <cellStyle name="20% - Акцент3 2 4 23" xfId="12194"/>
    <cellStyle name="20% - Акцент3 2 4 24" xfId="12221"/>
    <cellStyle name="20% - Акцент3 2 4 3" xfId="10483"/>
    <cellStyle name="20% - Акцент3 2 4 4" xfId="10888"/>
    <cellStyle name="20% - Акцент3 2 4 5" xfId="10548"/>
    <cellStyle name="20% - Акцент3 2 4 6" xfId="10965"/>
    <cellStyle name="20% - Акцент3 2 4 7" xfId="10603"/>
    <cellStyle name="20% - Акцент3 2 4 8" xfId="10769"/>
    <cellStyle name="20% - Акцент3 2 4 9" xfId="10471"/>
    <cellStyle name="20% - Акцент3 2 5" xfId="5691"/>
    <cellStyle name="20% - Акцент3 2 6" xfId="5649"/>
    <cellStyle name="20% - Акцент3 2 7" xfId="2225"/>
    <cellStyle name="20% - Акцент3 2 8" xfId="8829"/>
    <cellStyle name="20% - Акцент3 2 9" xfId="9091"/>
    <cellStyle name="20% - Акцент3 20" xfId="1095"/>
    <cellStyle name="20% - Акцент3 20 2" xfId="1447"/>
    <cellStyle name="20% - Акцент3 20 3" xfId="2979"/>
    <cellStyle name="20% - Акцент3 21" xfId="1108"/>
    <cellStyle name="20% - Акцент3 21 2" xfId="1460"/>
    <cellStyle name="20% - Акцент3 21 3" xfId="2980"/>
    <cellStyle name="20% - Акцент3 22" xfId="1121"/>
    <cellStyle name="20% - Акцент3 22 2" xfId="1473"/>
    <cellStyle name="20% - Акцент3 22 3" xfId="2981"/>
    <cellStyle name="20% - Акцент3 23" xfId="1134"/>
    <cellStyle name="20% - Акцент3 23 2" xfId="2982"/>
    <cellStyle name="20% - Акцент3 24" xfId="1148"/>
    <cellStyle name="20% - Акцент3 24 2" xfId="1701"/>
    <cellStyle name="20% - Акцент3 25" xfId="1486"/>
    <cellStyle name="20% - Акцент3 25 2" xfId="3390"/>
    <cellStyle name="20% - Акцент3 26" xfId="1499"/>
    <cellStyle name="20% - Акцент3 26 2" xfId="3497"/>
    <cellStyle name="20% - Акцент3 27" xfId="1512"/>
    <cellStyle name="20% - Акцент3 27 2" xfId="3556"/>
    <cellStyle name="20% - Акцент3 28" xfId="1525"/>
    <cellStyle name="20% - Акцент3 28 2" xfId="3509"/>
    <cellStyle name="20% - Акцент3 29" xfId="1538"/>
    <cellStyle name="20% - Акцент3 29 2" xfId="3571"/>
    <cellStyle name="20% - Акцент3 3" xfId="788"/>
    <cellStyle name="20% — акцент3 3" xfId="8831"/>
    <cellStyle name="20% - Акцент3 3 10" xfId="10607"/>
    <cellStyle name="20% - Акцент3 3 11" xfId="10766"/>
    <cellStyle name="20% - Акцент3 3 12" xfId="10646"/>
    <cellStyle name="20% - Акцент3 3 13" xfId="10735"/>
    <cellStyle name="20% - Акцент3 3 14" xfId="11102"/>
    <cellStyle name="20% - Акцент3 3 15" xfId="11161"/>
    <cellStyle name="20% - Акцент3 3 16" xfId="11225"/>
    <cellStyle name="20% - Акцент3 3 17" xfId="11284"/>
    <cellStyle name="20% - Акцент3 3 18" xfId="11340"/>
    <cellStyle name="20% - Акцент3 3 19" xfId="11393"/>
    <cellStyle name="20% - Акцент3 3 2" xfId="900"/>
    <cellStyle name="20% - Акцент3 3 2 2" xfId="1252"/>
    <cellStyle name="20% - Акцент3 3 2 3" xfId="8832"/>
    <cellStyle name="20% - Акцент3 3 2 4" xfId="9809"/>
    <cellStyle name="20% - Акцент3 3 20" xfId="11442"/>
    <cellStyle name="20% - Акцент3 3 21" xfId="12050"/>
    <cellStyle name="20% - Акцент3 3 22" xfId="12060"/>
    <cellStyle name="20% - Акцент3 3 23" xfId="11576"/>
    <cellStyle name="20% - Акцент3 3 24" xfId="12046"/>
    <cellStyle name="20% - Акцент3 3 25" xfId="12020"/>
    <cellStyle name="20% - Акцент3 3 26" xfId="11439"/>
    <cellStyle name="20% - Акцент3 3 27" xfId="12093"/>
    <cellStyle name="20% - Акцент3 3 3" xfId="1161"/>
    <cellStyle name="20% - Акцент3 3 3 2" xfId="11732"/>
    <cellStyle name="20% - Акцент3 3 4" xfId="2454"/>
    <cellStyle name="20% - Акцент3 3 4 2" xfId="11822"/>
    <cellStyle name="20% - Акцент3 3 5" xfId="9808"/>
    <cellStyle name="20% - Акцент3 3 6" xfId="10486"/>
    <cellStyle name="20% - Акцент3 3 7" xfId="10885"/>
    <cellStyle name="20% - Акцент3 3 8" xfId="10550"/>
    <cellStyle name="20% - Акцент3 3 9" xfId="10826"/>
    <cellStyle name="20% - Акцент3 30" xfId="1551"/>
    <cellStyle name="20% - Акцент3 30 2" xfId="3563"/>
    <cellStyle name="20% - Акцент3 31" xfId="1564"/>
    <cellStyle name="20% - Акцент3 31 2" xfId="3591"/>
    <cellStyle name="20% - Акцент3 32" xfId="1577"/>
    <cellStyle name="20% - Акцент3 32 2" xfId="3432"/>
    <cellStyle name="20% - Акцент3 33" xfId="1590"/>
    <cellStyle name="20% - Акцент3 33 2" xfId="3601"/>
    <cellStyle name="20% - Акцент3 34" xfId="1603"/>
    <cellStyle name="20% - Акцент3 34 2" xfId="3631"/>
    <cellStyle name="20% - Акцент3 35" xfId="1616"/>
    <cellStyle name="20% - Акцент3 35 2" xfId="3760"/>
    <cellStyle name="20% - Акцент3 36" xfId="1629"/>
    <cellStyle name="20% - Акцент3 36 2" xfId="3825"/>
    <cellStyle name="20% - Акцент3 37" xfId="1664"/>
    <cellStyle name="20% - Акцент3 38" xfId="4119"/>
    <cellStyle name="20% - Акцент3 39" xfId="4649"/>
    <cellStyle name="20% - Акцент3 4" xfId="808"/>
    <cellStyle name="20% — акцент3 4" xfId="2164"/>
    <cellStyle name="20% - Акцент3 4 10" xfId="9734"/>
    <cellStyle name="20% - Акцент3 4 11" xfId="10764"/>
    <cellStyle name="20% - Акцент3 4 12" xfId="10981"/>
    <cellStyle name="20% - Акцент3 4 13" xfId="11040"/>
    <cellStyle name="20% - Акцент3 4 14" xfId="10673"/>
    <cellStyle name="20% - Акцент3 4 15" xfId="10495"/>
    <cellStyle name="20% - Акцент3 4 16" xfId="10880"/>
    <cellStyle name="20% - Акцент3 4 17" xfId="10557"/>
    <cellStyle name="20% - Акцент3 4 18" xfId="11078"/>
    <cellStyle name="20% - Акцент3 4 19" xfId="10616"/>
    <cellStyle name="20% - Акцент3 4 2" xfId="913"/>
    <cellStyle name="20% - Акцент3 4 2 2" xfId="1265"/>
    <cellStyle name="20% - Акцент3 4 2 3" xfId="8833"/>
    <cellStyle name="20% - Акцент3 4 20" xfId="10831"/>
    <cellStyle name="20% - Акцент3 4 21" xfId="11783"/>
    <cellStyle name="20% - Акцент3 4 22" xfId="11981"/>
    <cellStyle name="20% - Акцент3 4 23" xfId="11381"/>
    <cellStyle name="20% - Акцент3 4 24" xfId="11751"/>
    <cellStyle name="20% - Акцент3 4 25" xfId="11590"/>
    <cellStyle name="20% - Акцент3 4 26" xfId="11684"/>
    <cellStyle name="20% - Акцент3 4 27" xfId="11628"/>
    <cellStyle name="20% - Акцент3 4 3" xfId="1174"/>
    <cellStyle name="20% - Акцент3 4 4" xfId="2483"/>
    <cellStyle name="20% - Акцент3 4 5" xfId="9810"/>
    <cellStyle name="20% - Акцент3 4 6" xfId="10488"/>
    <cellStyle name="20% - Акцент3 4 7" xfId="10883"/>
    <cellStyle name="20% - Акцент3 4 8" xfId="11019"/>
    <cellStyle name="20% - Акцент3 4 9" xfId="10824"/>
    <cellStyle name="20% - Акцент3 40" xfId="2386"/>
    <cellStyle name="20% - Акцент3 41" xfId="8834"/>
    <cellStyle name="20% - Акцент3 42" xfId="8835"/>
    <cellStyle name="20% - Акцент3 43" xfId="8836"/>
    <cellStyle name="20% - Акцент3 44" xfId="8837"/>
    <cellStyle name="20% - Акцент3 45" xfId="8838"/>
    <cellStyle name="20% - Акцент3 46" xfId="8839"/>
    <cellStyle name="20% - Акцент3 47" xfId="8840"/>
    <cellStyle name="20% - Акцент3 48" xfId="8841"/>
    <cellStyle name="20% - Акцент3 49" xfId="8842"/>
    <cellStyle name="20% - Акцент3 5" xfId="821"/>
    <cellStyle name="20% - Акцент3 5 2" xfId="926"/>
    <cellStyle name="20% - Акцент3 5 2 2" xfId="1278"/>
    <cellStyle name="20% - Акцент3 5 2 3" xfId="8843"/>
    <cellStyle name="20% - Акцент3 5 3" xfId="1187"/>
    <cellStyle name="20% - Акцент3 5 4" xfId="2470"/>
    <cellStyle name="20% - Акцент3 5 5" xfId="9811"/>
    <cellStyle name="20% - Акцент3 50" xfId="8844"/>
    <cellStyle name="20% - Акцент3 51" xfId="8845"/>
    <cellStyle name="20% - Акцент3 52" xfId="8846"/>
    <cellStyle name="20% - Акцент3 53" xfId="8847"/>
    <cellStyle name="20% - Акцент3 54" xfId="8848"/>
    <cellStyle name="20% - Акцент3 55" xfId="8849"/>
    <cellStyle name="20% - Акцент3 56" xfId="8850"/>
    <cellStyle name="20% - Акцент3 57" xfId="8851"/>
    <cellStyle name="20% - Акцент3 58" xfId="8852"/>
    <cellStyle name="20% - Акцент3 59" xfId="8853"/>
    <cellStyle name="20% - Акцент3 6" xfId="834"/>
    <cellStyle name="20% - Акцент3 6 2" xfId="939"/>
    <cellStyle name="20% - Акцент3 6 2 2" xfId="1291"/>
    <cellStyle name="20% - Акцент3 6 2 3" xfId="8854"/>
    <cellStyle name="20% - Акцент3 6 3" xfId="1200"/>
    <cellStyle name="20% - Акцент3 6 4" xfId="2518"/>
    <cellStyle name="20% - Акцент3 6 5" xfId="9812"/>
    <cellStyle name="20% - Акцент3 60" xfId="8855"/>
    <cellStyle name="20% - Акцент3 61" xfId="8856"/>
    <cellStyle name="20% - Акцент3 62" xfId="8857"/>
    <cellStyle name="20% - Акцент3 63" xfId="8858"/>
    <cellStyle name="20% - Акцент3 64" xfId="8859"/>
    <cellStyle name="20% - Акцент3 65" xfId="8860"/>
    <cellStyle name="20% - Акцент3 7" xfId="847"/>
    <cellStyle name="20% - Акцент3 7 2" xfId="952"/>
    <cellStyle name="20% - Акцент3 7 2 2" xfId="1304"/>
    <cellStyle name="20% - Акцент3 7 2 3" xfId="8861"/>
    <cellStyle name="20% - Акцент3 7 3" xfId="1213"/>
    <cellStyle name="20% - Акцент3 7 4" xfId="2550"/>
    <cellStyle name="20% - Акцент3 7 5" xfId="9813"/>
    <cellStyle name="20% - Акцент3 8" xfId="860"/>
    <cellStyle name="20% - Акцент3 8 2" xfId="965"/>
    <cellStyle name="20% - Акцент3 8 2 2" xfId="1317"/>
    <cellStyle name="20% - Акцент3 8 2 3" xfId="8862"/>
    <cellStyle name="20% - Акцент3 8 3" xfId="1226"/>
    <cellStyle name="20% - Акцент3 8 4" xfId="2572"/>
    <cellStyle name="20% - Акцент3 8 5" xfId="9814"/>
    <cellStyle name="20% - Акцент3 9" xfId="873"/>
    <cellStyle name="20% - Акцент3 9 2" xfId="1239"/>
    <cellStyle name="20% - Акцент3 9 2 2" xfId="8864"/>
    <cellStyle name="20% - Акцент3 9 3" xfId="2607"/>
    <cellStyle name="20% - Акцент3 9 4" xfId="9815"/>
    <cellStyle name="20% - Акцент4 10" xfId="889"/>
    <cellStyle name="20% - Акцент4 10 2" xfId="1690"/>
    <cellStyle name="20% - Акцент4 10 3" xfId="9816"/>
    <cellStyle name="20% - Акцент4 11" xfId="980"/>
    <cellStyle name="20% - Акцент4 11 2" xfId="1332"/>
    <cellStyle name="20% - Акцент4 11 2 2" xfId="8867"/>
    <cellStyle name="20% - Акцент4 11 3" xfId="2767"/>
    <cellStyle name="20% - Акцент4 11 4" xfId="9817"/>
    <cellStyle name="20% - Акцент4 12" xfId="993"/>
    <cellStyle name="20% - Акцент4 12 2" xfId="1345"/>
    <cellStyle name="20% - Акцент4 12 2 2" xfId="8868"/>
    <cellStyle name="20% - Акцент4 12 3" xfId="2768"/>
    <cellStyle name="20% - Акцент4 12 4" xfId="9818"/>
    <cellStyle name="20% - Акцент4 13" xfId="1006"/>
    <cellStyle name="20% - Акцент4 13 2" xfId="1358"/>
    <cellStyle name="20% - Акцент4 13 2 2" xfId="8869"/>
    <cellStyle name="20% - Акцент4 13 3" xfId="2769"/>
    <cellStyle name="20% - Акцент4 13 4" xfId="10426"/>
    <cellStyle name="20% - Акцент4 14" xfId="1019"/>
    <cellStyle name="20% - Акцент4 14 2" xfId="1371"/>
    <cellStyle name="20% - Акцент4 14 2 2" xfId="8870"/>
    <cellStyle name="20% - Акцент4 14 3" xfId="2770"/>
    <cellStyle name="20% - Акцент4 15" xfId="1032"/>
    <cellStyle name="20% - Акцент4 15 2" xfId="1384"/>
    <cellStyle name="20% - Акцент4 15 2 2" xfId="8871"/>
    <cellStyle name="20% - Акцент4 15 3" xfId="2983"/>
    <cellStyle name="20% - Акцент4 16" xfId="1045"/>
    <cellStyle name="20% - Акцент4 16 2" xfId="1397"/>
    <cellStyle name="20% - Акцент4 16 2 2" xfId="8872"/>
    <cellStyle name="20% - Акцент4 16 3" xfId="2984"/>
    <cellStyle name="20% - Акцент4 17" xfId="1058"/>
    <cellStyle name="20% - Акцент4 17 2" xfId="1410"/>
    <cellStyle name="20% - Акцент4 17 2 2" xfId="8873"/>
    <cellStyle name="20% - Акцент4 17 3" xfId="2985"/>
    <cellStyle name="20% - Акцент4 18" xfId="1071"/>
    <cellStyle name="20% - Акцент4 18 2" xfId="1423"/>
    <cellStyle name="20% - Акцент4 18 2 2" xfId="8874"/>
    <cellStyle name="20% - Акцент4 18 3" xfId="2986"/>
    <cellStyle name="20% - Акцент4 19" xfId="1084"/>
    <cellStyle name="20% - Акцент4 19 2" xfId="1436"/>
    <cellStyle name="20% - Акцент4 19 3" xfId="2987"/>
    <cellStyle name="20% - Акцент4 2" xfId="175"/>
    <cellStyle name="20% — акцент4 2" xfId="2167"/>
    <cellStyle name="20% - Акцент4 2 10" xfId="9431"/>
    <cellStyle name="20% - Акцент4 2 11" xfId="9683"/>
    <cellStyle name="20% - Акцент4 2 12" xfId="10318"/>
    <cellStyle name="20% - Акцент4 2 13" xfId="11027"/>
    <cellStyle name="20% - Акцент4 2 14" xfId="10450"/>
    <cellStyle name="20% - Акцент4 2 15" xfId="11150"/>
    <cellStyle name="20% - Акцент4 2 16" xfId="11212"/>
    <cellStyle name="20% - Акцент4 2 17" xfId="11271"/>
    <cellStyle name="20% - Акцент4 2 18" xfId="11331"/>
    <cellStyle name="20% - Акцент4 2 19" xfId="11383"/>
    <cellStyle name="20% - Акцент4 2 2" xfId="750"/>
    <cellStyle name="20% — акцент4 2 2" xfId="8876"/>
    <cellStyle name="20% - Акцент4 2 2 2" xfId="1676"/>
    <cellStyle name="20% - Акцент4 2 2 2 2" xfId="11734"/>
    <cellStyle name="20% - Акцент4 2 2 2 3" xfId="11823"/>
    <cellStyle name="20% - Акцент4 2 2 2 4" xfId="11896"/>
    <cellStyle name="20% - Акцент4 2 2 3" xfId="2988"/>
    <cellStyle name="20% - Акцент4 2 2 3 2" xfId="11714"/>
    <cellStyle name="20% - Акцент4 2 2 4" xfId="2668"/>
    <cellStyle name="20% - Акцент4 2 2 4 2" xfId="11804"/>
    <cellStyle name="20% - Акцент4 2 2 5" xfId="8999"/>
    <cellStyle name="20% - Акцент4 2 2 6" xfId="9429"/>
    <cellStyle name="20% - Акцент4 2 2 7" xfId="1720"/>
    <cellStyle name="20% - Акцент4 2 20" xfId="11433"/>
    <cellStyle name="20% - Акцент4 2 21" xfId="11484"/>
    <cellStyle name="20% - Акцент4 2 22" xfId="11538"/>
    <cellStyle name="20% - Акцент4 2 23" xfId="11591"/>
    <cellStyle name="20% - Акцент4 2 24" xfId="11643"/>
    <cellStyle name="20% - Акцент4 2 25" xfId="11676"/>
    <cellStyle name="20% - Акцент4 2 26" xfId="11708"/>
    <cellStyle name="20% - Акцент4 2 27" xfId="12095"/>
    <cellStyle name="20% - Акцент4 2 28" xfId="12127"/>
    <cellStyle name="20% - Акцент4 2 29" xfId="12159"/>
    <cellStyle name="20% - Акцент4 2 3" xfId="2419"/>
    <cellStyle name="20% — акцент4 2 3" xfId="9000"/>
    <cellStyle name="20% - Акцент4 2 3 10" xfId="11327"/>
    <cellStyle name="20% - Акцент4 2 3 11" xfId="11378"/>
    <cellStyle name="20% - Акцент4 2 3 12" xfId="11429"/>
    <cellStyle name="20% - Акцент4 2 3 13" xfId="11479"/>
    <cellStyle name="20% - Акцент4 2 3 14" xfId="11535"/>
    <cellStyle name="20% - Акцент4 2 3 15" xfId="11587"/>
    <cellStyle name="20% - Акцент4 2 3 16" xfId="11639"/>
    <cellStyle name="20% - Акцент4 2 3 17" xfId="11448"/>
    <cellStyle name="20% - Акцент4 2 3 18" xfId="12096"/>
    <cellStyle name="20% - Акцент4 2 3 19" xfId="12128"/>
    <cellStyle name="20% - Акцент4 2 3 2" xfId="9821"/>
    <cellStyle name="20% - Акцент4 2 3 20" xfId="12160"/>
    <cellStyle name="20% - Акцент4 2 3 21" xfId="12188"/>
    <cellStyle name="20% - Акцент4 2 3 22" xfId="12216"/>
    <cellStyle name="20% - Акцент4 2 3 23" xfId="12236"/>
    <cellStyle name="20% - Акцент4 2 3 24" xfId="12246"/>
    <cellStyle name="20% - Акцент4 2 3 3" xfId="10499"/>
    <cellStyle name="20% - Акцент4 2 3 4" xfId="10872"/>
    <cellStyle name="20% - Акцент4 2 3 5" xfId="10567"/>
    <cellStyle name="20% - Акцент4 2 3 6" xfId="10811"/>
    <cellStyle name="20% - Акцент4 2 3 7" xfId="11145"/>
    <cellStyle name="20% - Акцент4 2 3 8" xfId="11207"/>
    <cellStyle name="20% - Акцент4 2 3 9" xfId="11266"/>
    <cellStyle name="20% - Акцент4 2 30" xfId="12187"/>
    <cellStyle name="20% - Акцент4 2 31" xfId="12215"/>
    <cellStyle name="20% - Акцент4 2 32" xfId="12235"/>
    <cellStyle name="20% - Акцент4 2 33" xfId="12245"/>
    <cellStyle name="20% - Акцент4 2 34" xfId="706"/>
    <cellStyle name="20% - Акцент4 2 4" xfId="5650"/>
    <cellStyle name="20% — акцент4 2 4" xfId="9430"/>
    <cellStyle name="20% - Акцент4 2 4 10" xfId="11170"/>
    <cellStyle name="20% - Акцент4 2 4 11" xfId="11233"/>
    <cellStyle name="20% - Акцент4 2 4 12" xfId="11294"/>
    <cellStyle name="20% - Акцент4 2 4 13" xfId="11348"/>
    <cellStyle name="20% - Акцент4 2 4 14" xfId="11401"/>
    <cellStyle name="20% - Акцент4 2 4 15" xfId="11452"/>
    <cellStyle name="20% - Акцент4 2 4 16" xfId="11502"/>
    <cellStyle name="20% - Акцент4 2 4 17" xfId="10891"/>
    <cellStyle name="20% - Акцент4 2 4 18" xfId="9721"/>
    <cellStyle name="20% - Акцент4 2 4 19" xfId="12074"/>
    <cellStyle name="20% - Акцент4 2 4 2" xfId="9819"/>
    <cellStyle name="20% - Акцент4 2 4 20" xfId="12110"/>
    <cellStyle name="20% - Акцент4 2 4 21" xfId="12142"/>
    <cellStyle name="20% - Акцент4 2 4 22" xfId="12171"/>
    <cellStyle name="20% - Акцент4 2 4 23" xfId="12198"/>
    <cellStyle name="20% - Акцент4 2 4 24" xfId="12224"/>
    <cellStyle name="20% - Акцент4 2 4 3" xfId="10497"/>
    <cellStyle name="20% - Акцент4 2 4 4" xfId="10874"/>
    <cellStyle name="20% - Акцент4 2 4 5" xfId="11023"/>
    <cellStyle name="20% - Акцент4 2 4 6" xfId="10812"/>
    <cellStyle name="20% - Акцент4 2 4 7" xfId="10618"/>
    <cellStyle name="20% - Акцент4 2 4 8" xfId="10756"/>
    <cellStyle name="20% - Акцент4 2 4 9" xfId="11111"/>
    <cellStyle name="20% - Акцент4 2 5" xfId="5690"/>
    <cellStyle name="20% - Акцент4 2 6" xfId="5651"/>
    <cellStyle name="20% - Акцент4 2 7" xfId="2221"/>
    <cellStyle name="20% - Акцент4 2 8" xfId="8875"/>
    <cellStyle name="20% - Акцент4 2 9" xfId="9001"/>
    <cellStyle name="20% - Акцент4 20" xfId="1097"/>
    <cellStyle name="20% - Акцент4 20 2" xfId="1449"/>
    <cellStyle name="20% - Акцент4 20 3" xfId="2989"/>
    <cellStyle name="20% - Акцент4 21" xfId="1110"/>
    <cellStyle name="20% - Акцент4 21 2" xfId="1462"/>
    <cellStyle name="20% - Акцент4 21 3" xfId="2990"/>
    <cellStyle name="20% - Акцент4 22" xfId="1123"/>
    <cellStyle name="20% - Акцент4 22 2" xfId="1475"/>
    <cellStyle name="20% - Акцент4 22 3" xfId="2991"/>
    <cellStyle name="20% - Акцент4 23" xfId="1136"/>
    <cellStyle name="20% - Акцент4 23 2" xfId="2992"/>
    <cellStyle name="20% - Акцент4 24" xfId="1150"/>
    <cellStyle name="20% - Акцент4 24 2" xfId="1703"/>
    <cellStyle name="20% - Акцент4 25" xfId="1488"/>
    <cellStyle name="20% - Акцент4 25 2" xfId="3394"/>
    <cellStyle name="20% - Акцент4 26" xfId="1501"/>
    <cellStyle name="20% - Акцент4 26 2" xfId="3500"/>
    <cellStyle name="20% - Акцент4 27" xfId="1514"/>
    <cellStyle name="20% - Акцент4 27 2" xfId="3521"/>
    <cellStyle name="20% - Акцент4 28" xfId="1527"/>
    <cellStyle name="20% - Акцент4 28 2" xfId="3549"/>
    <cellStyle name="20% - Акцент4 29" xfId="1540"/>
    <cellStyle name="20% - Акцент4 29 2" xfId="3567"/>
    <cellStyle name="20% - Акцент4 3" xfId="792"/>
    <cellStyle name="20% — акцент4 3" xfId="8880"/>
    <cellStyle name="20% - Акцент4 3 10" xfId="11114"/>
    <cellStyle name="20% - Акцент4 3 11" xfId="11173"/>
    <cellStyle name="20% - Акцент4 3 12" xfId="11236"/>
    <cellStyle name="20% - Акцент4 3 13" xfId="11297"/>
    <cellStyle name="20% - Акцент4 3 14" xfId="11351"/>
    <cellStyle name="20% - Акцент4 3 15" xfId="11404"/>
    <cellStyle name="20% - Акцент4 3 16" xfId="11455"/>
    <cellStyle name="20% - Акцент4 3 17" xfId="11505"/>
    <cellStyle name="20% - Акцент4 3 18" xfId="11558"/>
    <cellStyle name="20% - Акцент4 3 19" xfId="11612"/>
    <cellStyle name="20% - Акцент4 3 2" xfId="902"/>
    <cellStyle name="20% - Акцент4 3 2 2" xfId="1254"/>
    <cellStyle name="20% - Акцент4 3 2 3" xfId="8881"/>
    <cellStyle name="20% - Акцент4 3 2 4" xfId="9823"/>
    <cellStyle name="20% - Акцент4 3 20" xfId="10697"/>
    <cellStyle name="20% - Акцент4 3 21" xfId="12052"/>
    <cellStyle name="20% - Акцент4 3 22" xfId="10823"/>
    <cellStyle name="20% - Акцент4 3 23" xfId="11493"/>
    <cellStyle name="20% - Акцент4 3 24" xfId="11525"/>
    <cellStyle name="20% - Акцент4 3 25" xfId="11064"/>
    <cellStyle name="20% - Акцент4 3 26" xfId="11164"/>
    <cellStyle name="20% - Акцент4 3 27" xfId="11980"/>
    <cellStyle name="20% - Акцент4 3 3" xfId="1163"/>
    <cellStyle name="20% - Акцент4 3 3 2" xfId="11735"/>
    <cellStyle name="20% - Акцент4 3 4" xfId="2457"/>
    <cellStyle name="20% - Акцент4 3 4 2" xfId="11824"/>
    <cellStyle name="20% - Акцент4 3 5" xfId="9822"/>
    <cellStyle name="20% - Акцент4 3 6" xfId="10500"/>
    <cellStyle name="20% - Акцент4 3 7" xfId="10871"/>
    <cellStyle name="20% - Акцент4 3 8" xfId="10568"/>
    <cellStyle name="20% - Акцент4 3 9" xfId="10808"/>
    <cellStyle name="20% - Акцент4 30" xfId="1553"/>
    <cellStyle name="20% - Акцент4 30 2" xfId="3595"/>
    <cellStyle name="20% - Акцент4 31" xfId="1566"/>
    <cellStyle name="20% - Акцент4 31 2" xfId="3528"/>
    <cellStyle name="20% - Акцент4 32" xfId="1579"/>
    <cellStyle name="20% - Акцент4 32 2" xfId="3433"/>
    <cellStyle name="20% - Акцент4 33" xfId="1592"/>
    <cellStyle name="20% - Акцент4 33 2" xfId="3406"/>
    <cellStyle name="20% - Акцент4 34" xfId="1605"/>
    <cellStyle name="20% - Акцент4 34 2" xfId="3635"/>
    <cellStyle name="20% - Акцент4 35" xfId="1618"/>
    <cellStyle name="20% - Акцент4 35 2" xfId="3763"/>
    <cellStyle name="20% - Акцент4 36" xfId="1631"/>
    <cellStyle name="20% - Акцент4 36 2" xfId="3829"/>
    <cellStyle name="20% - Акцент4 37" xfId="1666"/>
    <cellStyle name="20% - Акцент4 38" xfId="4123"/>
    <cellStyle name="20% - Акцент4 39" xfId="4653"/>
    <cellStyle name="20% - Акцент4 4" xfId="810"/>
    <cellStyle name="20% — акцент4 4" xfId="2166"/>
    <cellStyle name="20% - Акцент4 4 10" xfId="10622"/>
    <cellStyle name="20% - Акцент4 4 11" xfId="11056"/>
    <cellStyle name="20% - Акцент4 4 12" xfId="10075"/>
    <cellStyle name="20% - Акцент4 4 13" xfId="10917"/>
    <cellStyle name="20% - Акцент4 4 14" xfId="10867"/>
    <cellStyle name="20% - Акцент4 4 15" xfId="10570"/>
    <cellStyle name="20% - Акцент4 4 16" xfId="11055"/>
    <cellStyle name="20% - Акцент4 4 17" xfId="11001"/>
    <cellStyle name="20% - Акцент4 4 18" xfId="9839"/>
    <cellStyle name="20% - Акцент4 4 19" xfId="10980"/>
    <cellStyle name="20% - Акцент4 4 2" xfId="915"/>
    <cellStyle name="20% - Акцент4 4 2 2" xfId="1267"/>
    <cellStyle name="20% - Акцент4 4 2 3" xfId="8882"/>
    <cellStyle name="20% - Акцент4 4 20" xfId="11559"/>
    <cellStyle name="20% - Акцент4 4 21" xfId="11782"/>
    <cellStyle name="20% - Акцент4 4 22" xfId="12029"/>
    <cellStyle name="20% - Акцент4 4 23" xfId="10478"/>
    <cellStyle name="20% - Акцент4 4 24" xfId="12047"/>
    <cellStyle name="20% - Акцент4 4 25" xfId="11969"/>
    <cellStyle name="20% - Акцент4 4 26" xfId="10731"/>
    <cellStyle name="20% - Акцент4 4 27" xfId="11686"/>
    <cellStyle name="20% - Акцент4 4 3" xfId="1176"/>
    <cellStyle name="20% - Акцент4 4 4" xfId="2472"/>
    <cellStyle name="20% - Акцент4 4 5" xfId="9824"/>
    <cellStyle name="20% - Акцент4 4 6" xfId="10502"/>
    <cellStyle name="20% - Акцент4 4 7" xfId="10869"/>
    <cellStyle name="20% - Акцент4 4 8" xfId="10569"/>
    <cellStyle name="20% - Акцент4 4 9" xfId="11051"/>
    <cellStyle name="20% - Акцент4 40" xfId="2390"/>
    <cellStyle name="20% - Акцент4 41" xfId="8883"/>
    <cellStyle name="20% - Акцент4 42" xfId="8884"/>
    <cellStyle name="20% - Акцент4 43" xfId="8885"/>
    <cellStyle name="20% - Акцент4 44" xfId="8886"/>
    <cellStyle name="20% - Акцент4 45" xfId="8887"/>
    <cellStyle name="20% - Акцент4 46" xfId="8888"/>
    <cellStyle name="20% - Акцент4 47" xfId="8889"/>
    <cellStyle name="20% - Акцент4 48" xfId="8890"/>
    <cellStyle name="20% - Акцент4 49" xfId="8891"/>
    <cellStyle name="20% - Акцент4 5" xfId="823"/>
    <cellStyle name="20% - Акцент4 5 2" xfId="928"/>
    <cellStyle name="20% - Акцент4 5 2 2" xfId="1280"/>
    <cellStyle name="20% - Акцент4 5 2 3" xfId="8892"/>
    <cellStyle name="20% - Акцент4 5 3" xfId="1189"/>
    <cellStyle name="20% - Акцент4 5 4" xfId="2506"/>
    <cellStyle name="20% - Акцент4 5 5" xfId="9825"/>
    <cellStyle name="20% - Акцент4 50" xfId="8893"/>
    <cellStyle name="20% - Акцент4 51" xfId="8894"/>
    <cellStyle name="20% - Акцент4 52" xfId="8895"/>
    <cellStyle name="20% - Акцент4 53" xfId="8896"/>
    <cellStyle name="20% - Акцент4 54" xfId="8897"/>
    <cellStyle name="20% - Акцент4 55" xfId="8898"/>
    <cellStyle name="20% - Акцент4 56" xfId="8899"/>
    <cellStyle name="20% - Акцент4 57" xfId="8900"/>
    <cellStyle name="20% - Акцент4 58" xfId="8901"/>
    <cellStyle name="20% - Акцент4 59" xfId="8902"/>
    <cellStyle name="20% - Акцент4 6" xfId="836"/>
    <cellStyle name="20% - Акцент4 6 2" xfId="941"/>
    <cellStyle name="20% - Акцент4 6 2 2" xfId="1293"/>
    <cellStyle name="20% - Акцент4 6 2 3" xfId="8903"/>
    <cellStyle name="20% - Акцент4 6 3" xfId="1202"/>
    <cellStyle name="20% - Акцент4 6 4" xfId="2510"/>
    <cellStyle name="20% - Акцент4 6 5" xfId="9826"/>
    <cellStyle name="20% - Акцент4 60" xfId="8904"/>
    <cellStyle name="20% - Акцент4 61" xfId="8905"/>
    <cellStyle name="20% - Акцент4 62" xfId="8906"/>
    <cellStyle name="20% - Акцент4 63" xfId="8907"/>
    <cellStyle name="20% - Акцент4 64" xfId="8908"/>
    <cellStyle name="20% - Акцент4 65" xfId="8909"/>
    <cellStyle name="20% - Акцент4 7" xfId="849"/>
    <cellStyle name="20% - Акцент4 7 2" xfId="954"/>
    <cellStyle name="20% - Акцент4 7 2 2" xfId="1306"/>
    <cellStyle name="20% - Акцент4 7 2 3" xfId="8910"/>
    <cellStyle name="20% - Акцент4 7 3" xfId="1215"/>
    <cellStyle name="20% - Акцент4 7 4" xfId="2554"/>
    <cellStyle name="20% - Акцент4 7 5" xfId="9827"/>
    <cellStyle name="20% - Акцент4 8" xfId="862"/>
    <cellStyle name="20% - Акцент4 8 2" xfId="967"/>
    <cellStyle name="20% - Акцент4 8 2 2" xfId="1319"/>
    <cellStyle name="20% - Акцент4 8 2 3" xfId="8911"/>
    <cellStyle name="20% - Акцент4 8 3" xfId="1228"/>
    <cellStyle name="20% - Акцент4 8 4" xfId="2575"/>
    <cellStyle name="20% - Акцент4 8 5" xfId="9828"/>
    <cellStyle name="20% - Акцент4 9" xfId="875"/>
    <cellStyle name="20% - Акцент4 9 2" xfId="1241"/>
    <cellStyle name="20% - Акцент4 9 2 2" xfId="8912"/>
    <cellStyle name="20% - Акцент4 9 3" xfId="2611"/>
    <cellStyle name="20% - Акцент4 9 4" xfId="9829"/>
    <cellStyle name="20% - Акцент5 10" xfId="982"/>
    <cellStyle name="20% - Акцент5 10 2" xfId="1334"/>
    <cellStyle name="20% - Акцент5 10 3" xfId="2651"/>
    <cellStyle name="20% - Акцент5 11" xfId="995"/>
    <cellStyle name="20% - Акцент5 11 2" xfId="1347"/>
    <cellStyle name="20% - Акцент5 11 3" xfId="2771"/>
    <cellStyle name="20% - Акцент5 12" xfId="1008"/>
    <cellStyle name="20% - Акцент5 12 2" xfId="1360"/>
    <cellStyle name="20% - Акцент5 12 3" xfId="2772"/>
    <cellStyle name="20% - Акцент5 13" xfId="1021"/>
    <cellStyle name="20% - Акцент5 13 2" xfId="1373"/>
    <cellStyle name="20% - Акцент5 13 3" xfId="2773"/>
    <cellStyle name="20% - Акцент5 14" xfId="1034"/>
    <cellStyle name="20% - Акцент5 14 2" xfId="1386"/>
    <cellStyle name="20% - Акцент5 14 3" xfId="2774"/>
    <cellStyle name="20% - Акцент5 15" xfId="1047"/>
    <cellStyle name="20% - Акцент5 15 2" xfId="1399"/>
    <cellStyle name="20% - Акцент5 15 3" xfId="2993"/>
    <cellStyle name="20% - Акцент5 16" xfId="1060"/>
    <cellStyle name="20% - Акцент5 16 2" xfId="1412"/>
    <cellStyle name="20% - Акцент5 16 3" xfId="2994"/>
    <cellStyle name="20% - Акцент5 17" xfId="1073"/>
    <cellStyle name="20% - Акцент5 17 2" xfId="1425"/>
    <cellStyle name="20% - Акцент5 17 3" xfId="2995"/>
    <cellStyle name="20% - Акцент5 18" xfId="1086"/>
    <cellStyle name="20% - Акцент5 18 2" xfId="1438"/>
    <cellStyle name="20% - Акцент5 18 3" xfId="2996"/>
    <cellStyle name="20% - Акцент5 19" xfId="1099"/>
    <cellStyle name="20% - Акцент5 19 2" xfId="1451"/>
    <cellStyle name="20% - Акцент5 19 3" xfId="2997"/>
    <cellStyle name="20% - Акцент5 2" xfId="176"/>
    <cellStyle name="20% — акцент5 2" xfId="2169"/>
    <cellStyle name="20% - Акцент5 2 10" xfId="9427"/>
    <cellStyle name="20% - Акцент5 2 11" xfId="9685"/>
    <cellStyle name="20% - Акцент5 2 12" xfId="10308"/>
    <cellStyle name="20% - Акцент5 2 13" xfId="10972"/>
    <cellStyle name="20% - Акцент5 2 14" xfId="10994"/>
    <cellStyle name="20% - Акцент5 2 15" xfId="10911"/>
    <cellStyle name="20% - Акцент5 2 16" xfId="11115"/>
    <cellStyle name="20% - Акцент5 2 17" xfId="11175"/>
    <cellStyle name="20% - Акцент5 2 18" xfId="11237"/>
    <cellStyle name="20% - Акцент5 2 19" xfId="11299"/>
    <cellStyle name="20% - Акцент5 2 2" xfId="904"/>
    <cellStyle name="20% — акцент5 2 2" xfId="8914"/>
    <cellStyle name="20% - Акцент5 2 2 10" xfId="11053"/>
    <cellStyle name="20% - Акцент5 2 2 11" xfId="10522"/>
    <cellStyle name="20% - Акцент5 2 2 12" xfId="10853"/>
    <cellStyle name="20% - Акцент5 2 2 13" xfId="11113"/>
    <cellStyle name="20% - Акцент5 2 2 14" xfId="11172"/>
    <cellStyle name="20% - Акцент5 2 2 15" xfId="11235"/>
    <cellStyle name="20% - Акцент5 2 2 16" xfId="11296"/>
    <cellStyle name="20% - Акцент5 2 2 17" xfId="11350"/>
    <cellStyle name="20% - Акцент5 2 2 18" xfId="11403"/>
    <cellStyle name="20% - Акцент5 2 2 19" xfId="11454"/>
    <cellStyle name="20% - Акцент5 2 2 2" xfId="1256"/>
    <cellStyle name="20% - Акцент5 2 2 2 2" xfId="2775"/>
    <cellStyle name="20% - Акцент5 2 2 2 3" xfId="11826"/>
    <cellStyle name="20% - Акцент5 2 2 2 4" xfId="11898"/>
    <cellStyle name="20% - Акцент5 2 2 20" xfId="11504"/>
    <cellStyle name="20% - Акцент5 2 2 21" xfId="11705"/>
    <cellStyle name="20% - Акцент5 2 2 22" xfId="11387"/>
    <cellStyle name="20% - Акцент5 2 2 23" xfId="11547"/>
    <cellStyle name="20% - Акцент5 2 2 24" xfId="11692"/>
    <cellStyle name="20% - Акцент5 2 2 25" xfId="10487"/>
    <cellStyle name="20% - Акцент5 2 2 26" xfId="11261"/>
    <cellStyle name="20% - Акцент5 2 2 27" xfId="10588"/>
    <cellStyle name="20% - Акцент5 2 2 28" xfId="10957"/>
    <cellStyle name="20% - Акцент5 2 2 3" xfId="2998"/>
    <cellStyle name="20% - Акцент5 2 2 3 2" xfId="11715"/>
    <cellStyle name="20% - Акцент5 2 2 4" xfId="2669"/>
    <cellStyle name="20% - Акцент5 2 2 4 2" xfId="11805"/>
    <cellStyle name="20% - Акцент5 2 2 5" xfId="1721"/>
    <cellStyle name="20% - Акцент5 2 2 5 2" xfId="11882"/>
    <cellStyle name="20% - Акцент5 2 2 6" xfId="9686"/>
    <cellStyle name="20% - Акцент5 2 2 7" xfId="9755"/>
    <cellStyle name="20% - Акцент5 2 2 8" xfId="10971"/>
    <cellStyle name="20% - Акцент5 2 2 9" xfId="10452"/>
    <cellStyle name="20% - Акцент5 2 20" xfId="11352"/>
    <cellStyle name="20% - Акцент5 2 21" xfId="11406"/>
    <cellStyle name="20% - Акцент5 2 22" xfId="11457"/>
    <cellStyle name="20% - Акцент5 2 23" xfId="11507"/>
    <cellStyle name="20% - Акцент5 2 24" xfId="11560"/>
    <cellStyle name="20% - Акцент5 2 25" xfId="11614"/>
    <cellStyle name="20% - Акцент5 2 26" xfId="11792"/>
    <cellStyle name="20% - Акцент5 2 27" xfId="12013"/>
    <cellStyle name="20% - Акцент5 2 28" xfId="12023"/>
    <cellStyle name="20% - Акцент5 2 29" xfId="11971"/>
    <cellStyle name="20% - Акцент5 2 3" xfId="1165"/>
    <cellStyle name="20% — акцент5 2 3" xfId="8931"/>
    <cellStyle name="20% - Акцент5 2 3 10" xfId="10658"/>
    <cellStyle name="20% - Акцент5 2 3 11" xfId="10949"/>
    <cellStyle name="20% - Акцент5 2 3 12" xfId="11103"/>
    <cellStyle name="20% - Акцент5 2 3 13" xfId="11162"/>
    <cellStyle name="20% - Акцент5 2 3 14" xfId="11226"/>
    <cellStyle name="20% - Акцент5 2 3 15" xfId="11286"/>
    <cellStyle name="20% - Акцент5 2 3 16" xfId="11341"/>
    <cellStyle name="20% - Акцент5 2 3 17" xfId="11395"/>
    <cellStyle name="20% - Акцент5 2 3 18" xfId="11660"/>
    <cellStyle name="20% - Акцент5 2 3 19" xfId="11611"/>
    <cellStyle name="20% - Акцент5 2 3 2" xfId="2429"/>
    <cellStyle name="20% - Акцент5 2 3 20" xfId="10729"/>
    <cellStyle name="20% - Акцент5 2 3 21" xfId="11621"/>
    <cellStyle name="20% - Акцент5 2 3 22" xfId="11289"/>
    <cellStyle name="20% - Акцент5 2 3 23" xfId="11681"/>
    <cellStyle name="20% - Акцент5 2 3 24" xfId="11581"/>
    <cellStyle name="20% - Акцент5 2 3 25" xfId="11606"/>
    <cellStyle name="20% - Акцент5 2 3 3" xfId="9832"/>
    <cellStyle name="20% - Акцент5 2 3 4" xfId="10510"/>
    <cellStyle name="20% - Акцент5 2 3 5" xfId="10861"/>
    <cellStyle name="20% - Акцент5 2 3 6" xfId="11004"/>
    <cellStyle name="20% - Акцент5 2 3 7" xfId="10800"/>
    <cellStyle name="20% - Акцент5 2 3 8" xfId="11005"/>
    <cellStyle name="20% - Акцент5 2 3 9" xfId="10750"/>
    <cellStyle name="20% - Акцент5 2 30" xfId="12017"/>
    <cellStyle name="20% - Акцент5 2 31" xfId="11975"/>
    <cellStyle name="20% - Акцент5 2 32" xfId="11979"/>
    <cellStyle name="20% - Акцент5 2 33" xfId="12069"/>
    <cellStyle name="20% - Акцент5 2 34" xfId="707"/>
    <cellStyle name="20% - Акцент5 2 4" xfId="796"/>
    <cellStyle name="20% — акцент5 2 4" xfId="9426"/>
    <cellStyle name="20% - Акцент5 2 4 10" xfId="10372"/>
    <cellStyle name="20% - Акцент5 2 4 11" xfId="10948"/>
    <cellStyle name="20% - Акцент5 2 4 12" xfId="10982"/>
    <cellStyle name="20% - Акцент5 2 4 13" xfId="10494"/>
    <cellStyle name="20% - Акцент5 2 4 14" xfId="10881"/>
    <cellStyle name="20% - Акцент5 2 4 15" xfId="10559"/>
    <cellStyle name="20% - Акцент5 2 4 16" xfId="10820"/>
    <cellStyle name="20% - Акцент5 2 4 17" xfId="10459"/>
    <cellStyle name="20% - Акцент5 2 4 18" xfId="10464"/>
    <cellStyle name="20% - Акцент5 2 4 19" xfId="11879"/>
    <cellStyle name="20% - Акцент5 2 4 2" xfId="5656"/>
    <cellStyle name="20% - Акцент5 2 4 2 2" xfId="11738"/>
    <cellStyle name="20% - Акцент5 2 4 20" xfId="12076"/>
    <cellStyle name="20% - Акцент5 2 4 21" xfId="12112"/>
    <cellStyle name="20% - Акцент5 2 4 22" xfId="12144"/>
    <cellStyle name="20% - Акцент5 2 4 23" xfId="12173"/>
    <cellStyle name="20% - Акцент5 2 4 24" xfId="12199"/>
    <cellStyle name="20% - Акцент5 2 4 25" xfId="12225"/>
    <cellStyle name="20% - Акцент5 2 4 3" xfId="9833"/>
    <cellStyle name="20% - Акцент5 2 4 4" xfId="10511"/>
    <cellStyle name="20% - Акцент5 2 4 5" xfId="10860"/>
    <cellStyle name="20% - Акцент5 2 4 6" xfId="10574"/>
    <cellStyle name="20% - Акцент5 2 4 7" xfId="11061"/>
    <cellStyle name="20% - Акцент5 2 4 8" xfId="10626"/>
    <cellStyle name="20% - Акцент5 2 4 9" xfId="11062"/>
    <cellStyle name="20% - Акцент5 2 5" xfId="5689"/>
    <cellStyle name="20% - Акцент5 2 5 2" xfId="9830"/>
    <cellStyle name="20% - Акцент5 2 5 3" xfId="11825"/>
    <cellStyle name="20% - Акцент5 2 5 4" xfId="11897"/>
    <cellStyle name="20% - Акцент5 2 6" xfId="5655"/>
    <cellStyle name="20% - Акцент5 2 7" xfId="2159"/>
    <cellStyle name="20% - Акцент5 2 8" xfId="8913"/>
    <cellStyle name="20% - Акцент5 2 9" xfId="8932"/>
    <cellStyle name="20% - Акцент5 20" xfId="1112"/>
    <cellStyle name="20% - Акцент5 20 2" xfId="1464"/>
    <cellStyle name="20% - Акцент5 20 3" xfId="2999"/>
    <cellStyle name="20% - Акцент5 21" xfId="1125"/>
    <cellStyle name="20% - Акцент5 21 2" xfId="1477"/>
    <cellStyle name="20% - Акцент5 21 3" xfId="3000"/>
    <cellStyle name="20% - Акцент5 22" xfId="1138"/>
    <cellStyle name="20% - Акцент5 22 2" xfId="3001"/>
    <cellStyle name="20% - Акцент5 23" xfId="1152"/>
    <cellStyle name="20% - Акцент5 23 2" xfId="1705"/>
    <cellStyle name="20% - Акцент5 24" xfId="1490"/>
    <cellStyle name="20% - Акцент5 24 2" xfId="3354"/>
    <cellStyle name="20% - Акцент5 25" xfId="1503"/>
    <cellStyle name="20% - Акцент5 25 2" xfId="3398"/>
    <cellStyle name="20% - Акцент5 26" xfId="1516"/>
    <cellStyle name="20% - Акцент5 26 2" xfId="3503"/>
    <cellStyle name="20% - Акцент5 27" xfId="1529"/>
    <cellStyle name="20% - Акцент5 27 2" xfId="3513"/>
    <cellStyle name="20% - Акцент5 28" xfId="1542"/>
    <cellStyle name="20% - Акцент5 28 2" xfId="3517"/>
    <cellStyle name="20% - Акцент5 29" xfId="1555"/>
    <cellStyle name="20% - Акцент5 29 2" xfId="3520"/>
    <cellStyle name="20% - Акцент5 3" xfId="812"/>
    <cellStyle name="20% — акцент5 3" xfId="8917"/>
    <cellStyle name="20% - Акцент5 3 10" xfId="11127"/>
    <cellStyle name="20% - Акцент5 3 11" xfId="11188"/>
    <cellStyle name="20% - Акцент5 3 12" xfId="11249"/>
    <cellStyle name="20% - Акцент5 3 13" xfId="11311"/>
    <cellStyle name="20% - Акцент5 3 14" xfId="11362"/>
    <cellStyle name="20% - Акцент5 3 15" xfId="11416"/>
    <cellStyle name="20% - Акцент5 3 16" xfId="11467"/>
    <cellStyle name="20% - Акцент5 3 17" xfId="11519"/>
    <cellStyle name="20% - Акцент5 3 18" xfId="11572"/>
    <cellStyle name="20% - Акцент5 3 19" xfId="11623"/>
    <cellStyle name="20% - Акцент5 3 2" xfId="917"/>
    <cellStyle name="20% - Акцент5 3 2 2" xfId="1269"/>
    <cellStyle name="20% - Акцент5 3 2 3" xfId="11739"/>
    <cellStyle name="20% - Акцент5 3 20" xfId="11570"/>
    <cellStyle name="20% - Акцент5 3 21" xfId="12008"/>
    <cellStyle name="20% - Акцент5 3 22" xfId="12066"/>
    <cellStyle name="20% - Акцент5 3 23" xfId="12103"/>
    <cellStyle name="20% - Акцент5 3 24" xfId="12136"/>
    <cellStyle name="20% - Акцент5 3 25" xfId="12167"/>
    <cellStyle name="20% - Акцент5 3 26" xfId="12195"/>
    <cellStyle name="20% - Акцент5 3 27" xfId="12222"/>
    <cellStyle name="20% - Акцент5 3 3" xfId="1178"/>
    <cellStyle name="20% - Акцент5 3 3 2" xfId="11827"/>
    <cellStyle name="20% - Акцент5 3 4" xfId="2460"/>
    <cellStyle name="20% - Акцент5 3 4 2" xfId="11900"/>
    <cellStyle name="20% - Акцент5 3 5" xfId="9834"/>
    <cellStyle name="20% - Акцент5 3 6" xfId="10512"/>
    <cellStyle name="20% - Акцент5 3 7" xfId="10859"/>
    <cellStyle name="20% - Акцент5 3 8" xfId="10575"/>
    <cellStyle name="20% - Акцент5 3 9" xfId="10799"/>
    <cellStyle name="20% - Акцент5 30" xfId="1568"/>
    <cellStyle name="20% - Акцент5 30 2" xfId="3594"/>
    <cellStyle name="20% - Акцент5 31" xfId="1581"/>
    <cellStyle name="20% - Акцент5 31 2" xfId="3527"/>
    <cellStyle name="20% - Акцент5 32" xfId="1594"/>
    <cellStyle name="20% - Акцент5 32 2" xfId="3436"/>
    <cellStyle name="20% - Акцент5 33" xfId="1607"/>
    <cellStyle name="20% - Акцент5 33 2" xfId="3424"/>
    <cellStyle name="20% - Акцент5 34" xfId="1620"/>
    <cellStyle name="20% - Акцент5 34 2" xfId="3639"/>
    <cellStyle name="20% - Акцент5 35" xfId="1633"/>
    <cellStyle name="20% - Акцент5 35 2" xfId="3766"/>
    <cellStyle name="20% - Акцент5 36" xfId="1668"/>
    <cellStyle name="20% - Акцент5 37" xfId="4085"/>
    <cellStyle name="20% - Акцент5 38" xfId="4127"/>
    <cellStyle name="20% - Акцент5 39" xfId="4657"/>
    <cellStyle name="20% - Акцент5 4" xfId="825"/>
    <cellStyle name="20% — акцент5 4" xfId="2168"/>
    <cellStyle name="20% - Акцент5 4 10" xfId="10627"/>
    <cellStyle name="20% - Акцент5 4 11" xfId="10749"/>
    <cellStyle name="20% - Акцент5 4 12" xfId="11128"/>
    <cellStyle name="20% - Акцент5 4 13" xfId="11189"/>
    <cellStyle name="20% - Акцент5 4 14" xfId="11250"/>
    <cellStyle name="20% - Акцент5 4 15" xfId="11312"/>
    <cellStyle name="20% - Акцент5 4 16" xfId="11363"/>
    <cellStyle name="20% - Акцент5 4 17" xfId="11417"/>
    <cellStyle name="20% - Акцент5 4 18" xfId="11468"/>
    <cellStyle name="20% - Акцент5 4 19" xfId="11520"/>
    <cellStyle name="20% - Акцент5 4 2" xfId="930"/>
    <cellStyle name="20% - Акцент5 4 2 2" xfId="1282"/>
    <cellStyle name="20% - Акцент5 4 20" xfId="11776"/>
    <cellStyle name="20% - Акцент5 4 21" xfId="11815"/>
    <cellStyle name="20% - Акцент5 4 22" xfId="12019"/>
    <cellStyle name="20% - Акцент5 4 23" xfId="11413"/>
    <cellStyle name="20% - Акцент5 4 24" xfId="12075"/>
    <cellStyle name="20% - Акцент5 4 25" xfId="12111"/>
    <cellStyle name="20% - Акцент5 4 26" xfId="12143"/>
    <cellStyle name="20% - Акцент5 4 27" xfId="12172"/>
    <cellStyle name="20% - Акцент5 4 3" xfId="1191"/>
    <cellStyle name="20% - Акцент5 4 4" xfId="2484"/>
    <cellStyle name="20% - Акцент5 4 5" xfId="9835"/>
    <cellStyle name="20% - Акцент5 4 6" xfId="10513"/>
    <cellStyle name="20% - Акцент5 4 7" xfId="10858"/>
    <cellStyle name="20% - Акцент5 4 8" xfId="11008"/>
    <cellStyle name="20% - Акцент5 4 9" xfId="10798"/>
    <cellStyle name="20% - Акцент5 40" xfId="2394"/>
    <cellStyle name="20% - Акцент5 41" xfId="8918"/>
    <cellStyle name="20% - Акцент5 42" xfId="8919"/>
    <cellStyle name="20% - Акцент5 43" xfId="8920"/>
    <cellStyle name="20% - Акцент5 44" xfId="8921"/>
    <cellStyle name="20% - Акцент5 45" xfId="8922"/>
    <cellStyle name="20% - Акцент5 46" xfId="8923"/>
    <cellStyle name="20% - Акцент5 47" xfId="8924"/>
    <cellStyle name="20% - Акцент5 48" xfId="8925"/>
    <cellStyle name="20% - Акцент5 5" xfId="838"/>
    <cellStyle name="20% - Акцент5 5 2" xfId="943"/>
    <cellStyle name="20% - Акцент5 5 2 2" xfId="1295"/>
    <cellStyle name="20% - Акцент5 5 3" xfId="1204"/>
    <cellStyle name="20% - Акцент5 5 4" xfId="2501"/>
    <cellStyle name="20% - Акцент5 5 5" xfId="10428"/>
    <cellStyle name="20% - Акцент5 6" xfId="851"/>
    <cellStyle name="20% - Акцент5 6 2" xfId="956"/>
    <cellStyle name="20% - Акцент5 6 2 2" xfId="1308"/>
    <cellStyle name="20% - Акцент5 6 3" xfId="1217"/>
    <cellStyle name="20% - Акцент5 6 4" xfId="2515"/>
    <cellStyle name="20% - Акцент5 7" xfId="864"/>
    <cellStyle name="20% - Акцент5 7 2" xfId="969"/>
    <cellStyle name="20% - Акцент5 7 2 2" xfId="1321"/>
    <cellStyle name="20% - Акцент5 7 3" xfId="1230"/>
    <cellStyle name="20% - Акцент5 7 4" xfId="2558"/>
    <cellStyle name="20% - Акцент5 8" xfId="877"/>
    <cellStyle name="20% - Акцент5 8 2" xfId="1243"/>
    <cellStyle name="20% - Акцент5 8 3" xfId="2578"/>
    <cellStyle name="20% - Акцент5 9" xfId="891"/>
    <cellStyle name="20% - Акцент5 9 2" xfId="1692"/>
    <cellStyle name="20% - Акцент6 10" xfId="984"/>
    <cellStyle name="20% - Акцент6 10 2" xfId="1336"/>
    <cellStyle name="20% - Акцент6 10 3" xfId="2655"/>
    <cellStyle name="20% - Акцент6 11" xfId="997"/>
    <cellStyle name="20% - Акцент6 11 2" xfId="1349"/>
    <cellStyle name="20% - Акцент6 11 3" xfId="2776"/>
    <cellStyle name="20% - Акцент6 12" xfId="1010"/>
    <cellStyle name="20% - Акцент6 12 2" xfId="1362"/>
    <cellStyle name="20% - Акцент6 12 3" xfId="2777"/>
    <cellStyle name="20% - Акцент6 13" xfId="1023"/>
    <cellStyle name="20% - Акцент6 13 2" xfId="1375"/>
    <cellStyle name="20% - Акцент6 13 3" xfId="2778"/>
    <cellStyle name="20% - Акцент6 14" xfId="1036"/>
    <cellStyle name="20% - Акцент6 14 2" xfId="1388"/>
    <cellStyle name="20% - Акцент6 14 3" xfId="2779"/>
    <cellStyle name="20% - Акцент6 15" xfId="1049"/>
    <cellStyle name="20% - Акцент6 15 2" xfId="1401"/>
    <cellStyle name="20% - Акцент6 15 3" xfId="3002"/>
    <cellStyle name="20% - Акцент6 16" xfId="1062"/>
    <cellStyle name="20% - Акцент6 16 2" xfId="1414"/>
    <cellStyle name="20% - Акцент6 16 3" xfId="3003"/>
    <cellStyle name="20% - Акцент6 17" xfId="1075"/>
    <cellStyle name="20% - Акцент6 17 2" xfId="1427"/>
    <cellStyle name="20% - Акцент6 17 3" xfId="3004"/>
    <cellStyle name="20% - Акцент6 18" xfId="1088"/>
    <cellStyle name="20% - Акцент6 18 2" xfId="1440"/>
    <cellStyle name="20% - Акцент6 18 3" xfId="3005"/>
    <cellStyle name="20% - Акцент6 19" xfId="1101"/>
    <cellStyle name="20% - Акцент6 19 2" xfId="1453"/>
    <cellStyle name="20% - Акцент6 19 3" xfId="3006"/>
    <cellStyle name="20% - Акцент6 2" xfId="177"/>
    <cellStyle name="20% — акцент6 2" xfId="2171"/>
    <cellStyle name="20% - Акцент6 2 10" xfId="9422"/>
    <cellStyle name="20% - Акцент6 2 11" xfId="9687"/>
    <cellStyle name="20% - Акцент6 2 12" xfId="9753"/>
    <cellStyle name="20% - Акцент6 2 13" xfId="10970"/>
    <cellStyle name="20% - Акцент6 2 14" xfId="10453"/>
    <cellStyle name="20% - Акцент6 2 15" xfId="10910"/>
    <cellStyle name="20% - Акцент6 2 16" xfId="10991"/>
    <cellStyle name="20% - Акцент6 2 17" xfId="11097"/>
    <cellStyle name="20% - Акцент6 2 18" xfId="10581"/>
    <cellStyle name="20% - Акцент6 2 19" xfId="10793"/>
    <cellStyle name="20% - Акцент6 2 2" xfId="906"/>
    <cellStyle name="20% — акцент6 2 2" xfId="8928"/>
    <cellStyle name="20% - Акцент6 2 2 10" xfId="10909"/>
    <cellStyle name="20% - Акцент6 2 2 11" xfId="11118"/>
    <cellStyle name="20% - Акцент6 2 2 12" xfId="11179"/>
    <cellStyle name="20% - Акцент6 2 2 13" xfId="11241"/>
    <cellStyle name="20% - Акцент6 2 2 14" xfId="11303"/>
    <cellStyle name="20% - Акцент6 2 2 15" xfId="11356"/>
    <cellStyle name="20% - Акцент6 2 2 16" xfId="11410"/>
    <cellStyle name="20% - Акцент6 2 2 17" xfId="11460"/>
    <cellStyle name="20% - Акцент6 2 2 18" xfId="11511"/>
    <cellStyle name="20% - Акцент6 2 2 19" xfId="11564"/>
    <cellStyle name="20% - Акцент6 2 2 2" xfId="1258"/>
    <cellStyle name="20% - Акцент6 2 2 2 2" xfId="2780"/>
    <cellStyle name="20% - Акцент6 2 2 2 3" xfId="9838"/>
    <cellStyle name="20% - Акцент6 2 2 20" xfId="11617"/>
    <cellStyle name="20% - Акцент6 2 2 21" xfId="11657"/>
    <cellStyle name="20% - Акцент6 2 2 22" xfId="12048"/>
    <cellStyle name="20% - Акцент6 2 2 23" xfId="12053"/>
    <cellStyle name="20% - Акцент6 2 2 24" xfId="11659"/>
    <cellStyle name="20% - Акцент6 2 2 25" xfId="11725"/>
    <cellStyle name="20% - Акцент6 2 2 26" xfId="11967"/>
    <cellStyle name="20% - Акцент6 2 2 27" xfId="11253"/>
    <cellStyle name="20% - Акцент6 2 2 28" xfId="11688"/>
    <cellStyle name="20% - Акцент6 2 2 3" xfId="3007"/>
    <cellStyle name="20% - Акцент6 2 2 4" xfId="2670"/>
    <cellStyle name="20% - Акцент6 2 2 4 2" xfId="9837"/>
    <cellStyle name="20% - Акцент6 2 2 4 3" xfId="11829"/>
    <cellStyle name="20% - Акцент6 2 2 4 4" xfId="11901"/>
    <cellStyle name="20% - Акцент6 2 2 5" xfId="1722"/>
    <cellStyle name="20% - Акцент6 2 2 5 2" xfId="11716"/>
    <cellStyle name="20% - Акцент6 2 2 6" xfId="9688"/>
    <cellStyle name="20% - Акцент6 2 2 7" xfId="10292"/>
    <cellStyle name="20% - Акцент6 2 2 8" xfId="10969"/>
    <cellStyle name="20% - Акцент6 2 2 9" xfId="10998"/>
    <cellStyle name="20% - Акцент6 2 20" xfId="11013"/>
    <cellStyle name="20% - Акцент6 2 21" xfId="9820"/>
    <cellStyle name="20% - Акцент6 2 22" xfId="10999"/>
    <cellStyle name="20% - Акцент6 2 23" xfId="11154"/>
    <cellStyle name="20% - Акцент6 2 24" xfId="11217"/>
    <cellStyle name="20% - Акцент6 2 25" xfId="11276"/>
    <cellStyle name="20% - Акцент6 2 26" xfId="11704"/>
    <cellStyle name="20% - Акцент6 2 27" xfId="12089"/>
    <cellStyle name="20% - Акцент6 2 28" xfId="12123"/>
    <cellStyle name="20% - Акцент6 2 29" xfId="12155"/>
    <cellStyle name="20% - Акцент6 2 3" xfId="1167"/>
    <cellStyle name="20% — акцент6 2 3" xfId="8915"/>
    <cellStyle name="20% - Акцент6 2 3 10" xfId="10862"/>
    <cellStyle name="20% - Акцент6 2 3 11" xfId="10572"/>
    <cellStyle name="20% - Акцент6 2 3 12" xfId="11059"/>
    <cellStyle name="20% - Акцент6 2 3 13" xfId="10625"/>
    <cellStyle name="20% - Акцент6 2 3 14" xfId="9856"/>
    <cellStyle name="20% - Акцент6 2 3 15" xfId="11125"/>
    <cellStyle name="20% - Акцент6 2 3 16" xfId="11185"/>
    <cellStyle name="20% - Акцент6 2 3 17" xfId="11247"/>
    <cellStyle name="20% - Акцент6 2 3 18" xfId="11666"/>
    <cellStyle name="20% - Акцент6 2 3 19" xfId="11700"/>
    <cellStyle name="20% - Акцент6 2 3 2" xfId="2442"/>
    <cellStyle name="20% - Акцент6 2 3 20" xfId="11697"/>
    <cellStyle name="20% - Акцент6 2 3 21" xfId="11656"/>
    <cellStyle name="20% - Акцент6 2 3 22" xfId="11291"/>
    <cellStyle name="20% - Акцент6 2 3 23" xfId="11986"/>
    <cellStyle name="20% - Акцент6 2 3 24" xfId="11174"/>
    <cellStyle name="20% - Акцент6 2 3 25" xfId="12085"/>
    <cellStyle name="20% - Акцент6 2 3 3" xfId="9840"/>
    <cellStyle name="20% - Акцент6 2 3 4" xfId="10518"/>
    <cellStyle name="20% - Акцент6 2 3 5" xfId="10854"/>
    <cellStyle name="20% - Акцент6 2 3 6" xfId="10579"/>
    <cellStyle name="20% - Акцент6 2 3 7" xfId="10795"/>
    <cellStyle name="20% - Акцент6 2 3 8" xfId="10461"/>
    <cellStyle name="20% - Акцент6 2 3 9" xfId="11010"/>
    <cellStyle name="20% - Акцент6 2 30" xfId="12184"/>
    <cellStyle name="20% - Акцент6 2 31" xfId="12212"/>
    <cellStyle name="20% - Акцент6 2 32" xfId="12232"/>
    <cellStyle name="20% - Акцент6 2 33" xfId="12242"/>
    <cellStyle name="20% - Акцент6 2 34" xfId="708"/>
    <cellStyle name="20% - Акцент6 2 4" xfId="800"/>
    <cellStyle name="20% — акцент6 2 4" xfId="9421"/>
    <cellStyle name="20% - Акцент6 2 4 10" xfId="10659"/>
    <cellStyle name="20% - Акцент6 2 4 11" xfId="11042"/>
    <cellStyle name="20% - Акцент6 2 4 12" xfId="10680"/>
    <cellStyle name="20% - Акцент6 2 4 13" xfId="10493"/>
    <cellStyle name="20% - Акцент6 2 4 14" xfId="10882"/>
    <cellStyle name="20% - Акцент6 2 4 15" xfId="10558"/>
    <cellStyle name="20% - Акцент6 2 4 16" xfId="10822"/>
    <cellStyle name="20% - Акцент6 2 4 17" xfId="11141"/>
    <cellStyle name="20% - Акцент6 2 4 18" xfId="11663"/>
    <cellStyle name="20% - Акцент6 2 4 19" xfId="12007"/>
    <cellStyle name="20% - Акцент6 2 4 2" xfId="5658"/>
    <cellStyle name="20% - Акцент6 2 4 2 2" xfId="11740"/>
    <cellStyle name="20% - Акцент6 2 4 20" xfId="11964"/>
    <cellStyle name="20% - Акцент6 2 4 21" xfId="12057"/>
    <cellStyle name="20% - Акцент6 2 4 22" xfId="11667"/>
    <cellStyle name="20% - Акцент6 2 4 23" xfId="11772"/>
    <cellStyle name="20% - Акцент6 2 4 24" xfId="11998"/>
    <cellStyle name="20% - Акцент6 2 4 25" xfId="12068"/>
    <cellStyle name="20% - Акцент6 2 4 3" xfId="9836"/>
    <cellStyle name="20% - Акцент6 2 4 4" xfId="10514"/>
    <cellStyle name="20% - Акцент6 2 4 5" xfId="10857"/>
    <cellStyle name="20% - Акцент6 2 4 6" xfId="10576"/>
    <cellStyle name="20% - Акцент6 2 4 7" xfId="11065"/>
    <cellStyle name="20% - Акцент6 2 4 8" xfId="10979"/>
    <cellStyle name="20% - Акцент6 2 4 9" xfId="10748"/>
    <cellStyle name="20% - Акцент6 2 5" xfId="5688"/>
    <cellStyle name="20% - Акцент6 2 6" xfId="5657"/>
    <cellStyle name="20% - Акцент6 2 7" xfId="2157"/>
    <cellStyle name="20% - Акцент6 2 8" xfId="8927"/>
    <cellStyle name="20% - Акцент6 2 9" xfId="8916"/>
    <cellStyle name="20% - Акцент6 2_T47" xfId="9841"/>
    <cellStyle name="20% - Акцент6 20" xfId="1114"/>
    <cellStyle name="20% - Акцент6 20 2" xfId="1466"/>
    <cellStyle name="20% - Акцент6 20 3" xfId="3008"/>
    <cellStyle name="20% - Акцент6 21" xfId="1127"/>
    <cellStyle name="20% - Акцент6 21 2" xfId="1479"/>
    <cellStyle name="20% - Акцент6 21 3" xfId="3009"/>
    <cellStyle name="20% - Акцент6 22" xfId="1140"/>
    <cellStyle name="20% - Акцент6 22 2" xfId="3010"/>
    <cellStyle name="20% - Акцент6 23" xfId="1154"/>
    <cellStyle name="20% - Акцент6 23 2" xfId="1707"/>
    <cellStyle name="20% - Акцент6 24" xfId="1492"/>
    <cellStyle name="20% - Акцент6 24 2" xfId="3351"/>
    <cellStyle name="20% - Акцент6 25" xfId="1505"/>
    <cellStyle name="20% - Акцент6 25 2" xfId="3402"/>
    <cellStyle name="20% - Акцент6 26" xfId="1518"/>
    <cellStyle name="20% - Акцент6 26 2" xfId="3506"/>
    <cellStyle name="20% - Акцент6 27" xfId="1531"/>
    <cellStyle name="20% - Акцент6 27 2" xfId="3538"/>
    <cellStyle name="20% - Акцент6 28" xfId="1544"/>
    <cellStyle name="20% - Акцент6 28 2" xfId="3579"/>
    <cellStyle name="20% - Акцент6 29" xfId="1557"/>
    <cellStyle name="20% - Акцент6 29 2" xfId="3574"/>
    <cellStyle name="20% - Акцент6 3" xfId="814"/>
    <cellStyle name="20% — акцент6 3" xfId="8929"/>
    <cellStyle name="20% - Акцент6 3 10" xfId="10630"/>
    <cellStyle name="20% - Акцент6 3 11" xfId="10746"/>
    <cellStyle name="20% - Акцент6 3 12" xfId="11106"/>
    <cellStyle name="20% - Акцент6 3 13" xfId="11165"/>
    <cellStyle name="20% - Акцент6 3 14" xfId="11229"/>
    <cellStyle name="20% - Акцент6 3 15" xfId="11288"/>
    <cellStyle name="20% - Акцент6 3 16" xfId="11344"/>
    <cellStyle name="20% - Акцент6 3 17" xfId="11397"/>
    <cellStyle name="20% - Акцент6 3 18" xfId="11447"/>
    <cellStyle name="20% - Акцент6 3 19" xfId="11499"/>
    <cellStyle name="20% - Акцент6 3 2" xfId="919"/>
    <cellStyle name="20% - Акцент6 3 2 2" xfId="1271"/>
    <cellStyle name="20% - Акцент6 3 20" xfId="11203"/>
    <cellStyle name="20% - Акцент6 3 21" xfId="10601"/>
    <cellStyle name="20% - Акцент6 3 22" xfId="10589"/>
    <cellStyle name="20% - Акцент6 3 23" xfId="11597"/>
    <cellStyle name="20% - Акцент6 3 24" xfId="10740"/>
    <cellStyle name="20% - Акцент6 3 25" xfId="11685"/>
    <cellStyle name="20% - Акцент6 3 26" xfId="10943"/>
    <cellStyle name="20% - Акцент6 3 27" xfId="11671"/>
    <cellStyle name="20% - Акцент6 3 3" xfId="1180"/>
    <cellStyle name="20% - Акцент6 3 4" xfId="2463"/>
    <cellStyle name="20% - Акцент6 3 5" xfId="9842"/>
    <cellStyle name="20% - Акцент6 3 6" xfId="10520"/>
    <cellStyle name="20% - Акцент6 3 7" xfId="10852"/>
    <cellStyle name="20% - Акцент6 3 8" xfId="10580"/>
    <cellStyle name="20% - Акцент6 3 9" xfId="9680"/>
    <cellStyle name="20% - Акцент6 30" xfId="1570"/>
    <cellStyle name="20% - Акцент6 30 2" xfId="3554"/>
    <cellStyle name="20% - Акцент6 31" xfId="1583"/>
    <cellStyle name="20% - Акцент6 31 2" xfId="3531"/>
    <cellStyle name="20% - Акцент6 32" xfId="1596"/>
    <cellStyle name="20% - Акцент6 32 2" xfId="3600"/>
    <cellStyle name="20% - Акцент6 33" xfId="1609"/>
    <cellStyle name="20% - Акцент6 33 2" xfId="3458"/>
    <cellStyle name="20% - Акцент6 34" xfId="1622"/>
    <cellStyle name="20% - Акцент6 34 2" xfId="3643"/>
    <cellStyle name="20% - Акцент6 35" xfId="1635"/>
    <cellStyle name="20% - Акцент6 35 2" xfId="3769"/>
    <cellStyle name="20% - Акцент6 36" xfId="1670"/>
    <cellStyle name="20% - Акцент6 37" xfId="4088"/>
    <cellStyle name="20% - Акцент6 38" xfId="4131"/>
    <cellStyle name="20% - Акцент6 39" xfId="4661"/>
    <cellStyle name="20% - Акцент6 4" xfId="827"/>
    <cellStyle name="20% — акцент6 4" xfId="2170"/>
    <cellStyle name="20% - Акцент6 4 10" xfId="11265"/>
    <cellStyle name="20% - Акцент6 4 11" xfId="11326"/>
    <cellStyle name="20% - Акцент6 4 12" xfId="11377"/>
    <cellStyle name="20% - Акцент6 4 13" xfId="11428"/>
    <cellStyle name="20% - Акцент6 4 14" xfId="11478"/>
    <cellStyle name="20% - Акцент6 4 15" xfId="11534"/>
    <cellStyle name="20% - Акцент6 4 16" xfId="11586"/>
    <cellStyle name="20% - Акцент6 4 17" xfId="11638"/>
    <cellStyle name="20% - Акцент6 4 18" xfId="11673"/>
    <cellStyle name="20% - Акцент6 4 19" xfId="11702"/>
    <cellStyle name="20% - Акцент6 4 2" xfId="932"/>
    <cellStyle name="20% - Акцент6 4 2 2" xfId="1284"/>
    <cellStyle name="20% - Акцент6 4 20" xfId="10149"/>
    <cellStyle name="20% - Акцент6 4 21" xfId="12030"/>
    <cellStyle name="20% - Акцент6 4 22" xfId="11486"/>
    <cellStyle name="20% - Акцент6 4 23" xfId="12088"/>
    <cellStyle name="20% - Акцент6 4 24" xfId="12122"/>
    <cellStyle name="20% - Акцент6 4 25" xfId="12154"/>
    <cellStyle name="20% - Акцент6 4 26" xfId="12183"/>
    <cellStyle name="20% - Акцент6 4 27" xfId="12211"/>
    <cellStyle name="20% - Акцент6 4 3" xfId="1193"/>
    <cellStyle name="20% - Акцент6 4 4" xfId="2487"/>
    <cellStyle name="20% - Акцент6 4 5" xfId="10430"/>
    <cellStyle name="20% - Акцент6 4 6" xfId="11022"/>
    <cellStyle name="20% - Акцент6 4 7" xfId="11081"/>
    <cellStyle name="20% - Акцент6 4 8" xfId="11144"/>
    <cellStyle name="20% - Акцент6 4 9" xfId="11206"/>
    <cellStyle name="20% - Акцент6 40" xfId="2398"/>
    <cellStyle name="20% - Акцент6 41" xfId="8933"/>
    <cellStyle name="20% - Акцент6 42" xfId="8934"/>
    <cellStyle name="20% - Акцент6 43" xfId="8935"/>
    <cellStyle name="20% - Акцент6 44" xfId="8936"/>
    <cellStyle name="20% - Акцент6 45" xfId="8937"/>
    <cellStyle name="20% - Акцент6 46" xfId="8938"/>
    <cellStyle name="20% - Акцент6 47" xfId="8939"/>
    <cellStyle name="20% - Акцент6 48" xfId="8940"/>
    <cellStyle name="20% - Акцент6 5" xfId="840"/>
    <cellStyle name="20% - Акцент6 5 2" xfId="945"/>
    <cellStyle name="20% - Акцент6 5 2 2" xfId="1297"/>
    <cellStyle name="20% - Акцент6 5 3" xfId="1206"/>
    <cellStyle name="20% - Акцент6 5 4" xfId="2491"/>
    <cellStyle name="20% - Акцент6 6" xfId="853"/>
    <cellStyle name="20% - Акцент6 6 2" xfId="958"/>
    <cellStyle name="20% - Акцент6 6 2 2" xfId="1310"/>
    <cellStyle name="20% - Акцент6 6 3" xfId="1219"/>
    <cellStyle name="20% - Акцент6 6 4" xfId="2498"/>
    <cellStyle name="20% - Акцент6 7" xfId="866"/>
    <cellStyle name="20% - Акцент6 7 2" xfId="971"/>
    <cellStyle name="20% - Акцент6 7 2 2" xfId="1323"/>
    <cellStyle name="20% - Акцент6 7 3" xfId="1232"/>
    <cellStyle name="20% - Акцент6 7 4" xfId="2562"/>
    <cellStyle name="20% - Акцент6 8" xfId="879"/>
    <cellStyle name="20% - Акцент6 8 2" xfId="1245"/>
    <cellStyle name="20% - Акцент6 8 3" xfId="2581"/>
    <cellStyle name="20% - Акцент6 9" xfId="893"/>
    <cellStyle name="20% - Акцент6 9 2" xfId="1694"/>
    <cellStyle name="3.2_Calc_Index" xfId="10446"/>
    <cellStyle name="40% - Accent1" xfId="566" builtinId="31" customBuiltin="1"/>
    <cellStyle name="40% - Accent1 2" xfId="22"/>
    <cellStyle name="40% - Accent1 2 2" xfId="229"/>
    <cellStyle name="40% - Accent1 2 2 2" xfId="9843"/>
    <cellStyle name="40% - Accent1 2 3" xfId="9459"/>
    <cellStyle name="40% - Accent1 3" xfId="9844"/>
    <cellStyle name="40% - Accent1 4" xfId="10393"/>
    <cellStyle name="40% - Accent1 5" xfId="12202"/>
    <cellStyle name="40% - Accent1 6" xfId="676"/>
    <cellStyle name="40% - Accent2" xfId="570" builtinId="35" customBuiltin="1"/>
    <cellStyle name="40% - Accent2 2" xfId="23"/>
    <cellStyle name="40% - Accent2 2 2" xfId="230"/>
    <cellStyle name="40% - Accent2 2 2 2" xfId="9845"/>
    <cellStyle name="40% - Accent2 2 3" xfId="9463"/>
    <cellStyle name="40% - Accent2 3" xfId="9846"/>
    <cellStyle name="40% - Accent2 4" xfId="10397"/>
    <cellStyle name="40% - Accent2 5" xfId="12138"/>
    <cellStyle name="40% - Accent2 6" xfId="680"/>
    <cellStyle name="40% - Accent3" xfId="574" builtinId="39" customBuiltin="1"/>
    <cellStyle name="40% - Accent3 2" xfId="24"/>
    <cellStyle name="40% - Accent3 2 2" xfId="231"/>
    <cellStyle name="40% - Accent3 2 2 2" xfId="9847"/>
    <cellStyle name="40% - Accent3 2 3" xfId="9467"/>
    <cellStyle name="40% - Accent3 3" xfId="9848"/>
    <cellStyle name="40% - Accent3 4" xfId="10401"/>
    <cellStyle name="40% - Accent3 5" xfId="12229"/>
    <cellStyle name="40% - Accent3 6" xfId="684"/>
    <cellStyle name="40% - Accent4" xfId="578" builtinId="43" customBuiltin="1"/>
    <cellStyle name="40% - Accent4 2" xfId="25"/>
    <cellStyle name="40% - Accent4 2 2" xfId="232"/>
    <cellStyle name="40% - Accent4 2 2 2" xfId="9849"/>
    <cellStyle name="40% - Accent4 2 3" xfId="9471"/>
    <cellStyle name="40% - Accent4 3" xfId="9850"/>
    <cellStyle name="40% - Accent4 4" xfId="10405"/>
    <cellStyle name="40% - Accent4 5" xfId="12135"/>
    <cellStyle name="40% - Accent4 6" xfId="688"/>
    <cellStyle name="40% - Accent5" xfId="582" builtinId="47" customBuiltin="1"/>
    <cellStyle name="40% - Accent5 2" xfId="26"/>
    <cellStyle name="40% - Accent5 2 2" xfId="233"/>
    <cellStyle name="40% - Accent5 2 2 2" xfId="9851"/>
    <cellStyle name="40% - Accent5 2 3" xfId="9475"/>
    <cellStyle name="40% - Accent5 3" xfId="9852"/>
    <cellStyle name="40% - Accent5 4" xfId="10409"/>
    <cellStyle name="40% - Accent5 5" xfId="12204"/>
    <cellStyle name="40% - Accent5 6" xfId="692"/>
    <cellStyle name="40% - Accent6" xfId="586" builtinId="51" customBuiltin="1"/>
    <cellStyle name="40% - Accent6 2" xfId="27"/>
    <cellStyle name="40% - Accent6 2 2" xfId="234"/>
    <cellStyle name="40% - Accent6 2 2 2" xfId="9853"/>
    <cellStyle name="40% - Accent6 2 3" xfId="9479"/>
    <cellStyle name="40% - Accent6 3" xfId="9854"/>
    <cellStyle name="40% - Accent6 4" xfId="10413"/>
    <cellStyle name="40% - Accent6 5" xfId="12205"/>
    <cellStyle name="40% - Accent6 6" xfId="696"/>
    <cellStyle name="40% - Акцент1 10" xfId="975"/>
    <cellStyle name="40% - Акцент1 10 2" xfId="1327"/>
    <cellStyle name="40% - Акцент1 10 2 2" xfId="8941"/>
    <cellStyle name="40% - Акцент1 10 3" xfId="2640"/>
    <cellStyle name="40% - Акцент1 11" xfId="988"/>
    <cellStyle name="40% - Акцент1 11 2" xfId="1340"/>
    <cellStyle name="40% - Акцент1 11 2 2" xfId="8942"/>
    <cellStyle name="40% - Акцент1 11 3" xfId="2781"/>
    <cellStyle name="40% - Акцент1 12" xfId="1001"/>
    <cellStyle name="40% - Акцент1 12 2" xfId="1353"/>
    <cellStyle name="40% - Акцент1 12 2 2" xfId="8943"/>
    <cellStyle name="40% - Акцент1 12 3" xfId="2782"/>
    <cellStyle name="40% - Акцент1 13" xfId="1014"/>
    <cellStyle name="40% - Акцент1 13 2" xfId="1366"/>
    <cellStyle name="40% - Акцент1 13 2 2" xfId="8944"/>
    <cellStyle name="40% - Акцент1 13 3" xfId="2783"/>
    <cellStyle name="40% - Акцент1 14" xfId="1027"/>
    <cellStyle name="40% - Акцент1 14 2" xfId="1379"/>
    <cellStyle name="40% - Акцент1 14 2 2" xfId="8945"/>
    <cellStyle name="40% - Акцент1 14 3" xfId="2784"/>
    <cellStyle name="40% - Акцент1 15" xfId="1040"/>
    <cellStyle name="40% - Акцент1 15 2" xfId="1392"/>
    <cellStyle name="40% - Акцент1 15 2 2" xfId="8946"/>
    <cellStyle name="40% - Акцент1 15 3" xfId="3011"/>
    <cellStyle name="40% - Акцент1 16" xfId="1053"/>
    <cellStyle name="40% - Акцент1 16 2" xfId="1405"/>
    <cellStyle name="40% - Акцент1 16 2 2" xfId="8947"/>
    <cellStyle name="40% - Акцент1 16 3" xfId="3012"/>
    <cellStyle name="40% - Акцент1 17" xfId="1066"/>
    <cellStyle name="40% - Акцент1 17 2" xfId="1418"/>
    <cellStyle name="40% - Акцент1 17 2 2" xfId="8949"/>
    <cellStyle name="40% - Акцент1 17 3" xfId="3013"/>
    <cellStyle name="40% - Акцент1 18" xfId="1079"/>
    <cellStyle name="40% - Акцент1 18 2" xfId="1431"/>
    <cellStyle name="40% - Акцент1 18 2 2" xfId="8950"/>
    <cellStyle name="40% - Акцент1 18 3" xfId="3014"/>
    <cellStyle name="40% - Акцент1 19" xfId="1092"/>
    <cellStyle name="40% - Акцент1 19 2" xfId="1444"/>
    <cellStyle name="40% - Акцент1 19 3" xfId="3015"/>
    <cellStyle name="40% - Акцент1 2" xfId="178"/>
    <cellStyle name="40% — акцент1 2" xfId="2173"/>
    <cellStyle name="40% - Акцент1 2 10" xfId="9420"/>
    <cellStyle name="40% - Акцент1 2 11" xfId="9689"/>
    <cellStyle name="40% - Акцент1 2 12" xfId="9751"/>
    <cellStyle name="40% - Акцент1 2 13" xfId="10968"/>
    <cellStyle name="40% - Акцент1 2 14" xfId="10454"/>
    <cellStyle name="40% - Акцент1 2 15" xfId="11057"/>
    <cellStyle name="40% - Акцент1 2 16" xfId="10523"/>
    <cellStyle name="40% - Акцент1 2 17" xfId="11050"/>
    <cellStyle name="40% - Акцент1 2 18" xfId="10582"/>
    <cellStyle name="40% - Акцент1 2 19" xfId="10791"/>
    <cellStyle name="40% - Акцент1 2 2" xfId="897"/>
    <cellStyle name="40% — акцент1 2 2" xfId="8952"/>
    <cellStyle name="40% - Акцент1 2 2 10" xfId="10967"/>
    <cellStyle name="40% - Акцент1 2 2 11" xfId="9806"/>
    <cellStyle name="40% - Акцент1 2 2 12" xfId="10908"/>
    <cellStyle name="40% - Акцент1 2 2 13" xfId="10524"/>
    <cellStyle name="40% - Акцент1 2 2 14" xfId="10851"/>
    <cellStyle name="40% - Акцент1 2 2 15" xfId="11116"/>
    <cellStyle name="40% - Акцент1 2 2 16" xfId="11176"/>
    <cellStyle name="40% - Акцент1 2 2 17" xfId="11238"/>
    <cellStyle name="40% - Акцент1 2 2 18" xfId="11300"/>
    <cellStyle name="40% - Акцент1 2 2 19" xfId="11353"/>
    <cellStyle name="40% - Акцент1 2 2 2" xfId="1249"/>
    <cellStyle name="40% - Акцент1 2 2 2 2" xfId="2785"/>
    <cellStyle name="40% - Акцент1 2 2 2 3" xfId="11830"/>
    <cellStyle name="40% - Акцент1 2 2 2 4" xfId="11902"/>
    <cellStyle name="40% - Акцент1 2 2 20" xfId="11407"/>
    <cellStyle name="40% - Акцент1 2 2 21" xfId="11458"/>
    <cellStyle name="40% - Акцент1 2 2 22" xfId="11508"/>
    <cellStyle name="40% - Акцент1 2 2 23" xfId="11335"/>
    <cellStyle name="40% - Акцент1 2 2 24" xfId="12091"/>
    <cellStyle name="40% - Акцент1 2 2 25" xfId="12125"/>
    <cellStyle name="40% - Акцент1 2 2 26" xfId="12157"/>
    <cellStyle name="40% - Акцент1 2 2 27" xfId="12185"/>
    <cellStyle name="40% - Акцент1 2 2 28" xfId="12213"/>
    <cellStyle name="40% - Акцент1 2 2 29" xfId="12233"/>
    <cellStyle name="40% - Акцент1 2 2 3" xfId="3016"/>
    <cellStyle name="40% - Акцент1 2 2 3 2" xfId="11717"/>
    <cellStyle name="40% - Акцент1 2 2 30" xfId="12243"/>
    <cellStyle name="40% - Акцент1 2 2 4" xfId="2671"/>
    <cellStyle name="40% - Акцент1 2 2 4 2" xfId="11807"/>
    <cellStyle name="40% - Акцент1 2 2 5" xfId="8863"/>
    <cellStyle name="40% - Акцент1 2 2 6" xfId="9418"/>
    <cellStyle name="40% - Акцент1 2 2 7" xfId="1723"/>
    <cellStyle name="40% - Акцент1 2 2 8" xfId="9690"/>
    <cellStyle name="40% - Акцент1 2 2 9" xfId="10290"/>
    <cellStyle name="40% - Акцент1 2 20" xfId="10631"/>
    <cellStyle name="40% - Акцент1 2 21" xfId="9861"/>
    <cellStyle name="40% - Акцент1 2 22" xfId="10661"/>
    <cellStyle name="40% - Акцент1 2 23" xfId="10504"/>
    <cellStyle name="40% - Акцент1 2 24" xfId="11025"/>
    <cellStyle name="40% - Акцент1 2 25" xfId="10988"/>
    <cellStyle name="40% - Акцент1 2 26" xfId="11557"/>
    <cellStyle name="40% - Акцент1 2 27" xfId="12009"/>
    <cellStyle name="40% - Акцент1 2 28" xfId="11301"/>
    <cellStyle name="40% - Акцент1 2 29" xfId="12014"/>
    <cellStyle name="40% - Акцент1 2 3" xfId="1158"/>
    <cellStyle name="40% — акцент1 2 3" xfId="8865"/>
    <cellStyle name="40% - Акцент1 2 3 10" xfId="10474"/>
    <cellStyle name="40% - Акцент1 2 3 11" xfId="11033"/>
    <cellStyle name="40% - Акцент1 2 3 12" xfId="11070"/>
    <cellStyle name="40% - Акцент1 2 3 13" xfId="11156"/>
    <cellStyle name="40% - Акцент1 2 3 14" xfId="11219"/>
    <cellStyle name="40% - Акцент1 2 3 15" xfId="11278"/>
    <cellStyle name="40% - Акцент1 2 3 16" xfId="11336"/>
    <cellStyle name="40% - Акцент1 2 3 17" xfId="11388"/>
    <cellStyle name="40% - Акцент1 2 3 18" xfId="11554"/>
    <cellStyle name="40% - Акцент1 2 3 19" xfId="12000"/>
    <cellStyle name="40% - Акцент1 2 3 2" xfId="2424"/>
    <cellStyle name="40% - Акцент1 2 3 20" xfId="11978"/>
    <cellStyle name="40% - Акцент1 2 3 21" xfId="12027"/>
    <cellStyle name="40% - Акцент1 2 3 22" xfId="11670"/>
    <cellStyle name="40% - Акцент1 2 3 23" xfId="11689"/>
    <cellStyle name="40% - Акцент1 2 3 24" xfId="11137"/>
    <cellStyle name="40% - Акцент1 2 3 25" xfId="9792"/>
    <cellStyle name="40% - Акцент1 2 3 3" xfId="9857"/>
    <cellStyle name="40% - Акцент1 2 3 4" xfId="10534"/>
    <cellStyle name="40% - Акцент1 2 3 5" xfId="10842"/>
    <cellStyle name="40% - Акцент1 2 3 6" xfId="10593"/>
    <cellStyle name="40% - Акцент1 2 3 7" xfId="10781"/>
    <cellStyle name="40% - Акцент1 2 3 8" xfId="10637"/>
    <cellStyle name="40% - Акцент1 2 3 9" xfId="10738"/>
    <cellStyle name="40% - Акцент1 2 30" xfId="11976"/>
    <cellStyle name="40% - Акцент1 2 31" xfId="10067"/>
    <cellStyle name="40% - Акцент1 2 32" xfId="11887"/>
    <cellStyle name="40% - Акцент1 2 33" xfId="10723"/>
    <cellStyle name="40% - Акцент1 2 34" xfId="709"/>
    <cellStyle name="40% - Акцент1 2 4" xfId="781"/>
    <cellStyle name="40% — акцент1 2 4" xfId="9419"/>
    <cellStyle name="40% - Акцент1 2 4 10" xfId="10926"/>
    <cellStyle name="40% - Акцент1 2 4 11" xfId="10722"/>
    <cellStyle name="40% - Акцент1 2 4 12" xfId="10684"/>
    <cellStyle name="40% - Акцент1 2 4 13" xfId="10709"/>
    <cellStyle name="40% - Акцент1 2 4 14" xfId="10936"/>
    <cellStyle name="40% - Акцент1 2 4 15" xfId="9725"/>
    <cellStyle name="40% - Акцент1 2 4 16" xfId="10696"/>
    <cellStyle name="40% - Акцент1 2 4 17" xfId="10945"/>
    <cellStyle name="40% - Акцент1 2 4 18" xfId="11424"/>
    <cellStyle name="40% - Акцент1 2 4 19" xfId="12084"/>
    <cellStyle name="40% - Акцент1 2 4 2" xfId="5660"/>
    <cellStyle name="40% - Акцент1 2 4 2 2" xfId="11742"/>
    <cellStyle name="40% - Акцент1 2 4 20" xfId="12119"/>
    <cellStyle name="40% - Акцент1 2 4 21" xfId="12151"/>
    <cellStyle name="40% - Акцент1 2 4 22" xfId="12181"/>
    <cellStyle name="40% - Акцент1 2 4 23" xfId="12209"/>
    <cellStyle name="40% - Акцент1 2 4 24" xfId="12230"/>
    <cellStyle name="40% - Акцент1 2 4 25" xfId="12241"/>
    <cellStyle name="40% - Акцент1 2 4 3" xfId="9855"/>
    <cellStyle name="40% - Акцент1 2 4 4" xfId="10532"/>
    <cellStyle name="40% - Акцент1 2 4 5" xfId="10844"/>
    <cellStyle name="40% - Акцент1 2 4 6" xfId="10591"/>
    <cellStyle name="40% - Акцент1 2 4 7" xfId="10783"/>
    <cellStyle name="40% - Акцент1 2 4 8" xfId="10083"/>
    <cellStyle name="40% - Акцент1 2 4 9" xfId="10739"/>
    <cellStyle name="40% - Акцент1 2 5" xfId="5687"/>
    <cellStyle name="40% - Акцент1 2 6" xfId="5659"/>
    <cellStyle name="40% - Акцент1 2 7" xfId="2202"/>
    <cellStyle name="40% - Акцент1 2 8" xfId="8951"/>
    <cellStyle name="40% - Акцент1 2 9" xfId="8866"/>
    <cellStyle name="40% - Акцент1 20" xfId="1105"/>
    <cellStyle name="40% - Акцент1 20 2" xfId="1457"/>
    <cellStyle name="40% - Акцент1 20 3" xfId="3017"/>
    <cellStyle name="40% - Акцент1 21" xfId="1118"/>
    <cellStyle name="40% - Акцент1 21 2" xfId="1470"/>
    <cellStyle name="40% - Акцент1 21 3" xfId="3018"/>
    <cellStyle name="40% - Акцент1 22" xfId="1131"/>
    <cellStyle name="40% - Акцент1 22 2" xfId="3019"/>
    <cellStyle name="40% - Акцент1 23" xfId="1145"/>
    <cellStyle name="40% - Акцент1 23 2" xfId="1698"/>
    <cellStyle name="40% - Акцент1 24" xfId="1483"/>
    <cellStyle name="40% - Акцент1 24 2" xfId="3361"/>
    <cellStyle name="40% - Акцент1 25" xfId="1496"/>
    <cellStyle name="40% - Акцент1 25 2" xfId="3383"/>
    <cellStyle name="40% - Акцент1 26" xfId="1509"/>
    <cellStyle name="40% - Акцент1 26 2" xfId="3491"/>
    <cellStyle name="40% - Акцент1 27" xfId="1522"/>
    <cellStyle name="40% - Акцент1 27 2" xfId="3539"/>
    <cellStyle name="40% - Акцент1 28" xfId="1535"/>
    <cellStyle name="40% - Акцент1 28 2" xfId="3578"/>
    <cellStyle name="40% - Акцент1 29" xfId="1548"/>
    <cellStyle name="40% - Акцент1 29 2" xfId="3589"/>
    <cellStyle name="40% - Акцент1 3" xfId="805"/>
    <cellStyle name="40% — акцент1 3" xfId="8953"/>
    <cellStyle name="40% - Акцент1 3 10" xfId="10638"/>
    <cellStyle name="40% - Акцент1 3 11" xfId="10737"/>
    <cellStyle name="40% - Акцент1 3 12" xfId="11109"/>
    <cellStyle name="40% - Акцент1 3 13" xfId="11168"/>
    <cellStyle name="40% - Акцент1 3 14" xfId="11231"/>
    <cellStyle name="40% - Акцент1 3 15" xfId="11292"/>
    <cellStyle name="40% - Акцент1 3 16" xfId="11347"/>
    <cellStyle name="40% - Акцент1 3 17" xfId="11399"/>
    <cellStyle name="40% - Акцент1 3 18" xfId="11450"/>
    <cellStyle name="40% - Акцент1 3 19" xfId="11500"/>
    <cellStyle name="40% - Акцент1 3 2" xfId="910"/>
    <cellStyle name="40% - Акцент1 3 2 2" xfId="1262"/>
    <cellStyle name="40% - Акцент1 3 2 3" xfId="8954"/>
    <cellStyle name="40% - Акцент1 3 2 4" xfId="11744"/>
    <cellStyle name="40% - Акцент1 3 20" xfId="10894"/>
    <cellStyle name="40% - Акцент1 3 21" xfId="11609"/>
    <cellStyle name="40% - Акцент1 3 22" xfId="10547"/>
    <cellStyle name="40% - Акцент1 3 23" xfId="11091"/>
    <cellStyle name="40% - Акцент1 3 24" xfId="11603"/>
    <cellStyle name="40% - Акцент1 3 25" xfId="11988"/>
    <cellStyle name="40% - Акцент1 3 26" xfId="12005"/>
    <cellStyle name="40% - Акцент1 3 27" xfId="11977"/>
    <cellStyle name="40% - Акцент1 3 3" xfId="1171"/>
    <cellStyle name="40% - Акцент1 3 3 2" xfId="11831"/>
    <cellStyle name="40% - Акцент1 3 4" xfId="2449"/>
    <cellStyle name="40% - Акцент1 3 4 2" xfId="11903"/>
    <cellStyle name="40% - Акцент1 3 5" xfId="9858"/>
    <cellStyle name="40% - Акцент1 3 6" xfId="10535"/>
    <cellStyle name="40% - Акцент1 3 7" xfId="10841"/>
    <cellStyle name="40% - Акцент1 3 8" xfId="10594"/>
    <cellStyle name="40% - Акцент1 3 9" xfId="10780"/>
    <cellStyle name="40% - Акцент1 30" xfId="1561"/>
    <cellStyle name="40% - Акцент1 30 2" xfId="3545"/>
    <cellStyle name="40% - Акцент1 31" xfId="1574"/>
    <cellStyle name="40% - Акцент1 31 2" xfId="3576"/>
    <cellStyle name="40% - Акцент1 32" xfId="1587"/>
    <cellStyle name="40% - Акцент1 32 2" xfId="3435"/>
    <cellStyle name="40% - Акцент1 33" xfId="1600"/>
    <cellStyle name="40% - Акцент1 33 2" xfId="3430"/>
    <cellStyle name="40% - Акцент1 34" xfId="1613"/>
    <cellStyle name="40% - Акцент1 34 2" xfId="3624"/>
    <cellStyle name="40% - Акцент1 35" xfId="1626"/>
    <cellStyle name="40% - Акцент1 35 2" xfId="3755"/>
    <cellStyle name="40% - Акцент1 36" xfId="1661"/>
    <cellStyle name="40% - Акцент1 37" xfId="4078"/>
    <cellStyle name="40% - Акцент1 38" xfId="4112"/>
    <cellStyle name="40% - Акцент1 39" xfId="4642"/>
    <cellStyle name="40% - Акцент1 4" xfId="818"/>
    <cellStyle name="40% — акцент1 4" xfId="2172"/>
    <cellStyle name="40% - Акцент1 4 10" xfId="10978"/>
    <cellStyle name="40% - Акцент1 4 11" xfId="10952"/>
    <cellStyle name="40% - Акцент1 4 12" xfId="10667"/>
    <cellStyle name="40% - Акцент1 4 13" xfId="10498"/>
    <cellStyle name="40% - Акцент1 4 14" xfId="10876"/>
    <cellStyle name="40% - Акцент1 4 15" xfId="10563"/>
    <cellStyle name="40% - Акцент1 4 16" xfId="10815"/>
    <cellStyle name="40% - Акцент1 4 17" xfId="10614"/>
    <cellStyle name="40% - Акцент1 4 18" xfId="10759"/>
    <cellStyle name="40% - Акцент1 4 19" xfId="10653"/>
    <cellStyle name="40% - Акцент1 4 2" xfId="923"/>
    <cellStyle name="40% - Акцент1 4 2 2" xfId="1275"/>
    <cellStyle name="40% - Акцент1 4 2 3" xfId="8956"/>
    <cellStyle name="40% - Акцент1 4 20" xfId="11230"/>
    <cellStyle name="40% - Акцент1 4 21" xfId="11613"/>
    <cellStyle name="40% - Акцент1 4 22" xfId="11635"/>
    <cellStyle name="40% - Акцент1 4 23" xfId="12082"/>
    <cellStyle name="40% - Акцент1 4 24" xfId="12117"/>
    <cellStyle name="40% - Акцент1 4 25" xfId="12149"/>
    <cellStyle name="40% - Акцент1 4 26" xfId="12179"/>
    <cellStyle name="40% - Акцент1 4 27" xfId="12207"/>
    <cellStyle name="40% - Акцент1 4 3" xfId="1184"/>
    <cellStyle name="40% - Акцент1 4 4" xfId="2475"/>
    <cellStyle name="40% - Акцент1 4 5" xfId="9859"/>
    <cellStyle name="40% - Акцент1 4 6" xfId="10536"/>
    <cellStyle name="40% - Акцент1 4 7" xfId="10840"/>
    <cellStyle name="40% - Акцент1 4 8" xfId="10595"/>
    <cellStyle name="40% - Акцент1 4 9" xfId="10779"/>
    <cellStyle name="40% - Акцент1 40" xfId="2379"/>
    <cellStyle name="40% - Акцент1 41" xfId="8957"/>
    <cellStyle name="40% - Акцент1 42" xfId="8958"/>
    <cellStyle name="40% - Акцент1 43" xfId="8959"/>
    <cellStyle name="40% - Акцент1 44" xfId="8960"/>
    <cellStyle name="40% - Акцент1 45" xfId="8961"/>
    <cellStyle name="40% - Акцент1 46" xfId="8962"/>
    <cellStyle name="40% - Акцент1 47" xfId="8963"/>
    <cellStyle name="40% - Акцент1 48" xfId="8964"/>
    <cellStyle name="40% - Акцент1 49" xfId="8965"/>
    <cellStyle name="40% - Акцент1 5" xfId="831"/>
    <cellStyle name="40% - Акцент1 5 2" xfId="936"/>
    <cellStyle name="40% - Акцент1 5 2 2" xfId="1288"/>
    <cellStyle name="40% - Акцент1 5 2 3" xfId="8966"/>
    <cellStyle name="40% - Акцент1 5 3" xfId="1197"/>
    <cellStyle name="40% - Акцент1 5 4" xfId="2495"/>
    <cellStyle name="40% - Акцент1 5 5" xfId="10421"/>
    <cellStyle name="40% - Акцент1 50" xfId="8967"/>
    <cellStyle name="40% - Акцент1 51" xfId="8968"/>
    <cellStyle name="40% - Акцент1 52" xfId="8969"/>
    <cellStyle name="40% - Акцент1 53" xfId="8970"/>
    <cellStyle name="40% - Акцент1 54" xfId="8971"/>
    <cellStyle name="40% - Акцент1 55" xfId="8972"/>
    <cellStyle name="40% - Акцент1 56" xfId="8973"/>
    <cellStyle name="40% - Акцент1 57" xfId="8974"/>
    <cellStyle name="40% - Акцент1 58" xfId="8975"/>
    <cellStyle name="40% - Акцент1 59" xfId="8976"/>
    <cellStyle name="40% - Акцент1 6" xfId="844"/>
    <cellStyle name="40% - Акцент1 6 2" xfId="949"/>
    <cellStyle name="40% - Акцент1 6 2 2" xfId="1301"/>
    <cellStyle name="40% - Акцент1 6 2 3" xfId="8977"/>
    <cellStyle name="40% - Акцент1 6 3" xfId="1210"/>
    <cellStyle name="40% - Акцент1 6 4" xfId="2502"/>
    <cellStyle name="40% - Акцент1 60" xfId="8978"/>
    <cellStyle name="40% - Акцент1 61" xfId="8979"/>
    <cellStyle name="40% - Акцент1 62" xfId="8980"/>
    <cellStyle name="40% - Акцент1 63" xfId="8981"/>
    <cellStyle name="40% - Акцент1 64" xfId="8982"/>
    <cellStyle name="40% - Акцент1 65" xfId="8983"/>
    <cellStyle name="40% - Акцент1 7" xfId="857"/>
    <cellStyle name="40% - Акцент1 7 2" xfId="962"/>
    <cellStyle name="40% - Акцент1 7 2 2" xfId="1314"/>
    <cellStyle name="40% - Акцент1 7 2 3" xfId="8984"/>
    <cellStyle name="40% - Акцент1 7 3" xfId="1223"/>
    <cellStyle name="40% - Акцент1 7 4" xfId="2543"/>
    <cellStyle name="40% - Акцент1 8" xfId="870"/>
    <cellStyle name="40% - Акцент1 8 2" xfId="1236"/>
    <cellStyle name="40% - Акцент1 8 2 2" xfId="8985"/>
    <cellStyle name="40% - Акцент1 8 3" xfId="2567"/>
    <cellStyle name="40% - Акцент1 9" xfId="884"/>
    <cellStyle name="40% - Акцент1 9 2" xfId="1685"/>
    <cellStyle name="40% - Акцент2 10" xfId="977"/>
    <cellStyle name="40% - Акцент2 10 2" xfId="1329"/>
    <cellStyle name="40% - Акцент2 10 2 2" xfId="8986"/>
    <cellStyle name="40% - Акцент2 10 3" xfId="2643"/>
    <cellStyle name="40% - Акцент2 11" xfId="990"/>
    <cellStyle name="40% - Акцент2 11 2" xfId="1342"/>
    <cellStyle name="40% - Акцент2 11 2 2" xfId="8987"/>
    <cellStyle name="40% - Акцент2 11 3" xfId="2786"/>
    <cellStyle name="40% - Акцент2 12" xfId="1003"/>
    <cellStyle name="40% - Акцент2 12 2" xfId="1355"/>
    <cellStyle name="40% - Акцент2 12 2 2" xfId="8988"/>
    <cellStyle name="40% - Акцент2 12 3" xfId="2787"/>
    <cellStyle name="40% - Акцент2 13" xfId="1016"/>
    <cellStyle name="40% - Акцент2 13 2" xfId="1368"/>
    <cellStyle name="40% - Акцент2 13 2 2" xfId="8989"/>
    <cellStyle name="40% - Акцент2 13 3" xfId="2788"/>
    <cellStyle name="40% - Акцент2 14" xfId="1029"/>
    <cellStyle name="40% - Акцент2 14 2" xfId="1381"/>
    <cellStyle name="40% - Акцент2 14 2 2" xfId="8990"/>
    <cellStyle name="40% - Акцент2 14 3" xfId="2789"/>
    <cellStyle name="40% - Акцент2 15" xfId="1042"/>
    <cellStyle name="40% - Акцент2 15 2" xfId="1394"/>
    <cellStyle name="40% - Акцент2 15 2 2" xfId="8991"/>
    <cellStyle name="40% - Акцент2 15 3" xfId="3020"/>
    <cellStyle name="40% - Акцент2 16" xfId="1055"/>
    <cellStyle name="40% - Акцент2 16 2" xfId="1407"/>
    <cellStyle name="40% - Акцент2 16 2 2" xfId="8992"/>
    <cellStyle name="40% - Акцент2 16 3" xfId="3021"/>
    <cellStyle name="40% - Акцент2 17" xfId="1068"/>
    <cellStyle name="40% - Акцент2 17 2" xfId="1420"/>
    <cellStyle name="40% - Акцент2 17 2 2" xfId="8993"/>
    <cellStyle name="40% - Акцент2 17 3" xfId="3022"/>
    <cellStyle name="40% - Акцент2 18" xfId="1081"/>
    <cellStyle name="40% - Акцент2 18 2" xfId="1433"/>
    <cellStyle name="40% - Акцент2 18 2 2" xfId="8994"/>
    <cellStyle name="40% - Акцент2 18 3" xfId="3023"/>
    <cellStyle name="40% - Акцент2 19" xfId="1094"/>
    <cellStyle name="40% - Акцент2 19 2" xfId="1446"/>
    <cellStyle name="40% - Акцент2 19 3" xfId="3024"/>
    <cellStyle name="40% - Акцент2 2" xfId="179"/>
    <cellStyle name="40% — акцент2 2" xfId="2175"/>
    <cellStyle name="40% - Акцент2 2 10" xfId="9413"/>
    <cellStyle name="40% - Акцент2 2 11" xfId="9691"/>
    <cellStyle name="40% - Акцент2 2 12" xfId="10259"/>
    <cellStyle name="40% - Акцент2 2 13" xfId="10966"/>
    <cellStyle name="40% - Акцент2 2 14" xfId="9682"/>
    <cellStyle name="40% - Акцент2 2 15" xfId="10907"/>
    <cellStyle name="40% - Акцент2 2 16" xfId="11122"/>
    <cellStyle name="40% - Акцент2 2 17" xfId="11183"/>
    <cellStyle name="40% - Акцент2 2 18" xfId="11245"/>
    <cellStyle name="40% - Акцент2 2 19" xfId="11307"/>
    <cellStyle name="40% - Акцент2 2 2" xfId="899"/>
    <cellStyle name="40% — акцент2 2 2" xfId="8996"/>
    <cellStyle name="40% - Акцент2 2 2 10" xfId="10447"/>
    <cellStyle name="40% - Акцент2 2 2 11" xfId="10455"/>
    <cellStyle name="40% - Акцент2 2 2 12" xfId="10515"/>
    <cellStyle name="40% - Акцент2 2 2 13" xfId="10509"/>
    <cellStyle name="40% - Акцент2 2 2 14" xfId="11135"/>
    <cellStyle name="40% - Акцент2 2 2 15" xfId="11196"/>
    <cellStyle name="40% - Акцент2 2 2 16" xfId="11258"/>
    <cellStyle name="40% - Акцент2 2 2 17" xfId="11317"/>
    <cellStyle name="40% - Акцент2 2 2 18" xfId="11370"/>
    <cellStyle name="40% - Акцент2 2 2 19" xfId="11421"/>
    <cellStyle name="40% - Акцент2 2 2 2" xfId="1251"/>
    <cellStyle name="40% - Акцент2 2 2 2 2" xfId="2790"/>
    <cellStyle name="40% - Акцент2 2 2 2 3" xfId="11832"/>
    <cellStyle name="40% - Акцент2 2 2 2 4" xfId="11904"/>
    <cellStyle name="40% - Акцент2 2 2 20" xfId="11472"/>
    <cellStyle name="40% - Акцент2 2 2 21" xfId="11526"/>
    <cellStyle name="40% - Акцент2 2 2 22" xfId="11579"/>
    <cellStyle name="40% - Акцент2 2 2 23" xfId="10816"/>
    <cellStyle name="40% - Акцент2 2 2 24" xfId="12010"/>
    <cellStyle name="40% - Акцент2 2 2 25" xfId="10505"/>
    <cellStyle name="40% - Акцент2 2 2 26" xfId="11687"/>
    <cellStyle name="40% - Акцент2 2 2 27" xfId="12072"/>
    <cellStyle name="40% - Акцент2 2 2 28" xfId="12108"/>
    <cellStyle name="40% - Акцент2 2 2 29" xfId="12140"/>
    <cellStyle name="40% - Акцент2 2 2 3" xfId="3025"/>
    <cellStyle name="40% - Акцент2 2 2 3 2" xfId="11718"/>
    <cellStyle name="40% - Акцент2 2 2 30" xfId="12169"/>
    <cellStyle name="40% - Акцент2 2 2 4" xfId="2672"/>
    <cellStyle name="40% - Акцент2 2 2 4 2" xfId="11808"/>
    <cellStyle name="40% - Акцент2 2 2 5" xfId="8754"/>
    <cellStyle name="40% - Акцент2 2 2 6" xfId="9411"/>
    <cellStyle name="40% - Акцент2 2 2 7" xfId="1724"/>
    <cellStyle name="40% - Акцент2 2 2 8" xfId="9692"/>
    <cellStyle name="40% - Акцент2 2 2 9" xfId="10241"/>
    <cellStyle name="40% - Акцент2 2 20" xfId="11359"/>
    <cellStyle name="40% - Акцент2 2 21" xfId="11412"/>
    <cellStyle name="40% - Акцент2 2 22" xfId="11463"/>
    <cellStyle name="40% - Акцент2 2 23" xfId="11515"/>
    <cellStyle name="40% - Акцент2 2 24" xfId="11567"/>
    <cellStyle name="40% - Акцент2 2 25" xfId="11620"/>
    <cellStyle name="40% - Акцент2 2 26" xfId="11658"/>
    <cellStyle name="40% - Акцент2 2 27" xfId="12049"/>
    <cellStyle name="40% - Акцент2 2 28" xfId="11522"/>
    <cellStyle name="40% - Акцент2 2 29" xfId="11546"/>
    <cellStyle name="40% - Акцент2 2 3" xfId="1160"/>
    <cellStyle name="40% — акцент2 2 3" xfId="8766"/>
    <cellStyle name="40% - Акцент2 2 3 10" xfId="10913"/>
    <cellStyle name="40% - Акцент2 2 3 11" xfId="11049"/>
    <cellStyle name="40% - Акцент2 2 3 12" xfId="10987"/>
    <cellStyle name="40% - Акцент2 2 3 13" xfId="10855"/>
    <cellStyle name="40% - Акцент2 2 3 14" xfId="10577"/>
    <cellStyle name="40% - Акцент2 2 3 15" xfId="10797"/>
    <cellStyle name="40% - Акцент2 2 3 16" xfId="11131"/>
    <cellStyle name="40% - Акцент2 2 3 17" xfId="11191"/>
    <cellStyle name="40% - Акцент2 2 3 18" xfId="10529"/>
    <cellStyle name="40% - Акцент2 2 3 19" xfId="11839"/>
    <cellStyle name="40% - Акцент2 2 3 2" xfId="2430"/>
    <cellStyle name="40% - Акцент2 2 3 20" xfId="10777"/>
    <cellStyle name="40% - Акцент2 2 3 21" xfId="11995"/>
    <cellStyle name="40% - Акцент2 2 3 22" xfId="12025"/>
    <cellStyle name="40% - Акцент2 2 3 23" xfId="12022"/>
    <cellStyle name="40% - Акцент2 2 3 24" xfId="11973"/>
    <cellStyle name="40% - Акцент2 2 3 25" xfId="12070"/>
    <cellStyle name="40% - Акцент2 2 3 3" xfId="9862"/>
    <cellStyle name="40% - Акцент2 2 3 4" xfId="10539"/>
    <cellStyle name="40% - Акцент2 2 3 5" xfId="10837"/>
    <cellStyle name="40% - Акцент2 2 3 6" xfId="10598"/>
    <cellStyle name="40% - Акцент2 2 3 7" xfId="10776"/>
    <cellStyle name="40% - Акцент2 2 3 8" xfId="10469"/>
    <cellStyle name="40% - Акцент2 2 3 9" xfId="11073"/>
    <cellStyle name="40% - Акцент2 2 30" xfId="11690"/>
    <cellStyle name="40% - Акцент2 2 31" xfId="11599"/>
    <cellStyle name="40% - Акцент2 2 32" xfId="12041"/>
    <cellStyle name="40% - Акцент2 2 33" xfId="11710"/>
    <cellStyle name="40% - Акцент2 2 34" xfId="710"/>
    <cellStyle name="40% - Акцент2 2 4" xfId="785"/>
    <cellStyle name="40% — акцент2 2 4" xfId="9412"/>
    <cellStyle name="40% - Акцент2 2 4 10" xfId="10668"/>
    <cellStyle name="40% - Акцент2 2 4 11" xfId="10312"/>
    <cellStyle name="40% - Акцент2 2 4 12" xfId="10866"/>
    <cellStyle name="40% - Акцент2 2 4 13" xfId="10571"/>
    <cellStyle name="40% - Акцент2 2 4 14" xfId="10803"/>
    <cellStyle name="40% - Акцент2 2 4 15" xfId="11120"/>
    <cellStyle name="40% - Акцент2 2 4 16" xfId="11181"/>
    <cellStyle name="40% - Акцент2 2 4 17" xfId="11243"/>
    <cellStyle name="40% - Акцент2 2 4 18" xfId="11593"/>
    <cellStyle name="40% - Акцент2 2 4 19" xfId="11753"/>
    <cellStyle name="40% - Акцент2 2 4 2" xfId="5661"/>
    <cellStyle name="40% - Акцент2 2 4 2 2" xfId="11745"/>
    <cellStyle name="40% - Акцент2 2 4 20" xfId="10496"/>
    <cellStyle name="40% - Акцент2 2 4 21" xfId="12042"/>
    <cellStyle name="40% - Акцент2 2 4 22" xfId="11703"/>
    <cellStyle name="40% - Акцент2 2 4 23" xfId="11483"/>
    <cellStyle name="40% - Акцент2 2 4 24" xfId="11425"/>
    <cellStyle name="40% - Акцент2 2 4 25" xfId="10596"/>
    <cellStyle name="40% - Акцент2 2 4 3" xfId="9860"/>
    <cellStyle name="40% - Акцент2 2 4 4" xfId="10537"/>
    <cellStyle name="40% - Акцент2 2 4 5" xfId="10839"/>
    <cellStyle name="40% - Акцент2 2 4 6" xfId="10101"/>
    <cellStyle name="40% - Акцент2 2 4 7" xfId="10778"/>
    <cellStyle name="40% - Акцент2 2 4 8" xfId="10639"/>
    <cellStyle name="40% - Акцент2 2 4 9" xfId="11047"/>
    <cellStyle name="40% - Акцент2 2 5" xfId="5686"/>
    <cellStyle name="40% - Акцент2 2 6" xfId="5653"/>
    <cellStyle name="40% - Акцент2 2 7" xfId="2201"/>
    <cellStyle name="40% - Акцент2 2 8" xfId="8995"/>
    <cellStyle name="40% - Акцент2 2 9" xfId="8774"/>
    <cellStyle name="40% - Акцент2 20" xfId="1107"/>
    <cellStyle name="40% - Акцент2 20 2" xfId="1459"/>
    <cellStyle name="40% - Акцент2 20 3" xfId="3026"/>
    <cellStyle name="40% - Акцент2 21" xfId="1120"/>
    <cellStyle name="40% - Акцент2 21 2" xfId="1472"/>
    <cellStyle name="40% - Акцент2 21 3" xfId="3027"/>
    <cellStyle name="40% - Акцент2 22" xfId="1133"/>
    <cellStyle name="40% - Акцент2 22 2" xfId="3028"/>
    <cellStyle name="40% - Акцент2 23" xfId="1147"/>
    <cellStyle name="40% - Акцент2 23 2" xfId="1700"/>
    <cellStyle name="40% - Акцент2 24" xfId="1485"/>
    <cellStyle name="40% - Акцент2 24 2" xfId="3359"/>
    <cellStyle name="40% - Акцент2 25" xfId="1498"/>
    <cellStyle name="40% - Акцент2 25 2" xfId="3387"/>
    <cellStyle name="40% - Акцент2 26" xfId="1511"/>
    <cellStyle name="40% - Акцент2 26 2" xfId="3495"/>
    <cellStyle name="40% - Акцент2 27" xfId="1524"/>
    <cellStyle name="40% - Акцент2 27 2" xfId="3530"/>
    <cellStyle name="40% - Акцент2 28" xfId="1537"/>
    <cellStyle name="40% - Акцент2 28 2" xfId="3565"/>
    <cellStyle name="40% - Акцент2 29" xfId="1550"/>
    <cellStyle name="40% - Акцент2 29 2" xfId="3582"/>
    <cellStyle name="40% - Акцент2 3" xfId="807"/>
    <cellStyle name="40% — акцент2 3" xfId="8997"/>
    <cellStyle name="40% - Акцент2 3 10" xfId="10640"/>
    <cellStyle name="40% - Акцент2 3 11" xfId="9885"/>
    <cellStyle name="40% - Акцент2 3 12" xfId="10669"/>
    <cellStyle name="40% - Акцент2 3 13" xfId="10720"/>
    <cellStyle name="40% - Акцент2 3 14" xfId="10685"/>
    <cellStyle name="40% - Акцент2 3 15" xfId="10707"/>
    <cellStyle name="40% - Акцент2 3 16" xfId="10069"/>
    <cellStyle name="40% - Акцент2 3 17" xfId="10319"/>
    <cellStyle name="40% - Акцент2 3 18" xfId="10889"/>
    <cellStyle name="40% - Акцент2 3 19" xfId="10545"/>
    <cellStyle name="40% - Акцент2 3 2" xfId="912"/>
    <cellStyle name="40% - Акцент2 3 2 2" xfId="1264"/>
    <cellStyle name="40% - Акцент2 3 2 3" xfId="8998"/>
    <cellStyle name="40% - Акцент2 3 20" xfId="11438"/>
    <cellStyle name="40% - Акцент2 3 21" xfId="11911"/>
    <cellStyle name="40% - Акцент2 3 22" xfId="11449"/>
    <cellStyle name="40% - Акцент2 3 23" xfId="10995"/>
    <cellStyle name="40% - Акцент2 3 24" xfId="11627"/>
    <cellStyle name="40% - Акцент2 3 25" xfId="11338"/>
    <cellStyle name="40% - Акцент2 3 26" xfId="11768"/>
    <cellStyle name="40% - Акцент2 3 27" xfId="11373"/>
    <cellStyle name="40% - Акцент2 3 3" xfId="1173"/>
    <cellStyle name="40% - Акцент2 3 4" xfId="2452"/>
    <cellStyle name="40% - Акцент2 3 5" xfId="9863"/>
    <cellStyle name="40% - Акцент2 3 6" xfId="10540"/>
    <cellStyle name="40% - Акцент2 3 7" xfId="10836"/>
    <cellStyle name="40% - Акцент2 3 8" xfId="10599"/>
    <cellStyle name="40% - Акцент2 3 9" xfId="10775"/>
    <cellStyle name="40% - Акцент2 30" xfId="1563"/>
    <cellStyle name="40% - Акцент2 30 2" xfId="3552"/>
    <cellStyle name="40% - Акцент2 31" xfId="1576"/>
    <cellStyle name="40% - Акцент2 31 2" xfId="3544"/>
    <cellStyle name="40% - Акцент2 32" xfId="1589"/>
    <cellStyle name="40% - Акцент2 32 2" xfId="3455"/>
    <cellStyle name="40% - Акцент2 33" xfId="1602"/>
    <cellStyle name="40% - Акцент2 33 2" xfId="3429"/>
    <cellStyle name="40% - Акцент2 34" xfId="1615"/>
    <cellStyle name="40% - Акцент2 34 2" xfId="3628"/>
    <cellStyle name="40% - Акцент2 35" xfId="1628"/>
    <cellStyle name="40% - Акцент2 35 2" xfId="3758"/>
    <cellStyle name="40% - Акцент2 36" xfId="1663"/>
    <cellStyle name="40% - Акцент2 37" xfId="4080"/>
    <cellStyle name="40% - Акцент2 38" xfId="4116"/>
    <cellStyle name="40% - Акцент2 39" xfId="4646"/>
    <cellStyle name="40% - Акцент2 4" xfId="820"/>
    <cellStyle name="40% — акцент2 4" xfId="2174"/>
    <cellStyle name="40% - Акцент2 4 10" xfId="11260"/>
    <cellStyle name="40% - Акцент2 4 11" xfId="11319"/>
    <cellStyle name="40% - Акцент2 4 12" xfId="11372"/>
    <cellStyle name="40% - Акцент2 4 13" xfId="11423"/>
    <cellStyle name="40% - Акцент2 4 14" xfId="11474"/>
    <cellStyle name="40% - Акцент2 4 15" xfId="11528"/>
    <cellStyle name="40% - Акцент2 4 16" xfId="11582"/>
    <cellStyle name="40% - Акцент2 4 17" xfId="11633"/>
    <cellStyle name="40% - Акцент2 4 18" xfId="11669"/>
    <cellStyle name="40% - Акцент2 4 19" xfId="11696"/>
    <cellStyle name="40% - Акцент2 4 2" xfId="925"/>
    <cellStyle name="40% - Акцент2 4 2 2" xfId="1277"/>
    <cellStyle name="40% - Акцент2 4 2 3" xfId="9002"/>
    <cellStyle name="40% - Акцент2 4 20" xfId="11210"/>
    <cellStyle name="40% - Акцент2 4 21" xfId="11543"/>
    <cellStyle name="40% - Акцент2 4 22" xfId="11607"/>
    <cellStyle name="40% - Акцент2 4 23" xfId="10484"/>
    <cellStyle name="40% - Акцент2 4 24" xfId="10689"/>
    <cellStyle name="40% - Акцент2 4 25" xfId="11252"/>
    <cellStyle name="40% - Акцент2 4 26" xfId="10641"/>
    <cellStyle name="40% - Акцент2 4 27" xfId="11419"/>
    <cellStyle name="40% - Акцент2 4 3" xfId="1186"/>
    <cellStyle name="40% - Акцент2 4 4" xfId="2473"/>
    <cellStyle name="40% - Акцент2 4 5" xfId="10423"/>
    <cellStyle name="40% - Акцент2 4 6" xfId="11015"/>
    <cellStyle name="40% - Акцент2 4 7" xfId="11075"/>
    <cellStyle name="40% - Акцент2 4 8" xfId="11138"/>
    <cellStyle name="40% - Акцент2 4 9" xfId="11200"/>
    <cellStyle name="40% - Акцент2 40" xfId="2383"/>
    <cellStyle name="40% - Акцент2 41" xfId="9003"/>
    <cellStyle name="40% - Акцент2 42" xfId="9004"/>
    <cellStyle name="40% - Акцент2 43" xfId="9005"/>
    <cellStyle name="40% - Акцент2 44" xfId="9006"/>
    <cellStyle name="40% - Акцент2 45" xfId="9007"/>
    <cellStyle name="40% - Акцент2 46" xfId="9008"/>
    <cellStyle name="40% - Акцент2 47" xfId="9009"/>
    <cellStyle name="40% - Акцент2 48" xfId="9010"/>
    <cellStyle name="40% - Акцент2 49" xfId="9011"/>
    <cellStyle name="40% - Акцент2 5" xfId="833"/>
    <cellStyle name="40% - Акцент2 5 2" xfId="938"/>
    <cellStyle name="40% - Акцент2 5 2 2" xfId="1290"/>
    <cellStyle name="40% - Акцент2 5 2 3" xfId="9012"/>
    <cellStyle name="40% - Акцент2 5 3" xfId="1199"/>
    <cellStyle name="40% - Акцент2 5 4" xfId="2467"/>
    <cellStyle name="40% - Акцент2 50" xfId="9013"/>
    <cellStyle name="40% - Акцент2 51" xfId="9014"/>
    <cellStyle name="40% - Акцент2 52" xfId="9015"/>
    <cellStyle name="40% - Акцент2 53" xfId="9016"/>
    <cellStyle name="40% - Акцент2 54" xfId="9017"/>
    <cellStyle name="40% - Акцент2 55" xfId="9018"/>
    <cellStyle name="40% - Акцент2 56" xfId="9019"/>
    <cellStyle name="40% - Акцент2 57" xfId="9020"/>
    <cellStyle name="40% - Акцент2 58" xfId="9021"/>
    <cellStyle name="40% - Акцент2 59" xfId="9022"/>
    <cellStyle name="40% - Акцент2 6" xfId="846"/>
    <cellStyle name="40% - Акцент2 6 2" xfId="951"/>
    <cellStyle name="40% - Акцент2 6 2 2" xfId="1303"/>
    <cellStyle name="40% - Акцент2 6 2 3" xfId="9023"/>
    <cellStyle name="40% - Акцент2 6 3" xfId="1212"/>
    <cellStyle name="40% - Акцент2 6 4" xfId="2519"/>
    <cellStyle name="40% - Акцент2 60" xfId="9024"/>
    <cellStyle name="40% - Акцент2 61" xfId="9025"/>
    <cellStyle name="40% - Акцент2 62" xfId="9026"/>
    <cellStyle name="40% - Акцент2 63" xfId="9027"/>
    <cellStyle name="40% - Акцент2 64" xfId="9028"/>
    <cellStyle name="40% - Акцент2 65" xfId="9029"/>
    <cellStyle name="40% - Акцент2 7" xfId="859"/>
    <cellStyle name="40% - Акцент2 7 2" xfId="964"/>
    <cellStyle name="40% - Акцент2 7 2 2" xfId="1316"/>
    <cellStyle name="40% - Акцент2 7 2 3" xfId="9030"/>
    <cellStyle name="40% - Акцент2 7 3" xfId="1225"/>
    <cellStyle name="40% - Акцент2 7 4" xfId="2547"/>
    <cellStyle name="40% - Акцент2 8" xfId="872"/>
    <cellStyle name="40% - Акцент2 8 2" xfId="1238"/>
    <cellStyle name="40% - Акцент2 8 2 2" xfId="9031"/>
    <cellStyle name="40% - Акцент2 8 3" xfId="2570"/>
    <cellStyle name="40% - Акцент2 9" xfId="886"/>
    <cellStyle name="40% - Акцент2 9 2" xfId="1687"/>
    <cellStyle name="40% - Акцент3 10" xfId="888"/>
    <cellStyle name="40% - Акцент3 10 2" xfId="1689"/>
    <cellStyle name="40% - Акцент3 10 3" xfId="9864"/>
    <cellStyle name="40% - Акцент3 11" xfId="979"/>
    <cellStyle name="40% - Акцент3 11 2" xfId="1331"/>
    <cellStyle name="40% - Акцент3 11 2 2" xfId="9032"/>
    <cellStyle name="40% - Акцент3 11 3" xfId="2791"/>
    <cellStyle name="40% - Акцент3 11 4" xfId="9865"/>
    <cellStyle name="40% - Акцент3 12" xfId="992"/>
    <cellStyle name="40% - Акцент3 12 2" xfId="1344"/>
    <cellStyle name="40% - Акцент3 12 2 2" xfId="9033"/>
    <cellStyle name="40% - Акцент3 12 3" xfId="2792"/>
    <cellStyle name="40% - Акцент3 12 4" xfId="9866"/>
    <cellStyle name="40% - Акцент3 13" xfId="1005"/>
    <cellStyle name="40% - Акцент3 13 2" xfId="1357"/>
    <cellStyle name="40% - Акцент3 13 2 2" xfId="9034"/>
    <cellStyle name="40% - Акцент3 13 3" xfId="2793"/>
    <cellStyle name="40% - Акцент3 13 4" xfId="10425"/>
    <cellStyle name="40% - Акцент3 14" xfId="1018"/>
    <cellStyle name="40% - Акцент3 14 2" xfId="1370"/>
    <cellStyle name="40% - Акцент3 14 2 2" xfId="9035"/>
    <cellStyle name="40% - Акцент3 14 3" xfId="2794"/>
    <cellStyle name="40% - Акцент3 15" xfId="1031"/>
    <cellStyle name="40% - Акцент3 15 2" xfId="1383"/>
    <cellStyle name="40% - Акцент3 15 2 2" xfId="9036"/>
    <cellStyle name="40% - Акцент3 15 3" xfId="3029"/>
    <cellStyle name="40% - Акцент3 16" xfId="1044"/>
    <cellStyle name="40% - Акцент3 16 2" xfId="1396"/>
    <cellStyle name="40% - Акцент3 16 2 2" xfId="9037"/>
    <cellStyle name="40% - Акцент3 16 3" xfId="3030"/>
    <cellStyle name="40% - Акцент3 17" xfId="1057"/>
    <cellStyle name="40% - Акцент3 17 2" xfId="1409"/>
    <cellStyle name="40% - Акцент3 17 2 2" xfId="9038"/>
    <cellStyle name="40% - Акцент3 17 3" xfId="3031"/>
    <cellStyle name="40% - Акцент3 18" xfId="1070"/>
    <cellStyle name="40% - Акцент3 18 2" xfId="1422"/>
    <cellStyle name="40% - Акцент3 18 2 2" xfId="9039"/>
    <cellStyle name="40% - Акцент3 18 3" xfId="3032"/>
    <cellStyle name="40% - Акцент3 19" xfId="1083"/>
    <cellStyle name="40% - Акцент3 19 2" xfId="1435"/>
    <cellStyle name="40% - Акцент3 19 3" xfId="3033"/>
    <cellStyle name="40% - Акцент3 2" xfId="180"/>
    <cellStyle name="40% — акцент3 2" xfId="2177"/>
    <cellStyle name="40% - Акцент3 2 10" xfId="9407"/>
    <cellStyle name="40% - Акцент3 2 11" xfId="9693"/>
    <cellStyle name="40% - Акцент3 2 12" xfId="10218"/>
    <cellStyle name="40% - Акцент3 2 13" xfId="9678"/>
    <cellStyle name="40% - Акцент3 2 14" xfId="11002"/>
    <cellStyle name="40% - Акцент3 2 15" xfId="10517"/>
    <cellStyle name="40% - Акцент3 2 16" xfId="10508"/>
    <cellStyle name="40% - Акцент3 2 17" xfId="11133"/>
    <cellStyle name="40% - Акцент3 2 18" xfId="11194"/>
    <cellStyle name="40% - Акцент3 2 19" xfId="11256"/>
    <cellStyle name="40% - Акцент3 2 2" xfId="751"/>
    <cellStyle name="40% — акцент3 2 2" xfId="9041"/>
    <cellStyle name="40% - Акцент3 2 2 2" xfId="1677"/>
    <cellStyle name="40% - Акцент3 2 2 2 2" xfId="11747"/>
    <cellStyle name="40% - Акцент3 2 2 2 3" xfId="11833"/>
    <cellStyle name="40% - Акцент3 2 2 2 4" xfId="11905"/>
    <cellStyle name="40% - Акцент3 2 2 3" xfId="3034"/>
    <cellStyle name="40% - Акцент3 2 2 3 2" xfId="11719"/>
    <cellStyle name="40% - Акцент3 2 2 4" xfId="2673"/>
    <cellStyle name="40% - Акцент3 2 2 4 2" xfId="11809"/>
    <cellStyle name="40% - Акцент3 2 2 5" xfId="9404"/>
    <cellStyle name="40% - Акцент3 2 2 6" xfId="9405"/>
    <cellStyle name="40% - Акцент3 2 2 7" xfId="1725"/>
    <cellStyle name="40% - Акцент3 2 20" xfId="11315"/>
    <cellStyle name="40% - Акцент3 2 21" xfId="11368"/>
    <cellStyle name="40% - Акцент3 2 22" xfId="11420"/>
    <cellStyle name="40% - Акцент3 2 23" xfId="11471"/>
    <cellStyle name="40% - Акцент3 2 24" xfId="11524"/>
    <cellStyle name="40% - Акцент3 2 25" xfId="11578"/>
    <cellStyle name="40% - Акцент3 2 26" xfId="11561"/>
    <cellStyle name="40% - Акцент3 2 27" xfId="11691"/>
    <cellStyle name="40% - Акцент3 2 28" xfId="12031"/>
    <cellStyle name="40% - Акцент3 2 29" xfId="11108"/>
    <cellStyle name="40% - Акцент3 2 3" xfId="2426"/>
    <cellStyle name="40% — акцент3 2 3" xfId="9403"/>
    <cellStyle name="40% - Акцент3 2 3 10" xfId="10507"/>
    <cellStyle name="40% - Акцент3 2 3 11" xfId="10878"/>
    <cellStyle name="40% - Акцент3 2 3 12" xfId="10556"/>
    <cellStyle name="40% - Акцент3 2 3 13" xfId="10814"/>
    <cellStyle name="40% - Акцент3 2 3 14" xfId="10615"/>
    <cellStyle name="40% - Акцент3 2 3 15" xfId="10758"/>
    <cellStyle name="40% - Акцент3 2 3 16" xfId="10654"/>
    <cellStyle name="40% - Акцент3 2 3 17" xfId="10833"/>
    <cellStyle name="40% - Акцент3 2 3 18" xfId="11619"/>
    <cellStyle name="40% - Акцент3 2 3 19" xfId="11513"/>
    <cellStyle name="40% - Акцент3 2 3 2" xfId="9868"/>
    <cellStyle name="40% - Акцент3 2 3 20" xfId="11545"/>
    <cellStyle name="40% - Акцент3 2 3 21" xfId="11529"/>
    <cellStyle name="40% - Акцент3 2 3 22" xfId="11649"/>
    <cellStyle name="40% - Акцент3 2 3 23" xfId="11290"/>
    <cellStyle name="40% - Акцент3 2 3 24" xfId="10939"/>
    <cellStyle name="40% - Акцент3 2 3 3" xfId="10543"/>
    <cellStyle name="40% - Акцент3 2 3 4" xfId="10830"/>
    <cellStyle name="40% - Акцент3 2 3 5" xfId="9738"/>
    <cellStyle name="40% - Акцент3 2 3 6" xfId="10771"/>
    <cellStyle name="40% - Акцент3 2 3 7" xfId="10921"/>
    <cellStyle name="40% - Акцент3 2 3 8" xfId="9882"/>
    <cellStyle name="40% - Акцент3 2 3 9" xfId="10671"/>
    <cellStyle name="40% - Акцент3 2 30" xfId="11885"/>
    <cellStyle name="40% - Акцент3 2 31" xfId="11552"/>
    <cellStyle name="40% - Акцент3 2 32" xfId="11706"/>
    <cellStyle name="40% - Акцент3 2 33" xfId="10719"/>
    <cellStyle name="40% - Акцент3 2 34" xfId="711"/>
    <cellStyle name="40% - Акцент3 2 4" xfId="5663"/>
    <cellStyle name="40% — акцент3 2 4" xfId="9406"/>
    <cellStyle name="40% - Акцент3 2 4 10" xfId="11018"/>
    <cellStyle name="40% - Акцент3 2 4 11" xfId="10877"/>
    <cellStyle name="40% - Акцент3 2 4 12" xfId="10560"/>
    <cellStyle name="40% - Акцент3 2 4 13" xfId="10813"/>
    <cellStyle name="40% - Акцент3 2 4 14" xfId="10617"/>
    <cellStyle name="40% - Акцент3 2 4 15" xfId="10757"/>
    <cellStyle name="40% - Акцент3 2 4 16" xfId="10656"/>
    <cellStyle name="40% - Акцент3 2 4 17" xfId="11550"/>
    <cellStyle name="40% - Акцент3 2 4 18" xfId="10870"/>
    <cellStyle name="40% - Акцент3 2 4 19" xfId="10704"/>
    <cellStyle name="40% - Акцент3 2 4 2" xfId="9867"/>
    <cellStyle name="40% - Акцент3 2 4 20" xfId="11994"/>
    <cellStyle name="40% - Акцент3 2 4 21" xfId="12067"/>
    <cellStyle name="40% - Акцент3 2 4 22" xfId="12104"/>
    <cellStyle name="40% - Акцент3 2 4 23" xfId="12137"/>
    <cellStyle name="40% - Акцент3 2 4 24" xfId="12168"/>
    <cellStyle name="40% - Акцент3 2 4 3" xfId="10542"/>
    <cellStyle name="40% - Акцент3 2 4 4" xfId="10832"/>
    <cellStyle name="40% - Акцент3 2 4 5" xfId="10600"/>
    <cellStyle name="40% - Акцент3 2 4 6" xfId="10773"/>
    <cellStyle name="40% - Акцент3 2 4 7" xfId="10642"/>
    <cellStyle name="40% - Акцент3 2 4 8" xfId="11037"/>
    <cellStyle name="40% - Акцент3 2 4 9" xfId="10670"/>
    <cellStyle name="40% - Акцент3 2 5" xfId="5685"/>
    <cellStyle name="40% - Акцент3 2 6" xfId="5662"/>
    <cellStyle name="40% - Акцент3 2 7" xfId="2200"/>
    <cellStyle name="40% - Акцент3 2 8" xfId="9040"/>
    <cellStyle name="40% - Акцент3 2 9" xfId="9402"/>
    <cellStyle name="40% - Акцент3 20" xfId="1096"/>
    <cellStyle name="40% - Акцент3 20 2" xfId="1448"/>
    <cellStyle name="40% - Акцент3 20 3" xfId="3035"/>
    <cellStyle name="40% - Акцент3 21" xfId="1109"/>
    <cellStyle name="40% - Акцент3 21 2" xfId="1461"/>
    <cellStyle name="40% - Акцент3 21 3" xfId="3036"/>
    <cellStyle name="40% - Акцент3 22" xfId="1122"/>
    <cellStyle name="40% - Акцент3 22 2" xfId="1474"/>
    <cellStyle name="40% - Акцент3 22 3" xfId="3037"/>
    <cellStyle name="40% - Акцент3 23" xfId="1135"/>
    <cellStyle name="40% - Акцент3 23 2" xfId="3038"/>
    <cellStyle name="40% - Акцент3 24" xfId="1149"/>
    <cellStyle name="40% - Акцент3 24 2" xfId="1702"/>
    <cellStyle name="40% - Акцент3 25" xfId="1487"/>
    <cellStyle name="40% - Акцент3 25 2" xfId="3391"/>
    <cellStyle name="40% - Акцент3 26" xfId="1500"/>
    <cellStyle name="40% - Акцент3 26 2" xfId="3498"/>
    <cellStyle name="40% - Акцент3 27" xfId="1513"/>
    <cellStyle name="40% - Акцент3 27 2" xfId="3559"/>
    <cellStyle name="40% - Акцент3 28" xfId="1526"/>
    <cellStyle name="40% - Акцент3 28 2" xfId="3587"/>
    <cellStyle name="40% - Акцент3 29" xfId="1539"/>
    <cellStyle name="40% - Акцент3 29 2" xfId="3542"/>
    <cellStyle name="40% - Акцент3 3" xfId="789"/>
    <cellStyle name="40% — акцент3 3" xfId="9042"/>
    <cellStyle name="40% - Акцент3 3 10" xfId="10643"/>
    <cellStyle name="40% - Акцент3 3 11" xfId="11038"/>
    <cellStyle name="40% - Акцент3 3 12" xfId="10672"/>
    <cellStyle name="40% - Акцент3 3 13" xfId="10717"/>
    <cellStyle name="40% - Акцент3 3 14" xfId="10933"/>
    <cellStyle name="40% - Акцент3 3 15" xfId="11096"/>
    <cellStyle name="40% - Акцент3 3 16" xfId="10693"/>
    <cellStyle name="40% - Акцент3 3 17" xfId="10702"/>
    <cellStyle name="40% - Акцент3 3 18" xfId="10479"/>
    <cellStyle name="40% - Акцент3 3 19" xfId="10899"/>
    <cellStyle name="40% - Акцент3 3 2" xfId="901"/>
    <cellStyle name="40% - Акцент3 3 2 2" xfId="1253"/>
    <cellStyle name="40% - Акцент3 3 2 3" xfId="9043"/>
    <cellStyle name="40% - Акцент3 3 2 4" xfId="9870"/>
    <cellStyle name="40% - Акцент3 3 20" xfId="11390"/>
    <cellStyle name="40% - Акцент3 3 21" xfId="11354"/>
    <cellStyle name="40% - Акцент3 3 22" xfId="10850"/>
    <cellStyle name="40% - Акцент3 3 23" xfId="12081"/>
    <cellStyle name="40% - Акцент3 3 24" xfId="12116"/>
    <cellStyle name="40% - Акцент3 3 25" xfId="12148"/>
    <cellStyle name="40% - Акцент3 3 26" xfId="12178"/>
    <cellStyle name="40% - Акцент3 3 27" xfId="12206"/>
    <cellStyle name="40% - Акцент3 3 3" xfId="1162"/>
    <cellStyle name="40% - Акцент3 3 3 2" xfId="11748"/>
    <cellStyle name="40% - Акцент3 3 4" xfId="2455"/>
    <cellStyle name="40% - Акцент3 3 4 2" xfId="11834"/>
    <cellStyle name="40% - Акцент3 3 5" xfId="9869"/>
    <cellStyle name="40% - Акцент3 3 6" xfId="10544"/>
    <cellStyle name="40% - Акцент3 3 7" xfId="10829"/>
    <cellStyle name="40% - Акцент3 3 8" xfId="10602"/>
    <cellStyle name="40% - Акцент3 3 9" xfId="10770"/>
    <cellStyle name="40% - Акцент3 30" xfId="1552"/>
    <cellStyle name="40% - Акцент3 30 2" xfId="3546"/>
    <cellStyle name="40% - Акцент3 31" xfId="1565"/>
    <cellStyle name="40% - Акцент3 31 2" xfId="3562"/>
    <cellStyle name="40% - Акцент3 32" xfId="1578"/>
    <cellStyle name="40% - Акцент3 32 2" xfId="3459"/>
    <cellStyle name="40% - Акцент3 33" xfId="1591"/>
    <cellStyle name="40% - Акцент3 33 2" xfId="3405"/>
    <cellStyle name="40% - Акцент3 34" xfId="1604"/>
    <cellStyle name="40% - Акцент3 34 2" xfId="3632"/>
    <cellStyle name="40% - Акцент3 35" xfId="1617"/>
    <cellStyle name="40% - Акцент3 35 2" xfId="3761"/>
    <cellStyle name="40% - Акцент3 36" xfId="1630"/>
    <cellStyle name="40% - Акцент3 36 2" xfId="3826"/>
    <cellStyle name="40% - Акцент3 37" xfId="1665"/>
    <cellStyle name="40% - Акцент3 38" xfId="4120"/>
    <cellStyle name="40% - Акцент3 39" xfId="4650"/>
    <cellStyle name="40% - Акцент3 4" xfId="809"/>
    <cellStyle name="40% — акцент3 4" xfId="2176"/>
    <cellStyle name="40% - Акцент3 4 10" xfId="10644"/>
    <cellStyle name="40% - Акцент3 4 11" xfId="10918"/>
    <cellStyle name="40% - Акцент3 4 12" xfId="10868"/>
    <cellStyle name="40% - Акцент3 4 13" xfId="10996"/>
    <cellStyle name="40% - Акцент3 4 14" xfId="10804"/>
    <cellStyle name="40% - Акцент3 4 15" xfId="10623"/>
    <cellStyle name="40% - Акцент3 4 16" xfId="10751"/>
    <cellStyle name="40% - Акцент3 4 17" xfId="11121"/>
    <cellStyle name="40% - Акцент3 4 18" xfId="11182"/>
    <cellStyle name="40% - Акцент3 4 19" xfId="11244"/>
    <cellStyle name="40% - Акцент3 4 2" xfId="914"/>
    <cellStyle name="40% - Акцент3 4 2 2" xfId="1266"/>
    <cellStyle name="40% - Акцент3 4 2 3" xfId="9044"/>
    <cellStyle name="40% - Акцент3 4 20" xfId="10834"/>
    <cellStyle name="40% - Акцент3 4 21" xfId="10903"/>
    <cellStyle name="40% - Акцент3 4 22" xfId="11321"/>
    <cellStyle name="40% - Акцент3 4 23" xfId="11993"/>
    <cellStyle name="40% - Акцент3 4 24" xfId="11573"/>
    <cellStyle name="40% - Акцент3 4 25" xfId="10492"/>
    <cellStyle name="40% - Акцент3 4 26" xfId="11405"/>
    <cellStyle name="40% - Акцент3 4 27" xfId="11187"/>
    <cellStyle name="40% - Акцент3 4 3" xfId="1175"/>
    <cellStyle name="40% - Акцент3 4 4" xfId="2477"/>
    <cellStyle name="40% - Акцент3 4 5" xfId="9871"/>
    <cellStyle name="40% - Акцент3 4 6" xfId="10546"/>
    <cellStyle name="40% - Акцент3 4 7" xfId="10827"/>
    <cellStyle name="40% - Акцент3 4 8" xfId="10604"/>
    <cellStyle name="40% - Акцент3 4 9" xfId="10768"/>
    <cellStyle name="40% - Акцент3 40" xfId="2387"/>
    <cellStyle name="40% - Акцент3 41" xfId="9045"/>
    <cellStyle name="40% - Акцент3 42" xfId="9046"/>
    <cellStyle name="40% - Акцент3 43" xfId="9047"/>
    <cellStyle name="40% - Акцент3 44" xfId="9048"/>
    <cellStyle name="40% - Акцент3 45" xfId="9049"/>
    <cellStyle name="40% - Акцент3 46" xfId="9050"/>
    <cellStyle name="40% - Акцент3 47" xfId="9051"/>
    <cellStyle name="40% - Акцент3 48" xfId="9052"/>
    <cellStyle name="40% - Акцент3 49" xfId="9053"/>
    <cellStyle name="40% - Акцент3 5" xfId="822"/>
    <cellStyle name="40% - Акцент3 5 2" xfId="927"/>
    <cellStyle name="40% - Акцент3 5 2 2" xfId="1279"/>
    <cellStyle name="40% - Акцент3 5 2 3" xfId="9054"/>
    <cellStyle name="40% - Акцент3 5 3" xfId="1188"/>
    <cellStyle name="40% - Акцент3 5 4" xfId="2507"/>
    <cellStyle name="40% - Акцент3 5 5" xfId="9872"/>
    <cellStyle name="40% - Акцент3 50" xfId="9055"/>
    <cellStyle name="40% - Акцент3 51" xfId="9056"/>
    <cellStyle name="40% - Акцент3 52" xfId="9057"/>
    <cellStyle name="40% - Акцент3 53" xfId="9058"/>
    <cellStyle name="40% - Акцент3 54" xfId="9059"/>
    <cellStyle name="40% - Акцент3 55" xfId="9060"/>
    <cellStyle name="40% - Акцент3 56" xfId="9061"/>
    <cellStyle name="40% - Акцент3 57" xfId="9062"/>
    <cellStyle name="40% - Акцент3 58" xfId="9063"/>
    <cellStyle name="40% - Акцент3 59" xfId="9064"/>
    <cellStyle name="40% - Акцент3 6" xfId="835"/>
    <cellStyle name="40% - Акцент3 6 2" xfId="940"/>
    <cellStyle name="40% - Акцент3 6 2 2" xfId="1292"/>
    <cellStyle name="40% - Акцент3 6 2 3" xfId="9065"/>
    <cellStyle name="40% - Акцент3 6 3" xfId="1201"/>
    <cellStyle name="40% - Акцент3 6 4" xfId="2469"/>
    <cellStyle name="40% - Акцент3 6 5" xfId="9873"/>
    <cellStyle name="40% - Акцент3 60" xfId="9066"/>
    <cellStyle name="40% - Акцент3 61" xfId="9067"/>
    <cellStyle name="40% - Акцент3 62" xfId="9068"/>
    <cellStyle name="40% - Акцент3 63" xfId="9069"/>
    <cellStyle name="40% - Акцент3 64" xfId="9070"/>
    <cellStyle name="40% - Акцент3 65" xfId="9071"/>
    <cellStyle name="40% - Акцент3 7" xfId="848"/>
    <cellStyle name="40% - Акцент3 7 2" xfId="953"/>
    <cellStyle name="40% - Акцент3 7 2 2" xfId="1305"/>
    <cellStyle name="40% - Акцент3 7 2 3" xfId="9072"/>
    <cellStyle name="40% - Акцент3 7 3" xfId="1214"/>
    <cellStyle name="40% - Акцент3 7 4" xfId="2551"/>
    <cellStyle name="40% - Акцент3 7 5" xfId="9874"/>
    <cellStyle name="40% - Акцент3 8" xfId="861"/>
    <cellStyle name="40% - Акцент3 8 2" xfId="966"/>
    <cellStyle name="40% - Акцент3 8 2 2" xfId="1318"/>
    <cellStyle name="40% - Акцент3 8 2 3" xfId="9073"/>
    <cellStyle name="40% - Акцент3 8 3" xfId="1227"/>
    <cellStyle name="40% - Акцент3 8 4" xfId="2573"/>
    <cellStyle name="40% - Акцент3 8 5" xfId="9875"/>
    <cellStyle name="40% - Акцент3 9" xfId="874"/>
    <cellStyle name="40% - Акцент3 9 2" xfId="1240"/>
    <cellStyle name="40% - Акцент3 9 2 2" xfId="9074"/>
    <cellStyle name="40% - Акцент3 9 3" xfId="2608"/>
    <cellStyle name="40% - Акцент3 9 4" xfId="9876"/>
    <cellStyle name="40% - Акцент4 10" xfId="981"/>
    <cellStyle name="40% - Акцент4 10 2" xfId="1333"/>
    <cellStyle name="40% - Акцент4 10 2 2" xfId="9075"/>
    <cellStyle name="40% - Акцент4 10 3" xfId="2648"/>
    <cellStyle name="40% - Акцент4 11" xfId="994"/>
    <cellStyle name="40% - Акцент4 11 2" xfId="1346"/>
    <cellStyle name="40% - Акцент4 11 2 2" xfId="9076"/>
    <cellStyle name="40% - Акцент4 11 3" xfId="2795"/>
    <cellStyle name="40% - Акцент4 12" xfId="1007"/>
    <cellStyle name="40% - Акцент4 12 2" xfId="1359"/>
    <cellStyle name="40% - Акцент4 12 2 2" xfId="9077"/>
    <cellStyle name="40% - Акцент4 12 3" xfId="2796"/>
    <cellStyle name="40% - Акцент4 13" xfId="1020"/>
    <cellStyle name="40% - Акцент4 13 2" xfId="1372"/>
    <cellStyle name="40% - Акцент4 13 2 2" xfId="9078"/>
    <cellStyle name="40% - Акцент4 13 3" xfId="2797"/>
    <cellStyle name="40% - Акцент4 14" xfId="1033"/>
    <cellStyle name="40% - Акцент4 14 2" xfId="1385"/>
    <cellStyle name="40% - Акцент4 14 2 2" xfId="9079"/>
    <cellStyle name="40% - Акцент4 14 3" xfId="2798"/>
    <cellStyle name="40% - Акцент4 15" xfId="1046"/>
    <cellStyle name="40% - Акцент4 15 2" xfId="1398"/>
    <cellStyle name="40% - Акцент4 15 2 2" xfId="9080"/>
    <cellStyle name="40% - Акцент4 15 3" xfId="3039"/>
    <cellStyle name="40% - Акцент4 16" xfId="1059"/>
    <cellStyle name="40% - Акцент4 16 2" xfId="1411"/>
    <cellStyle name="40% - Акцент4 16 2 2" xfId="9081"/>
    <cellStyle name="40% - Акцент4 16 3" xfId="3040"/>
    <cellStyle name="40% - Акцент4 17" xfId="1072"/>
    <cellStyle name="40% - Акцент4 17 2" xfId="1424"/>
    <cellStyle name="40% - Акцент4 17 2 2" xfId="9082"/>
    <cellStyle name="40% - Акцент4 17 3" xfId="3041"/>
    <cellStyle name="40% - Акцент4 18" xfId="1085"/>
    <cellStyle name="40% - Акцент4 18 2" xfId="1437"/>
    <cellStyle name="40% - Акцент4 18 2 2" xfId="9083"/>
    <cellStyle name="40% - Акцент4 18 3" xfId="3042"/>
    <cellStyle name="40% - Акцент4 19" xfId="1098"/>
    <cellStyle name="40% - Акцент4 19 2" xfId="1450"/>
    <cellStyle name="40% - Акцент4 19 3" xfId="3043"/>
    <cellStyle name="40% - Акцент4 2" xfId="181"/>
    <cellStyle name="40% — акцент4 2" xfId="2179"/>
    <cellStyle name="40% - Акцент4 2 10" xfId="9401"/>
    <cellStyle name="40% - Акцент4 2 11" xfId="9695"/>
    <cellStyle name="40% - Акцент4 2 12" xfId="10199"/>
    <cellStyle name="40% - Акцент4 2 13" xfId="10964"/>
    <cellStyle name="40% - Акцент4 2 14" xfId="10457"/>
    <cellStyle name="40% - Акцент4 2 15" xfId="10906"/>
    <cellStyle name="40% - Акцент4 2 16" xfId="10525"/>
    <cellStyle name="40% - Акцент4 2 17" xfId="11054"/>
    <cellStyle name="40% - Акцент4 2 18" xfId="10584"/>
    <cellStyle name="40% - Акцент4 2 19" xfId="10790"/>
    <cellStyle name="40% - Акцент4 2 2" xfId="903"/>
    <cellStyle name="40% — акцент4 2 2" xfId="9085"/>
    <cellStyle name="40% - Акцент4 2 2 10" xfId="10963"/>
    <cellStyle name="40% - Акцент4 2 2 11" xfId="11006"/>
    <cellStyle name="40% - Акцент4 2 2 12" xfId="10905"/>
    <cellStyle name="40% - Акцент4 2 2 13" xfId="11126"/>
    <cellStyle name="40% - Акцент4 2 2 14" xfId="11186"/>
    <cellStyle name="40% - Акцент4 2 2 15" xfId="11248"/>
    <cellStyle name="40% - Акцент4 2 2 16" xfId="11310"/>
    <cellStyle name="40% - Акцент4 2 2 17" xfId="11361"/>
    <cellStyle name="40% - Акцент4 2 2 18" xfId="11415"/>
    <cellStyle name="40% - Акцент4 2 2 19" xfId="11466"/>
    <cellStyle name="40% - Акцент4 2 2 2" xfId="1255"/>
    <cellStyle name="40% - Акцент4 2 2 2 2" xfId="2799"/>
    <cellStyle name="40% - Акцент4 2 2 2 3" xfId="11835"/>
    <cellStyle name="40% - Акцент4 2 2 2 4" xfId="11907"/>
    <cellStyle name="40% - Акцент4 2 2 20" xfId="11518"/>
    <cellStyle name="40% - Акцент4 2 2 21" xfId="11571"/>
    <cellStyle name="40% - Акцент4 2 2 22" xfId="11622"/>
    <cellStyle name="40% - Акцент4 2 2 23" xfId="11629"/>
    <cellStyle name="40% - Акцент4 2 2 24" xfId="11881"/>
    <cellStyle name="40% - Акцент4 2 2 25" xfId="11446"/>
    <cellStyle name="40% - Акцент4 2 2 26" xfId="10678"/>
    <cellStyle name="40% - Акцент4 2 2 27" xfId="11989"/>
    <cellStyle name="40% - Акцент4 2 2 28" xfId="11343"/>
    <cellStyle name="40% - Акцент4 2 2 29" xfId="12044"/>
    <cellStyle name="40% - Акцент4 2 2 3" xfId="3044"/>
    <cellStyle name="40% - Акцент4 2 2 3 2" xfId="11720"/>
    <cellStyle name="40% - Акцент4 2 2 30" xfId="11322"/>
    <cellStyle name="40% - Акцент4 2 2 4" xfId="2674"/>
    <cellStyle name="40% - Акцент4 2 2 4 2" xfId="11810"/>
    <cellStyle name="40% - Акцент4 2 2 5" xfId="9410"/>
    <cellStyle name="40% - Акцент4 2 2 6" xfId="9399"/>
    <cellStyle name="40% - Акцент4 2 2 7" xfId="1726"/>
    <cellStyle name="40% - Акцент4 2 2 8" xfId="9696"/>
    <cellStyle name="40% - Акцент4 2 2 9" xfId="10195"/>
    <cellStyle name="40% - Акцент4 2 20" xfId="10632"/>
    <cellStyle name="40% - Акцент4 2 21" xfId="9694"/>
    <cellStyle name="40% - Акцент4 2 22" xfId="10662"/>
    <cellStyle name="40% - Акцент4 2 23" xfId="10725"/>
    <cellStyle name="40% - Акцент4 2 24" xfId="10932"/>
    <cellStyle name="40% - Акцент4 2 25" xfId="11044"/>
    <cellStyle name="40% - Акцент4 2 26" xfId="11631"/>
    <cellStyle name="40% - Акцент4 2 27" xfId="11506"/>
    <cellStyle name="40% - Акцент4 2 28" xfId="11492"/>
    <cellStyle name="40% - Акцент4 2 29" xfId="11107"/>
    <cellStyle name="40% - Акцент4 2 3" xfId="1164"/>
    <cellStyle name="40% — акцент4 2 3" xfId="9409"/>
    <cellStyle name="40% - Акцент4 2 3 10" xfId="11104"/>
    <cellStyle name="40% - Акцент4 2 3 11" xfId="11163"/>
    <cellStyle name="40% - Акцент4 2 3 12" xfId="11227"/>
    <cellStyle name="40% - Акцент4 2 3 13" xfId="11287"/>
    <cellStyle name="40% - Акцент4 2 3 14" xfId="11342"/>
    <cellStyle name="40% - Акцент4 2 3 15" xfId="11396"/>
    <cellStyle name="40% - Акцент4 2 3 16" xfId="11445"/>
    <cellStyle name="40% - Акцент4 2 3 17" xfId="11497"/>
    <cellStyle name="40% - Акцент4 2 3 18" xfId="11277"/>
    <cellStyle name="40% - Акцент4 2 3 19" xfId="11694"/>
    <cellStyle name="40% - Акцент4 2 3 2" xfId="2421"/>
    <cellStyle name="40% - Акцент4 2 3 20" xfId="11648"/>
    <cellStyle name="40% - Акцент4 2 3 21" xfId="11899"/>
    <cellStyle name="40% - Акцент4 2 3 22" xfId="10734"/>
    <cellStyle name="40% - Акцент4 2 3 23" xfId="11605"/>
    <cellStyle name="40% - Акцент4 2 3 24" xfId="11531"/>
    <cellStyle name="40% - Акцент4 2 3 25" xfId="12080"/>
    <cellStyle name="40% - Акцент4 2 3 3" xfId="9879"/>
    <cellStyle name="40% - Акцент4 2 3 4" xfId="10553"/>
    <cellStyle name="40% - Акцент4 2 3 5" xfId="10819"/>
    <cellStyle name="40% - Акцент4 2 3 6" xfId="10611"/>
    <cellStyle name="40% - Акцент4 2 3 7" xfId="10762"/>
    <cellStyle name="40% - Акцент4 2 3 8" xfId="10649"/>
    <cellStyle name="40% - Акцент4 2 3 9" xfId="9703"/>
    <cellStyle name="40% - Акцент4 2 30" xfId="12078"/>
    <cellStyle name="40% - Акцент4 2 31" xfId="12114"/>
    <cellStyle name="40% - Акцент4 2 32" xfId="12146"/>
    <cellStyle name="40% - Акцент4 2 33" xfId="12175"/>
    <cellStyle name="40% - Акцент4 2 34" xfId="712"/>
    <cellStyle name="40% - Акцент4 2 4" xfId="793"/>
    <cellStyle name="40% — акцент4 2 4" xfId="9400"/>
    <cellStyle name="40% - Акцент4 2 4 10" xfId="10674"/>
    <cellStyle name="40% - Акцент4 2 4 11" xfId="9938"/>
    <cellStyle name="40% - Акцент4 2 4 12" xfId="10687"/>
    <cellStyle name="40% - Акцент4 2 4 13" xfId="9717"/>
    <cellStyle name="40% - Акцент4 2 4 14" xfId="11100"/>
    <cellStyle name="40% - Акцент4 2 4 15" xfId="11159"/>
    <cellStyle name="40% - Акцент4 2 4 16" xfId="11223"/>
    <cellStyle name="40% - Акцент4 2 4 17" xfId="11281"/>
    <cellStyle name="40% - Акцент4 2 4 18" xfId="11306"/>
    <cellStyle name="40% - Акцент4 2 4 19" xfId="11624"/>
    <cellStyle name="40% - Акцент4 2 4 2" xfId="5665"/>
    <cellStyle name="40% - Акцент4 2 4 2 2" xfId="11749"/>
    <cellStyle name="40% - Акцент4 2 4 20" xfId="11489"/>
    <cellStyle name="40% - Акцент4 2 4 21" xfId="12098"/>
    <cellStyle name="40% - Акцент4 2 4 22" xfId="12130"/>
    <cellStyle name="40% - Акцент4 2 4 23" xfId="12162"/>
    <cellStyle name="40% - Акцент4 2 4 24" xfId="12190"/>
    <cellStyle name="40% - Акцент4 2 4 25" xfId="12218"/>
    <cellStyle name="40% - Акцент4 2 4 3" xfId="9877"/>
    <cellStyle name="40% - Акцент4 2 4 4" xfId="10551"/>
    <cellStyle name="40% - Акцент4 2 4 5" xfId="10821"/>
    <cellStyle name="40% - Акцент4 2 4 6" xfId="10609"/>
    <cellStyle name="40% - Акцент4 2 4 7" xfId="10763"/>
    <cellStyle name="40% - Акцент4 2 4 8" xfId="10648"/>
    <cellStyle name="40% - Акцент4 2 4 9" xfId="9701"/>
    <cellStyle name="40% - Акцент4 2 5" xfId="5684"/>
    <cellStyle name="40% - Акцент4 2 6" xfId="5664"/>
    <cellStyle name="40% - Акцент4 2 7" xfId="2199"/>
    <cellStyle name="40% - Акцент4 2 8" xfId="9084"/>
    <cellStyle name="40% - Акцент4 2 9" xfId="9408"/>
    <cellStyle name="40% - Акцент4 20" xfId="1111"/>
    <cellStyle name="40% - Акцент4 20 2" xfId="1463"/>
    <cellStyle name="40% - Акцент4 20 3" xfId="3045"/>
    <cellStyle name="40% - Акцент4 21" xfId="1124"/>
    <cellStyle name="40% - Акцент4 21 2" xfId="1476"/>
    <cellStyle name="40% - Акцент4 21 3" xfId="3046"/>
    <cellStyle name="40% - Акцент4 22" xfId="1137"/>
    <cellStyle name="40% - Акцент4 22 2" xfId="3047"/>
    <cellStyle name="40% - Акцент4 23" xfId="1151"/>
    <cellStyle name="40% - Акцент4 23 2" xfId="1704"/>
    <cellStyle name="40% - Акцент4 24" xfId="1489"/>
    <cellStyle name="40% - Акцент4 24 2" xfId="3356"/>
    <cellStyle name="40% - Акцент4 25" xfId="1502"/>
    <cellStyle name="40% - Акцент4 25 2" xfId="3395"/>
    <cellStyle name="40% - Акцент4 26" xfId="1515"/>
    <cellStyle name="40% - Акцент4 26 2" xfId="3501"/>
    <cellStyle name="40% - Акцент4 27" xfId="1528"/>
    <cellStyle name="40% - Акцент4 27 2" xfId="3586"/>
    <cellStyle name="40% - Акцент4 28" xfId="1541"/>
    <cellStyle name="40% - Акцент4 28 2" xfId="3548"/>
    <cellStyle name="40% - Акцент4 29" xfId="1554"/>
    <cellStyle name="40% - Акцент4 29 2" xfId="3555"/>
    <cellStyle name="40% - Акцент4 3" xfId="811"/>
    <cellStyle name="40% — акцент4 3" xfId="9086"/>
    <cellStyle name="40% - Акцент4 3 10" xfId="10651"/>
    <cellStyle name="40% - Акцент4 3 11" xfId="11043"/>
    <cellStyle name="40% - Акцент4 3 12" xfId="10676"/>
    <cellStyle name="40% - Акцент4 3 13" xfId="10715"/>
    <cellStyle name="40% - Акцент4 3 14" xfId="10688"/>
    <cellStyle name="40% - Акцент4 3 15" xfId="11036"/>
    <cellStyle name="40% - Акцент4 3 16" xfId="10938"/>
    <cellStyle name="40% - Акцент4 3 17" xfId="10946"/>
    <cellStyle name="40% - Акцент4 3 18" xfId="10942"/>
    <cellStyle name="40% - Акцент4 3 19" xfId="9728"/>
    <cellStyle name="40% - Акцент4 3 2" xfId="916"/>
    <cellStyle name="40% - Акцент4 3 2 2" xfId="1268"/>
    <cellStyle name="40% - Акцент4 3 2 3" xfId="9087"/>
    <cellStyle name="40% - Акцент4 3 2 4" xfId="11750"/>
    <cellStyle name="40% - Акцент4 3 20" xfId="11549"/>
    <cellStyle name="40% - Акцент4 3 21" xfId="11441"/>
    <cellStyle name="40% - Акцент4 3 22" xfId="11647"/>
    <cellStyle name="40% - Акцент4 3 23" xfId="11517"/>
    <cellStyle name="40% - Акцент4 3 24" xfId="11148"/>
    <cellStyle name="40% - Акцент4 3 25" xfId="11618"/>
    <cellStyle name="40% - Акцент4 3 26" xfId="11930"/>
    <cellStyle name="40% - Акцент4 3 27" xfId="11997"/>
    <cellStyle name="40% - Акцент4 3 3" xfId="1177"/>
    <cellStyle name="40% - Акцент4 3 3 2" xfId="11836"/>
    <cellStyle name="40% - Акцент4 3 4" xfId="2458"/>
    <cellStyle name="40% - Акцент4 3 4 2" xfId="11908"/>
    <cellStyle name="40% - Акцент4 3 5" xfId="9880"/>
    <cellStyle name="40% - Акцент4 3 6" xfId="10554"/>
    <cellStyle name="40% - Акцент4 3 7" xfId="10818"/>
    <cellStyle name="40% - Акцент4 3 8" xfId="10612"/>
    <cellStyle name="40% - Акцент4 3 9" xfId="10953"/>
    <cellStyle name="40% - Акцент4 30" xfId="1567"/>
    <cellStyle name="40% - Акцент4 30 2" xfId="3588"/>
    <cellStyle name="40% - Акцент4 31" xfId="1580"/>
    <cellStyle name="40% - Акцент4 31 2" xfId="3543"/>
    <cellStyle name="40% - Акцент4 32" xfId="1593"/>
    <cellStyle name="40% - Акцент4 32 2" xfId="3407"/>
    <cellStyle name="40% - Акцент4 33" xfId="1606"/>
    <cellStyle name="40% - Акцент4 33 2" xfId="3456"/>
    <cellStyle name="40% - Акцент4 34" xfId="1619"/>
    <cellStyle name="40% - Акцент4 34 2" xfId="3636"/>
    <cellStyle name="40% - Акцент4 35" xfId="1632"/>
    <cellStyle name="40% - Акцент4 35 2" xfId="3764"/>
    <cellStyle name="40% - Акцент4 36" xfId="1667"/>
    <cellStyle name="40% - Акцент4 37" xfId="4083"/>
    <cellStyle name="40% - Акцент4 38" xfId="4124"/>
    <cellStyle name="40% - Акцент4 39" xfId="4654"/>
    <cellStyle name="40% - Акцент4 4" xfId="824"/>
    <cellStyle name="40% — акцент4 4" xfId="2178"/>
    <cellStyle name="40% - Акцент4 4 10" xfId="10652"/>
    <cellStyle name="40% - Акцент4 4 11" xfId="10732"/>
    <cellStyle name="40% - Акцент4 4 12" xfId="10677"/>
    <cellStyle name="40% - Акцент4 4 13" xfId="10714"/>
    <cellStyle name="40% - Акцент4 4 14" xfId="10934"/>
    <cellStyle name="40% - Акцент4 4 15" xfId="10705"/>
    <cellStyle name="40% - Акцент4 4 16" xfId="11110"/>
    <cellStyle name="40% - Акцент4 4 17" xfId="11169"/>
    <cellStyle name="40% - Акцент4 4 18" xfId="11232"/>
    <cellStyle name="40% - Акцент4 4 19" xfId="11293"/>
    <cellStyle name="40% - Акцент4 4 2" xfId="929"/>
    <cellStyle name="40% - Акцент4 4 2 2" xfId="1281"/>
    <cellStyle name="40% - Акцент4 4 2 3" xfId="9090"/>
    <cellStyle name="40% - Акцент4 4 20" xfId="10730"/>
    <cellStyle name="40% - Акцент4 4 21" xfId="11604"/>
    <cellStyle name="40% - Акцент4 4 22" xfId="11630"/>
    <cellStyle name="40% - Акцент4 4 23" xfId="11736"/>
    <cellStyle name="40% - Акцент4 4 24" xfId="10843"/>
    <cellStyle name="40% - Акцент4 4 25" xfId="10698"/>
    <cellStyle name="40% - Акцент4 4 26" xfId="11991"/>
    <cellStyle name="40% - Акцент4 4 27" xfId="11309"/>
    <cellStyle name="40% - Акцент4 4 3" xfId="1190"/>
    <cellStyle name="40% - Акцент4 4 4" xfId="2479"/>
    <cellStyle name="40% - Акцент4 4 5" xfId="9881"/>
    <cellStyle name="40% - Акцент4 4 6" xfId="10555"/>
    <cellStyle name="40% - Акцент4 4 7" xfId="10817"/>
    <cellStyle name="40% - Акцент4 4 8" xfId="10613"/>
    <cellStyle name="40% - Акцент4 4 9" xfId="10761"/>
    <cellStyle name="40% - Акцент4 40" xfId="2391"/>
    <cellStyle name="40% - Акцент4 41" xfId="9092"/>
    <cellStyle name="40% - Акцент4 42" xfId="9093"/>
    <cellStyle name="40% - Акцент4 43" xfId="9094"/>
    <cellStyle name="40% - Акцент4 44" xfId="9095"/>
    <cellStyle name="40% - Акцент4 45" xfId="9096"/>
    <cellStyle name="40% - Акцент4 46" xfId="9097"/>
    <cellStyle name="40% - Акцент4 47" xfId="9098"/>
    <cellStyle name="40% - Акцент4 48" xfId="9099"/>
    <cellStyle name="40% - Акцент4 49" xfId="9100"/>
    <cellStyle name="40% - Акцент4 5" xfId="837"/>
    <cellStyle name="40% - Акцент4 5 2" xfId="942"/>
    <cellStyle name="40% - Акцент4 5 2 2" xfId="1294"/>
    <cellStyle name="40% - Акцент4 5 2 3" xfId="9101"/>
    <cellStyle name="40% - Акцент4 5 3" xfId="1203"/>
    <cellStyle name="40% - Акцент4 5 4" xfId="2493"/>
    <cellStyle name="40% - Акцент4 5 5" xfId="10427"/>
    <cellStyle name="40% - Акцент4 50" xfId="9102"/>
    <cellStyle name="40% - Акцент4 51" xfId="9103"/>
    <cellStyle name="40% - Акцент4 52" xfId="9104"/>
    <cellStyle name="40% - Акцент4 53" xfId="9105"/>
    <cellStyle name="40% - Акцент4 54" xfId="9106"/>
    <cellStyle name="40% - Акцент4 55" xfId="9107"/>
    <cellStyle name="40% - Акцент4 56" xfId="9108"/>
    <cellStyle name="40% - Акцент4 57" xfId="9109"/>
    <cellStyle name="40% - Акцент4 58" xfId="9110"/>
    <cellStyle name="40% - Акцент4 59" xfId="9111"/>
    <cellStyle name="40% - Акцент4 6" xfId="850"/>
    <cellStyle name="40% - Акцент4 6 2" xfId="955"/>
    <cellStyle name="40% - Акцент4 6 2 2" xfId="1307"/>
    <cellStyle name="40% - Акцент4 6 2 3" xfId="9112"/>
    <cellStyle name="40% - Акцент4 6 3" xfId="1216"/>
    <cellStyle name="40% - Акцент4 6 4" xfId="2516"/>
    <cellStyle name="40% - Акцент4 60" xfId="9113"/>
    <cellStyle name="40% - Акцент4 61" xfId="9114"/>
    <cellStyle name="40% - Акцент4 62" xfId="9115"/>
    <cellStyle name="40% - Акцент4 63" xfId="9116"/>
    <cellStyle name="40% - Акцент4 64" xfId="9117"/>
    <cellStyle name="40% - Акцент4 65" xfId="9118"/>
    <cellStyle name="40% - Акцент4 7" xfId="863"/>
    <cellStyle name="40% - Акцент4 7 2" xfId="968"/>
    <cellStyle name="40% - Акцент4 7 2 2" xfId="1320"/>
    <cellStyle name="40% - Акцент4 7 2 3" xfId="9119"/>
    <cellStyle name="40% - Акцент4 7 3" xfId="1229"/>
    <cellStyle name="40% - Акцент4 7 4" xfId="2555"/>
    <cellStyle name="40% - Акцент4 8" xfId="876"/>
    <cellStyle name="40% - Акцент4 8 2" xfId="1242"/>
    <cellStyle name="40% - Акцент4 8 2 2" xfId="9120"/>
    <cellStyle name="40% - Акцент4 8 3" xfId="2576"/>
    <cellStyle name="40% - Акцент4 9" xfId="890"/>
    <cellStyle name="40% - Акцент4 9 2" xfId="1691"/>
    <cellStyle name="40% - Акцент5 10" xfId="983"/>
    <cellStyle name="40% - Акцент5 10 2" xfId="1335"/>
    <cellStyle name="40% - Акцент5 10 3" xfId="2652"/>
    <cellStyle name="40% - Акцент5 11" xfId="996"/>
    <cellStyle name="40% - Акцент5 11 2" xfId="1348"/>
    <cellStyle name="40% - Акцент5 11 3" xfId="2800"/>
    <cellStyle name="40% - Акцент5 12" xfId="1009"/>
    <cellStyle name="40% - Акцент5 12 2" xfId="1361"/>
    <cellStyle name="40% - Акцент5 12 3" xfId="2801"/>
    <cellStyle name="40% - Акцент5 13" xfId="1022"/>
    <cellStyle name="40% - Акцент5 13 2" xfId="1374"/>
    <cellStyle name="40% - Акцент5 13 3" xfId="2802"/>
    <cellStyle name="40% - Акцент5 14" xfId="1035"/>
    <cellStyle name="40% - Акцент5 14 2" xfId="1387"/>
    <cellStyle name="40% - Акцент5 14 3" xfId="2803"/>
    <cellStyle name="40% - Акцент5 15" xfId="1048"/>
    <cellStyle name="40% - Акцент5 15 2" xfId="1400"/>
    <cellStyle name="40% - Акцент5 15 3" xfId="3048"/>
    <cellStyle name="40% - Акцент5 16" xfId="1061"/>
    <cellStyle name="40% - Акцент5 16 2" xfId="1413"/>
    <cellStyle name="40% - Акцент5 16 3" xfId="3049"/>
    <cellStyle name="40% - Акцент5 17" xfId="1074"/>
    <cellStyle name="40% - Акцент5 17 2" xfId="1426"/>
    <cellStyle name="40% - Акцент5 17 3" xfId="3050"/>
    <cellStyle name="40% - Акцент5 18" xfId="1087"/>
    <cellStyle name="40% - Акцент5 18 2" xfId="1439"/>
    <cellStyle name="40% - Акцент5 18 3" xfId="3051"/>
    <cellStyle name="40% - Акцент5 19" xfId="1100"/>
    <cellStyle name="40% - Акцент5 19 2" xfId="1452"/>
    <cellStyle name="40% - Акцент5 19 3" xfId="3052"/>
    <cellStyle name="40% - Акцент5 2" xfId="182"/>
    <cellStyle name="40% — акцент5 2" xfId="9121"/>
    <cellStyle name="40% - Акцент5 2 10" xfId="11063"/>
    <cellStyle name="40% - Акцент5 2 11" xfId="9791"/>
    <cellStyle name="40% - Акцент5 2 12" xfId="10849"/>
    <cellStyle name="40% - Акцент5 2 13" xfId="11119"/>
    <cellStyle name="40% - Акцент5 2 14" xfId="11180"/>
    <cellStyle name="40% - Акцент5 2 15" xfId="11242"/>
    <cellStyle name="40% - Акцент5 2 16" xfId="11304"/>
    <cellStyle name="40% - Акцент5 2 17" xfId="11357"/>
    <cellStyle name="40% - Акцент5 2 18" xfId="11411"/>
    <cellStyle name="40% - Акцент5 2 19" xfId="11461"/>
    <cellStyle name="40% - Акцент5 2 2" xfId="905"/>
    <cellStyle name="40% - Акцент5 2 2 2" xfId="1257"/>
    <cellStyle name="40% - Акцент5 2 2 2 2" xfId="2804"/>
    <cellStyle name="40% - Акцент5 2 2 2 3" xfId="9884"/>
    <cellStyle name="40% - Акцент5 2 2 3" xfId="3053"/>
    <cellStyle name="40% - Акцент5 2 2 4" xfId="2675"/>
    <cellStyle name="40% - Акцент5 2 2 4 2" xfId="9883"/>
    <cellStyle name="40% - Акцент5 2 2 4 3" xfId="11838"/>
    <cellStyle name="40% - Акцент5 2 2 4 4" xfId="11910"/>
    <cellStyle name="40% - Акцент5 2 2 5" xfId="1727"/>
    <cellStyle name="40% - Акцент5 2 2 5 2" xfId="11721"/>
    <cellStyle name="40% - Акцент5 2 2 6" xfId="11811"/>
    <cellStyle name="40% - Акцент5 2 2 7" xfId="11886"/>
    <cellStyle name="40% - Акцент5 2 20" xfId="11512"/>
    <cellStyle name="40% - Акцент5 2 21" xfId="10692"/>
    <cellStyle name="40% - Акцент5 2 22" xfId="11733"/>
    <cellStyle name="40% - Акцент5 2 23" xfId="11009"/>
    <cellStyle name="40% - Акцент5 2 24" xfId="11199"/>
    <cellStyle name="40% - Акцент5 2 25" xfId="12036"/>
    <cellStyle name="40% - Акцент5 2 26" xfId="12015"/>
    <cellStyle name="40% - Акцент5 2 27" xfId="11974"/>
    <cellStyle name="40% - Акцент5 2 28" xfId="12028"/>
    <cellStyle name="40% - Акцент5 2 29" xfId="713"/>
    <cellStyle name="40% - Акцент5 2 3" xfId="1166"/>
    <cellStyle name="40% - Акцент5 2 3 2" xfId="2439"/>
    <cellStyle name="40% - Акцент5 2 3 3" xfId="9886"/>
    <cellStyle name="40% - Акцент5 2 4" xfId="797"/>
    <cellStyle name="40% - Акцент5 2 4 2" xfId="9414"/>
    <cellStyle name="40% - Акцент5 2 4 3" xfId="11837"/>
    <cellStyle name="40% - Акцент5 2 4 4" xfId="11909"/>
    <cellStyle name="40% - Акцент5 2 5" xfId="8789"/>
    <cellStyle name="40% - Акцент5 2 6" xfId="9697"/>
    <cellStyle name="40% - Акцент5 2 7" xfId="10169"/>
    <cellStyle name="40% - Акцент5 2 8" xfId="10962"/>
    <cellStyle name="40% - Акцент5 2 9" xfId="10458"/>
    <cellStyle name="40% - Акцент5 2_T47" xfId="9887"/>
    <cellStyle name="40% - Акцент5 20" xfId="1113"/>
    <cellStyle name="40% - Акцент5 20 2" xfId="1465"/>
    <cellStyle name="40% - Акцент5 20 3" xfId="3054"/>
    <cellStyle name="40% - Акцент5 21" xfId="1126"/>
    <cellStyle name="40% - Акцент5 21 2" xfId="1478"/>
    <cellStyle name="40% - Акцент5 21 3" xfId="3055"/>
    <cellStyle name="40% - Акцент5 22" xfId="1139"/>
    <cellStyle name="40% - Акцент5 22 2" xfId="3056"/>
    <cellStyle name="40% - Акцент5 23" xfId="1153"/>
    <cellStyle name="40% - Акцент5 23 2" xfId="1706"/>
    <cellStyle name="40% - Акцент5 24" xfId="1491"/>
    <cellStyle name="40% - Акцент5 24 2" xfId="3353"/>
    <cellStyle name="40% - Акцент5 25" xfId="1504"/>
    <cellStyle name="40% - Акцент5 25 2" xfId="3399"/>
    <cellStyle name="40% - Акцент5 26" xfId="1517"/>
    <cellStyle name="40% - Акцент5 26 2" xfId="3504"/>
    <cellStyle name="40% - Акцент5 27" xfId="1530"/>
    <cellStyle name="40% - Акцент5 27 2" xfId="3585"/>
    <cellStyle name="40% - Акцент5 28" xfId="1543"/>
    <cellStyle name="40% - Акцент5 28 2" xfId="3515"/>
    <cellStyle name="40% - Акцент5 29" xfId="1556"/>
    <cellStyle name="40% - Акцент5 29 2" xfId="3524"/>
    <cellStyle name="40% - Акцент5 3" xfId="813"/>
    <cellStyle name="40% — акцент5 3" xfId="9122"/>
    <cellStyle name="40% - Акцент5 3 10" xfId="10082"/>
    <cellStyle name="40% - Акцент5 3 11" xfId="10728"/>
    <cellStyle name="40% - Акцент5 3 12" xfId="10929"/>
    <cellStyle name="40% - Акцент5 3 13" xfId="10006"/>
    <cellStyle name="40% - Акцент5 3 14" xfId="10690"/>
    <cellStyle name="40% - Акцент5 3 15" xfId="10703"/>
    <cellStyle name="40% - Акцент5 3 16" xfId="10068"/>
    <cellStyle name="40% - Акцент5 3 17" xfId="10482"/>
    <cellStyle name="40% - Акцент5 3 18" xfId="10892"/>
    <cellStyle name="40% - Акцент5 3 19" xfId="11017"/>
    <cellStyle name="40% - Акцент5 3 2" xfId="918"/>
    <cellStyle name="40% - Акцент5 3 2 2" xfId="1270"/>
    <cellStyle name="40% - Акцент5 3 20" xfId="10896"/>
    <cellStyle name="40% - Акцент5 3 21" xfId="11999"/>
    <cellStyle name="40% - Акцент5 3 22" xfId="12026"/>
    <cellStyle name="40% - Акцент5 3 23" xfId="11972"/>
    <cellStyle name="40% - Акцент5 3 24" xfId="11965"/>
    <cellStyle name="40% - Акцент5 3 25" xfId="12071"/>
    <cellStyle name="40% - Акцент5 3 26" xfId="12107"/>
    <cellStyle name="40% - Акцент5 3 27" xfId="12139"/>
    <cellStyle name="40% - Акцент5 3 3" xfId="1179"/>
    <cellStyle name="40% - Акцент5 3 4" xfId="2461"/>
    <cellStyle name="40% - Акцент5 3 5" xfId="9888"/>
    <cellStyle name="40% - Акцент5 3 6" xfId="10561"/>
    <cellStyle name="40% - Акцент5 3 7" xfId="10810"/>
    <cellStyle name="40% - Акцент5 3 8" xfId="10989"/>
    <cellStyle name="40% - Акцент5 3 9" xfId="10755"/>
    <cellStyle name="40% - Акцент5 30" xfId="1569"/>
    <cellStyle name="40% - Акцент5 30 2" xfId="3516"/>
    <cellStyle name="40% - Акцент5 31" xfId="1582"/>
    <cellStyle name="40% - Акцент5 31 2" xfId="3597"/>
    <cellStyle name="40% - Акцент5 32" xfId="1595"/>
    <cellStyle name="40% - Акцент5 32 2" xfId="3422"/>
    <cellStyle name="40% - Акцент5 33" xfId="1608"/>
    <cellStyle name="40% - Акцент5 33 2" xfId="3457"/>
    <cellStyle name="40% - Акцент5 34" xfId="1621"/>
    <cellStyle name="40% - Акцент5 34 2" xfId="3640"/>
    <cellStyle name="40% - Акцент5 35" xfId="1634"/>
    <cellStyle name="40% - Акцент5 35 2" xfId="3767"/>
    <cellStyle name="40% - Акцент5 36" xfId="1669"/>
    <cellStyle name="40% - Акцент5 37" xfId="4086"/>
    <cellStyle name="40% - Акцент5 38" xfId="4128"/>
    <cellStyle name="40% - Акцент5 39" xfId="4658"/>
    <cellStyle name="40% - Акцент5 4" xfId="826"/>
    <cellStyle name="40% — акцент5 4" xfId="2180"/>
    <cellStyle name="40% - Акцент5 4 10" xfId="11264"/>
    <cellStyle name="40% - Акцент5 4 11" xfId="11325"/>
    <cellStyle name="40% - Акцент5 4 12" xfId="11376"/>
    <cellStyle name="40% - Акцент5 4 13" xfId="11427"/>
    <cellStyle name="40% - Акцент5 4 14" xfId="11477"/>
    <cellStyle name="40% - Акцент5 4 15" xfId="11533"/>
    <cellStyle name="40% - Акцент5 4 16" xfId="11585"/>
    <cellStyle name="40% - Акцент5 4 17" xfId="11637"/>
    <cellStyle name="40% - Акцент5 4 18" xfId="11672"/>
    <cellStyle name="40% - Акцент5 4 19" xfId="11701"/>
    <cellStyle name="40% - Акцент5 4 2" xfId="931"/>
    <cellStyle name="40% - Акцент5 4 2 2" xfId="1283"/>
    <cellStyle name="40% - Акцент5 4 20" xfId="11785"/>
    <cellStyle name="40% - Акцент5 4 21" xfId="12073"/>
    <cellStyle name="40% - Акцент5 4 22" xfId="12109"/>
    <cellStyle name="40% - Акцент5 4 23" xfId="12141"/>
    <cellStyle name="40% - Акцент5 4 24" xfId="12170"/>
    <cellStyle name="40% - Акцент5 4 25" xfId="12197"/>
    <cellStyle name="40% - Акцент5 4 26" xfId="12223"/>
    <cellStyle name="40% - Акцент5 4 27" xfId="12240"/>
    <cellStyle name="40% - Акцент5 4 3" xfId="1192"/>
    <cellStyle name="40% - Акцент5 4 4" xfId="2485"/>
    <cellStyle name="40% - Акцент5 4 5" xfId="10429"/>
    <cellStyle name="40% - Акцент5 4 6" xfId="11021"/>
    <cellStyle name="40% - Акцент5 4 7" xfId="11080"/>
    <cellStyle name="40% - Акцент5 4 8" xfId="11143"/>
    <cellStyle name="40% - Акцент5 4 9" xfId="11205"/>
    <cellStyle name="40% - Акцент5 40" xfId="2395"/>
    <cellStyle name="40% - Акцент5 41" xfId="9123"/>
    <cellStyle name="40% - Акцент5 42" xfId="9124"/>
    <cellStyle name="40% - Акцент5 43" xfId="9125"/>
    <cellStyle name="40% - Акцент5 44" xfId="9126"/>
    <cellStyle name="40% - Акцент5 45" xfId="9127"/>
    <cellStyle name="40% - Акцент5 46" xfId="9128"/>
    <cellStyle name="40% - Акцент5 47" xfId="9129"/>
    <cellStyle name="40% - Акцент5 48" xfId="9130"/>
    <cellStyle name="40% - Акцент5 5" xfId="839"/>
    <cellStyle name="40% - Акцент5 5 2" xfId="944"/>
    <cellStyle name="40% - Акцент5 5 2 2" xfId="1296"/>
    <cellStyle name="40% - Акцент5 5 3" xfId="1205"/>
    <cellStyle name="40% - Акцент5 5 4" xfId="2492"/>
    <cellStyle name="40% - Акцент5 6" xfId="852"/>
    <cellStyle name="40% - Акцент5 6 2" xfId="957"/>
    <cellStyle name="40% - Акцент5 6 2 2" xfId="1309"/>
    <cellStyle name="40% - Акцент5 6 3" xfId="1218"/>
    <cellStyle name="40% - Акцент5 6 4" xfId="2500"/>
    <cellStyle name="40% - Акцент5 7" xfId="865"/>
    <cellStyle name="40% - Акцент5 7 2" xfId="970"/>
    <cellStyle name="40% - Акцент5 7 2 2" xfId="1322"/>
    <cellStyle name="40% - Акцент5 7 3" xfId="1231"/>
    <cellStyle name="40% - Акцент5 7 4" xfId="2559"/>
    <cellStyle name="40% - Акцент5 8" xfId="878"/>
    <cellStyle name="40% - Акцент5 8 2" xfId="1244"/>
    <cellStyle name="40% - Акцент5 8 3" xfId="2579"/>
    <cellStyle name="40% - Акцент5 9" xfId="892"/>
    <cellStyle name="40% - Акцент5 9 2" xfId="1693"/>
    <cellStyle name="40% - Акцент6 10" xfId="985"/>
    <cellStyle name="40% - Акцент6 10 2" xfId="1337"/>
    <cellStyle name="40% - Акцент6 10 2 2" xfId="9131"/>
    <cellStyle name="40% - Акцент6 10 3" xfId="2656"/>
    <cellStyle name="40% - Акцент6 11" xfId="998"/>
    <cellStyle name="40% - Акцент6 11 2" xfId="1350"/>
    <cellStyle name="40% - Акцент6 11 2 2" xfId="9132"/>
    <cellStyle name="40% - Акцент6 11 3" xfId="2805"/>
    <cellStyle name="40% - Акцент6 12" xfId="1011"/>
    <cellStyle name="40% - Акцент6 12 2" xfId="1363"/>
    <cellStyle name="40% - Акцент6 12 2 2" xfId="9133"/>
    <cellStyle name="40% - Акцент6 12 3" xfId="2806"/>
    <cellStyle name="40% - Акцент6 13" xfId="1024"/>
    <cellStyle name="40% - Акцент6 13 2" xfId="1376"/>
    <cellStyle name="40% - Акцент6 13 2 2" xfId="9134"/>
    <cellStyle name="40% - Акцент6 13 3" xfId="2807"/>
    <cellStyle name="40% - Акцент6 14" xfId="1037"/>
    <cellStyle name="40% - Акцент6 14 2" xfId="1389"/>
    <cellStyle name="40% - Акцент6 14 2 2" xfId="9135"/>
    <cellStyle name="40% - Акцент6 14 3" xfId="2808"/>
    <cellStyle name="40% - Акцент6 15" xfId="1050"/>
    <cellStyle name="40% - Акцент6 15 2" xfId="1402"/>
    <cellStyle name="40% - Акцент6 15 2 2" xfId="9136"/>
    <cellStyle name="40% - Акцент6 15 3" xfId="3057"/>
    <cellStyle name="40% - Акцент6 16" xfId="1063"/>
    <cellStyle name="40% - Акцент6 16 2" xfId="1415"/>
    <cellStyle name="40% - Акцент6 16 2 2" xfId="9137"/>
    <cellStyle name="40% - Акцент6 16 3" xfId="3058"/>
    <cellStyle name="40% - Акцент6 17" xfId="1076"/>
    <cellStyle name="40% - Акцент6 17 2" xfId="1428"/>
    <cellStyle name="40% - Акцент6 17 2 2" xfId="9138"/>
    <cellStyle name="40% - Акцент6 17 3" xfId="3059"/>
    <cellStyle name="40% - Акцент6 18" xfId="1089"/>
    <cellStyle name="40% - Акцент6 18 2" xfId="1441"/>
    <cellStyle name="40% - Акцент6 18 2 2" xfId="9139"/>
    <cellStyle name="40% - Акцент6 18 3" xfId="3060"/>
    <cellStyle name="40% - Акцент6 19" xfId="1102"/>
    <cellStyle name="40% - Акцент6 19 2" xfId="1454"/>
    <cellStyle name="40% - Акцент6 19 3" xfId="3061"/>
    <cellStyle name="40% - Акцент6 2" xfId="183"/>
    <cellStyle name="40% — акцент6 2" xfId="2183"/>
    <cellStyle name="40% - Акцент6 2 10" xfId="8877"/>
    <cellStyle name="40% - Акцент6 2 11" xfId="9698"/>
    <cellStyle name="40% - Акцент6 2 12" xfId="9749"/>
    <cellStyle name="40% - Акцент6 2 13" xfId="10961"/>
    <cellStyle name="40% - Акцент6 2 14" xfId="10915"/>
    <cellStyle name="40% - Акцент6 2 15" xfId="10904"/>
    <cellStyle name="40% - Акцент6 2 16" xfId="11129"/>
    <cellStyle name="40% - Акцент6 2 17" xfId="11190"/>
    <cellStyle name="40% - Акцент6 2 18" xfId="11251"/>
    <cellStyle name="40% - Акцент6 2 19" xfId="11313"/>
    <cellStyle name="40% - Акцент6 2 2" xfId="907"/>
    <cellStyle name="40% — акцент6 2 2" xfId="9141"/>
    <cellStyle name="40% - Акцент6 2 2 10" xfId="10960"/>
    <cellStyle name="40% - Акцент6 2 2 11" xfId="10916"/>
    <cellStyle name="40% - Акцент6 2 2 12" xfId="11067"/>
    <cellStyle name="40% - Акцент6 2 2 13" xfId="11092"/>
    <cellStyle name="40% - Акцент6 2 2 14" xfId="11071"/>
    <cellStyle name="40% - Акцент6 2 2 15" xfId="11020"/>
    <cellStyle name="40% - Акцент6 2 2 16" xfId="10865"/>
    <cellStyle name="40% - Акцент6 2 2 17" xfId="11000"/>
    <cellStyle name="40% - Акцент6 2 2 18" xfId="10802"/>
    <cellStyle name="40% - Акцент6 2 2 19" xfId="10624"/>
    <cellStyle name="40% - Акцент6 2 2 2" xfId="1259"/>
    <cellStyle name="40% - Акцент6 2 2 2 2" xfId="2809"/>
    <cellStyle name="40% - Акцент6 2 2 2 3" xfId="11840"/>
    <cellStyle name="40% - Акцент6 2 2 2 4" xfId="11912"/>
    <cellStyle name="40% - Акцент6 2 2 20" xfId="11060"/>
    <cellStyle name="40% - Акцент6 2 2 21" xfId="10657"/>
    <cellStyle name="40% - Акцент6 2 2 22" xfId="10950"/>
    <cellStyle name="40% - Акцент6 2 2 23" xfId="11565"/>
    <cellStyle name="40% - Акцент6 2 2 24" xfId="12099"/>
    <cellStyle name="40% - Акцент6 2 2 25" xfId="12131"/>
    <cellStyle name="40% - Акцент6 2 2 26" xfId="12163"/>
    <cellStyle name="40% - Акцент6 2 2 27" xfId="12191"/>
    <cellStyle name="40% - Акцент6 2 2 28" xfId="12219"/>
    <cellStyle name="40% - Акцент6 2 2 29" xfId="12238"/>
    <cellStyle name="40% - Акцент6 2 2 3" xfId="3062"/>
    <cellStyle name="40% - Акцент6 2 2 3 2" xfId="11722"/>
    <cellStyle name="40% - Акцент6 2 2 30" xfId="12247"/>
    <cellStyle name="40% - Акцент6 2 2 4" xfId="2676"/>
    <cellStyle name="40% - Акцент6 2 2 4 2" xfId="11812"/>
    <cellStyle name="40% - Акцент6 2 2 5" xfId="9417"/>
    <cellStyle name="40% - Акцент6 2 2 6" xfId="8879"/>
    <cellStyle name="40% - Акцент6 2 2 7" xfId="1728"/>
    <cellStyle name="40% - Акцент6 2 2 8" xfId="9699"/>
    <cellStyle name="40% - Акцент6 2 2 9" xfId="10122"/>
    <cellStyle name="40% - Акцент6 2 20" xfId="11364"/>
    <cellStyle name="40% - Акцент6 2 21" xfId="11418"/>
    <cellStyle name="40% - Акцент6 2 22" xfId="11469"/>
    <cellStyle name="40% - Акцент6 2 23" xfId="11521"/>
    <cellStyle name="40% - Акцент6 2 24" xfId="11574"/>
    <cellStyle name="40% - Акцент6 2 25" xfId="11625"/>
    <cellStyle name="40% - Акцент6 2 26" xfId="11664"/>
    <cellStyle name="40% - Акцент6 2 27" xfId="11895"/>
    <cellStyle name="40% - Акцент6 2 28" xfId="11360"/>
    <cellStyle name="40% - Акцент6 2 29" xfId="11514"/>
    <cellStyle name="40% - Акцент6 2 3" xfId="1168"/>
    <cellStyle name="40% — акцент6 2 3" xfId="9416"/>
    <cellStyle name="40% - Акцент6 2 3 10" xfId="10475"/>
    <cellStyle name="40% - Акцент6 2 3 11" xfId="11032"/>
    <cellStyle name="40% - Акцент6 2 3 12" xfId="11069"/>
    <cellStyle name="40% - Акцент6 2 3 13" xfId="11134"/>
    <cellStyle name="40% - Акцент6 2 3 14" xfId="11195"/>
    <cellStyle name="40% - Акцент6 2 3 15" xfId="11257"/>
    <cellStyle name="40% - Акцент6 2 3 16" xfId="11316"/>
    <cellStyle name="40% - Акцент6 2 3 17" xfId="11369"/>
    <cellStyle name="40% - Акцент6 2 3 18" xfId="10772"/>
    <cellStyle name="40% - Акцент6 2 3 19" xfId="10473"/>
    <cellStyle name="40% - Акцент6 2 3 2" xfId="2443"/>
    <cellStyle name="40% - Акцент6 2 3 20" xfId="11784"/>
    <cellStyle name="40% - Акцент6 2 3 21" xfId="12018"/>
    <cellStyle name="40% - Акцент6 2 3 22" xfId="11790"/>
    <cellStyle name="40% - Акцент6 2 3 23" xfId="12051"/>
    <cellStyle name="40% - Акцент6 2 3 24" xfId="11470"/>
    <cellStyle name="40% - Акцент6 2 3 25" xfId="11699"/>
    <cellStyle name="40% - Акцент6 2 3 3" xfId="9891"/>
    <cellStyle name="40% - Акцент6 2 3 4" xfId="10564"/>
    <cellStyle name="40% - Акцент6 2 3 5" xfId="10807"/>
    <cellStyle name="40% - Акцент6 2 3 6" xfId="10993"/>
    <cellStyle name="40% - Акцент6 2 3 7" xfId="10754"/>
    <cellStyle name="40% - Акцент6 2 3 8" xfId="10076"/>
    <cellStyle name="40% - Акцент6 2 3 9" xfId="10727"/>
    <cellStyle name="40% - Акцент6 2 30" xfId="11770"/>
    <cellStyle name="40% - Акцент6 2 31" xfId="12083"/>
    <cellStyle name="40% - Акцент6 2 32" xfId="12118"/>
    <cellStyle name="40% - Акцент6 2 33" xfId="12150"/>
    <cellStyle name="40% - Акцент6 2 34" xfId="714"/>
    <cellStyle name="40% - Акцент6 2 4" xfId="801"/>
    <cellStyle name="40% — акцент6 2 4" xfId="8878"/>
    <cellStyle name="40% - Акцент6 2 4 10" xfId="10930"/>
    <cellStyle name="40% - Акцент6 2 4 11" xfId="10713"/>
    <cellStyle name="40% - Акцент6 2 4 12" xfId="10691"/>
    <cellStyle name="40% - Акцент6 2 4 13" xfId="9719"/>
    <cellStyle name="40% - Акцент6 2 4 14" xfId="10940"/>
    <cellStyle name="40% - Акцент6 2 4 15" xfId="10700"/>
    <cellStyle name="40% - Акцент6 2 4 16" xfId="10477"/>
    <cellStyle name="40% - Акцент6 2 4 17" xfId="11074"/>
    <cellStyle name="40% - Акцент6 2 4 18" xfId="11320"/>
    <cellStyle name="40% - Акцент6 2 4 19" xfId="10541"/>
    <cellStyle name="40% - Акцент6 2 4 2" xfId="5667"/>
    <cellStyle name="40% - Акцент6 2 4 2 2" xfId="11752"/>
    <cellStyle name="40% - Акцент6 2 4 20" xfId="10531"/>
    <cellStyle name="40% - Акцент6 2 4 21" xfId="12040"/>
    <cellStyle name="40% - Акцент6 2 4 22" xfId="11709"/>
    <cellStyle name="40% - Акцент6 2 4 23" xfId="11218"/>
    <cellStyle name="40% - Акцент6 2 4 24" xfId="12011"/>
    <cellStyle name="40% - Акцент6 2 4 25" xfId="11655"/>
    <cellStyle name="40% - Акцент6 2 4 3" xfId="9889"/>
    <cellStyle name="40% - Акцент6 2 4 4" xfId="10562"/>
    <cellStyle name="40% - Акцент6 2 4 5" xfId="10809"/>
    <cellStyle name="40% - Акцент6 2 4 6" xfId="10619"/>
    <cellStyle name="40% - Акцент6 2 4 7" xfId="11048"/>
    <cellStyle name="40% - Акцент6 2 4 8" xfId="9732"/>
    <cellStyle name="40% - Акцент6 2 4 9" xfId="11045"/>
    <cellStyle name="40% - Акцент6 2 5" xfId="5683"/>
    <cellStyle name="40% - Акцент6 2 6" xfId="5666"/>
    <cellStyle name="40% - Акцент6 2 7" xfId="2198"/>
    <cellStyle name="40% - Акцент6 2 8" xfId="9140"/>
    <cellStyle name="40% - Акцент6 2 9" xfId="9415"/>
    <cellStyle name="40% - Акцент6 20" xfId="1115"/>
    <cellStyle name="40% - Акцент6 20 2" xfId="1467"/>
    <cellStyle name="40% - Акцент6 20 3" xfId="3063"/>
    <cellStyle name="40% - Акцент6 21" xfId="1128"/>
    <cellStyle name="40% - Акцент6 21 2" xfId="1480"/>
    <cellStyle name="40% - Акцент6 21 3" xfId="3064"/>
    <cellStyle name="40% - Акцент6 22" xfId="1141"/>
    <cellStyle name="40% - Акцент6 22 2" xfId="3065"/>
    <cellStyle name="40% - Акцент6 23" xfId="1155"/>
    <cellStyle name="40% - Акцент6 23 2" xfId="1708"/>
    <cellStyle name="40% - Акцент6 24" xfId="1493"/>
    <cellStyle name="40% - Акцент6 24 2" xfId="3350"/>
    <cellStyle name="40% - Акцент6 25" xfId="1506"/>
    <cellStyle name="40% - Акцент6 25 2" xfId="3403"/>
    <cellStyle name="40% - Акцент6 26" xfId="1519"/>
    <cellStyle name="40% - Акцент6 26 2" xfId="3507"/>
    <cellStyle name="40% - Акцент6 27" xfId="1532"/>
    <cellStyle name="40% - Акцент6 27 2" xfId="3510"/>
    <cellStyle name="40% - Акцент6 28" xfId="1545"/>
    <cellStyle name="40% - Акцент6 28 2" xfId="3536"/>
    <cellStyle name="40% - Акцент6 29" xfId="1558"/>
    <cellStyle name="40% - Акцент6 29 2" xfId="3519"/>
    <cellStyle name="40% - Акцент6 3" xfId="815"/>
    <cellStyle name="40% — акцент6 3" xfId="9142"/>
    <cellStyle name="40% - Акцент6 3 10" xfId="10920"/>
    <cellStyle name="40% - Акцент6 3 11" xfId="10726"/>
    <cellStyle name="40% - Акцент6 3 12" xfId="10476"/>
    <cellStyle name="40% - Акцент6 3 13" xfId="11011"/>
    <cellStyle name="40% - Акцент6 3 14" xfId="10528"/>
    <cellStyle name="40% - Акцент6 3 15" xfId="11132"/>
    <cellStyle name="40% - Акцент6 3 16" xfId="11193"/>
    <cellStyle name="40% - Акцент6 3 17" xfId="11255"/>
    <cellStyle name="40% - Акцент6 3 18" xfId="11314"/>
    <cellStyle name="40% - Акцент6 3 19" xfId="11367"/>
    <cellStyle name="40% - Акцент6 3 2" xfId="920"/>
    <cellStyle name="40% - Акцент6 3 2 2" xfId="1272"/>
    <cellStyle name="40% - Акцент6 3 2 3" xfId="9143"/>
    <cellStyle name="40% - Акцент6 3 2 4" xfId="11754"/>
    <cellStyle name="40% - Акцент6 3 20" xfId="10835"/>
    <cellStyle name="40% - Акцент6 3 21" xfId="11432"/>
    <cellStyle name="40% - Акцент6 3 22" xfId="11555"/>
    <cellStyle name="40% - Акцент6 3 23" xfId="11992"/>
    <cellStyle name="40% - Акцент6 3 24" xfId="11016"/>
    <cellStyle name="40% - Акцент6 3 25" xfId="11653"/>
    <cellStyle name="40% - Акцент6 3 26" xfId="11516"/>
    <cellStyle name="40% - Акцент6 3 27" xfId="11987"/>
    <cellStyle name="40% - Акцент6 3 3" xfId="1181"/>
    <cellStyle name="40% - Акцент6 3 3 2" xfId="11841"/>
    <cellStyle name="40% - Акцент6 3 4" xfId="2464"/>
    <cellStyle name="40% - Акцент6 3 4 2" xfId="11913"/>
    <cellStyle name="40% - Акцент6 3 5" xfId="9892"/>
    <cellStyle name="40% - Акцент6 3 6" xfId="10565"/>
    <cellStyle name="40% - Акцент6 3 7" xfId="10806"/>
    <cellStyle name="40% - Акцент6 3 8" xfId="10620"/>
    <cellStyle name="40% - Акцент6 3 9" xfId="11052"/>
    <cellStyle name="40% - Акцент6 30" xfId="1571"/>
    <cellStyle name="40% - Акцент6 30 2" xfId="3592"/>
    <cellStyle name="40% - Акцент6 31" xfId="1584"/>
    <cellStyle name="40% - Акцент6 31 2" xfId="3551"/>
    <cellStyle name="40% - Акцент6 32" xfId="1597"/>
    <cellStyle name="40% - Акцент6 32 2" xfId="3426"/>
    <cellStyle name="40% - Акцент6 33" xfId="1610"/>
    <cellStyle name="40% - Акцент6 33 2" xfId="3599"/>
    <cellStyle name="40% - Акцент6 34" xfId="1623"/>
    <cellStyle name="40% - Акцент6 34 2" xfId="3644"/>
    <cellStyle name="40% - Акцент6 35" xfId="1636"/>
    <cellStyle name="40% - Акцент6 35 2" xfId="3770"/>
    <cellStyle name="40% - Акцент6 36" xfId="1671"/>
    <cellStyle name="40% - Акцент6 37" xfId="4089"/>
    <cellStyle name="40% - Акцент6 38" xfId="4132"/>
    <cellStyle name="40% - Акцент6 39" xfId="4662"/>
    <cellStyle name="40% - Акцент6 4" xfId="828"/>
    <cellStyle name="40% — акцент6 4" xfId="2181"/>
    <cellStyle name="40% - Акцент6 4 10" xfId="11117"/>
    <cellStyle name="40% - Акцент6 4 11" xfId="11178"/>
    <cellStyle name="40% - Акцент6 4 12" xfId="11240"/>
    <cellStyle name="40% - Акцент6 4 13" xfId="11302"/>
    <cellStyle name="40% - Акцент6 4 14" xfId="11355"/>
    <cellStyle name="40% - Акцент6 4 15" xfId="11409"/>
    <cellStyle name="40% - Акцент6 4 16" xfId="11459"/>
    <cellStyle name="40% - Акцент6 4 17" xfId="11510"/>
    <cellStyle name="40% - Акцент6 4 18" xfId="11563"/>
    <cellStyle name="40% - Акцент6 4 19" xfId="11616"/>
    <cellStyle name="40% - Акцент6 4 2" xfId="933"/>
    <cellStyle name="40% - Акцент6 4 2 2" xfId="1285"/>
    <cellStyle name="40% - Акцент6 4 2 3" xfId="9144"/>
    <cellStyle name="40% - Акцент6 4 20" xfId="11553"/>
    <cellStyle name="40% - Акцент6 4 21" xfId="11475"/>
    <cellStyle name="40% - Акцент6 4 22" xfId="11198"/>
    <cellStyle name="40% - Акцент6 4 23" xfId="11682"/>
    <cellStyle name="40% - Акцент6 4 24" xfId="10375"/>
    <cellStyle name="40% - Акцент6 4 25" xfId="11220"/>
    <cellStyle name="40% - Акцент6 4 26" xfId="11273"/>
    <cellStyle name="40% - Акцент6 4 27" xfId="11566"/>
    <cellStyle name="40% - Акцент6 4 3" xfId="1194"/>
    <cellStyle name="40% - Акцент6 4 4" xfId="2488"/>
    <cellStyle name="40% - Акцент6 4 5" xfId="9893"/>
    <cellStyle name="40% - Акцент6 4 6" xfId="10566"/>
    <cellStyle name="40% - Акцент6 4 7" xfId="10805"/>
    <cellStyle name="40% - Акцент6 4 8" xfId="10621"/>
    <cellStyle name="40% - Акцент6 4 9" xfId="10753"/>
    <cellStyle name="40% - Акцент6 40" xfId="2399"/>
    <cellStyle name="40% - Акцент6 41" xfId="9145"/>
    <cellStyle name="40% - Акцент6 42" xfId="9146"/>
    <cellStyle name="40% - Акцент6 43" xfId="9147"/>
    <cellStyle name="40% - Акцент6 44" xfId="9148"/>
    <cellStyle name="40% - Акцент6 45" xfId="9149"/>
    <cellStyle name="40% - Акцент6 46" xfId="9150"/>
    <cellStyle name="40% - Акцент6 47" xfId="9151"/>
    <cellStyle name="40% - Акцент6 48" xfId="9152"/>
    <cellStyle name="40% - Акцент6 49" xfId="9153"/>
    <cellStyle name="40% - Акцент6 5" xfId="841"/>
    <cellStyle name="40% - Акцент6 5 2" xfId="946"/>
    <cellStyle name="40% - Акцент6 5 2 2" xfId="1298"/>
    <cellStyle name="40% - Акцент6 5 2 3" xfId="9154"/>
    <cellStyle name="40% - Акцент6 5 3" xfId="1207"/>
    <cellStyle name="40% - Акцент6 5 4" xfId="2504"/>
    <cellStyle name="40% - Акцент6 5 5" xfId="10431"/>
    <cellStyle name="40% - Акцент6 50" xfId="9155"/>
    <cellStyle name="40% - Акцент6 51" xfId="9156"/>
    <cellStyle name="40% - Акцент6 52" xfId="9157"/>
    <cellStyle name="40% - Акцент6 53" xfId="9158"/>
    <cellStyle name="40% - Акцент6 54" xfId="9159"/>
    <cellStyle name="40% - Акцент6 55" xfId="9160"/>
    <cellStyle name="40% - Акцент6 56" xfId="9161"/>
    <cellStyle name="40% - Акцент6 57" xfId="9162"/>
    <cellStyle name="40% - Акцент6 58" xfId="9163"/>
    <cellStyle name="40% - Акцент6 59" xfId="9164"/>
    <cellStyle name="40% - Акцент6 6" xfId="854"/>
    <cellStyle name="40% - Акцент6 6 2" xfId="959"/>
    <cellStyle name="40% - Акцент6 6 2 2" xfId="1311"/>
    <cellStyle name="40% - Акцент6 6 2 3" xfId="9165"/>
    <cellStyle name="40% - Акцент6 6 3" xfId="1220"/>
    <cellStyle name="40% - Акцент6 6 4" xfId="2490"/>
    <cellStyle name="40% - Акцент6 60" xfId="9166"/>
    <cellStyle name="40% - Акцент6 61" xfId="9167"/>
    <cellStyle name="40% - Акцент6 62" xfId="9168"/>
    <cellStyle name="40% - Акцент6 63" xfId="9169"/>
    <cellStyle name="40% - Акцент6 64" xfId="9170"/>
    <cellStyle name="40% - Акцент6 65" xfId="9171"/>
    <cellStyle name="40% - Акцент6 7" xfId="867"/>
    <cellStyle name="40% - Акцент6 7 2" xfId="972"/>
    <cellStyle name="40% - Акцент6 7 2 2" xfId="1324"/>
    <cellStyle name="40% - Акцент6 7 2 3" xfId="9172"/>
    <cellStyle name="40% - Акцент6 7 3" xfId="1233"/>
    <cellStyle name="40% - Акцент6 7 4" xfId="2563"/>
    <cellStyle name="40% - Акцент6 8" xfId="880"/>
    <cellStyle name="40% - Акцент6 8 2" xfId="1246"/>
    <cellStyle name="40% - Акцент6 8 2 2" xfId="9173"/>
    <cellStyle name="40% - Акцент6 8 3" xfId="2582"/>
    <cellStyle name="40% - Акцент6 9" xfId="894"/>
    <cellStyle name="40% - Акцент6 9 2" xfId="1695"/>
    <cellStyle name="60% - Accent1" xfId="567" builtinId="32" customBuiltin="1"/>
    <cellStyle name="60% - Accent1 2" xfId="28"/>
    <cellStyle name="60% - Accent1 2 2" xfId="235"/>
    <cellStyle name="60% - Accent1 2 2 2" xfId="9894"/>
    <cellStyle name="60% - Accent1 2 3" xfId="9460"/>
    <cellStyle name="60% - Accent1 3" xfId="9895"/>
    <cellStyle name="60% - Accent1 4" xfId="10394"/>
    <cellStyle name="60% - Accent1 5" xfId="12180"/>
    <cellStyle name="60% - Accent1 6" xfId="677"/>
    <cellStyle name="60% - Accent2" xfId="571" builtinId="36" customBuiltin="1"/>
    <cellStyle name="60% - Accent2 2" xfId="29"/>
    <cellStyle name="60% - Accent2 2 2" xfId="236"/>
    <cellStyle name="60% - Accent2 2 2 2" xfId="9896"/>
    <cellStyle name="60% - Accent2 2 3" xfId="9464"/>
    <cellStyle name="60% - Accent2 3" xfId="9897"/>
    <cellStyle name="60% - Accent2 4" xfId="10398"/>
    <cellStyle name="60% - Accent2 5" xfId="11828"/>
    <cellStyle name="60% - Accent2 6" xfId="681"/>
    <cellStyle name="60% - Accent3" xfId="575" builtinId="40" customBuiltin="1"/>
    <cellStyle name="60% - Accent3 2" xfId="30"/>
    <cellStyle name="60% - Accent3 2 2" xfId="237"/>
    <cellStyle name="60% - Accent3 2 2 2" xfId="9898"/>
    <cellStyle name="60% - Accent3 2 3" xfId="9468"/>
    <cellStyle name="60% - Accent3 3" xfId="9899"/>
    <cellStyle name="60% - Accent3 4" xfId="10402"/>
    <cellStyle name="60% - Accent3 5" xfId="12056"/>
    <cellStyle name="60% - Accent3 6" xfId="685"/>
    <cellStyle name="60% - Accent4" xfId="579" builtinId="44" customBuiltin="1"/>
    <cellStyle name="60% - Accent4 2" xfId="31"/>
    <cellStyle name="60% - Accent4 2 2" xfId="238"/>
    <cellStyle name="60% - Accent4 2 2 2" xfId="9900"/>
    <cellStyle name="60% - Accent4 2 3" xfId="9472"/>
    <cellStyle name="60% - Accent4 3" xfId="9901"/>
    <cellStyle name="60% - Accent4 4" xfId="10406"/>
    <cellStyle name="60% - Accent4 5" xfId="12121"/>
    <cellStyle name="60% - Accent4 6" xfId="689"/>
    <cellStyle name="60% - Accent5" xfId="583" builtinId="48" customBuiltin="1"/>
    <cellStyle name="60% - Accent5 2" xfId="32"/>
    <cellStyle name="60% - Accent5 2 2" xfId="239"/>
    <cellStyle name="60% - Accent5 2 2 2" xfId="9902"/>
    <cellStyle name="60% - Accent5 2 3" xfId="9476"/>
    <cellStyle name="60% - Accent5 3" xfId="9903"/>
    <cellStyle name="60% - Accent5 4" xfId="10410"/>
    <cellStyle name="60% - Accent5 5" xfId="12177"/>
    <cellStyle name="60% - Accent5 6" xfId="693"/>
    <cellStyle name="60% - Accent6" xfId="587" builtinId="52" customBuiltin="1"/>
    <cellStyle name="60% - Accent6 2" xfId="33"/>
    <cellStyle name="60% - Accent6 2 2" xfId="240"/>
    <cellStyle name="60% - Accent6 2 2 2" xfId="9904"/>
    <cellStyle name="60% - Accent6 2 3" xfId="9480"/>
    <cellStyle name="60% - Accent6 3" xfId="9905"/>
    <cellStyle name="60% - Accent6 4" xfId="10414"/>
    <cellStyle name="60% - Accent6 5" xfId="11596"/>
    <cellStyle name="60% - Accent6 6" xfId="697"/>
    <cellStyle name="60% - Акцент1 10" xfId="2641"/>
    <cellStyle name="60% - Акцент1 11" xfId="2810"/>
    <cellStyle name="60% - Акцент1 12" xfId="2811"/>
    <cellStyle name="60% - Акцент1 13" xfId="2812"/>
    <cellStyle name="60% - Акцент1 14" xfId="2813"/>
    <cellStyle name="60% - Акцент1 15" xfId="3066"/>
    <cellStyle name="60% - Акцент1 16" xfId="3067"/>
    <cellStyle name="60% - Акцент1 17" xfId="3068"/>
    <cellStyle name="60% - Акцент1 18" xfId="3069"/>
    <cellStyle name="60% - Акцент1 19" xfId="3070"/>
    <cellStyle name="60% - Акцент1 2" xfId="184"/>
    <cellStyle name="60% — акцент1 2" xfId="2187"/>
    <cellStyle name="60% - Акцент1 2 10" xfId="8926"/>
    <cellStyle name="60% - Акцент1 2 11" xfId="9700"/>
    <cellStyle name="60% - Акцент1 2 12" xfId="9748"/>
    <cellStyle name="60% - Акцент1 2 13" xfId="9778"/>
    <cellStyle name="60% - Акцент1 2 14" xfId="10460"/>
    <cellStyle name="60% - Акцент1 2 15" xfId="11012"/>
    <cellStyle name="60% - Акцент1 2 16" xfId="10863"/>
    <cellStyle name="60% - Акцент1 2 17" xfId="11142"/>
    <cellStyle name="60% - Акцент1 2 18" xfId="11204"/>
    <cellStyle name="60% - Акцент1 2 19" xfId="11263"/>
    <cellStyle name="60% - Акцент1 2 2" xfId="782"/>
    <cellStyle name="60% - Акцент1 2 2 2" xfId="2814"/>
    <cellStyle name="60% - Акцент1 2 2 3" xfId="3071"/>
    <cellStyle name="60% - Акцент1 2 2 4" xfId="2677"/>
    <cellStyle name="60% - Акцент1 2 2 5" xfId="1729"/>
    <cellStyle name="60% - Акцент1 2 20" xfId="11324"/>
    <cellStyle name="60% - Акцент1 2 21" xfId="11375"/>
    <cellStyle name="60% - Акцент1 2 22" xfId="11426"/>
    <cellStyle name="60% - Акцент1 2 23" xfId="11476"/>
    <cellStyle name="60% - Акцент1 2 24" xfId="11532"/>
    <cellStyle name="60% - Акцент1 2 25" xfId="11584"/>
    <cellStyle name="60% - Акцент1 2 26" xfId="10884"/>
    <cellStyle name="60% - Акцент1 2 27" xfId="11254"/>
    <cellStyle name="60% - Акцент1 2 28" xfId="11298"/>
    <cellStyle name="60% - Акцент1 2 29" xfId="11358"/>
    <cellStyle name="60% - Акцент1 2 3" xfId="2436"/>
    <cellStyle name="60% - Акцент1 2 3 2" xfId="9906"/>
    <cellStyle name="60% - Акцент1 2 30" xfId="11068"/>
    <cellStyle name="60% - Акцент1 2 31" xfId="11437"/>
    <cellStyle name="60% - Акцент1 2 32" xfId="11668"/>
    <cellStyle name="60% - Акцент1 2 33" xfId="11741"/>
    <cellStyle name="60% - Акцент1 2 34" xfId="715"/>
    <cellStyle name="60% - Акцент1 2 4" xfId="5669"/>
    <cellStyle name="60% - Акцент1 2 5" xfId="5682"/>
    <cellStyle name="60% - Акцент1 2 6" xfId="5668"/>
    <cellStyle name="60% - Акцент1 2 7" xfId="2193"/>
    <cellStyle name="60% - Акцент1 2 8" xfId="9175"/>
    <cellStyle name="60% - Акцент1 2 9" xfId="9423"/>
    <cellStyle name="60% - Акцент1 20" xfId="3072"/>
    <cellStyle name="60% - Акцент1 21" xfId="3073"/>
    <cellStyle name="60% - Акцент1 22" xfId="3074"/>
    <cellStyle name="60% - Акцент1 23" xfId="3075"/>
    <cellStyle name="60% - Акцент1 24" xfId="3360"/>
    <cellStyle name="60% - Акцент1 25" xfId="3384"/>
    <cellStyle name="60% - Акцент1 26" xfId="3492"/>
    <cellStyle name="60% - Акцент1 27" xfId="3541"/>
    <cellStyle name="60% - Акцент1 28" xfId="3564"/>
    <cellStyle name="60% - Акцент1 29" xfId="3550"/>
    <cellStyle name="60% - Акцент1 3" xfId="2450"/>
    <cellStyle name="60% — акцент1 3" xfId="2185"/>
    <cellStyle name="60% - Акцент1 3 10" xfId="10992"/>
    <cellStyle name="60% - Акцент1 3 11" xfId="11082"/>
    <cellStyle name="60% - Акцент1 3 12" xfId="10997"/>
    <cellStyle name="60% - Акцент1 3 13" xfId="10752"/>
    <cellStyle name="60% - Акцент1 3 14" xfId="10922"/>
    <cellStyle name="60% - Акцент1 3 15" xfId="10951"/>
    <cellStyle name="60% - Акцент1 3 16" xfId="11014"/>
    <cellStyle name="60% - Акцент1 3 17" xfId="11551"/>
    <cellStyle name="60% - Акцент1 3 18" xfId="10456"/>
    <cellStyle name="60% - Акцент1 3 19" xfId="12077"/>
    <cellStyle name="60% - Акцент1 3 2" xfId="9907"/>
    <cellStyle name="60% - Акцент1 3 20" xfId="12113"/>
    <cellStyle name="60% - Акцент1 3 21" xfId="12145"/>
    <cellStyle name="60% - Акцент1 3 22" xfId="12174"/>
    <cellStyle name="60% - Акцент1 3 23" xfId="12200"/>
    <cellStyle name="60% - Акцент1 3 24" xfId="12226"/>
    <cellStyle name="60% - Акцент1 3 3" xfId="10578"/>
    <cellStyle name="60% - Акцент1 3 4" xfId="10792"/>
    <cellStyle name="60% - Акцент1 3 5" xfId="10629"/>
    <cellStyle name="60% - Акцент1 3 6" xfId="11041"/>
    <cellStyle name="60% - Акцент1 3 7" xfId="10660"/>
    <cellStyle name="60% - Акцент1 3 8" xfId="10506"/>
    <cellStyle name="60% - Акцент1 3 9" xfId="10873"/>
    <cellStyle name="60% - Акцент1 30" xfId="3534"/>
    <cellStyle name="60% - Акцент1 31" xfId="3561"/>
    <cellStyle name="60% - Акцент1 32" xfId="3460"/>
    <cellStyle name="60% - Акцент1 33" xfId="3411"/>
    <cellStyle name="60% - Акцент1 34" xfId="3625"/>
    <cellStyle name="60% - Акцент1 35" xfId="3756"/>
    <cellStyle name="60% - Акцент1 36" xfId="3820"/>
    <cellStyle name="60% - Акцент1 37" xfId="4079"/>
    <cellStyle name="60% - Акцент1 38" xfId="4113"/>
    <cellStyle name="60% - Акцент1 39" xfId="4643"/>
    <cellStyle name="60% - Акцент1 4" xfId="2476"/>
    <cellStyle name="60% - Акцент1 4 2" xfId="9908"/>
    <cellStyle name="60% - Акцент1 40" xfId="2380"/>
    <cellStyle name="60% - Акцент1 5" xfId="2468"/>
    <cellStyle name="60% - Акцент1 6" xfId="2513"/>
    <cellStyle name="60% - Акцент1 7" xfId="2544"/>
    <cellStyle name="60% - Акцент1 8" xfId="2566"/>
    <cellStyle name="60% - Акцент1 9" xfId="2602"/>
    <cellStyle name="60% - Акцент2 10" xfId="2644"/>
    <cellStyle name="60% - Акцент2 11" xfId="2815"/>
    <cellStyle name="60% - Акцент2 12" xfId="2816"/>
    <cellStyle name="60% - Акцент2 13" xfId="2817"/>
    <cellStyle name="60% - Акцент2 14" xfId="2818"/>
    <cellStyle name="60% - Акцент2 15" xfId="3076"/>
    <cellStyle name="60% - Акцент2 16" xfId="3077"/>
    <cellStyle name="60% - Акцент2 17" xfId="3078"/>
    <cellStyle name="60% - Акцент2 18" xfId="3079"/>
    <cellStyle name="60% - Акцент2 19" xfId="3080"/>
    <cellStyle name="60% - Акцент2 2" xfId="185"/>
    <cellStyle name="60% — акцент2 2" xfId="2189"/>
    <cellStyle name="60% - Акцент2 2 10" xfId="10959"/>
    <cellStyle name="60% - Акцент2 2 11" xfId="10462"/>
    <cellStyle name="60% - Акцент2 2 12" xfId="9684"/>
    <cellStyle name="60% - Акцент2 2 13" xfId="10526"/>
    <cellStyle name="60% - Акцент2 2 14" xfId="11072"/>
    <cellStyle name="60% - Акцент2 2 15" xfId="10516"/>
    <cellStyle name="60% - Акцент2 2 16" xfId="10864"/>
    <cellStyle name="60% - Акцент2 2 17" xfId="10573"/>
    <cellStyle name="60% - Акцент2 2 18" xfId="10801"/>
    <cellStyle name="60% - Акцент2 2 19" xfId="11124"/>
    <cellStyle name="60% - Акцент2 2 2" xfId="786"/>
    <cellStyle name="60% - Акцент2 2 2 2" xfId="2819"/>
    <cellStyle name="60% - Акцент2 2 2 2 2" xfId="9909"/>
    <cellStyle name="60% - Акцент2 2 2 3" xfId="3081"/>
    <cellStyle name="60% - Акцент2 2 2 4" xfId="2678"/>
    <cellStyle name="60% - Акцент2 2 2 5" xfId="1730"/>
    <cellStyle name="60% - Акцент2 2 20" xfId="11184"/>
    <cellStyle name="60% - Акцент2 2 21" xfId="11246"/>
    <cellStyle name="60% - Акцент2 2 22" xfId="11308"/>
    <cellStyle name="60% - Акцент2 2 23" xfId="10353"/>
    <cellStyle name="60% - Акцент2 2 24" xfId="11569"/>
    <cellStyle name="60% - Акцент2 2 25" xfId="11496"/>
    <cellStyle name="60% - Акцент2 2 26" xfId="10774"/>
    <cellStyle name="60% - Акцент2 2 27" xfId="11498"/>
    <cellStyle name="60% - Акцент2 2 28" xfId="11007"/>
    <cellStyle name="60% - Акцент2 2 29" xfId="10898"/>
    <cellStyle name="60% - Акцент2 2 3" xfId="2418"/>
    <cellStyle name="60% - Акцент2 2 3 2" xfId="9911"/>
    <cellStyle name="60% - Акцент2 2 30" xfId="11575"/>
    <cellStyle name="60% - Акцент2 2 31" xfId="716"/>
    <cellStyle name="60% - Акцент2 2 4" xfId="5671"/>
    <cellStyle name="60% - Акцент2 2 5" xfId="5681"/>
    <cellStyle name="60% - Акцент2 2 6" xfId="5670"/>
    <cellStyle name="60% - Акцент2 2 7" xfId="2158"/>
    <cellStyle name="60% - Акцент2 2 8" xfId="9702"/>
    <cellStyle name="60% - Акцент2 2 9" xfId="9744"/>
    <cellStyle name="60% - Акцент2 20" xfId="3082"/>
    <cellStyle name="60% - Акцент2 21" xfId="3083"/>
    <cellStyle name="60% - Акцент2 22" xfId="3084"/>
    <cellStyle name="60% - Акцент2 23" xfId="3085"/>
    <cellStyle name="60% - Акцент2 24" xfId="3358"/>
    <cellStyle name="60% - Акцент2 25" xfId="3388"/>
    <cellStyle name="60% - Акцент2 26" xfId="3496"/>
    <cellStyle name="60% - Акцент2 27" xfId="3526"/>
    <cellStyle name="60% - Акцент2 28" xfId="3547"/>
    <cellStyle name="60% - Акцент2 29" xfId="3583"/>
    <cellStyle name="60% - Акцент2 3" xfId="2453"/>
    <cellStyle name="60% — акцент2 3" xfId="2188"/>
    <cellStyle name="60% - Акцент2 3 10" xfId="11209"/>
    <cellStyle name="60% - Акцент2 3 11" xfId="11268"/>
    <cellStyle name="60% - Акцент2 3 12" xfId="11329"/>
    <cellStyle name="60% - Акцент2 3 13" xfId="11380"/>
    <cellStyle name="60% - Акцент2 3 14" xfId="11431"/>
    <cellStyle name="60% - Акцент2 3 15" xfId="11481"/>
    <cellStyle name="60% - Акцент2 3 16" xfId="11537"/>
    <cellStyle name="60% - Акцент2 3 17" xfId="11650"/>
    <cellStyle name="60% - Акцент2 3 18" xfId="11600"/>
    <cellStyle name="60% - Акцент2 3 19" xfId="10736"/>
    <cellStyle name="60% - Акцент2 3 2" xfId="9912"/>
    <cellStyle name="60% - Акцент2 3 20" xfId="10927"/>
    <cellStyle name="60% - Акцент2 3 21" xfId="11282"/>
    <cellStyle name="60% - Акцент2 3 22" xfId="10879"/>
    <cellStyle name="60% - Акцент2 3 23" xfId="10711"/>
    <cellStyle name="60% - Акцент2 3 24" xfId="11345"/>
    <cellStyle name="60% - Акцент2 3 3" xfId="10583"/>
    <cellStyle name="60% - Акцент2 3 4" xfId="10788"/>
    <cellStyle name="60% - Акцент2 3 5" xfId="10633"/>
    <cellStyle name="60% - Акцент2 3 6" xfId="10745"/>
    <cellStyle name="60% - Акцент2 3 7" xfId="10925"/>
    <cellStyle name="60% - Акцент2 3 8" xfId="10724"/>
    <cellStyle name="60% - Акцент2 3 9" xfId="11147"/>
    <cellStyle name="60% - Акцент2 30" xfId="3596"/>
    <cellStyle name="60% - Акцент2 31" xfId="3573"/>
    <cellStyle name="60% - Акцент2 32" xfId="3598"/>
    <cellStyle name="60% - Акцент2 33" xfId="3427"/>
    <cellStyle name="60% - Акцент2 34" xfId="3629"/>
    <cellStyle name="60% - Акцент2 35" xfId="3759"/>
    <cellStyle name="60% - Акцент2 36" xfId="3823"/>
    <cellStyle name="60% - Акцент2 37" xfId="4081"/>
    <cellStyle name="60% - Акцент2 38" xfId="4117"/>
    <cellStyle name="60% - Акцент2 39" xfId="4647"/>
    <cellStyle name="60% - Акцент2 4" xfId="2478"/>
    <cellStyle name="60% - Акцент2 40" xfId="2384"/>
    <cellStyle name="60% - Акцент2 5" xfId="2508"/>
    <cellStyle name="60% - Акцент2 6" xfId="2503"/>
    <cellStyle name="60% - Акцент2 7" xfId="2548"/>
    <cellStyle name="60% - Акцент2 8" xfId="2571"/>
    <cellStyle name="60% - Акцент2 9" xfId="2605"/>
    <cellStyle name="60% - Акцент3 10" xfId="2646"/>
    <cellStyle name="60% - Акцент3 10 2" xfId="9913"/>
    <cellStyle name="60% - Акцент3 11" xfId="2820"/>
    <cellStyle name="60% - Акцент3 11 2" xfId="9914"/>
    <cellStyle name="60% - Акцент3 12" xfId="2821"/>
    <cellStyle name="60% - Акцент3 12 2" xfId="9915"/>
    <cellStyle name="60% - Акцент3 13" xfId="2822"/>
    <cellStyle name="60% - Акцент3 14" xfId="2823"/>
    <cellStyle name="60% - Акцент3 15" xfId="3086"/>
    <cellStyle name="60% - Акцент3 16" xfId="3087"/>
    <cellStyle name="60% - Акцент3 17" xfId="3088"/>
    <cellStyle name="60% - Акцент3 18" xfId="3089"/>
    <cellStyle name="60% - Акцент3 19" xfId="3090"/>
    <cellStyle name="60% - Акцент3 2" xfId="186"/>
    <cellStyle name="60% — акцент3 2" xfId="2191"/>
    <cellStyle name="60% - Акцент3 2 10" xfId="8930"/>
    <cellStyle name="60% - Акцент3 2 11" xfId="9704"/>
    <cellStyle name="60% - Акцент3 2 12" xfId="10107"/>
    <cellStyle name="60% - Акцент3 2 13" xfId="10958"/>
    <cellStyle name="60% - Акцент3 2 14" xfId="9759"/>
    <cellStyle name="60% - Акцент3 2 15" xfId="11031"/>
    <cellStyle name="60% - Акцент3 2 16" xfId="10527"/>
    <cellStyle name="60% - Акцент3 2 17" xfId="11058"/>
    <cellStyle name="60% - Акцент3 2 18" xfId="9742"/>
    <cellStyle name="60% - Акцент3 2 19" xfId="10789"/>
    <cellStyle name="60% - Акцент3 2 2" xfId="752"/>
    <cellStyle name="60% - Акцент3 2 2 2" xfId="2824"/>
    <cellStyle name="60% - Акцент3 2 2 3" xfId="3091"/>
    <cellStyle name="60% - Акцент3 2 2 4" xfId="2679"/>
    <cellStyle name="60% - Акцент3 2 2 5" xfId="1731"/>
    <cellStyle name="60% - Акцент3 2 20" xfId="10984"/>
    <cellStyle name="60% - Акцент3 2 21" xfId="10743"/>
    <cellStyle name="60% - Акцент3 2 22" xfId="10663"/>
    <cellStyle name="60% - Акцент3 2 23" xfId="10503"/>
    <cellStyle name="60% - Акцент3 2 24" xfId="11077"/>
    <cellStyle name="60% - Акцент3 2 25" xfId="10451"/>
    <cellStyle name="60% - Акцент3 2 26" xfId="11414"/>
    <cellStyle name="60% - Акцент3 2 27" xfId="11615"/>
    <cellStyle name="60% - Акцент3 2 28" xfId="11589"/>
    <cellStyle name="60% - Акцент3 2 29" xfId="11602"/>
    <cellStyle name="60% - Акцент3 2 3" xfId="2437"/>
    <cellStyle name="60% - Акцент3 2 3 2" xfId="9916"/>
    <cellStyle name="60% - Акцент3 2 30" xfId="12079"/>
    <cellStyle name="60% - Акцент3 2 31" xfId="12115"/>
    <cellStyle name="60% - Акцент3 2 32" xfId="12147"/>
    <cellStyle name="60% - Акцент3 2 33" xfId="12176"/>
    <cellStyle name="60% - Акцент3 2 34" xfId="717"/>
    <cellStyle name="60% - Акцент3 2 4" xfId="5673"/>
    <cellStyle name="60% - Акцент3 2 5" xfId="5680"/>
    <cellStyle name="60% - Акцент3 2 6" xfId="5672"/>
    <cellStyle name="60% - Акцент3 2 7" xfId="2186"/>
    <cellStyle name="60% - Акцент3 2 8" xfId="9176"/>
    <cellStyle name="60% - Акцент3 2 9" xfId="9424"/>
    <cellStyle name="60% - Акцент3 20" xfId="3092"/>
    <cellStyle name="60% - Акцент3 21" xfId="3093"/>
    <cellStyle name="60% - Акцент3 22" xfId="3094"/>
    <cellStyle name="60% - Акцент3 23" xfId="3095"/>
    <cellStyle name="60% - Акцент3 24" xfId="3357"/>
    <cellStyle name="60% - Акцент3 25" xfId="3392"/>
    <cellStyle name="60% - Акцент3 26" xfId="3499"/>
    <cellStyle name="60% - Акцент3 27" xfId="3529"/>
    <cellStyle name="60% - Акцент3 28" xfId="3523"/>
    <cellStyle name="60% - Акцент3 29" xfId="3532"/>
    <cellStyle name="60% - Акцент3 3" xfId="790"/>
    <cellStyle name="60% — акцент3 3" xfId="2190"/>
    <cellStyle name="60% - Акцент3 3 10" xfId="10682"/>
    <cellStyle name="60% - Акцент3 3 11" xfId="10491"/>
    <cellStyle name="60% - Акцент3 3 12" xfId="10887"/>
    <cellStyle name="60% - Акцент3 3 13" xfId="10552"/>
    <cellStyle name="60% - Акцент3 3 14" xfId="10825"/>
    <cellStyle name="60% - Акцент3 3 15" xfId="10608"/>
    <cellStyle name="60% - Акцент3 3 16" xfId="10765"/>
    <cellStyle name="60% - Акцент3 3 17" xfId="10647"/>
    <cellStyle name="60% - Акцент3 3 18" xfId="10530"/>
    <cellStyle name="60% - Акцент3 3 19" xfId="10977"/>
    <cellStyle name="60% - Акцент3 3 2" xfId="2456"/>
    <cellStyle name="60% - Акцент3 3 2 2" xfId="9918"/>
    <cellStyle name="60% - Акцент3 3 20" xfId="11990"/>
    <cellStyle name="60% - Акцент3 3 21" xfId="11626"/>
    <cellStyle name="60% - Акцент3 3 22" xfId="11984"/>
    <cellStyle name="60% - Акцент3 3 23" xfId="10893"/>
    <cellStyle name="60% - Акцент3 3 24" xfId="12001"/>
    <cellStyle name="60% - Акцент3 3 25" xfId="11775"/>
    <cellStyle name="60% - Акцент3 3 3" xfId="9917"/>
    <cellStyle name="60% - Акцент3 3 4" xfId="10586"/>
    <cellStyle name="60% - Акцент3 3 5" xfId="10784"/>
    <cellStyle name="60% - Акцент3 3 6" xfId="10635"/>
    <cellStyle name="60% - Акцент3 3 7" xfId="9878"/>
    <cellStyle name="60% - Акцент3 3 8" xfId="10665"/>
    <cellStyle name="60% - Акцент3 3 9" xfId="11084"/>
    <cellStyle name="60% - Акцент3 30" xfId="3535"/>
    <cellStyle name="60% - Акцент3 31" xfId="3525"/>
    <cellStyle name="60% - Акцент3 32" xfId="3489"/>
    <cellStyle name="60% - Акцент3 33" xfId="3461"/>
    <cellStyle name="60% - Акцент3 34" xfId="3633"/>
    <cellStyle name="60% - Акцент3 35" xfId="3762"/>
    <cellStyle name="60% - Акцент3 36" xfId="3827"/>
    <cellStyle name="60% - Акцент3 37" xfId="4082"/>
    <cellStyle name="60% - Акцент3 38" xfId="4121"/>
    <cellStyle name="60% - Акцент3 39" xfId="4651"/>
    <cellStyle name="60% - Акцент3 4" xfId="2482"/>
    <cellStyle name="60% - Акцент3 4 2" xfId="9919"/>
    <cellStyle name="60% - Акцент3 40" xfId="2388"/>
    <cellStyle name="60% - Акцент3 5" xfId="2497"/>
    <cellStyle name="60% - Акцент3 5 2" xfId="9920"/>
    <cellStyle name="60% - Акцент3 6" xfId="2517"/>
    <cellStyle name="60% - Акцент3 6 2" xfId="9921"/>
    <cellStyle name="60% - Акцент3 7" xfId="2552"/>
    <cellStyle name="60% - Акцент3 7 2" xfId="9922"/>
    <cellStyle name="60% - Акцент3 8" xfId="2574"/>
    <cellStyle name="60% - Акцент3 8 2" xfId="9923"/>
    <cellStyle name="60% - Акцент3 9" xfId="2609"/>
    <cellStyle name="60% - Акцент3 9 2" xfId="9924"/>
    <cellStyle name="60% - Акцент4 10" xfId="2649"/>
    <cellStyle name="60% - Акцент4 10 2" xfId="9925"/>
    <cellStyle name="60% - Акцент4 11" xfId="2825"/>
    <cellStyle name="60% - Акцент4 11 2" xfId="9926"/>
    <cellStyle name="60% - Акцент4 12" xfId="2826"/>
    <cellStyle name="60% - Акцент4 12 2" xfId="9927"/>
    <cellStyle name="60% - Акцент4 13" xfId="2827"/>
    <cellStyle name="60% - Акцент4 14" xfId="2828"/>
    <cellStyle name="60% - Акцент4 15" xfId="3096"/>
    <cellStyle name="60% - Акцент4 16" xfId="3097"/>
    <cellStyle name="60% - Акцент4 17" xfId="3098"/>
    <cellStyle name="60% - Акцент4 18" xfId="3099"/>
    <cellStyle name="60% - Акцент4 19" xfId="3100"/>
    <cellStyle name="60% - Акцент4 2" xfId="187"/>
    <cellStyle name="60% — акцент4 2" xfId="2194"/>
    <cellStyle name="60% - Акцент4 2 10" xfId="8948"/>
    <cellStyle name="60% - Акцент4 2 11" xfId="9706"/>
    <cellStyle name="60% - Акцент4 2 12" xfId="9740"/>
    <cellStyle name="60% - Акцент4 2 13" xfId="10956"/>
    <cellStyle name="60% - Акцент4 2 14" xfId="10467"/>
    <cellStyle name="60% - Акцент4 2 15" xfId="10902"/>
    <cellStyle name="60% - Акцент4 2 16" xfId="11136"/>
    <cellStyle name="60% - Акцент4 2 17" xfId="11197"/>
    <cellStyle name="60% - Акцент4 2 18" xfId="11259"/>
    <cellStyle name="60% - Акцент4 2 19" xfId="11318"/>
    <cellStyle name="60% - Акцент4 2 2" xfId="753"/>
    <cellStyle name="60% - Акцент4 2 2 2" xfId="2829"/>
    <cellStyle name="60% - Акцент4 2 2 3" xfId="3101"/>
    <cellStyle name="60% - Акцент4 2 2 4" xfId="2680"/>
    <cellStyle name="60% - Акцент4 2 2 5" xfId="1732"/>
    <cellStyle name="60% - Акцент4 2 20" xfId="11371"/>
    <cellStyle name="60% - Акцент4 2 21" xfId="11422"/>
    <cellStyle name="60% - Акцент4 2 22" xfId="11473"/>
    <cellStyle name="60% - Акцент4 2 23" xfId="11527"/>
    <cellStyle name="60% - Акцент4 2 24" xfId="11580"/>
    <cellStyle name="60% - Акцент4 2 25" xfId="11632"/>
    <cellStyle name="60% - Акцент4 2 26" xfId="11646"/>
    <cellStyle name="60% - Акцент4 2 27" xfId="11239"/>
    <cellStyle name="60% - Акцент4 2 28" xfId="11034"/>
    <cellStyle name="60% - Акцент4 2 29" xfId="12043"/>
    <cellStyle name="60% - Акцент4 2 3" xfId="2432"/>
    <cellStyle name="60% - Акцент4 2 3 2" xfId="9928"/>
    <cellStyle name="60% - Акцент4 2 30" xfId="12061"/>
    <cellStyle name="60% - Акцент4 2 31" xfId="11398"/>
    <cellStyle name="60% - Акцент4 2 32" xfId="12033"/>
    <cellStyle name="60% - Акцент4 2 33" xfId="11970"/>
    <cellStyle name="60% - Акцент4 2 34" xfId="718"/>
    <cellStyle name="60% - Акцент4 2 4" xfId="5675"/>
    <cellStyle name="60% - Акцент4 2 5" xfId="5679"/>
    <cellStyle name="60% - Акцент4 2 6" xfId="5674"/>
    <cellStyle name="60% - Акцент4 2 7" xfId="2184"/>
    <cellStyle name="60% - Акцент4 2 8" xfId="9177"/>
    <cellStyle name="60% - Акцент4 2 9" xfId="9425"/>
    <cellStyle name="60% - Акцент4 20" xfId="3102"/>
    <cellStyle name="60% - Акцент4 21" xfId="3103"/>
    <cellStyle name="60% - Акцент4 22" xfId="3104"/>
    <cellStyle name="60% - Акцент4 23" xfId="3105"/>
    <cellStyle name="60% - Акцент4 24" xfId="3355"/>
    <cellStyle name="60% - Акцент4 25" xfId="3396"/>
    <cellStyle name="60% - Акцент4 26" xfId="3502"/>
    <cellStyle name="60% - Акцент4 27" xfId="3558"/>
    <cellStyle name="60% - Акцент4 28" xfId="3572"/>
    <cellStyle name="60% - Акцент4 29" xfId="3575"/>
    <cellStyle name="60% - Акцент4 3" xfId="794"/>
    <cellStyle name="60% — акцент4 3" xfId="2192"/>
    <cellStyle name="60% - Акцент4 3 10" xfId="11224"/>
    <cellStyle name="60% - Акцент4 3 11" xfId="11283"/>
    <cellStyle name="60% - Акцент4 3 12" xfId="11339"/>
    <cellStyle name="60% - Акцент4 3 13" xfId="11392"/>
    <cellStyle name="60% - Акцент4 3 14" xfId="11443"/>
    <cellStyle name="60% - Акцент4 3 15" xfId="11495"/>
    <cellStyle name="60% - Акцент4 3 16" xfId="11548"/>
    <cellStyle name="60% - Акцент4 3 17" xfId="11601"/>
    <cellStyle name="60% - Акцент4 3 18" xfId="11346"/>
    <cellStyle name="60% - Акцент4 3 19" xfId="11400"/>
    <cellStyle name="60% - Акцент4 3 2" xfId="2459"/>
    <cellStyle name="60% - Акцент4 3 2 2" xfId="9930"/>
    <cellStyle name="60% - Акцент4 3 20" xfId="12038"/>
    <cellStyle name="60% - Акцент4 3 21" xfId="12021"/>
    <cellStyle name="60% - Акцент4 3 22" xfId="11155"/>
    <cellStyle name="60% - Акцент4 3 23" xfId="12090"/>
    <cellStyle name="60% - Акцент4 3 24" xfId="12124"/>
    <cellStyle name="60% - Акцент4 3 25" xfId="12156"/>
    <cellStyle name="60% - Акцент4 3 3" xfId="9929"/>
    <cellStyle name="60% - Акцент4 3 4" xfId="10597"/>
    <cellStyle name="60% - Акцент4 3 5" xfId="10767"/>
    <cellStyle name="60% - Акцент4 3 6" xfId="10976"/>
    <cellStyle name="60% - Акцент4 3 7" xfId="9890"/>
    <cellStyle name="60% - Акцент4 3 8" xfId="11101"/>
    <cellStyle name="60% - Акцент4 3 9" xfId="11160"/>
    <cellStyle name="60% - Акцент4 30" xfId="3493"/>
    <cellStyle name="60% - Акцент4 31" xfId="3569"/>
    <cellStyle name="60% - Акцент4 32" xfId="3423"/>
    <cellStyle name="60% - Акцент4 33" xfId="3409"/>
    <cellStyle name="60% - Акцент4 34" xfId="3637"/>
    <cellStyle name="60% - Акцент4 35" xfId="3765"/>
    <cellStyle name="60% - Акцент4 36" xfId="3830"/>
    <cellStyle name="60% - Акцент4 37" xfId="4084"/>
    <cellStyle name="60% - Акцент4 38" xfId="4125"/>
    <cellStyle name="60% - Акцент4 39" xfId="4655"/>
    <cellStyle name="60% - Акцент4 4" xfId="2481"/>
    <cellStyle name="60% - Акцент4 4 2" xfId="9931"/>
    <cellStyle name="60% - Акцент4 40" xfId="2392"/>
    <cellStyle name="60% - Акцент4 5" xfId="2471"/>
    <cellStyle name="60% - Акцент4 5 2" xfId="9932"/>
    <cellStyle name="60% - Акцент4 6" xfId="2512"/>
    <cellStyle name="60% - Акцент4 6 2" xfId="9933"/>
    <cellStyle name="60% - Акцент4 7" xfId="2556"/>
    <cellStyle name="60% - Акцент4 7 2" xfId="9934"/>
    <cellStyle name="60% - Акцент4 8" xfId="2577"/>
    <cellStyle name="60% - Акцент4 8 2" xfId="9935"/>
    <cellStyle name="60% - Акцент4 9" xfId="2612"/>
    <cellStyle name="60% - Акцент4 9 2" xfId="9936"/>
    <cellStyle name="60% - Акцент5 10" xfId="2653"/>
    <cellStyle name="60% - Акцент5 11" xfId="2830"/>
    <cellStyle name="60% - Акцент5 12" xfId="2831"/>
    <cellStyle name="60% - Акцент5 13" xfId="2832"/>
    <cellStyle name="60% - Акцент5 14" xfId="2833"/>
    <cellStyle name="60% - Акцент5 15" xfId="3106"/>
    <cellStyle name="60% - Акцент5 16" xfId="3107"/>
    <cellStyle name="60% - Акцент5 17" xfId="3108"/>
    <cellStyle name="60% - Акцент5 18" xfId="3109"/>
    <cellStyle name="60% - Акцент5 19" xfId="3110"/>
    <cellStyle name="60% - Акцент5 2" xfId="188"/>
    <cellStyle name="60% — акцент5 2" xfId="2195"/>
    <cellStyle name="60% - Акцент5 2 10" xfId="11153"/>
    <cellStyle name="60% - Акцент5 2 11" xfId="11216"/>
    <cellStyle name="60% - Акцент5 2 12" xfId="11275"/>
    <cellStyle name="60% - Акцент5 2 13" xfId="11334"/>
    <cellStyle name="60% - Акцент5 2 14" xfId="11386"/>
    <cellStyle name="60% - Акцент5 2 15" xfId="11436"/>
    <cellStyle name="60% - Акцент5 2 16" xfId="11488"/>
    <cellStyle name="60% - Акцент5 2 17" xfId="11541"/>
    <cellStyle name="60% - Акцент5 2 18" xfId="11595"/>
    <cellStyle name="60% - Акцент5 2 19" xfId="11568"/>
    <cellStyle name="60% - Акцент5 2 2" xfId="798"/>
    <cellStyle name="60% - Акцент5 2 2 2" xfId="2834"/>
    <cellStyle name="60% - Акцент5 2 2 2 2" xfId="9937"/>
    <cellStyle name="60% - Акцент5 2 2 3" xfId="3111"/>
    <cellStyle name="60% - Акцент5 2 2 4" xfId="2681"/>
    <cellStyle name="60% - Акцент5 2 2 5" xfId="1733"/>
    <cellStyle name="60% - Акцент5 2 20" xfId="10786"/>
    <cellStyle name="60% - Акцент5 2 21" xfId="11482"/>
    <cellStyle name="60% - Акцент5 2 22" xfId="10679"/>
    <cellStyle name="60% - Акцент5 2 23" xfId="10744"/>
    <cellStyle name="60% - Акцент5 2 24" xfId="11683"/>
    <cellStyle name="60% - Акцент5 2 25" xfId="11285"/>
    <cellStyle name="60% - Акцент5 2 26" xfId="11806"/>
    <cellStyle name="60% - Акцент5 2 27" xfId="719"/>
    <cellStyle name="60% - Акцент5 2 3" xfId="2440"/>
    <cellStyle name="60% - Акцент5 2 3 2" xfId="9939"/>
    <cellStyle name="60% - Акцент5 2 4" xfId="9707"/>
    <cellStyle name="60% - Акцент5 2 5" xfId="10100"/>
    <cellStyle name="60% - Акцент5 2 6" xfId="10955"/>
    <cellStyle name="60% - Акцент5 2 7" xfId="10470"/>
    <cellStyle name="60% - Акцент5 2 8" xfId="10974"/>
    <cellStyle name="60% - Акцент5 2 9" xfId="11090"/>
    <cellStyle name="60% - Акцент5 20" xfId="3112"/>
    <cellStyle name="60% - Акцент5 21" xfId="3113"/>
    <cellStyle name="60% - Акцент5 22" xfId="3114"/>
    <cellStyle name="60% - Акцент5 23" xfId="3115"/>
    <cellStyle name="60% - Акцент5 24" xfId="3352"/>
    <cellStyle name="60% - Акцент5 25" xfId="3400"/>
    <cellStyle name="60% - Акцент5 26" xfId="3505"/>
    <cellStyle name="60% - Акцент5 27" xfId="3557"/>
    <cellStyle name="60% - Акцент5 28" xfId="3533"/>
    <cellStyle name="60% - Акцент5 29" xfId="3522"/>
    <cellStyle name="60% - Акцент5 3" xfId="2462"/>
    <cellStyle name="60% - Акцент5 3 2" xfId="9940"/>
    <cellStyle name="60% - Акцент5 30" xfId="3580"/>
    <cellStyle name="60% - Акцент5 31" xfId="3537"/>
    <cellStyle name="60% - Акцент5 32" xfId="3417"/>
    <cellStyle name="60% - Акцент5 33" xfId="3425"/>
    <cellStyle name="60% - Акцент5 34" xfId="3641"/>
    <cellStyle name="60% - Акцент5 35" xfId="3768"/>
    <cellStyle name="60% - Акцент5 36" xfId="3832"/>
    <cellStyle name="60% - Акцент5 37" xfId="4087"/>
    <cellStyle name="60% - Акцент5 38" xfId="4129"/>
    <cellStyle name="60% - Акцент5 39" xfId="4659"/>
    <cellStyle name="60% - Акцент5 4" xfId="2486"/>
    <cellStyle name="60% - Акцент5 40" xfId="2396"/>
    <cellStyle name="60% - Акцент5 5" xfId="2505"/>
    <cellStyle name="60% - Акцент5 6" xfId="2511"/>
    <cellStyle name="60% - Акцент5 7" xfId="2560"/>
    <cellStyle name="60% - Акцент5 8" xfId="2580"/>
    <cellStyle name="60% - Акцент5 9" xfId="2614"/>
    <cellStyle name="60% - Акцент6 10" xfId="2657"/>
    <cellStyle name="60% - Акцент6 10 2" xfId="9941"/>
    <cellStyle name="60% - Акцент6 11" xfId="2835"/>
    <cellStyle name="60% - Акцент6 11 2" xfId="9942"/>
    <cellStyle name="60% - Акцент6 12" xfId="2836"/>
    <cellStyle name="60% - Акцент6 12 2" xfId="9943"/>
    <cellStyle name="60% - Акцент6 13" xfId="2837"/>
    <cellStyle name="60% - Акцент6 14" xfId="2838"/>
    <cellStyle name="60% - Акцент6 15" xfId="3116"/>
    <cellStyle name="60% - Акцент6 16" xfId="3117"/>
    <cellStyle name="60% - Акцент6 17" xfId="3118"/>
    <cellStyle name="60% - Акцент6 18" xfId="3119"/>
    <cellStyle name="60% - Акцент6 19" xfId="3120"/>
    <cellStyle name="60% - Акцент6 2" xfId="189"/>
    <cellStyle name="60% — акцент6 2" xfId="2197"/>
    <cellStyle name="60% - Акцент6 2 10" xfId="8955"/>
    <cellStyle name="60% - Акцент6 2 11" xfId="9709"/>
    <cellStyle name="60% - Акцент6 2 12" xfId="9736"/>
    <cellStyle name="60% - Акцент6 2 13" xfId="10954"/>
    <cellStyle name="60% - Акцент6 2 14" xfId="10472"/>
    <cellStyle name="60% - Акцент6 2 15" xfId="11026"/>
    <cellStyle name="60% - Акцент6 2 16" xfId="11093"/>
    <cellStyle name="60% - Акцент6 2 17" xfId="11157"/>
    <cellStyle name="60% - Акцент6 2 18" xfId="11221"/>
    <cellStyle name="60% - Акцент6 2 19" xfId="11279"/>
    <cellStyle name="60% - Акцент6 2 2" xfId="754"/>
    <cellStyle name="60% - Акцент6 2 2 2" xfId="2839"/>
    <cellStyle name="60% - Акцент6 2 2 3" xfId="3121"/>
    <cellStyle name="60% - Акцент6 2 2 4" xfId="2682"/>
    <cellStyle name="60% - Акцент6 2 2 5" xfId="1734"/>
    <cellStyle name="60% - Акцент6 2 20" xfId="11337"/>
    <cellStyle name="60% - Акцент6 2 21" xfId="11389"/>
    <cellStyle name="60% - Акцент6 2 22" xfId="11440"/>
    <cellStyle name="60% - Акцент6 2 23" xfId="11491"/>
    <cellStyle name="60% - Акцент6 2 24" xfId="11544"/>
    <cellStyle name="60% - Акцент6 2 25" xfId="11598"/>
    <cellStyle name="60% - Акцент6 2 26" xfId="11365"/>
    <cellStyle name="60% - Акцент6 2 27" xfId="11737"/>
    <cellStyle name="60% - Акцент6 2 28" xfId="11530"/>
    <cellStyle name="60% - Акцент6 2 29" xfId="11391"/>
    <cellStyle name="60% - Акцент6 2 3" xfId="2444"/>
    <cellStyle name="60% - Акцент6 2 3 2" xfId="9944"/>
    <cellStyle name="60% - Акцент6 2 30" xfId="12037"/>
    <cellStyle name="60% - Акцент6 2 31" xfId="12062"/>
    <cellStyle name="60% - Акцент6 2 32" xfId="11444"/>
    <cellStyle name="60% - Акцент6 2 33" xfId="12087"/>
    <cellStyle name="60% - Акцент6 2 34" xfId="720"/>
    <cellStyle name="60% - Акцент6 2 4" xfId="5677"/>
    <cellStyle name="60% - Акцент6 2 5" xfId="5678"/>
    <cellStyle name="60% - Акцент6 2 6" xfId="5676"/>
    <cellStyle name="60% - Акцент6 2 7" xfId="2182"/>
    <cellStyle name="60% - Акцент6 2 8" xfId="9178"/>
    <cellStyle name="60% - Акцент6 2 9" xfId="9428"/>
    <cellStyle name="60% - Акцент6 20" xfId="3122"/>
    <cellStyle name="60% - Акцент6 21" xfId="3123"/>
    <cellStyle name="60% - Акцент6 22" xfId="3124"/>
    <cellStyle name="60% - Акцент6 23" xfId="3125"/>
    <cellStyle name="60% - Акцент6 24" xfId="3349"/>
    <cellStyle name="60% - Акцент6 25" xfId="3404"/>
    <cellStyle name="60% - Акцент6 26" xfId="3508"/>
    <cellStyle name="60% - Акцент6 27" xfId="3584"/>
    <cellStyle name="60% - Акцент6 28" xfId="3518"/>
    <cellStyle name="60% - Акцент6 29" xfId="3568"/>
    <cellStyle name="60% - Акцент6 3" xfId="802"/>
    <cellStyle name="60% — акцент6 3" xfId="2196"/>
    <cellStyle name="60% - Акцент6 3 10" xfId="10986"/>
    <cellStyle name="60% - Акцент6 3 11" xfId="10706"/>
    <cellStyle name="60% - Акцент6 3 12" xfId="10694"/>
    <cellStyle name="60% - Акцент6 3 13" xfId="10947"/>
    <cellStyle name="60% - Акцент6 3 14" xfId="10941"/>
    <cellStyle name="60% - Акцент6 3 15" xfId="10944"/>
    <cellStyle name="60% - Акцент6 3 16" xfId="10066"/>
    <cellStyle name="60% - Акцент6 3 17" xfId="10699"/>
    <cellStyle name="60% - Акцент6 3 18" xfId="11166"/>
    <cellStyle name="60% - Акцент6 3 19" xfId="11996"/>
    <cellStyle name="60% - Акцент6 3 2" xfId="2465"/>
    <cellStyle name="60% - Акцент6 3 2 2" xfId="9946"/>
    <cellStyle name="60% - Акцент6 3 20" xfId="12016"/>
    <cellStyle name="60% - Акцент6 3 21" xfId="12064"/>
    <cellStyle name="60% - Акцент6 3 22" xfId="11634"/>
    <cellStyle name="60% - Акцент6 3 23" xfId="10838"/>
    <cellStyle name="60% - Акцент6 3 24" xfId="11608"/>
    <cellStyle name="60% - Акцент6 3 25" xfId="12034"/>
    <cellStyle name="60% - Акцент6 3 3" xfId="9945"/>
    <cellStyle name="60% - Акцент6 3 4" xfId="10610"/>
    <cellStyle name="60% - Акцент6 3 5" xfId="10760"/>
    <cellStyle name="60% - Акцент6 3 6" xfId="10650"/>
    <cellStyle name="60% - Акцент6 3 7" xfId="10733"/>
    <cellStyle name="60% - Акцент6 3 8" xfId="10675"/>
    <cellStyle name="60% - Акцент6 3 9" xfId="9710"/>
    <cellStyle name="60% - Акцент6 30" xfId="3593"/>
    <cellStyle name="60% - Акцент6 31" xfId="3581"/>
    <cellStyle name="60% - Акцент6 32" xfId="3434"/>
    <cellStyle name="60% - Акцент6 33" xfId="3488"/>
    <cellStyle name="60% - Акцент6 34" xfId="3645"/>
    <cellStyle name="60% - Акцент6 35" xfId="3771"/>
    <cellStyle name="60% - Акцент6 36" xfId="3834"/>
    <cellStyle name="60% - Акцент6 37" xfId="4090"/>
    <cellStyle name="60% - Акцент6 38" xfId="4133"/>
    <cellStyle name="60% - Акцент6 39" xfId="4663"/>
    <cellStyle name="60% - Акцент6 4" xfId="2489"/>
    <cellStyle name="60% - Акцент6 4 2" xfId="9947"/>
    <cellStyle name="60% - Акцент6 40" xfId="2400"/>
    <cellStyle name="60% - Акцент6 5" xfId="2499"/>
    <cellStyle name="60% - Акцент6 5 2" xfId="9948"/>
    <cellStyle name="60% - Акцент6 6" xfId="2514"/>
    <cellStyle name="60% - Акцент6 6 2" xfId="9949"/>
    <cellStyle name="60% - Акцент6 7" xfId="2564"/>
    <cellStyle name="60% - Акцент6 7 2" xfId="9950"/>
    <cellStyle name="60% - Акцент6 8" xfId="2583"/>
    <cellStyle name="60% - Акцент6 8 2" xfId="9951"/>
    <cellStyle name="60% - Акцент6 9" xfId="2616"/>
    <cellStyle name="60% - Акцент6 9 2" xfId="9952"/>
    <cellStyle name="Accent1" xfId="564" builtinId="29" customBuiltin="1"/>
    <cellStyle name="Accent1 - 20%" xfId="35"/>
    <cellStyle name="Accent1 - 40%" xfId="36"/>
    <cellStyle name="Accent1 - 60%" xfId="37"/>
    <cellStyle name="Accent1 2" xfId="34"/>
    <cellStyle name="Accent1 2 2" xfId="241"/>
    <cellStyle name="Accent1 2 2 2" xfId="9953"/>
    <cellStyle name="Accent1 2 3" xfId="9457"/>
    <cellStyle name="Accent1 3" xfId="508"/>
    <cellStyle name="Accent1 3 2" xfId="9954"/>
    <cellStyle name="Accent1 4" xfId="531"/>
    <cellStyle name="Accent1 4 2" xfId="10391"/>
    <cellStyle name="Accent1 5" xfId="506"/>
    <cellStyle name="Accent1 5 2" xfId="11494"/>
    <cellStyle name="Accent1 6" xfId="533"/>
    <cellStyle name="Accent1 6 2" xfId="674"/>
    <cellStyle name="Accent1 7" xfId="504"/>
    <cellStyle name="Accent1 8" xfId="469"/>
    <cellStyle name="Accent2" xfId="568" builtinId="33" customBuiltin="1"/>
    <cellStyle name="Accent2 - 20%" xfId="39"/>
    <cellStyle name="Accent2 - 40%" xfId="40"/>
    <cellStyle name="Accent2 - 60%" xfId="41"/>
    <cellStyle name="Accent2 2" xfId="38"/>
    <cellStyle name="Accent2 2 2" xfId="242"/>
    <cellStyle name="Accent2 2 2 2" xfId="9955"/>
    <cellStyle name="Accent2 2 3" xfId="9461"/>
    <cellStyle name="Accent2 3" xfId="510"/>
    <cellStyle name="Accent2 3 2" xfId="9956"/>
    <cellStyle name="Accent2 4" xfId="530"/>
    <cellStyle name="Accent2 4 2" xfId="10395"/>
    <cellStyle name="Accent2 5" xfId="507"/>
    <cellStyle name="Accent2 5 2" xfId="12252"/>
    <cellStyle name="Accent2 6" xfId="532"/>
    <cellStyle name="Accent2 6 2" xfId="678"/>
    <cellStyle name="Accent2 7" xfId="505"/>
    <cellStyle name="Accent2 8" xfId="470"/>
    <cellStyle name="Accent3" xfId="572" builtinId="37" customBuiltin="1"/>
    <cellStyle name="Accent3 - 20%" xfId="43"/>
    <cellStyle name="Accent3 - 40%" xfId="44"/>
    <cellStyle name="Accent3 - 60%" xfId="45"/>
    <cellStyle name="Accent3 2" xfId="42"/>
    <cellStyle name="Accent3 2 2" xfId="243"/>
    <cellStyle name="Accent3 2 2 2" xfId="9957"/>
    <cellStyle name="Accent3 2 3" xfId="9465"/>
    <cellStyle name="Accent3 3" xfId="513"/>
    <cellStyle name="Accent3 3 2" xfId="9958"/>
    <cellStyle name="Accent3 4" xfId="528"/>
    <cellStyle name="Accent3 4 2" xfId="10399"/>
    <cellStyle name="Accent3 5" xfId="511"/>
    <cellStyle name="Accent3 5 2" xfId="11305"/>
    <cellStyle name="Accent3 6" xfId="529"/>
    <cellStyle name="Accent3 6 2" xfId="682"/>
    <cellStyle name="Accent3 7" xfId="509"/>
    <cellStyle name="Accent3 8" xfId="471"/>
    <cellStyle name="Accent4" xfId="576" builtinId="41" customBuiltin="1"/>
    <cellStyle name="Accent4 - 20%" xfId="47"/>
    <cellStyle name="Accent4 - 40%" xfId="48"/>
    <cellStyle name="Accent4 - 60%" xfId="49"/>
    <cellStyle name="Accent4 2" xfId="46"/>
    <cellStyle name="Accent4 2 2" xfId="244"/>
    <cellStyle name="Accent4 2 2 2" xfId="9959"/>
    <cellStyle name="Accent4 2 3" xfId="9469"/>
    <cellStyle name="Accent4 3" xfId="515"/>
    <cellStyle name="Accent4 3 2" xfId="9960"/>
    <cellStyle name="Accent4 4" xfId="526"/>
    <cellStyle name="Accent4 4 2" xfId="10403"/>
    <cellStyle name="Accent4 5" xfId="514"/>
    <cellStyle name="Accent4 5 2" xfId="12058"/>
    <cellStyle name="Accent4 6" xfId="527"/>
    <cellStyle name="Accent4 6 2" xfId="686"/>
    <cellStyle name="Accent4 7" xfId="512"/>
    <cellStyle name="Accent4 8" xfId="472"/>
    <cellStyle name="Accent5" xfId="580" builtinId="45" customBuiltin="1"/>
    <cellStyle name="Accent5 - 20%" xfId="51"/>
    <cellStyle name="Accent5 - 40%" xfId="52"/>
    <cellStyle name="Accent5 - 60%" xfId="53"/>
    <cellStyle name="Accent5 2" xfId="50"/>
    <cellStyle name="Accent5 2 2" xfId="245"/>
    <cellStyle name="Accent5 2 2 2" xfId="9961"/>
    <cellStyle name="Accent5 2 3" xfId="9473"/>
    <cellStyle name="Accent5 3" xfId="518"/>
    <cellStyle name="Accent5 3 2" xfId="9962"/>
    <cellStyle name="Accent5 4" xfId="524"/>
    <cellStyle name="Accent5 4 2" xfId="10407"/>
    <cellStyle name="Accent5 5" xfId="517"/>
    <cellStyle name="Accent5 5 2" xfId="11883"/>
    <cellStyle name="Accent5 6" xfId="525"/>
    <cellStyle name="Accent5 6 2" xfId="690"/>
    <cellStyle name="Accent5 7" xfId="516"/>
    <cellStyle name="Accent5 8" xfId="473"/>
    <cellStyle name="Accent6" xfId="584" builtinId="49" customBuiltin="1"/>
    <cellStyle name="Accent6 - 20%" xfId="55"/>
    <cellStyle name="Accent6 - 40%" xfId="56"/>
    <cellStyle name="Accent6 - 60%" xfId="57"/>
    <cellStyle name="Accent6 2" xfId="54"/>
    <cellStyle name="Accent6 2 2" xfId="246"/>
    <cellStyle name="Accent6 2 2 2" xfId="9963"/>
    <cellStyle name="Accent6 2 3" xfId="9477"/>
    <cellStyle name="Accent6 3" xfId="519"/>
    <cellStyle name="Accent6 3 2" xfId="9964"/>
    <cellStyle name="Accent6 4" xfId="523"/>
    <cellStyle name="Accent6 4 2" xfId="10411"/>
    <cellStyle name="Accent6 5" xfId="520"/>
    <cellStyle name="Accent6 5 2" xfId="11201"/>
    <cellStyle name="Accent6 6" xfId="522"/>
    <cellStyle name="Accent6 6 2" xfId="694"/>
    <cellStyle name="Accent6 7" xfId="521"/>
    <cellStyle name="Accent6 8" xfId="474"/>
    <cellStyle name="al_laroux_7_laroux_1_²ðò²Ê´²ÜÎ" xfId="58"/>
    <cellStyle name="Bad" xfId="553" builtinId="27" customBuiltin="1"/>
    <cellStyle name="Bad 2" xfId="59"/>
    <cellStyle name="Bad 2 2" xfId="247"/>
    <cellStyle name="Bad 2 2 2" xfId="9965"/>
    <cellStyle name="Bad 2 3" xfId="9447"/>
    <cellStyle name="Bad 3" xfId="9966"/>
    <cellStyle name="Bad 4" xfId="10381"/>
    <cellStyle name="Bad 5" xfId="12105"/>
    <cellStyle name="Bad 6" xfId="664"/>
    <cellStyle name="Body" xfId="60"/>
    <cellStyle name="Calculation" xfId="557" builtinId="22" customBuiltin="1"/>
    <cellStyle name="Calculation 10" xfId="9451"/>
    <cellStyle name="Calculation 11" xfId="10385"/>
    <cellStyle name="Calculation 12" xfId="11408"/>
    <cellStyle name="Calculation 13" xfId="668"/>
    <cellStyle name="Calculation 2" xfId="61"/>
    <cellStyle name="Calculation 2 2" xfId="248"/>
    <cellStyle name="Calculation 2 2 2" xfId="5920"/>
    <cellStyle name="Calculation 2 2 2 2" xfId="6586"/>
    <cellStyle name="Calculation 2 2 3" xfId="6233"/>
    <cellStyle name="Calculation 2 2 4" xfId="9968"/>
    <cellStyle name="Calculation 2 2 5" xfId="2050"/>
    <cellStyle name="Calculation 2 3" xfId="5773"/>
    <cellStyle name="Calculation 2 3 2" xfId="6452"/>
    <cellStyle name="Calculation 2 4" xfId="6073"/>
    <cellStyle name="Calculation 2 5" xfId="9967"/>
    <cellStyle name="Calculation 2 6" xfId="1858"/>
    <cellStyle name="Calculation 3" xfId="1845"/>
    <cellStyle name="Calculation 3 2" xfId="2037"/>
    <cellStyle name="Calculation 3 2 2" xfId="5907"/>
    <cellStyle name="Calculation 3 2 2 2" xfId="6574"/>
    <cellStyle name="Calculation 3 2 3" xfId="6221"/>
    <cellStyle name="Calculation 3 2 4" xfId="9970"/>
    <cellStyle name="Calculation 3 3" xfId="5761"/>
    <cellStyle name="Calculation 3 3 2" xfId="6440"/>
    <cellStyle name="Calculation 3 4" xfId="6061"/>
    <cellStyle name="Calculation 3 5" xfId="9969"/>
    <cellStyle name="Calculation 4" xfId="1850"/>
    <cellStyle name="Calculation 4 2" xfId="2042"/>
    <cellStyle name="Calculation 4 2 2" xfId="5912"/>
    <cellStyle name="Calculation 4 2 2 2" xfId="6578"/>
    <cellStyle name="Calculation 4 2 3" xfId="6225"/>
    <cellStyle name="Calculation 4 2 4" xfId="9972"/>
    <cellStyle name="Calculation 4 3" xfId="5765"/>
    <cellStyle name="Calculation 4 3 2" xfId="6444"/>
    <cellStyle name="Calculation 4 4" xfId="6065"/>
    <cellStyle name="Calculation 4 5" xfId="9971"/>
    <cellStyle name="Calculation 5" xfId="1811"/>
    <cellStyle name="Calculation 5 2" xfId="2002"/>
    <cellStyle name="Calculation 5 2 2" xfId="5874"/>
    <cellStyle name="Calculation 5 2 2 2" xfId="6543"/>
    <cellStyle name="Calculation 5 2 3" xfId="6188"/>
    <cellStyle name="Calculation 5 3" xfId="5732"/>
    <cellStyle name="Calculation 5 3 2" xfId="6411"/>
    <cellStyle name="Calculation 5 4" xfId="6028"/>
    <cellStyle name="Calculation 5 5" xfId="9973"/>
    <cellStyle name="Calculation 6" xfId="1918"/>
    <cellStyle name="Calculation 6 2" xfId="2110"/>
    <cellStyle name="Calculation 6 2 2" xfId="5979"/>
    <cellStyle name="Calculation 6 2 2 2" xfId="6637"/>
    <cellStyle name="Calculation 6 2 3" xfId="6285"/>
    <cellStyle name="Calculation 6 3" xfId="5821"/>
    <cellStyle name="Calculation 6 3 2" xfId="6500"/>
    <cellStyle name="Calculation 6 4" xfId="6125"/>
    <cellStyle name="Calculation 7" xfId="1824"/>
    <cellStyle name="Calculation 7 2" xfId="2015"/>
    <cellStyle name="Calculation 7 2 2" xfId="5887"/>
    <cellStyle name="Calculation 7 2 2 2" xfId="6555"/>
    <cellStyle name="Calculation 7 2 3" xfId="6200"/>
    <cellStyle name="Calculation 7 3" xfId="5743"/>
    <cellStyle name="Calculation 7 3 2" xfId="6422"/>
    <cellStyle name="Calculation 7 4" xfId="6040"/>
    <cellStyle name="Calculation 8" xfId="1780"/>
    <cellStyle name="Calculation 8 2" xfId="1971"/>
    <cellStyle name="Calculation 8 2 2" xfId="5844"/>
    <cellStyle name="Calculation 8 2 2 2" xfId="6517"/>
    <cellStyle name="Calculation 8 2 3" xfId="6162"/>
    <cellStyle name="Calculation 8 3" xfId="5706"/>
    <cellStyle name="Calculation 8 3 2" xfId="6386"/>
    <cellStyle name="Calculation 8 4" xfId="6002"/>
    <cellStyle name="Calculation 9" xfId="1948"/>
    <cellStyle name="Calculation 9 2" xfId="6146"/>
    <cellStyle name="Check Cell" xfId="559" builtinId="23" customBuiltin="1"/>
    <cellStyle name="Check Cell 2" xfId="62"/>
    <cellStyle name="Check Cell 2 2" xfId="249"/>
    <cellStyle name="Check Cell 2 2 2" xfId="9974"/>
    <cellStyle name="Check Cell 2 3" xfId="9453"/>
    <cellStyle name="Check Cell 3" xfId="9975"/>
    <cellStyle name="Check Cell 4" xfId="10387"/>
    <cellStyle name="Check Cell 5" xfId="10605"/>
    <cellStyle name="Check Cell 6" xfId="670"/>
    <cellStyle name="Comma 10" xfId="63"/>
    <cellStyle name="Comma 11" xfId="218"/>
    <cellStyle name="Comma 11 2" xfId="543"/>
    <cellStyle name="Comma 2" xfId="64"/>
    <cellStyle name="Comma 2 10" xfId="9179"/>
    <cellStyle name="Comma 2 2" xfId="65"/>
    <cellStyle name="Comma 2 2 2" xfId="163"/>
    <cellStyle name="Comma 2 2 2 2" xfId="479"/>
    <cellStyle name="Comma 2 2 2 3" xfId="11794"/>
    <cellStyle name="Comma 2 2 3" xfId="11873"/>
    <cellStyle name="Comma 2 2 3 2" xfId="12340"/>
    <cellStyle name="Comma 2 2 4" xfId="11946"/>
    <cellStyle name="Comma 2 2 5" xfId="10438"/>
    <cellStyle name="Comma 2 3" xfId="66"/>
    <cellStyle name="Comma 2 3 2" xfId="311"/>
    <cellStyle name="Comma 2 3 2 2" xfId="480"/>
    <cellStyle name="Comma 2 3 2 3" xfId="11755"/>
    <cellStyle name="Comma 2 4" xfId="67"/>
    <cellStyle name="Comma 2 4 2" xfId="481"/>
    <cellStyle name="Comma 2 5" xfId="68"/>
    <cellStyle name="Comma 2 5 2" xfId="482"/>
    <cellStyle name="Comma 2 6" xfId="162"/>
    <cellStyle name="Comma 2 6 2" xfId="478"/>
    <cellStyle name="Comma 2 7" xfId="459"/>
    <cellStyle name="Comma 2 8" xfId="463"/>
    <cellStyle name="Comma 2 9" xfId="588"/>
    <cellStyle name="Comma 3" xfId="69"/>
    <cellStyle name="Comma 3 2" xfId="70"/>
    <cellStyle name="Comma 3 2 2" xfId="312"/>
    <cellStyle name="Comma 3 2 2 2" xfId="484"/>
    <cellStyle name="Comma 3 2 3" xfId="11955"/>
    <cellStyle name="Comma 3 3" xfId="461"/>
    <cellStyle name="Comma 3 3 2" xfId="483"/>
    <cellStyle name="Comma 3 4" xfId="9180"/>
    <cellStyle name="Comma 4" xfId="71"/>
    <cellStyle name="Comma 4 2" xfId="313"/>
    <cellStyle name="Comma 4 2 2" xfId="485"/>
    <cellStyle name="Comma 4 2 3" xfId="12363"/>
    <cellStyle name="Comma 4 3" xfId="593"/>
    <cellStyle name="Comma 4 3 2" xfId="12341"/>
    <cellStyle name="Comma 4 4" xfId="11959"/>
    <cellStyle name="Comma 5" xfId="72"/>
    <cellStyle name="Comma 5 2" xfId="250"/>
    <cellStyle name="Comma 5 2 2" xfId="486"/>
    <cellStyle name="Comma 5 3" xfId="595"/>
    <cellStyle name="Comma 5 4" xfId="11906"/>
    <cellStyle name="Comma 6" xfId="73"/>
    <cellStyle name="Comma 6 2" xfId="74"/>
    <cellStyle name="Comma 6 3" xfId="487"/>
    <cellStyle name="Comma 6 4" xfId="12365"/>
    <cellStyle name="Comma 7" xfId="75"/>
    <cellStyle name="Comma 7 2" xfId="12324"/>
    <cellStyle name="Comma 8" xfId="76"/>
    <cellStyle name="Comma 8 2" xfId="502"/>
    <cellStyle name="Comma 8 3" xfId="475"/>
    <cellStyle name="Comma 8 4" xfId="467"/>
    <cellStyle name="Comma 9" xfId="77"/>
    <cellStyle name="Comma0" xfId="8661"/>
    <cellStyle name="Currency 2" xfId="9668"/>
    <cellStyle name="Currency 2 2" xfId="9977"/>
    <cellStyle name="Currency0" xfId="8662"/>
    <cellStyle name="Date" xfId="8663"/>
    <cellStyle name="Date Style" xfId="9181"/>
    <cellStyle name="day of week" xfId="8664"/>
    <cellStyle name="Dezimal [0]_laroux" xfId="78"/>
    <cellStyle name="Dezimal_laroux" xfId="79"/>
    <cellStyle name="diskette" xfId="9978"/>
    <cellStyle name="Emphasis 1" xfId="80"/>
    <cellStyle name="Emphasis 2" xfId="81"/>
    <cellStyle name="Emphasis 3" xfId="82"/>
    <cellStyle name="Euro" xfId="83"/>
    <cellStyle name="Euro 2" xfId="84"/>
    <cellStyle name="Euro 2 2" xfId="488"/>
    <cellStyle name="Euro 3" xfId="85"/>
    <cellStyle name="Euro 4" xfId="8665"/>
    <cellStyle name="Excel.Chart" xfId="9711"/>
    <cellStyle name="Explanatory Text" xfId="562" builtinId="53" customBuiltin="1"/>
    <cellStyle name="Explanatory Text 2" xfId="86"/>
    <cellStyle name="Explanatory Text 2 2" xfId="251"/>
    <cellStyle name="Explanatory Text 2 2 2" xfId="9979"/>
    <cellStyle name="Explanatory Text 2 3" xfId="9455"/>
    <cellStyle name="Explanatory Text 3" xfId="9980"/>
    <cellStyle name="Explanatory Text 4" xfId="10389"/>
    <cellStyle name="Explanatory Text 5" xfId="12003"/>
    <cellStyle name="Explanatory Text 6" xfId="672"/>
    <cellStyle name="Fixed" xfId="8666"/>
    <cellStyle name="Followed Hyperlink" xfId="11966" builtinId="9" customBuiltin="1"/>
    <cellStyle name="Good" xfId="552" builtinId="26" customBuiltin="1"/>
    <cellStyle name="Good 2" xfId="87"/>
    <cellStyle name="Good 2 2" xfId="252"/>
    <cellStyle name="Good 2 2 2" xfId="9981"/>
    <cellStyle name="Good 2 3" xfId="9446"/>
    <cellStyle name="Good 3" xfId="9982"/>
    <cellStyle name="Good 4" xfId="10380"/>
    <cellStyle name="Good 5" xfId="12002"/>
    <cellStyle name="Good 6" xfId="663"/>
    <cellStyle name="Header style" xfId="8667"/>
    <cellStyle name="Heading 1" xfId="548" builtinId="16" customBuiltin="1"/>
    <cellStyle name="Heading 1 2" xfId="88"/>
    <cellStyle name="Heading 1 2 2" xfId="253"/>
    <cellStyle name="Heading 1 2 2 2" xfId="9983"/>
    <cellStyle name="Heading 1 2 3" xfId="8668"/>
    <cellStyle name="Heading 1 3" xfId="9442"/>
    <cellStyle name="Heading 1 3 2" xfId="9984"/>
    <cellStyle name="Heading 1 4" xfId="10376"/>
    <cellStyle name="Heading 1 5" xfId="10655"/>
    <cellStyle name="Heading 1 6" xfId="659"/>
    <cellStyle name="Heading 2" xfId="549" builtinId="17" customBuiltin="1"/>
    <cellStyle name="Heading 2 2" xfId="89"/>
    <cellStyle name="Heading 2 2 2" xfId="254"/>
    <cellStyle name="Heading 2 2 2 2" xfId="9985"/>
    <cellStyle name="Heading 2 2 3" xfId="8669"/>
    <cellStyle name="Heading 2 3" xfId="9443"/>
    <cellStyle name="Heading 2 3 2" xfId="9986"/>
    <cellStyle name="Heading 2 4" xfId="10377"/>
    <cellStyle name="Heading 2 5" xfId="11456"/>
    <cellStyle name="Heading 2 6" xfId="660"/>
    <cellStyle name="Heading 3" xfId="550" builtinId="18" customBuiltin="1"/>
    <cellStyle name="Heading 3 10" xfId="10378"/>
    <cellStyle name="Heading 3 11" xfId="12254"/>
    <cellStyle name="Heading 3 12" xfId="661"/>
    <cellStyle name="Heading 3 2" xfId="90"/>
    <cellStyle name="Heading 3 2 2" xfId="255"/>
    <cellStyle name="Heading 3 2 2 2" xfId="5925"/>
    <cellStyle name="Heading 3 2 2 3" xfId="2055"/>
    <cellStyle name="Heading 3 2 3" xfId="2128"/>
    <cellStyle name="Heading 3 2 4" xfId="9987"/>
    <cellStyle name="Heading 3 2 5" xfId="1863"/>
    <cellStyle name="Heading 3 3" xfId="1809"/>
    <cellStyle name="Heading 3 3 2" xfId="2000"/>
    <cellStyle name="Heading 3 3 2 2" xfId="5872"/>
    <cellStyle name="Heading 3 3 3" xfId="2124"/>
    <cellStyle name="Heading 3 3 4" xfId="9988"/>
    <cellStyle name="Heading 3 4" xfId="1793"/>
    <cellStyle name="Heading 3 4 2" xfId="1984"/>
    <cellStyle name="Heading 3 4 2 2" xfId="5856"/>
    <cellStyle name="Heading 3 4 3" xfId="2122"/>
    <cellStyle name="Heading 3 5" xfId="1875"/>
    <cellStyle name="Heading 3 5 2" xfId="2067"/>
    <cellStyle name="Heading 3 5 2 2" xfId="5936"/>
    <cellStyle name="Heading 3 5 3" xfId="2129"/>
    <cellStyle name="Heading 3 6" xfId="1908"/>
    <cellStyle name="Heading 3 6 2" xfId="2100"/>
    <cellStyle name="Heading 3 6 2 2" xfId="5969"/>
    <cellStyle name="Heading 3 6 3" xfId="2135"/>
    <cellStyle name="Heading 3 7" xfId="1949"/>
    <cellStyle name="Heading 3 7 2" xfId="5830"/>
    <cellStyle name="Heading 3 8" xfId="1947"/>
    <cellStyle name="Heading 3 9" xfId="9444"/>
    <cellStyle name="Heading 4" xfId="551" builtinId="19" customBuiltin="1"/>
    <cellStyle name="Heading 4 2" xfId="91"/>
    <cellStyle name="Heading 4 2 2" xfId="256"/>
    <cellStyle name="Heading 4 2 2 2" xfId="9989"/>
    <cellStyle name="Heading 4 2 3" xfId="9445"/>
    <cellStyle name="Heading 4 3" xfId="9990"/>
    <cellStyle name="Heading 4 4" xfId="10379"/>
    <cellStyle name="Heading 4 5" xfId="12251"/>
    <cellStyle name="Heading 4 6" xfId="662"/>
    <cellStyle name="Hyperlink 2" xfId="190"/>
    <cellStyle name="Hyperlink 2 2" xfId="9676"/>
    <cellStyle name="Hyperlink 3" xfId="9991"/>
    <cellStyle name="Hyperlink 4" xfId="10935"/>
    <cellStyle name="Îáû÷íûé_AMD" xfId="92"/>
    <cellStyle name="Input" xfId="555" builtinId="20" customBuiltin="1"/>
    <cellStyle name="Input 10" xfId="9449"/>
    <cellStyle name="Input 11" xfId="10383"/>
    <cellStyle name="Input 12" xfId="12249"/>
    <cellStyle name="Input 13" xfId="666"/>
    <cellStyle name="Input 2" xfId="93"/>
    <cellStyle name="Input 2 2" xfId="257"/>
    <cellStyle name="Input 2 2 2" xfId="5927"/>
    <cellStyle name="Input 2 2 2 2" xfId="6592"/>
    <cellStyle name="Input 2 2 3" xfId="6239"/>
    <cellStyle name="Input 2 2 4" xfId="9993"/>
    <cellStyle name="Input 2 2 5" xfId="2057"/>
    <cellStyle name="Input 2 3" xfId="5779"/>
    <cellStyle name="Input 2 3 2" xfId="6458"/>
    <cellStyle name="Input 2 4" xfId="6079"/>
    <cellStyle name="Input 2 5" xfId="9992"/>
    <cellStyle name="Input 2 6" xfId="1865"/>
    <cellStyle name="Input 3" xfId="1808"/>
    <cellStyle name="Input 3 2" xfId="1999"/>
    <cellStyle name="Input 3 2 2" xfId="5871"/>
    <cellStyle name="Input 3 2 2 2" xfId="6541"/>
    <cellStyle name="Input 3 2 3" xfId="6186"/>
    <cellStyle name="Input 3 2 4" xfId="9995"/>
    <cellStyle name="Input 3 3" xfId="5730"/>
    <cellStyle name="Input 3 3 2" xfId="6409"/>
    <cellStyle name="Input 3 4" xfId="6026"/>
    <cellStyle name="Input 3 5" xfId="9994"/>
    <cellStyle name="Input 4" xfId="1799"/>
    <cellStyle name="Input 4 2" xfId="1990"/>
    <cellStyle name="Input 4 2 2" xfId="5862"/>
    <cellStyle name="Input 4 2 2 2" xfId="6533"/>
    <cellStyle name="Input 4 2 3" xfId="6178"/>
    <cellStyle name="Input 4 2 4" xfId="9997"/>
    <cellStyle name="Input 4 3" xfId="5722"/>
    <cellStyle name="Input 4 3 2" xfId="6401"/>
    <cellStyle name="Input 4 4" xfId="6018"/>
    <cellStyle name="Input 4 5" xfId="9996"/>
    <cellStyle name="Input 5" xfId="1888"/>
    <cellStyle name="Input 5 2" xfId="2080"/>
    <cellStyle name="Input 5 2 2" xfId="5949"/>
    <cellStyle name="Input 5 2 2 2" xfId="6611"/>
    <cellStyle name="Input 5 2 3" xfId="6259"/>
    <cellStyle name="Input 5 3" xfId="5795"/>
    <cellStyle name="Input 5 3 2" xfId="6474"/>
    <cellStyle name="Input 5 4" xfId="6099"/>
    <cellStyle name="Input 5 5" xfId="9998"/>
    <cellStyle name="Input 6" xfId="1909"/>
    <cellStyle name="Input 6 2" xfId="2101"/>
    <cellStyle name="Input 6 2 2" xfId="5970"/>
    <cellStyle name="Input 6 2 2 2" xfId="6628"/>
    <cellStyle name="Input 6 2 3" xfId="6276"/>
    <cellStyle name="Input 6 3" xfId="5812"/>
    <cellStyle name="Input 6 3 2" xfId="6491"/>
    <cellStyle name="Input 6 4" xfId="6116"/>
    <cellStyle name="Input 7" xfId="1859"/>
    <cellStyle name="Input 7 2" xfId="2051"/>
    <cellStyle name="Input 7 2 2" xfId="5921"/>
    <cellStyle name="Input 7 2 2 2" xfId="6587"/>
    <cellStyle name="Input 7 2 3" xfId="6234"/>
    <cellStyle name="Input 7 3" xfId="5774"/>
    <cellStyle name="Input 7 3 2" xfId="6453"/>
    <cellStyle name="Input 7 4" xfId="6074"/>
    <cellStyle name="Input 8" xfId="1781"/>
    <cellStyle name="Input 8 2" xfId="1972"/>
    <cellStyle name="Input 8 2 2" xfId="5845"/>
    <cellStyle name="Input 8 2 2 2" xfId="6518"/>
    <cellStyle name="Input 8 2 3" xfId="6163"/>
    <cellStyle name="Input 8 3" xfId="5707"/>
    <cellStyle name="Input 8 3 2" xfId="6387"/>
    <cellStyle name="Input 8 4" xfId="6003"/>
    <cellStyle name="Input 9" xfId="1946"/>
    <cellStyle name="Input 9 2" xfId="6145"/>
    <cellStyle name="Linked Cell" xfId="558" builtinId="24" customBuiltin="1"/>
    <cellStyle name="Linked Cell 2" xfId="94"/>
    <cellStyle name="Linked Cell 2 2" xfId="258"/>
    <cellStyle name="Linked Cell 2 2 2" xfId="9999"/>
    <cellStyle name="Linked Cell 2 3" xfId="9452"/>
    <cellStyle name="Linked Cell 3" xfId="10000"/>
    <cellStyle name="Linked Cell 4" xfId="10386"/>
    <cellStyle name="Linked Cell 5" xfId="12250"/>
    <cellStyle name="Linked Cell 6" xfId="669"/>
    <cellStyle name="Millares [0]_11.1.3. bis" xfId="9712"/>
    <cellStyle name="Millares_11.1.3. bis" xfId="9713"/>
    <cellStyle name="Milliers [0]_laroux" xfId="95"/>
    <cellStyle name="Milliers_laroux" xfId="96"/>
    <cellStyle name="Moneda [0]_11.1.3. bis" xfId="9714"/>
    <cellStyle name="Moneda_11.1.3. bis" xfId="9715"/>
    <cellStyle name="MonthOnly" xfId="9182"/>
    <cellStyle name="MTW" xfId="8670"/>
    <cellStyle name="My_own" xfId="8671"/>
    <cellStyle name="Neutral" xfId="554" builtinId="28" customBuiltin="1"/>
    <cellStyle name="Neutral 2" xfId="97"/>
    <cellStyle name="Neutral 2 2" xfId="259"/>
    <cellStyle name="Neutral 2 2 2" xfId="10001"/>
    <cellStyle name="Neutral 2 3" xfId="9448"/>
    <cellStyle name="Neutral 3" xfId="10002"/>
    <cellStyle name="Neutral 4" xfId="10382"/>
    <cellStyle name="Neutral 5" xfId="11167"/>
    <cellStyle name="Neutral 6" xfId="665"/>
    <cellStyle name="no dec" xfId="98"/>
    <cellStyle name="Normal" xfId="0" builtinId="0"/>
    <cellStyle name="Normal - Style1" xfId="99"/>
    <cellStyle name="Normal 10" xfId="100"/>
    <cellStyle name="Normal 10 10" xfId="12282"/>
    <cellStyle name="Normal 10 2" xfId="261"/>
    <cellStyle name="Normal 10 3" xfId="262"/>
    <cellStyle name="Normal 10 3 2" xfId="476"/>
    <cellStyle name="Normal 10 4" xfId="314"/>
    <cellStyle name="Normal 10 5" xfId="315"/>
    <cellStyle name="Normal 10 6" xfId="316"/>
    <cellStyle name="Normal 10 7" xfId="317"/>
    <cellStyle name="Normal 10 8" xfId="260"/>
    <cellStyle name="Normal 10 8 2" xfId="12369"/>
    <cellStyle name="Normal 10 9" xfId="635"/>
    <cellStyle name="Normal 10 9 2" xfId="12325"/>
    <cellStyle name="Normal 100" xfId="465"/>
    <cellStyle name="Normal 11" xfId="101"/>
    <cellStyle name="Normal 11 2" xfId="318"/>
    <cellStyle name="Normal 11 2 2" xfId="503"/>
    <cellStyle name="Normal 11 3" xfId="319"/>
    <cellStyle name="Normal 11 4" xfId="320"/>
    <cellStyle name="Normal 11 5" xfId="263"/>
    <cellStyle name="Normal 11 6" xfId="12277"/>
    <cellStyle name="Normal 12" xfId="102"/>
    <cellStyle name="Normal 12 2" xfId="321"/>
    <cellStyle name="Normal 12 2 2" xfId="534"/>
    <cellStyle name="Normal 12 3" xfId="322"/>
    <cellStyle name="Normal 12 4" xfId="264"/>
    <cellStyle name="Normal 12 5" xfId="12283"/>
    <cellStyle name="Normal 13" xfId="103"/>
    <cellStyle name="Normal 13 2" xfId="265"/>
    <cellStyle name="Normal 13 2 2" xfId="535"/>
    <cellStyle name="Normal 13 3" xfId="633"/>
    <cellStyle name="Normal 13 4" xfId="12284"/>
    <cellStyle name="Normal 14" xfId="104"/>
    <cellStyle name="Normal 14 2" xfId="148"/>
    <cellStyle name="Normal 14 2 2" xfId="536"/>
    <cellStyle name="Normal 14 3" xfId="12285"/>
    <cellStyle name="Normal 15" xfId="11"/>
    <cellStyle name="Normal 15 2" xfId="159"/>
    <cellStyle name="Normal 15 3" xfId="266"/>
    <cellStyle name="Normal 15 4" xfId="12286"/>
    <cellStyle name="Normal 1517" xfId="152"/>
    <cellStyle name="Normal 1518" xfId="153"/>
    <cellStyle name="Normal 16" xfId="157"/>
    <cellStyle name="Normal 16 2" xfId="323"/>
    <cellStyle name="Normal 16 3" xfId="324"/>
    <cellStyle name="Normal 16 4" xfId="477"/>
    <cellStyle name="Normal 17" xfId="158"/>
    <cellStyle name="Normal 17 2" xfId="160"/>
    <cellStyle name="Normal 17 3" xfId="501"/>
    <cellStyle name="Normal 18" xfId="161"/>
    <cellStyle name="Normal 18 2" xfId="325"/>
    <cellStyle name="Normal 18 3" xfId="295"/>
    <cellStyle name="Normal 18 4" xfId="468"/>
    <cellStyle name="Normal 18 5" xfId="538"/>
    <cellStyle name="Normal 18 6" xfId="12287"/>
    <cellStyle name="Normal 19" xfId="167"/>
    <cellStyle name="Normal 19 2" xfId="296"/>
    <cellStyle name="Normal 19 3" xfId="539"/>
    <cellStyle name="Normal 19 4" xfId="12288"/>
    <cellStyle name="Normal 2" xfId="9"/>
    <cellStyle name="Normal 2 10" xfId="106"/>
    <cellStyle name="Normal 2 10 2" xfId="326"/>
    <cellStyle name="Normal 2 10 2 2" xfId="489"/>
    <cellStyle name="Normal 2 11" xfId="107"/>
    <cellStyle name="Normal 2 11 2" xfId="327"/>
    <cellStyle name="Normal 2 12" xfId="105"/>
    <cellStyle name="Normal 2 12 2" xfId="328"/>
    <cellStyle name="Normal 2 13" xfId="149"/>
    <cellStyle name="Normal 2 14" xfId="164"/>
    <cellStyle name="Normal 2 14 2" xfId="329"/>
    <cellStyle name="Normal 2 15" xfId="220"/>
    <cellStyle name="Normal 2 15 2" xfId="330"/>
    <cellStyle name="Normal 2 16" xfId="331"/>
    <cellStyle name="Normal 2 17" xfId="332"/>
    <cellStyle name="Normal 2 18" xfId="333"/>
    <cellStyle name="Normal 2 19" xfId="267"/>
    <cellStyle name="Normal 2 2" xfId="108"/>
    <cellStyle name="Normal 2 2 2" xfId="165"/>
    <cellStyle name="Normal 2 2 2 2" xfId="269"/>
    <cellStyle name="Normal 2 2 2 2 2" xfId="12364"/>
    <cellStyle name="Normal 2 2 2 3" xfId="490"/>
    <cellStyle name="Normal 2 2 2 3 2" xfId="12327"/>
    <cellStyle name="Normal 2 2 2 4" xfId="594"/>
    <cellStyle name="Normal 2 2 2 5" xfId="10004"/>
    <cellStyle name="Normal 2 2 3" xfId="300"/>
    <cellStyle name="Normal 2 2 4" xfId="334"/>
    <cellStyle name="Normal 2 2 5" xfId="268"/>
    <cellStyle name="Normal 2 2 5 2" xfId="12361"/>
    <cellStyle name="Normal 2 2 6" xfId="12326"/>
    <cellStyle name="Normal 2 20" xfId="2"/>
    <cellStyle name="Normal 2 21" xfId="462"/>
    <cellStyle name="Normal 2 22" xfId="8635"/>
    <cellStyle name="Normal 2 3" xfId="109"/>
    <cellStyle name="Normal 2 3 2" xfId="335"/>
    <cellStyle name="Normal 2 3 2 2" xfId="491"/>
    <cellStyle name="Normal 2 3 2 2 2" xfId="12370"/>
    <cellStyle name="Normal 2 3 2 3" xfId="599"/>
    <cellStyle name="Normal 2 3 2 3 2" xfId="12342"/>
    <cellStyle name="Normal 2 3 3" xfId="270"/>
    <cellStyle name="Normal 2 3 3 2" xfId="12367"/>
    <cellStyle name="Normal 2 3 4" xfId="597"/>
    <cellStyle name="Normal 2 3 5" xfId="628"/>
    <cellStyle name="Normal 2 3 6" xfId="10005"/>
    <cellStyle name="Normal 2 4" xfId="110"/>
    <cellStyle name="Normal 2 4 2" xfId="336"/>
    <cellStyle name="Normal 2 4 2 2" xfId="492"/>
    <cellStyle name="Normal 2 4 3" xfId="337"/>
    <cellStyle name="Normal 2 4 4" xfId="298"/>
    <cellStyle name="Normal 2 4 5" xfId="10433"/>
    <cellStyle name="Normal 2 5" xfId="111"/>
    <cellStyle name="Normal 2 5 2" xfId="338"/>
    <cellStyle name="Normal 2 5 2 2" xfId="493"/>
    <cellStyle name="Normal 2 5 3" xfId="308"/>
    <cellStyle name="Normal 2 5 4" xfId="10003"/>
    <cellStyle name="Normal 2 5 5" xfId="12266"/>
    <cellStyle name="Normal 2 6" xfId="112"/>
    <cellStyle name="Normal 2 6 2" xfId="339"/>
    <cellStyle name="Normal 2 6 2 2" xfId="494"/>
    <cellStyle name="Normal 2 6 2 3" xfId="12371"/>
    <cellStyle name="Normal 2 6 3" xfId="600"/>
    <cellStyle name="Normal 2 6 3 2" xfId="12343"/>
    <cellStyle name="Normal 2 6 4" xfId="12269"/>
    <cellStyle name="Normal 2 7" xfId="113"/>
    <cellStyle name="Normal 2 7 2" xfId="340"/>
    <cellStyle name="Normal 2 7 2 2" xfId="495"/>
    <cellStyle name="Normal 2 7 2 3" xfId="12372"/>
    <cellStyle name="Normal 2 7 3" xfId="601"/>
    <cellStyle name="Normal 2 7 3 2" xfId="12344"/>
    <cellStyle name="Normal 2 7 4" xfId="12273"/>
    <cellStyle name="Normal 2 8" xfId="114"/>
    <cellStyle name="Normal 2 8 2" xfId="341"/>
    <cellStyle name="Normal 2 8 2 2" xfId="496"/>
    <cellStyle name="Normal 2 8 2 3" xfId="12373"/>
    <cellStyle name="Normal 2 8 3" xfId="602"/>
    <cellStyle name="Normal 2 8 3 2" xfId="12345"/>
    <cellStyle name="Normal 2 8 4" xfId="12278"/>
    <cellStyle name="Normal 2 9" xfId="115"/>
    <cellStyle name="Normal 2 9 2" xfId="342"/>
    <cellStyle name="Normal 2 9 2 2" xfId="497"/>
    <cellStyle name="Normal 2 9 3" xfId="591"/>
    <cellStyle name="Normal 20" xfId="169"/>
    <cellStyle name="Normal 20 2" xfId="297"/>
    <cellStyle name="Normal 20 3" xfId="540"/>
    <cellStyle name="Normal 20 4" xfId="12289"/>
    <cellStyle name="Normal 21" xfId="170"/>
    <cellStyle name="Normal 21 2" xfId="303"/>
    <cellStyle name="Normal 21 3" xfId="541"/>
    <cellStyle name="Normal 21 4" xfId="12290"/>
    <cellStyle name="Normal 22" xfId="171"/>
    <cellStyle name="Normal 22 2" xfId="304"/>
    <cellStyle name="Normal 22 3" xfId="12292"/>
    <cellStyle name="Normal 23" xfId="215"/>
    <cellStyle name="Normal 23 2" xfId="305"/>
    <cellStyle name="Normal 23 3" xfId="12293"/>
    <cellStyle name="Normal 24" xfId="116"/>
    <cellStyle name="Normal 24 2" xfId="306"/>
    <cellStyle name="Normal 24 2 2" xfId="498"/>
    <cellStyle name="Normal 24 3" xfId="12294"/>
    <cellStyle name="Normal 25" xfId="216"/>
    <cellStyle name="Normal 25 2" xfId="307"/>
    <cellStyle name="Normal 25 3" xfId="12295"/>
    <cellStyle name="Normal 26" xfId="217"/>
    <cellStyle name="Normal 26 2" xfId="449"/>
    <cellStyle name="Normal 26 3" xfId="447"/>
    <cellStyle name="Normal 26 4" xfId="542"/>
    <cellStyle name="Normal 26 5" xfId="12296"/>
    <cellStyle name="Normal 27" xfId="117"/>
    <cellStyle name="Normal 27 2" xfId="448"/>
    <cellStyle name="Normal 27 3" xfId="12297"/>
    <cellStyle name="Normal 28" xfId="219"/>
    <cellStyle name="Normal 28 2" xfId="458"/>
    <cellStyle name="Normal 28 3" xfId="544"/>
    <cellStyle name="Normal 28 4" xfId="12298"/>
    <cellStyle name="Normal 29" xfId="222"/>
    <cellStyle name="Normal 29 2" xfId="546"/>
    <cellStyle name="Normal 29 3" xfId="12299"/>
    <cellStyle name="Normal 3" xfId="6"/>
    <cellStyle name="Normal 3 10" xfId="343"/>
    <cellStyle name="Normal 3 10 2" xfId="11757"/>
    <cellStyle name="Normal 3 10 3" xfId="11843"/>
    <cellStyle name="Normal 3 10 4" xfId="11915"/>
    <cellStyle name="Normal 3 10 5" xfId="10007"/>
    <cellStyle name="Normal 3 11" xfId="344"/>
    <cellStyle name="Normal 3 11 2" xfId="11756"/>
    <cellStyle name="Normal 3 12" xfId="345"/>
    <cellStyle name="Normal 3 12 2" xfId="11842"/>
    <cellStyle name="Normal 3 13" xfId="346"/>
    <cellStyle name="Normal 3 13 2" xfId="11914"/>
    <cellStyle name="Normal 3 14" xfId="347"/>
    <cellStyle name="Normal 3 15" xfId="271"/>
    <cellStyle name="Normal 3 15 2" xfId="12360"/>
    <cellStyle name="Normal 3 16" xfId="460"/>
    <cellStyle name="Normal 3 16 2" xfId="12328"/>
    <cellStyle name="Normal 3 17" xfId="8637"/>
    <cellStyle name="Normal 3 2" xfId="10"/>
    <cellStyle name="Normal 3 2 2" xfId="119"/>
    <cellStyle name="Normal 3 2 2 2" xfId="451"/>
    <cellStyle name="Normal 3 2 2 3" xfId="301"/>
    <cellStyle name="Normal 3 2 2 4" xfId="10008"/>
    <cellStyle name="Normal 3 2 3" xfId="272"/>
    <cellStyle name="Normal 3 2 3 2" xfId="11844"/>
    <cellStyle name="Normal 3 2 3 3" xfId="12366"/>
    <cellStyle name="Normal 3 2 4" xfId="596"/>
    <cellStyle name="Normal 3 2 4 2" xfId="11916"/>
    <cellStyle name="Normal 3 2 4 3" xfId="12329"/>
    <cellStyle name="Normal 3 2 5" xfId="9485"/>
    <cellStyle name="Normal 3 2 6" xfId="12262"/>
    <cellStyle name="Normal 3 3" xfId="118"/>
    <cellStyle name="Normal 3 3 2" xfId="348"/>
    <cellStyle name="Normal 3 3 2 2" xfId="10009"/>
    <cellStyle name="Normal 3 3 3" xfId="299"/>
    <cellStyle name="Normal 3 3 3 2" xfId="11845"/>
    <cellStyle name="Normal 3 3 3 3" xfId="12374"/>
    <cellStyle name="Normal 3 3 4" xfId="603"/>
    <cellStyle name="Normal 3 3 4 2" xfId="11917"/>
    <cellStyle name="Normal 3 3 4 3" xfId="12339"/>
    <cellStyle name="Normal 3 3 5" xfId="9488"/>
    <cellStyle name="Normal 3 3 6" xfId="12263"/>
    <cellStyle name="Normal 3 4" xfId="166"/>
    <cellStyle name="Normal 3 4 2" xfId="350"/>
    <cellStyle name="Normal 3 4 2 2" xfId="11758"/>
    <cellStyle name="Normal 3 4 3" xfId="349"/>
    <cellStyle name="Normal 3 4 3 2" xfId="11846"/>
    <cellStyle name="Normal 3 4 4" xfId="11918"/>
    <cellStyle name="Normal 3 4 5" xfId="10010"/>
    <cellStyle name="Normal 3 5" xfId="351"/>
    <cellStyle name="Normal 3 5 2" xfId="590"/>
    <cellStyle name="Normal 3 5 2 2" xfId="11759"/>
    <cellStyle name="Normal 3 5 3" xfId="11847"/>
    <cellStyle name="Normal 3 5 4" xfId="11919"/>
    <cellStyle name="Normal 3 5 5" xfId="10011"/>
    <cellStyle name="Normal 3 5 6" xfId="12267"/>
    <cellStyle name="Normal 3 6" xfId="352"/>
    <cellStyle name="Normal 3 6 2" xfId="11760"/>
    <cellStyle name="Normal 3 6 3" xfId="11848"/>
    <cellStyle name="Normal 3 6 4" xfId="11920"/>
    <cellStyle name="Normal 3 6 5" xfId="10012"/>
    <cellStyle name="Normal 3 6 6" xfId="12271"/>
    <cellStyle name="Normal 3 7" xfId="353"/>
    <cellStyle name="Normal 3 7 2" xfId="11761"/>
    <cellStyle name="Normal 3 7 3" xfId="11849"/>
    <cellStyle name="Normal 3 7 4" xfId="11921"/>
    <cellStyle name="Normal 3 7 5" xfId="10013"/>
    <cellStyle name="Normal 3 7 6" xfId="12275"/>
    <cellStyle name="Normal 3 8" xfId="354"/>
    <cellStyle name="Normal 3 8 2" xfId="11762"/>
    <cellStyle name="Normal 3 8 3" xfId="11850"/>
    <cellStyle name="Normal 3 8 4" xfId="11922"/>
    <cellStyle name="Normal 3 8 5" xfId="10014"/>
    <cellStyle name="Normal 3 8 6" xfId="12280"/>
    <cellStyle name="Normal 3 9" xfId="355"/>
    <cellStyle name="Normal 3 9 2" xfId="11763"/>
    <cellStyle name="Normal 3 9 3" xfId="11851"/>
    <cellStyle name="Normal 3 9 4" xfId="11923"/>
    <cellStyle name="Normal 3 9 5" xfId="10015"/>
    <cellStyle name="Normal 30" xfId="466"/>
    <cellStyle name="Normal 30 2" xfId="12300"/>
    <cellStyle name="Normal 31" xfId="631"/>
    <cellStyle name="Normal 31 2" xfId="12301"/>
    <cellStyle name="Normal 31 3" xfId="12323"/>
    <cellStyle name="Normal 32" xfId="632"/>
    <cellStyle name="Normal 32 2" xfId="12302"/>
    <cellStyle name="Normal 33" xfId="12303"/>
    <cellStyle name="Normal 34" xfId="12304"/>
    <cellStyle name="Normal 35" xfId="12305"/>
    <cellStyle name="Normal 36" xfId="12306"/>
    <cellStyle name="Normal 37" xfId="12307"/>
    <cellStyle name="Normal 38" xfId="12308"/>
    <cellStyle name="Normal 39" xfId="12309"/>
    <cellStyle name="Normal 4" xfId="7"/>
    <cellStyle name="Normal 4 10" xfId="356"/>
    <cellStyle name="Normal 4 11" xfId="357"/>
    <cellStyle name="Normal 4 12" xfId="358"/>
    <cellStyle name="Normal 4 13" xfId="359"/>
    <cellStyle name="Normal 4 14" xfId="3"/>
    <cellStyle name="Normal 4 14 2" xfId="360"/>
    <cellStyle name="Normal 4 15" xfId="361"/>
    <cellStyle name="Normal 4 16" xfId="362"/>
    <cellStyle name="Normal 4 17" xfId="273"/>
    <cellStyle name="Normal 4 18" xfId="630"/>
    <cellStyle name="Normal 4 19" xfId="9395"/>
    <cellStyle name="Normal 4 2" xfId="120"/>
    <cellStyle name="Normal 4 2 2" xfId="363"/>
    <cellStyle name="Normal 4 2 2 2" xfId="457"/>
    <cellStyle name="Normal 4 2 2 3" xfId="10017"/>
    <cellStyle name="Normal 4 2 3" xfId="364"/>
    <cellStyle name="Normal 4 2 4" xfId="452"/>
    <cellStyle name="Normal 4 2 5" xfId="274"/>
    <cellStyle name="Normal 4 2 6" xfId="537"/>
    <cellStyle name="Normal 4 3" xfId="154"/>
    <cellStyle name="Normal 4 3 2" xfId="156"/>
    <cellStyle name="Normal 4 3 3" xfId="275"/>
    <cellStyle name="Normal 4 3 4" xfId="9489"/>
    <cellStyle name="Normal 4 4" xfId="155"/>
    <cellStyle name="Normal 4 4 2" xfId="365"/>
    <cellStyle name="Normal 4 4 3" xfId="302"/>
    <cellStyle name="Normal 4 4 4" xfId="10016"/>
    <cellStyle name="Normal 4 5" xfId="168"/>
    <cellStyle name="Normal 4 5 2" xfId="366"/>
    <cellStyle name="Normal 4 5 2 2" xfId="12375"/>
    <cellStyle name="Normal 4 5 3" xfId="604"/>
    <cellStyle name="Normal 4 5 3 2" xfId="12346"/>
    <cellStyle name="Normal 4 6" xfId="367"/>
    <cellStyle name="Normal 4 6 2" xfId="12270"/>
    <cellStyle name="Normal 4 7" xfId="150"/>
    <cellStyle name="Normal 4 7 2" xfId="368"/>
    <cellStyle name="Normal 4 7 3" xfId="12274"/>
    <cellStyle name="Normal 4 8" xfId="369"/>
    <cellStyle name="Normal 4 8 2" xfId="12279"/>
    <cellStyle name="Normal 4 9" xfId="370"/>
    <cellStyle name="Normal 40" xfId="12310"/>
    <cellStyle name="Normal 41" xfId="12311"/>
    <cellStyle name="Normal 42" xfId="12312"/>
    <cellStyle name="Normal 43" xfId="12313"/>
    <cellStyle name="Normal 44" xfId="12314"/>
    <cellStyle name="Normal 45" xfId="12315"/>
    <cellStyle name="Normal 46" xfId="12316"/>
    <cellStyle name="Normal 47" xfId="12317"/>
    <cellStyle name="Normal 48" xfId="12318"/>
    <cellStyle name="Normal 49" xfId="12319"/>
    <cellStyle name="Normal 5" xfId="121"/>
    <cellStyle name="Normal 5 10" xfId="371"/>
    <cellStyle name="Normal 5 11" xfId="151"/>
    <cellStyle name="Normal 5 11 2" xfId="372"/>
    <cellStyle name="Normal 5 12" xfId="373"/>
    <cellStyle name="Normal 5 13" xfId="374"/>
    <cellStyle name="Normal 5 14" xfId="375"/>
    <cellStyle name="Normal 5 15" xfId="376"/>
    <cellStyle name="Normal 5 16" xfId="377"/>
    <cellStyle name="Normal 5 17" xfId="378"/>
    <cellStyle name="Normal 5 18" xfId="453"/>
    <cellStyle name="Normal 5 19" xfId="276"/>
    <cellStyle name="Normal 5 2" xfId="122"/>
    <cellStyle name="Normal 5 2 2" xfId="379"/>
    <cellStyle name="Normal 5 2 2 2" xfId="10019"/>
    <cellStyle name="Normal 5 2 3" xfId="380"/>
    <cellStyle name="Normal 5 2 4" xfId="454"/>
    <cellStyle name="Normal 5 2 5" xfId="277"/>
    <cellStyle name="Normal 5 20" xfId="627"/>
    <cellStyle name="Normal 5 21" xfId="9396"/>
    <cellStyle name="Normal 5 3" xfId="278"/>
    <cellStyle name="Normal 5 3 2" xfId="605"/>
    <cellStyle name="Normal 5 3 3" xfId="10018"/>
    <cellStyle name="Normal 5 3 3 2" xfId="12330"/>
    <cellStyle name="Normal 5 3 4" xfId="12264"/>
    <cellStyle name="Normal 5 4" xfId="381"/>
    <cellStyle name="Normal 5 4 2" xfId="606"/>
    <cellStyle name="Normal 5 4 3" xfId="12347"/>
    <cellStyle name="Normal 5 5" xfId="382"/>
    <cellStyle name="Normal 5 5 2" xfId="607"/>
    <cellStyle name="Normal 5 5 3" xfId="12268"/>
    <cellStyle name="Normal 5 5 3 2" xfId="12348"/>
    <cellStyle name="Normal 5 6" xfId="383"/>
    <cellStyle name="Normal 5 6 2" xfId="12272"/>
    <cellStyle name="Normal 5 7" xfId="384"/>
    <cellStyle name="Normal 5 7 2" xfId="12276"/>
    <cellStyle name="Normal 5 8" xfId="385"/>
    <cellStyle name="Normal 5 8 2" xfId="12281"/>
    <cellStyle name="Normal 5 9" xfId="386"/>
    <cellStyle name="Normal 50" xfId="12320"/>
    <cellStyle name="Normal 51" xfId="12321"/>
    <cellStyle name="Normal 52" xfId="9490"/>
    <cellStyle name="Normal 52 2" xfId="12322"/>
    <cellStyle name="Normal 53" xfId="9481"/>
    <cellStyle name="Normal 54" xfId="9669"/>
    <cellStyle name="Normal 55" xfId="9482"/>
    <cellStyle name="Normal 56" xfId="634"/>
    <cellStyle name="Normal 57" xfId="9976"/>
    <cellStyle name="Normal 58" xfId="12255"/>
    <cellStyle name="Normal 6" xfId="5"/>
    <cellStyle name="Normal 6 10" xfId="387"/>
    <cellStyle name="Normal 6 11" xfId="450"/>
    <cellStyle name="Normal 6 12" xfId="279"/>
    <cellStyle name="Normal 6 12 2" xfId="12368"/>
    <cellStyle name="Normal 6 13" xfId="9398"/>
    <cellStyle name="Normal 6 13 2" xfId="12331"/>
    <cellStyle name="Normal 6 2" xfId="124"/>
    <cellStyle name="Normal 6 2 2" xfId="388"/>
    <cellStyle name="Normal 6 2 3" xfId="389"/>
    <cellStyle name="Normal 6 2 4" xfId="280"/>
    <cellStyle name="Normal 6 2 4 2" xfId="12376"/>
    <cellStyle name="Normal 6 2 5" xfId="608"/>
    <cellStyle name="Normal 6 2 5 2" xfId="12332"/>
    <cellStyle name="Normal 6 2 6" xfId="9484"/>
    <cellStyle name="Normal 6 3" xfId="123"/>
    <cellStyle name="Normal 6 3 2" xfId="281"/>
    <cellStyle name="Normal 6 3 2 2" xfId="12377"/>
    <cellStyle name="Normal 6 3 3" xfId="609"/>
    <cellStyle name="Normal 6 3 3 2" xfId="12333"/>
    <cellStyle name="Normal 6 3 4" xfId="11953"/>
    <cellStyle name="Normal 6 4" xfId="390"/>
    <cellStyle name="Normal 6 4 2" xfId="598"/>
    <cellStyle name="Normal 6 5" xfId="391"/>
    <cellStyle name="Normal 6 6" xfId="392"/>
    <cellStyle name="Normal 6 7" xfId="393"/>
    <cellStyle name="Normal 6 8" xfId="394"/>
    <cellStyle name="Normal 6 9" xfId="395"/>
    <cellStyle name="Normal 63" xfId="12256"/>
    <cellStyle name="Normal 67" xfId="12257"/>
    <cellStyle name="Normal 68" xfId="12258"/>
    <cellStyle name="Normal 69" xfId="12259"/>
    <cellStyle name="Normal 7" xfId="125"/>
    <cellStyle name="Normal 7 2" xfId="126"/>
    <cellStyle name="Normal 7 2 2" xfId="396"/>
    <cellStyle name="Normal 7 2 3" xfId="283"/>
    <cellStyle name="Normal 7 2 3 2" xfId="12378"/>
    <cellStyle name="Normal 7 2 4" xfId="610"/>
    <cellStyle name="Normal 7 2 4 2" xfId="12334"/>
    <cellStyle name="Normal 7 2 5" xfId="9487"/>
    <cellStyle name="Normal 7 3" xfId="397"/>
    <cellStyle name="Normal 7 3 2" xfId="11954"/>
    <cellStyle name="Normal 7 4" xfId="398"/>
    <cellStyle name="Normal 7 5" xfId="455"/>
    <cellStyle name="Normal 7 6" xfId="282"/>
    <cellStyle name="Normal 7 7" xfId="629"/>
    <cellStyle name="Normal 70" xfId="12260"/>
    <cellStyle name="Normal 72" xfId="12261"/>
    <cellStyle name="Normal 8" xfId="4"/>
    <cellStyle name="Normal 8 10" xfId="9670"/>
    <cellStyle name="Normal 8 11" xfId="12265"/>
    <cellStyle name="Normal 8 2" xfId="127"/>
    <cellStyle name="Normal 8 2 2" xfId="285"/>
    <cellStyle name="Normal 8 2 3" xfId="11958"/>
    <cellStyle name="Normal 8 3" xfId="399"/>
    <cellStyle name="Normal 8 4" xfId="400"/>
    <cellStyle name="Normal 8 5" xfId="401"/>
    <cellStyle name="Normal 8 6" xfId="402"/>
    <cellStyle name="Normal 8 7" xfId="403"/>
    <cellStyle name="Normal 8 8" xfId="284"/>
    <cellStyle name="Normal 8 8 2" xfId="12379"/>
    <cellStyle name="Normal 8 9" xfId="611"/>
    <cellStyle name="Normal 8 9 2" xfId="12335"/>
    <cellStyle name="Normal 9" xfId="128"/>
    <cellStyle name="Normal 9 2" xfId="286"/>
    <cellStyle name="Normal 9 2 2" xfId="613"/>
    <cellStyle name="Normal 9 2 3" xfId="12337"/>
    <cellStyle name="Normal 9 3" xfId="404"/>
    <cellStyle name="Normal 9 4" xfId="405"/>
    <cellStyle name="Normal 9 5" xfId="406"/>
    <cellStyle name="Normal 9 6" xfId="407"/>
    <cellStyle name="Normal 9 7" xfId="612"/>
    <cellStyle name="Normal 9 8" xfId="11766"/>
    <cellStyle name="Normal 9 8 2" xfId="12336"/>
    <cellStyle name="Normal 9 9" xfId="12291"/>
    <cellStyle name="Note" xfId="561" builtinId="10" customBuiltin="1"/>
    <cellStyle name="Note 10" xfId="10020"/>
    <cellStyle name="Note 11" xfId="11577"/>
    <cellStyle name="Note 12" xfId="1709"/>
    <cellStyle name="Note 2" xfId="130"/>
    <cellStyle name="Note 2 2" xfId="287"/>
    <cellStyle name="Note 2 2 2" xfId="2297"/>
    <cellStyle name="Note 2 2 2 2" xfId="6304"/>
    <cellStyle name="Note 2 2 3" xfId="6242"/>
    <cellStyle name="Note 2 2 4" xfId="10022"/>
    <cellStyle name="Note 2 2 5" xfId="2060"/>
    <cellStyle name="Note 2 3" xfId="2203"/>
    <cellStyle name="Note 2 3 2" xfId="6292"/>
    <cellStyle name="Note 2 4" xfId="6082"/>
    <cellStyle name="Note 2 5" xfId="9486"/>
    <cellStyle name="Note 2 6" xfId="10021"/>
    <cellStyle name="Note 2 7" xfId="1868"/>
    <cellStyle name="Note 3" xfId="129"/>
    <cellStyle name="Note 3 2" xfId="2032"/>
    <cellStyle name="Note 3 2 2" xfId="5902"/>
    <cellStyle name="Note 3 2 2 2" xfId="6569"/>
    <cellStyle name="Note 3 2 3" xfId="6216"/>
    <cellStyle name="Note 3 2 4" xfId="10024"/>
    <cellStyle name="Note 3 3" xfId="2327"/>
    <cellStyle name="Note 3 3 2" xfId="5989"/>
    <cellStyle name="Note 3 3 2 2" xfId="6644"/>
    <cellStyle name="Note 3 3 3" xfId="6310"/>
    <cellStyle name="Note 3 4" xfId="5756"/>
    <cellStyle name="Note 3 4 2" xfId="6435"/>
    <cellStyle name="Note 3 5" xfId="6056"/>
    <cellStyle name="Note 3 6" xfId="10023"/>
    <cellStyle name="Note 3 7" xfId="1840"/>
    <cellStyle name="Note 4" xfId="1854"/>
    <cellStyle name="Note 4 2" xfId="2046"/>
    <cellStyle name="Note 4 2 2" xfId="5916"/>
    <cellStyle name="Note 4 2 2 2" xfId="6582"/>
    <cellStyle name="Note 4 2 3" xfId="6229"/>
    <cellStyle name="Note 4 2 4" xfId="10026"/>
    <cellStyle name="Note 4 3" xfId="5769"/>
    <cellStyle name="Note 4 3 2" xfId="6448"/>
    <cellStyle name="Note 4 4" xfId="6069"/>
    <cellStyle name="Note 4 5" xfId="10025"/>
    <cellStyle name="Note 5" xfId="1810"/>
    <cellStyle name="Note 5 2" xfId="2001"/>
    <cellStyle name="Note 5 2 2" xfId="5873"/>
    <cellStyle name="Note 5 2 2 2" xfId="6542"/>
    <cellStyle name="Note 5 2 3" xfId="6187"/>
    <cellStyle name="Note 5 3" xfId="5731"/>
    <cellStyle name="Note 5 3 2" xfId="6410"/>
    <cellStyle name="Note 5 4" xfId="6027"/>
    <cellStyle name="Note 5 5" xfId="10027"/>
    <cellStyle name="Note 6" xfId="1848"/>
    <cellStyle name="Note 6 2" xfId="2040"/>
    <cellStyle name="Note 6 2 2" xfId="5910"/>
    <cellStyle name="Note 6 2 2 2" xfId="6576"/>
    <cellStyle name="Note 6 2 3" xfId="6223"/>
    <cellStyle name="Note 6 3" xfId="5763"/>
    <cellStyle name="Note 6 3 2" xfId="6442"/>
    <cellStyle name="Note 6 4" xfId="6063"/>
    <cellStyle name="Note 7" xfId="1849"/>
    <cellStyle name="Note 7 2" xfId="2041"/>
    <cellStyle name="Note 7 2 2" xfId="5911"/>
    <cellStyle name="Note 7 2 2 2" xfId="6577"/>
    <cellStyle name="Note 7 2 3" xfId="6224"/>
    <cellStyle name="Note 7 3" xfId="5764"/>
    <cellStyle name="Note 7 3 2" xfId="6443"/>
    <cellStyle name="Note 7 4" xfId="6064"/>
    <cellStyle name="Note 8" xfId="1782"/>
    <cellStyle name="Note 8 2" xfId="1973"/>
    <cellStyle name="Note 8 2 2" xfId="5846"/>
    <cellStyle name="Note 8 2 2 2" xfId="6519"/>
    <cellStyle name="Note 8 2 3" xfId="6164"/>
    <cellStyle name="Note 8 3" xfId="5708"/>
    <cellStyle name="Note 8 3 2" xfId="6388"/>
    <cellStyle name="Note 8 4" xfId="6004"/>
    <cellStyle name="Note 9" xfId="1933"/>
    <cellStyle name="Note 9 2" xfId="6133"/>
    <cellStyle name="Output" xfId="556" builtinId="21" customBuiltin="1"/>
    <cellStyle name="Output 10" xfId="9450"/>
    <cellStyle name="Output 11" xfId="10384"/>
    <cellStyle name="Output 12" xfId="11893"/>
    <cellStyle name="Output 13" xfId="667"/>
    <cellStyle name="Output 2" xfId="131"/>
    <cellStyle name="Output 2 2" xfId="288"/>
    <cellStyle name="Output 2 2 2" xfId="5930"/>
    <cellStyle name="Output 2 2 2 2" xfId="6595"/>
    <cellStyle name="Output 2 2 3" xfId="6243"/>
    <cellStyle name="Output 2 2 4" xfId="10029"/>
    <cellStyle name="Output 2 2 5" xfId="2061"/>
    <cellStyle name="Output 2 3" xfId="5781"/>
    <cellStyle name="Output 2 3 2" xfId="6460"/>
    <cellStyle name="Output 2 4" xfId="6083"/>
    <cellStyle name="Output 2 5" xfId="10028"/>
    <cellStyle name="Output 2 6" xfId="1869"/>
    <cellStyle name="Output 3" xfId="1806"/>
    <cellStyle name="Output 3 2" xfId="1997"/>
    <cellStyle name="Output 3 2 2" xfId="5869"/>
    <cellStyle name="Output 3 2 2 2" xfId="6539"/>
    <cellStyle name="Output 3 2 3" xfId="6184"/>
    <cellStyle name="Output 3 2 4" xfId="10031"/>
    <cellStyle name="Output 3 3" xfId="5728"/>
    <cellStyle name="Output 3 3 2" xfId="6407"/>
    <cellStyle name="Output 3 4" xfId="6024"/>
    <cellStyle name="Output 3 5" xfId="10030"/>
    <cellStyle name="Output 4" xfId="1800"/>
    <cellStyle name="Output 4 2" xfId="1991"/>
    <cellStyle name="Output 4 2 2" xfId="5863"/>
    <cellStyle name="Output 4 2 2 2" xfId="6534"/>
    <cellStyle name="Output 4 2 3" xfId="6179"/>
    <cellStyle name="Output 4 2 4" xfId="10033"/>
    <cellStyle name="Output 4 3" xfId="5723"/>
    <cellStyle name="Output 4 3 2" xfId="6402"/>
    <cellStyle name="Output 4 4" xfId="6019"/>
    <cellStyle name="Output 4 5" xfId="10032"/>
    <cellStyle name="Output 5" xfId="1801"/>
    <cellStyle name="Output 5 2" xfId="1992"/>
    <cellStyle name="Output 5 2 2" xfId="5864"/>
    <cellStyle name="Output 5 2 2 2" xfId="6535"/>
    <cellStyle name="Output 5 2 3" xfId="6180"/>
    <cellStyle name="Output 5 3" xfId="5724"/>
    <cellStyle name="Output 5 3 2" xfId="6403"/>
    <cellStyle name="Output 5 4" xfId="6020"/>
    <cellStyle name="Output 5 5" xfId="10034"/>
    <cellStyle name="Output 6" xfId="1884"/>
    <cellStyle name="Output 6 2" xfId="2076"/>
    <cellStyle name="Output 6 2 2" xfId="5945"/>
    <cellStyle name="Output 6 2 2 2" xfId="6607"/>
    <cellStyle name="Output 6 2 3" xfId="6255"/>
    <cellStyle name="Output 6 3" xfId="5792"/>
    <cellStyle name="Output 6 3 2" xfId="6471"/>
    <cellStyle name="Output 6 4" xfId="6095"/>
    <cellStyle name="Output 7" xfId="1916"/>
    <cellStyle name="Output 7 2" xfId="2108"/>
    <cellStyle name="Output 7 2 2" xfId="5977"/>
    <cellStyle name="Output 7 2 2 2" xfId="6635"/>
    <cellStyle name="Output 7 2 3" xfId="6283"/>
    <cellStyle name="Output 7 3" xfId="5819"/>
    <cellStyle name="Output 7 3 2" xfId="6498"/>
    <cellStyle name="Output 7 4" xfId="6123"/>
    <cellStyle name="Output 8" xfId="1783"/>
    <cellStyle name="Output 8 2" xfId="1974"/>
    <cellStyle name="Output 8 2 2" xfId="5847"/>
    <cellStyle name="Output 8 2 2 2" xfId="6520"/>
    <cellStyle name="Output 8 2 3" xfId="6165"/>
    <cellStyle name="Output 8 3" xfId="5709"/>
    <cellStyle name="Output 8 3 2" xfId="6389"/>
    <cellStyle name="Output 8 4" xfId="6005"/>
    <cellStyle name="Output 9" xfId="1945"/>
    <cellStyle name="Output 9 2" xfId="6144"/>
    <cellStyle name="Percent" xfId="589" builtinId="5"/>
    <cellStyle name="Percent 2" xfId="132"/>
    <cellStyle name="Percent 2 2" xfId="499"/>
    <cellStyle name="Percent 2 2 2" xfId="9483"/>
    <cellStyle name="Percent 2 3" xfId="10035"/>
    <cellStyle name="Percent 2 4" xfId="8730"/>
    <cellStyle name="Percent 3" xfId="133"/>
    <cellStyle name="Percent 3 2" xfId="500"/>
    <cellStyle name="Percent 3 3" xfId="8638"/>
    <cellStyle name="Percent 4" xfId="134"/>
    <cellStyle name="Percent 4 2" xfId="9397"/>
    <cellStyle name="Percent 5" xfId="221"/>
    <cellStyle name="Percent 5 2" xfId="545"/>
    <cellStyle name="Percent 5 3" xfId="10445"/>
    <cellStyle name="s16" xfId="9440"/>
    <cellStyle name="Sheet Title" xfId="135"/>
    <cellStyle name="Standard_laroux" xfId="136"/>
    <cellStyle name="Style 1" xfId="137"/>
    <cellStyle name="Style 1 2" xfId="138"/>
    <cellStyle name="Style 1 2 2" xfId="289"/>
    <cellStyle name="Style 1 2 2 2" xfId="464"/>
    <cellStyle name="Style 1 3" xfId="10036"/>
    <cellStyle name="Style 2" xfId="139"/>
    <cellStyle name="style1670507417963" xfId="8"/>
    <cellStyle name="Title" xfId="547" builtinId="15" customBuiltin="1"/>
    <cellStyle name="Title 2" xfId="141"/>
    <cellStyle name="Title 2 2" xfId="290"/>
    <cellStyle name="Title 2 3" xfId="9441"/>
    <cellStyle name="Title 3" xfId="140"/>
    <cellStyle name="Title 3 2" xfId="10037"/>
    <cellStyle name="Title 4" xfId="11680"/>
    <cellStyle name="Title 5" xfId="658"/>
    <cellStyle name="Total" xfId="563" builtinId="25" customBuiltin="1"/>
    <cellStyle name="Total 10" xfId="9456"/>
    <cellStyle name="Total 11" xfId="10390"/>
    <cellStyle name="Total 12" xfId="12201"/>
    <cellStyle name="Total 13" xfId="673"/>
    <cellStyle name="Total 2" xfId="142"/>
    <cellStyle name="Total 2 2" xfId="291"/>
    <cellStyle name="Total 2 2 2" xfId="5932"/>
    <cellStyle name="Total 2 2 2 2" xfId="6597"/>
    <cellStyle name="Total 2 2 3" xfId="6245"/>
    <cellStyle name="Total 2 2 4" xfId="10039"/>
    <cellStyle name="Total 2 2 5" xfId="2063"/>
    <cellStyle name="Total 2 3" xfId="5782"/>
    <cellStyle name="Total 2 3 2" xfId="6461"/>
    <cellStyle name="Total 2 4" xfId="6085"/>
    <cellStyle name="Total 2 5" xfId="8672"/>
    <cellStyle name="Total 2 6" xfId="10038"/>
    <cellStyle name="Total 2 7" xfId="1871"/>
    <cellStyle name="Total 3" xfId="1805"/>
    <cellStyle name="Total 3 2" xfId="1996"/>
    <cellStyle name="Total 3 2 2" xfId="5868"/>
    <cellStyle name="Total 3 2 2 2" xfId="6538"/>
    <cellStyle name="Total 3 2 3" xfId="6183"/>
    <cellStyle name="Total 3 2 4" xfId="10041"/>
    <cellStyle name="Total 3 3" xfId="5727"/>
    <cellStyle name="Total 3 3 2" xfId="6406"/>
    <cellStyle name="Total 3 4" xfId="6023"/>
    <cellStyle name="Total 3 5" xfId="10040"/>
    <cellStyle name="Total 4" xfId="1803"/>
    <cellStyle name="Total 4 2" xfId="1994"/>
    <cellStyle name="Total 4 2 2" xfId="5866"/>
    <cellStyle name="Total 4 2 2 2" xfId="6537"/>
    <cellStyle name="Total 4 2 3" xfId="6182"/>
    <cellStyle name="Total 4 2 4" xfId="10043"/>
    <cellStyle name="Total 4 3" xfId="5726"/>
    <cellStyle name="Total 4 3 2" xfId="6405"/>
    <cellStyle name="Total 4 4" xfId="6022"/>
    <cellStyle name="Total 4 5" xfId="10042"/>
    <cellStyle name="Total 5" xfId="1823"/>
    <cellStyle name="Total 5 2" xfId="2014"/>
    <cellStyle name="Total 5 2 2" xfId="5886"/>
    <cellStyle name="Total 5 2 2 2" xfId="6554"/>
    <cellStyle name="Total 5 2 3" xfId="6199"/>
    <cellStyle name="Total 5 3" xfId="5742"/>
    <cellStyle name="Total 5 3 2" xfId="6421"/>
    <cellStyle name="Total 5 4" xfId="6039"/>
    <cellStyle name="Total 5 5" xfId="10044"/>
    <cellStyle name="Total 6" xfId="1907"/>
    <cellStyle name="Total 6 2" xfId="2099"/>
    <cellStyle name="Total 6 2 2" xfId="5968"/>
    <cellStyle name="Total 6 2 2 2" xfId="6627"/>
    <cellStyle name="Total 6 2 3" xfId="6275"/>
    <cellStyle name="Total 6 3" xfId="5811"/>
    <cellStyle name="Total 6 3 2" xfId="6490"/>
    <cellStyle name="Total 6 4" xfId="6115"/>
    <cellStyle name="Total 7" xfId="1795"/>
    <cellStyle name="Total 7 2" xfId="1986"/>
    <cellStyle name="Total 7 2 2" xfId="5858"/>
    <cellStyle name="Total 7 2 2 2" xfId="6529"/>
    <cellStyle name="Total 7 2 3" xfId="6174"/>
    <cellStyle name="Total 7 3" xfId="5719"/>
    <cellStyle name="Total 7 3 2" xfId="6398"/>
    <cellStyle name="Total 7 4" xfId="6014"/>
    <cellStyle name="Total 8" xfId="1784"/>
    <cellStyle name="Total 8 2" xfId="1975"/>
    <cellStyle name="Total 8 2 2" xfId="5848"/>
    <cellStyle name="Total 8 2 2 2" xfId="6521"/>
    <cellStyle name="Total 8 2 3" xfId="6166"/>
    <cellStyle name="Total 8 3" xfId="5710"/>
    <cellStyle name="Total 8 3 2" xfId="6390"/>
    <cellStyle name="Total 8 4" xfId="6006"/>
    <cellStyle name="Total 9" xfId="1944"/>
    <cellStyle name="Total 9 2" xfId="6143"/>
    <cellStyle name="USD" xfId="8673"/>
    <cellStyle name="USD Paren" xfId="8674"/>
    <cellStyle name="USD_AllTables" xfId="8675"/>
    <cellStyle name="ux" xfId="143"/>
    <cellStyle name="ux 2" xfId="144"/>
    <cellStyle name="Währung [0]_laroux" xfId="145"/>
    <cellStyle name="Währung_laroux" xfId="146"/>
    <cellStyle name="Warning Text" xfId="560" builtinId="11" customBuiltin="1"/>
    <cellStyle name="Warning Text 2" xfId="147"/>
    <cellStyle name="Warning Text 2 2" xfId="292"/>
    <cellStyle name="Warning Text 2 2 2" xfId="10045"/>
    <cellStyle name="Warning Text 2 3" xfId="9454"/>
    <cellStyle name="Warning Text 3" xfId="10388"/>
    <cellStyle name="Warning Text 4" xfId="12196"/>
    <cellStyle name="Warning Text 5" xfId="671"/>
    <cellStyle name="Акцент1 10" xfId="3127"/>
    <cellStyle name="Акцент1 10 2" xfId="9183"/>
    <cellStyle name="Акцент1 11" xfId="3128"/>
    <cellStyle name="Акцент1 11 2" xfId="9184"/>
    <cellStyle name="Акцент1 12" xfId="3129"/>
    <cellStyle name="Акцент1 12 2" xfId="9185"/>
    <cellStyle name="Акцент1 13" xfId="3126"/>
    <cellStyle name="Акцент1 13 2" xfId="9186"/>
    <cellStyle name="Акцент1 14" xfId="3381"/>
    <cellStyle name="Акцент1 15" xfId="3622"/>
    <cellStyle name="Акцент1 16" xfId="3818"/>
    <cellStyle name="Акцент1 17" xfId="4110"/>
    <cellStyle name="Акцент1 18" xfId="4640"/>
    <cellStyle name="Акцент1 19" xfId="2377"/>
    <cellStyle name="Акцент1 2" xfId="191"/>
    <cellStyle name="Акцент1 2 2" xfId="779"/>
    <cellStyle name="Акцент1 2 2 2" xfId="2841"/>
    <cellStyle name="Акцент1 2 2 3" xfId="3130"/>
    <cellStyle name="Акцент1 2 2 4" xfId="2683"/>
    <cellStyle name="Акцент1 2 2 5" xfId="1735"/>
    <cellStyle name="Акцент1 2 3" xfId="2427"/>
    <cellStyle name="Акцент1 2 3 2" xfId="10046"/>
    <cellStyle name="Акцент1 2 4" xfId="2205"/>
    <cellStyle name="Акцент1 2 5" xfId="9716"/>
    <cellStyle name="Акцент1 2 6" xfId="721"/>
    <cellStyle name="Акцент1 20" xfId="2149"/>
    <cellStyle name="Акцент1 3" xfId="2206"/>
    <cellStyle name="Акцент1 3 2" xfId="2445"/>
    <cellStyle name="Акцент1 3 3" xfId="9187"/>
    <cellStyle name="Акцент1 3 4" xfId="10047"/>
    <cellStyle name="Акцент1 4" xfId="2207"/>
    <cellStyle name="Акцент1 4 2" xfId="2541"/>
    <cellStyle name="Акцент1 4 3" xfId="10048"/>
    <cellStyle name="Акцент1 5" xfId="2298"/>
    <cellStyle name="Акцент1 5 2" xfId="2600"/>
    <cellStyle name="Акцент1 6" xfId="2204"/>
    <cellStyle name="Акцент1 6 2" xfId="2639"/>
    <cellStyle name="Акцент1 7" xfId="2842"/>
    <cellStyle name="Акцент1 8" xfId="2840"/>
    <cellStyle name="Акцент1 8 2" xfId="9188"/>
    <cellStyle name="Акцент1 9" xfId="3131"/>
    <cellStyle name="Акцент2 10" xfId="3133"/>
    <cellStyle name="Акцент2 11" xfId="3134"/>
    <cellStyle name="Акцент2 12" xfId="3135"/>
    <cellStyle name="Акцент2 13" xfId="3132"/>
    <cellStyle name="Акцент2 14" xfId="3385"/>
    <cellStyle name="Акцент2 15" xfId="3626"/>
    <cellStyle name="Акцент2 16" xfId="3821"/>
    <cellStyle name="Акцент2 17" xfId="4114"/>
    <cellStyle name="Акцент2 18" xfId="4644"/>
    <cellStyle name="Акцент2 19" xfId="2381"/>
    <cellStyle name="Акцент2 2" xfId="192"/>
    <cellStyle name="Акцент2 2 2" xfId="783"/>
    <cellStyle name="Акцент2 2 2 2" xfId="2844"/>
    <cellStyle name="Акцент2 2 2 2 2" xfId="10049"/>
    <cellStyle name="Акцент2 2 2 3" xfId="3136"/>
    <cellStyle name="Акцент2 2 2 3 2" xfId="10050"/>
    <cellStyle name="Акцент2 2 2 4" xfId="2684"/>
    <cellStyle name="Акцент2 2 2 5" xfId="1736"/>
    <cellStyle name="Акцент2 2 3" xfId="2416"/>
    <cellStyle name="Акцент2 2 3 2" xfId="10051"/>
    <cellStyle name="Акцент2 2 4" xfId="2209"/>
    <cellStyle name="Акцент2 2 5" xfId="9718"/>
    <cellStyle name="Акцент2 2 6" xfId="722"/>
    <cellStyle name="Акцент2 20" xfId="2150"/>
    <cellStyle name="Акцент2 3" xfId="2210"/>
    <cellStyle name="Акцент2 3 2" xfId="2446"/>
    <cellStyle name="Акцент2 3 3" xfId="10052"/>
    <cellStyle name="Акцент2 4" xfId="2211"/>
    <cellStyle name="Акцент2 4 2" xfId="2545"/>
    <cellStyle name="Акцент2 5" xfId="2299"/>
    <cellStyle name="Акцент2 5 2" xfId="2603"/>
    <cellStyle name="Акцент2 6" xfId="2208"/>
    <cellStyle name="Акцент2 6 2" xfId="2642"/>
    <cellStyle name="Акцент2 7" xfId="2845"/>
    <cellStyle name="Акцент2 8" xfId="2843"/>
    <cellStyle name="Акцент2 9" xfId="3137"/>
    <cellStyle name="Акцент3 10" xfId="3139"/>
    <cellStyle name="Акцент3 11" xfId="3140"/>
    <cellStyle name="Акцент3 12" xfId="3141"/>
    <cellStyle name="Акцент3 13" xfId="3138"/>
    <cellStyle name="Акцент3 14" xfId="3389"/>
    <cellStyle name="Акцент3 15" xfId="3630"/>
    <cellStyle name="Акцент3 16" xfId="3824"/>
    <cellStyle name="Акцент3 17" xfId="4118"/>
    <cellStyle name="Акцент3 18" xfId="4648"/>
    <cellStyle name="Акцент3 19" xfId="2385"/>
    <cellStyle name="Акцент3 2" xfId="193"/>
    <cellStyle name="Акцент3 2 2" xfId="787"/>
    <cellStyle name="Акцент3 2 2 2" xfId="2739"/>
    <cellStyle name="Акцент3 2 2 2 2" xfId="10053"/>
    <cellStyle name="Акцент3 2 2 3" xfId="2847"/>
    <cellStyle name="Акцент3 2 2 3 2" xfId="10054"/>
    <cellStyle name="Акцент3 2 2 4" xfId="3142"/>
    <cellStyle name="Акцент3 2 2 5" xfId="2686"/>
    <cellStyle name="Акцент3 2 2 6" xfId="1737"/>
    <cellStyle name="Акцент3 2 3" xfId="2415"/>
    <cellStyle name="Акцент3 2 3 2" xfId="10055"/>
    <cellStyle name="Акцент3 2 4" xfId="2342"/>
    <cellStyle name="Акцент3 2 5" xfId="9720"/>
    <cellStyle name="Акцент3 2 6" xfId="723"/>
    <cellStyle name="Акцент3 20" xfId="2151"/>
    <cellStyle name="Акцент3 3" xfId="2213"/>
    <cellStyle name="Акцент3 3 2" xfId="2685"/>
    <cellStyle name="Акцент3 3 2 2" xfId="2848"/>
    <cellStyle name="Акцент3 3 2 3" xfId="3143"/>
    <cellStyle name="Акцент3 3 3" xfId="10056"/>
    <cellStyle name="Акцент3 4" xfId="2214"/>
    <cellStyle name="Акцент3 4 2" xfId="2549"/>
    <cellStyle name="Акцент3 5" xfId="2300"/>
    <cellStyle name="Акцент3 5 2" xfId="2606"/>
    <cellStyle name="Акцент3 6" xfId="2212"/>
    <cellStyle name="Акцент3 6 2" xfId="2645"/>
    <cellStyle name="Акцент3 7" xfId="2849"/>
    <cellStyle name="Акцент3 8" xfId="2846"/>
    <cellStyle name="Акцент3 9" xfId="3144"/>
    <cellStyle name="Акцент4 10" xfId="3146"/>
    <cellStyle name="Акцент4 10 2" xfId="9189"/>
    <cellStyle name="Акцент4 11" xfId="3147"/>
    <cellStyle name="Акцент4 11 2" xfId="9190"/>
    <cellStyle name="Акцент4 12" xfId="3148"/>
    <cellStyle name="Акцент4 12 2" xfId="9191"/>
    <cellStyle name="Акцент4 13" xfId="3145"/>
    <cellStyle name="Акцент4 13 2" xfId="9192"/>
    <cellStyle name="Акцент4 14" xfId="3393"/>
    <cellStyle name="Акцент4 15" xfId="3634"/>
    <cellStyle name="Акцент4 16" xfId="3828"/>
    <cellStyle name="Акцент4 17" xfId="4122"/>
    <cellStyle name="Акцент4 18" xfId="4652"/>
    <cellStyle name="Акцент4 19" xfId="2389"/>
    <cellStyle name="Акцент4 2" xfId="194"/>
    <cellStyle name="Акцент4 2 2" xfId="791"/>
    <cellStyle name="Акцент4 2 2 2" xfId="2740"/>
    <cellStyle name="Акцент4 2 2 3" xfId="2851"/>
    <cellStyle name="Акцент4 2 2 4" xfId="3149"/>
    <cellStyle name="Акцент4 2 2 5" xfId="2688"/>
    <cellStyle name="Акцент4 2 2 6" xfId="1738"/>
    <cellStyle name="Акцент4 2 3" xfId="2431"/>
    <cellStyle name="Акцент4 2 3 2" xfId="10057"/>
    <cellStyle name="Акцент4 2 4" xfId="2343"/>
    <cellStyle name="Акцент4 2 5" xfId="2216"/>
    <cellStyle name="Акцент4 2 6" xfId="9722"/>
    <cellStyle name="Акцент4 2 7" xfId="724"/>
    <cellStyle name="Акцент4 20" xfId="2152"/>
    <cellStyle name="Акцент4 3" xfId="2217"/>
    <cellStyle name="Акцент4 3 2" xfId="2687"/>
    <cellStyle name="Акцент4 3 2 2" xfId="2852"/>
    <cellStyle name="Акцент4 3 2 3" xfId="3150"/>
    <cellStyle name="Акцент4 3 3" xfId="9194"/>
    <cellStyle name="Акцент4 3 4" xfId="10058"/>
    <cellStyle name="Акцент4 4" xfId="2218"/>
    <cellStyle name="Акцент4 4 2" xfId="2553"/>
    <cellStyle name="Акцент4 4 3" xfId="10059"/>
    <cellStyle name="Акцент4 5" xfId="2219"/>
    <cellStyle name="Акцент4 5 2" xfId="2610"/>
    <cellStyle name="Акцент4 6" xfId="2301"/>
    <cellStyle name="Акцент4 6 2" xfId="2647"/>
    <cellStyle name="Акцент4 7" xfId="2215"/>
    <cellStyle name="Акцент4 7 2" xfId="2853"/>
    <cellStyle name="Акцент4 8" xfId="2850"/>
    <cellStyle name="Акцент4 8 2" xfId="9197"/>
    <cellStyle name="Акцент4 9" xfId="3151"/>
    <cellStyle name="Акцент5 10" xfId="3153"/>
    <cellStyle name="Акцент5 11" xfId="3154"/>
    <cellStyle name="Акцент5 12" xfId="3155"/>
    <cellStyle name="Акцент5 13" xfId="3152"/>
    <cellStyle name="Акцент5 14" xfId="3397"/>
    <cellStyle name="Акцент5 15" xfId="3638"/>
    <cellStyle name="Акцент5 16" xfId="3831"/>
    <cellStyle name="Акцент5 17" xfId="4126"/>
    <cellStyle name="Акцент5 18" xfId="4656"/>
    <cellStyle name="Акцент5 19" xfId="2393"/>
    <cellStyle name="Акцент5 2" xfId="195"/>
    <cellStyle name="Акцент5 2 2" xfId="795"/>
    <cellStyle name="Акцент5 2 2 2" xfId="2741"/>
    <cellStyle name="Акцент5 2 2 3" xfId="2855"/>
    <cellStyle name="Акцент5 2 2 4" xfId="3156"/>
    <cellStyle name="Акцент5 2 2 5" xfId="2690"/>
    <cellStyle name="Акцент5 2 2 6" xfId="1739"/>
    <cellStyle name="Акцент5 2 3" xfId="2423"/>
    <cellStyle name="Акцент5 2 3 2" xfId="10060"/>
    <cellStyle name="Акцент5 2 4" xfId="2344"/>
    <cellStyle name="Акцент5 2 5" xfId="9724"/>
    <cellStyle name="Акцент5 2 6" xfId="725"/>
    <cellStyle name="Акцент5 20" xfId="2153"/>
    <cellStyle name="Акцент5 3" xfId="2222"/>
    <cellStyle name="Акцент5 3 2" xfId="2689"/>
    <cellStyle name="Акцент5 3 2 2" xfId="2856"/>
    <cellStyle name="Акцент5 3 2 3" xfId="3157"/>
    <cellStyle name="Акцент5 3 3" xfId="10061"/>
    <cellStyle name="Акцент5 4" xfId="2223"/>
    <cellStyle name="Акцент5 4 2" xfId="2557"/>
    <cellStyle name="Акцент5 5" xfId="2302"/>
    <cellStyle name="Акцент5 5 2" xfId="2613"/>
    <cellStyle name="Акцент5 6" xfId="2220"/>
    <cellStyle name="Акцент5 6 2" xfId="2650"/>
    <cellStyle name="Акцент5 7" xfId="2857"/>
    <cellStyle name="Акцент5 8" xfId="2854"/>
    <cellStyle name="Акцент5 9" xfId="3158"/>
    <cellStyle name="Акцент6 10" xfId="3160"/>
    <cellStyle name="Акцент6 11" xfId="3161"/>
    <cellStyle name="Акцент6 12" xfId="3162"/>
    <cellStyle name="Акцент6 13" xfId="3159"/>
    <cellStyle name="Акцент6 14" xfId="3401"/>
    <cellStyle name="Акцент6 15" xfId="3642"/>
    <cellStyle name="Акцент6 16" xfId="3833"/>
    <cellStyle name="Акцент6 17" xfId="4130"/>
    <cellStyle name="Акцент6 18" xfId="4660"/>
    <cellStyle name="Акцент6 19" xfId="2397"/>
    <cellStyle name="Акцент6 2" xfId="196"/>
    <cellStyle name="Акцент6 2 2" xfId="799"/>
    <cellStyle name="Акцент6 2 2 2" xfId="2742"/>
    <cellStyle name="Акцент6 2 2 2 2" xfId="10062"/>
    <cellStyle name="Акцент6 2 2 3" xfId="2859"/>
    <cellStyle name="Акцент6 2 2 3 2" xfId="10063"/>
    <cellStyle name="Акцент6 2 2 4" xfId="3163"/>
    <cellStyle name="Акцент6 2 2 5" xfId="2692"/>
    <cellStyle name="Акцент6 2 2 6" xfId="1740"/>
    <cellStyle name="Акцент6 2 3" xfId="2441"/>
    <cellStyle name="Акцент6 2 3 2" xfId="10064"/>
    <cellStyle name="Акцент6 2 4" xfId="2345"/>
    <cellStyle name="Акцент6 2 5" xfId="9726"/>
    <cellStyle name="Акцент6 2 6" xfId="726"/>
    <cellStyle name="Акцент6 20" xfId="2154"/>
    <cellStyle name="Акцент6 3" xfId="2226"/>
    <cellStyle name="Акцент6 3 2" xfId="2691"/>
    <cellStyle name="Акцент6 3 2 2" xfId="2860"/>
    <cellStyle name="Акцент6 3 2 3" xfId="3164"/>
    <cellStyle name="Акцент6 3 3" xfId="10065"/>
    <cellStyle name="Акцент6 4" xfId="2227"/>
    <cellStyle name="Акцент6 4 2" xfId="2561"/>
    <cellStyle name="Акцент6 5" xfId="2303"/>
    <cellStyle name="Акцент6 5 2" xfId="2615"/>
    <cellStyle name="Акцент6 6" xfId="2224"/>
    <cellStyle name="Акцент6 6 2" xfId="2654"/>
    <cellStyle name="Акцент6 7" xfId="2861"/>
    <cellStyle name="Акцент6 8" xfId="2858"/>
    <cellStyle name="Акцент6 9" xfId="3165"/>
    <cellStyle name="Ввод  10" xfId="3167"/>
    <cellStyle name="Ввод  10 2" xfId="6333"/>
    <cellStyle name="Ввод  11" xfId="3168"/>
    <cellStyle name="Ввод  11 2" xfId="6334"/>
    <cellStyle name="Ввод  12" xfId="3169"/>
    <cellStyle name="Ввод  12 2" xfId="6335"/>
    <cellStyle name="Ввод  13" xfId="3166"/>
    <cellStyle name="Ввод  13 2" xfId="6332"/>
    <cellStyle name="Ввод  14" xfId="3372"/>
    <cellStyle name="Ввод  15" xfId="3613"/>
    <cellStyle name="Ввод  16" xfId="3809"/>
    <cellStyle name="Ввод  17" xfId="4101"/>
    <cellStyle name="Ввод  18" xfId="4631"/>
    <cellStyle name="Ввод  19" xfId="2368"/>
    <cellStyle name="Ввод  2" xfId="197"/>
    <cellStyle name="Ввод  2 10" xfId="1939"/>
    <cellStyle name="Ввод  2 10 2" xfId="6138"/>
    <cellStyle name="Ввод  2 11" xfId="9727"/>
    <cellStyle name="Ввод  2 12" xfId="727"/>
    <cellStyle name="Ввод  2 2" xfId="770"/>
    <cellStyle name="Ввод  2 2 10" xfId="1741"/>
    <cellStyle name="Ввод  2 2 2" xfId="1878"/>
    <cellStyle name="Ввод  2 2 2 2" xfId="2070"/>
    <cellStyle name="Ввод  2 2 2 2 2" xfId="5939"/>
    <cellStyle name="Ввод  2 2 2 2 2 2" xfId="6602"/>
    <cellStyle name="Ввод  2 2 2 2 3" xfId="6250"/>
    <cellStyle name="Ввод  2 2 2 3" xfId="2863"/>
    <cellStyle name="Ввод  2 2 2 4" xfId="5787"/>
    <cellStyle name="Ввод  2 2 2 4 2" xfId="6466"/>
    <cellStyle name="Ввод  2 2 2 5" xfId="6090"/>
    <cellStyle name="Ввод  2 2 3" xfId="1832"/>
    <cellStyle name="Ввод  2 2 3 2" xfId="2024"/>
    <cellStyle name="Ввод  2 2 3 2 2" xfId="5894"/>
    <cellStyle name="Ввод  2 2 3 2 2 2" xfId="6562"/>
    <cellStyle name="Ввод  2 2 3 2 3" xfId="6209"/>
    <cellStyle name="Ввод  2 2 3 3" xfId="3170"/>
    <cellStyle name="Ввод  2 2 3 3 2" xfId="6336"/>
    <cellStyle name="Ввод  2 2 3 4" xfId="5749"/>
    <cellStyle name="Ввод  2 2 3 4 2" xfId="6428"/>
    <cellStyle name="Ввод  2 2 3 5" xfId="6049"/>
    <cellStyle name="Ввод  2 2 4" xfId="1862"/>
    <cellStyle name="Ввод  2 2 4 2" xfId="2054"/>
    <cellStyle name="Ввод  2 2 4 2 2" xfId="5924"/>
    <cellStyle name="Ввод  2 2 4 2 2 2" xfId="6590"/>
    <cellStyle name="Ввод  2 2 4 2 3" xfId="6237"/>
    <cellStyle name="Ввод  2 2 4 3" xfId="3171"/>
    <cellStyle name="Ввод  2 2 4 3 2" xfId="6337"/>
    <cellStyle name="Ввод  2 2 4 4" xfId="5777"/>
    <cellStyle name="Ввод  2 2 4 4 2" xfId="6456"/>
    <cellStyle name="Ввод  2 2 4 5" xfId="6077"/>
    <cellStyle name="Ввод  2 2 5" xfId="1843"/>
    <cellStyle name="Ввод  2 2 5 2" xfId="2035"/>
    <cellStyle name="Ввод  2 2 5 2 2" xfId="5905"/>
    <cellStyle name="Ввод  2 2 5 2 2 2" xfId="6572"/>
    <cellStyle name="Ввод  2 2 5 2 3" xfId="6219"/>
    <cellStyle name="Ввод  2 2 5 3" xfId="2693"/>
    <cellStyle name="Ввод  2 2 5 3 2" xfId="6315"/>
    <cellStyle name="Ввод  2 2 5 4" xfId="5759"/>
    <cellStyle name="Ввод  2 2 5 4 2" xfId="6438"/>
    <cellStyle name="Ввод  2 2 5 5" xfId="6059"/>
    <cellStyle name="Ввод  2 2 6" xfId="1812"/>
    <cellStyle name="Ввод  2 2 6 2" xfId="2003"/>
    <cellStyle name="Ввод  2 2 6 2 2" xfId="5875"/>
    <cellStyle name="Ввод  2 2 6 2 2 2" xfId="6544"/>
    <cellStyle name="Ввод  2 2 6 2 3" xfId="6189"/>
    <cellStyle name="Ввод  2 2 6 3" xfId="5733"/>
    <cellStyle name="Ввод  2 2 6 3 2" xfId="6412"/>
    <cellStyle name="Ввод  2 2 6 4" xfId="6029"/>
    <cellStyle name="Ввод  2 2 7" xfId="1813"/>
    <cellStyle name="Ввод  2 2 7 2" xfId="2004"/>
    <cellStyle name="Ввод  2 2 7 2 2" xfId="5876"/>
    <cellStyle name="Ввод  2 2 7 2 2 2" xfId="6545"/>
    <cellStyle name="Ввод  2 2 7 2 3" xfId="6190"/>
    <cellStyle name="Ввод  2 2 7 3" xfId="5734"/>
    <cellStyle name="Ввод  2 2 7 3 2" xfId="6413"/>
    <cellStyle name="Ввод  2 2 7 4" xfId="6030"/>
    <cellStyle name="Ввод  2 2 8" xfId="1785"/>
    <cellStyle name="Ввод  2 2 8 2" xfId="1976"/>
    <cellStyle name="Ввод  2 2 8 2 2" xfId="5849"/>
    <cellStyle name="Ввод  2 2 8 2 2 2" xfId="6522"/>
    <cellStyle name="Ввод  2 2 8 2 3" xfId="6167"/>
    <cellStyle name="Ввод  2 2 8 3" xfId="5711"/>
    <cellStyle name="Ввод  2 2 8 3 2" xfId="6391"/>
    <cellStyle name="Ввод  2 2 8 4" xfId="6007"/>
    <cellStyle name="Ввод  2 2 9" xfId="1943"/>
    <cellStyle name="Ввод  2 2 9 2" xfId="6142"/>
    <cellStyle name="Ввод  2 3" xfId="1815"/>
    <cellStyle name="Ввод  2 3 2" xfId="2006"/>
    <cellStyle name="Ввод  2 3 2 2" xfId="5878"/>
    <cellStyle name="Ввод  2 3 2 2 2" xfId="6547"/>
    <cellStyle name="Ввод  2 3 2 3" xfId="6192"/>
    <cellStyle name="Ввод  2 3 3" xfId="2403"/>
    <cellStyle name="Ввод  2 3 4" xfId="5736"/>
    <cellStyle name="Ввод  2 3 4 2" xfId="6415"/>
    <cellStyle name="Ввод  2 3 5" xfId="6032"/>
    <cellStyle name="Ввод  2 4" xfId="1881"/>
    <cellStyle name="Ввод  2 4 2" xfId="2073"/>
    <cellStyle name="Ввод  2 4 2 2" xfId="5942"/>
    <cellStyle name="Ввод  2 4 2 2 2" xfId="6605"/>
    <cellStyle name="Ввод  2 4 2 3" xfId="6253"/>
    <cellStyle name="Ввод  2 4 3" xfId="5790"/>
    <cellStyle name="Ввод  2 4 3 2" xfId="6469"/>
    <cellStyle name="Ввод  2 4 4" xfId="6093"/>
    <cellStyle name="Ввод  2 5" xfId="1894"/>
    <cellStyle name="Ввод  2 5 2" xfId="2086"/>
    <cellStyle name="Ввод  2 5 2 2" xfId="5955"/>
    <cellStyle name="Ввод  2 5 2 2 2" xfId="6617"/>
    <cellStyle name="Ввод  2 5 2 3" xfId="6265"/>
    <cellStyle name="Ввод  2 5 3" xfId="5801"/>
    <cellStyle name="Ввод  2 5 3 2" xfId="6480"/>
    <cellStyle name="Ввод  2 5 4" xfId="6105"/>
    <cellStyle name="Ввод  2 6" xfId="1902"/>
    <cellStyle name="Ввод  2 6 2" xfId="2094"/>
    <cellStyle name="Ввод  2 6 2 2" xfId="5963"/>
    <cellStyle name="Ввод  2 6 2 2 2" xfId="6623"/>
    <cellStyle name="Ввод  2 6 2 3" xfId="6271"/>
    <cellStyle name="Ввод  2 6 3" xfId="5807"/>
    <cellStyle name="Ввод  2 6 3 2" xfId="6486"/>
    <cellStyle name="Ввод  2 6 4" xfId="6111"/>
    <cellStyle name="Ввод  2 7" xfId="1921"/>
    <cellStyle name="Ввод  2 7 2" xfId="2113"/>
    <cellStyle name="Ввод  2 7 2 2" xfId="5982"/>
    <cellStyle name="Ввод  2 7 2 2 2" xfId="6639"/>
    <cellStyle name="Ввод  2 7 2 3" xfId="6287"/>
    <cellStyle name="Ввод  2 7 3" xfId="5823"/>
    <cellStyle name="Ввод  2 7 3 2" xfId="6502"/>
    <cellStyle name="Ввод  2 7 4" xfId="6127"/>
    <cellStyle name="Ввод  2 8" xfId="1891"/>
    <cellStyle name="Ввод  2 8 2" xfId="2083"/>
    <cellStyle name="Ввод  2 8 2 2" xfId="5952"/>
    <cellStyle name="Ввод  2 8 2 2 2" xfId="6614"/>
    <cellStyle name="Ввод  2 8 2 3" xfId="6262"/>
    <cellStyle name="Ввод  2 8 3" xfId="5798"/>
    <cellStyle name="Ввод  2 8 3 2" xfId="6477"/>
    <cellStyle name="Ввод  2 8 4" xfId="6102"/>
    <cellStyle name="Ввод  2 9" xfId="1770"/>
    <cellStyle name="Ввод  2 9 2" xfId="1961"/>
    <cellStyle name="Ввод  2 9 2 2" xfId="5834"/>
    <cellStyle name="Ввод  2 9 2 2 2" xfId="6507"/>
    <cellStyle name="Ввод  2 9 2 3" xfId="6152"/>
    <cellStyle name="Ввод  2 9 3" xfId="5696"/>
    <cellStyle name="Ввод  2 9 3 2" xfId="6376"/>
    <cellStyle name="Ввод  2 9 4" xfId="5992"/>
    <cellStyle name="Ввод  20" xfId="2141"/>
    <cellStyle name="Ввод  3" xfId="1712"/>
    <cellStyle name="Ввод  3 10" xfId="10070"/>
    <cellStyle name="Ввод  3 2" xfId="1827"/>
    <cellStyle name="Ввод  3 2 2" xfId="2019"/>
    <cellStyle name="Ввод  3 2 2 2" xfId="5891"/>
    <cellStyle name="Ввод  3 2 2 2 2" xfId="6559"/>
    <cellStyle name="Ввод  3 2 2 3" xfId="6204"/>
    <cellStyle name="Ввод  3 2 3" xfId="3172"/>
    <cellStyle name="Ввод  3 2 3 2" xfId="6338"/>
    <cellStyle name="Ввод  3 2 4" xfId="6044"/>
    <cellStyle name="Ввод  3 3" xfId="1872"/>
    <cellStyle name="Ввод  3 3 2" xfId="2064"/>
    <cellStyle name="Ввод  3 3 2 2" xfId="5933"/>
    <cellStyle name="Ввод  3 3 2 2 2" xfId="6598"/>
    <cellStyle name="Ввод  3 3 2 3" xfId="6246"/>
    <cellStyle name="Ввод  3 3 3" xfId="5783"/>
    <cellStyle name="Ввод  3 3 3 2" xfId="6462"/>
    <cellStyle name="Ввод  3 3 4" xfId="6086"/>
    <cellStyle name="Ввод  3 4" xfId="1838"/>
    <cellStyle name="Ввод  3 4 2" xfId="2030"/>
    <cellStyle name="Ввод  3 4 2 2" xfId="5900"/>
    <cellStyle name="Ввод  3 4 2 2 2" xfId="6567"/>
    <cellStyle name="Ввод  3 4 2 3" xfId="6214"/>
    <cellStyle name="Ввод  3 4 3" xfId="5754"/>
    <cellStyle name="Ввод  3 4 3 2" xfId="6433"/>
    <cellStyle name="Ввод  3 4 4" xfId="6054"/>
    <cellStyle name="Ввод  3 5" xfId="1856"/>
    <cellStyle name="Ввод  3 5 2" xfId="2048"/>
    <cellStyle name="Ввод  3 5 2 2" xfId="5918"/>
    <cellStyle name="Ввод  3 5 2 2 2" xfId="6584"/>
    <cellStyle name="Ввод  3 5 2 3" xfId="6231"/>
    <cellStyle name="Ввод  3 5 3" xfId="5771"/>
    <cellStyle name="Ввод  3 5 3 2" xfId="6450"/>
    <cellStyle name="Ввод  3 5 4" xfId="6071"/>
    <cellStyle name="Ввод  3 6" xfId="1889"/>
    <cellStyle name="Ввод  3 6 2" xfId="2081"/>
    <cellStyle name="Ввод  3 6 2 2" xfId="5950"/>
    <cellStyle name="Ввод  3 6 2 2 2" xfId="6612"/>
    <cellStyle name="Ввод  3 6 2 3" xfId="6260"/>
    <cellStyle name="Ввод  3 6 3" xfId="5796"/>
    <cellStyle name="Ввод  3 6 3 2" xfId="6475"/>
    <cellStyle name="Ввод  3 6 4" xfId="6100"/>
    <cellStyle name="Ввод  3 7" xfId="1825"/>
    <cellStyle name="Ввод  3 7 2" xfId="2017"/>
    <cellStyle name="Ввод  3 7 2 2" xfId="5889"/>
    <cellStyle name="Ввод  3 7 2 2 2" xfId="6557"/>
    <cellStyle name="Ввод  3 7 2 3" xfId="6202"/>
    <cellStyle name="Ввод  3 7 3" xfId="5745"/>
    <cellStyle name="Ввод  3 7 3 2" xfId="6424"/>
    <cellStyle name="Ввод  3 7 4" xfId="6042"/>
    <cellStyle name="Ввод  3 8" xfId="1775"/>
    <cellStyle name="Ввод  3 8 2" xfId="1966"/>
    <cellStyle name="Ввод  3 8 2 2" xfId="5839"/>
    <cellStyle name="Ввод  3 8 2 2 2" xfId="6512"/>
    <cellStyle name="Ввод  3 8 2 3" xfId="6157"/>
    <cellStyle name="Ввод  3 8 3" xfId="5701"/>
    <cellStyle name="Ввод  3 8 3 2" xfId="6381"/>
    <cellStyle name="Ввод  3 8 4" xfId="5997"/>
    <cellStyle name="Ввод  3 9" xfId="1935"/>
    <cellStyle name="Ввод  3 9 2" xfId="6135"/>
    <cellStyle name="Ввод  4" xfId="2304"/>
    <cellStyle name="Ввод  4 2" xfId="2532"/>
    <cellStyle name="Ввод  4 3" xfId="6305"/>
    <cellStyle name="Ввод  5" xfId="2228"/>
    <cellStyle name="Ввод  5 2" xfId="2591"/>
    <cellStyle name="Ввод  5 3" xfId="6293"/>
    <cellStyle name="Ввод  6" xfId="2630"/>
    <cellStyle name="Ввод  7" xfId="2864"/>
    <cellStyle name="Ввод  8" xfId="2862"/>
    <cellStyle name="Ввод  8 2" xfId="3173"/>
    <cellStyle name="Ввод  8 2 2" xfId="6339"/>
    <cellStyle name="Ввод  8 3" xfId="6325"/>
    <cellStyle name="Ввод  9" xfId="3174"/>
    <cellStyle name="Всего название" xfId="10071"/>
    <cellStyle name="Всего процентный" xfId="10072"/>
    <cellStyle name="Всего цифровой" xfId="10073"/>
    <cellStyle name="Вывод 10" xfId="3176"/>
    <cellStyle name="Вывод 10 2" xfId="6341"/>
    <cellStyle name="Вывод 10 3" xfId="9198"/>
    <cellStyle name="Вывод 11" xfId="3177"/>
    <cellStyle name="Вывод 11 2" xfId="6342"/>
    <cellStyle name="Вывод 11 3" xfId="9199"/>
    <cellStyle name="Вывод 12" xfId="3178"/>
    <cellStyle name="Вывод 12 2" xfId="6343"/>
    <cellStyle name="Вывод 12 3" xfId="9200"/>
    <cellStyle name="Вывод 13" xfId="3175"/>
    <cellStyle name="Вывод 13 2" xfId="6340"/>
    <cellStyle name="Вывод 13 3" xfId="9201"/>
    <cellStyle name="Вывод 14" xfId="3373"/>
    <cellStyle name="Вывод 15" xfId="3614"/>
    <cellStyle name="Вывод 16" xfId="3810"/>
    <cellStyle name="Вывод 17" xfId="4102"/>
    <cellStyle name="Вывод 18" xfId="4632"/>
    <cellStyle name="Вывод 19" xfId="2369"/>
    <cellStyle name="Вывод 2" xfId="198"/>
    <cellStyle name="Вывод 2 10" xfId="1956"/>
    <cellStyle name="Вывод 2 10 2" xfId="6151"/>
    <cellStyle name="Вывод 2 11" xfId="2231"/>
    <cellStyle name="Вывод 2 11 2" xfId="6295"/>
    <cellStyle name="Вывод 2 12" xfId="9729"/>
    <cellStyle name="Вывод 2 13" xfId="728"/>
    <cellStyle name="Вывод 2 2" xfId="771"/>
    <cellStyle name="Вывод 2 2 10" xfId="1742"/>
    <cellStyle name="Вывод 2 2 2" xfId="1879"/>
    <cellStyle name="Вывод 2 2 2 2" xfId="2071"/>
    <cellStyle name="Вывод 2 2 2 2 2" xfId="3179"/>
    <cellStyle name="Вывод 2 2 2 2 2 2" xfId="6344"/>
    <cellStyle name="Вывод 2 2 2 2 3" xfId="5940"/>
    <cellStyle name="Вывод 2 2 2 2 3 2" xfId="6603"/>
    <cellStyle name="Вывод 2 2 2 2 4" xfId="6251"/>
    <cellStyle name="Вывод 2 2 2 3" xfId="2743"/>
    <cellStyle name="Вывод 2 2 2 3 2" xfId="6322"/>
    <cellStyle name="Вывод 2 2 2 4" xfId="5788"/>
    <cellStyle name="Вывод 2 2 2 4 2" xfId="6467"/>
    <cellStyle name="Вывод 2 2 2 5" xfId="6091"/>
    <cellStyle name="Вывод 2 2 2 6" xfId="10074"/>
    <cellStyle name="Вывод 2 2 3" xfId="1892"/>
    <cellStyle name="Вывод 2 2 3 2" xfId="2084"/>
    <cellStyle name="Вывод 2 2 3 2 2" xfId="5953"/>
    <cellStyle name="Вывод 2 2 3 2 2 2" xfId="6615"/>
    <cellStyle name="Вывод 2 2 3 2 3" xfId="6263"/>
    <cellStyle name="Вывод 2 2 3 3" xfId="2866"/>
    <cellStyle name="Вывод 2 2 3 4" xfId="5799"/>
    <cellStyle name="Вывод 2 2 3 4 2" xfId="6478"/>
    <cellStyle name="Вывод 2 2 3 5" xfId="6103"/>
    <cellStyle name="Вывод 2 2 4" xfId="1900"/>
    <cellStyle name="Вывод 2 2 4 2" xfId="2092"/>
    <cellStyle name="Вывод 2 2 4 2 2" xfId="5961"/>
    <cellStyle name="Вывод 2 2 4 2 2 2" xfId="6621"/>
    <cellStyle name="Вывод 2 2 4 2 3" xfId="6269"/>
    <cellStyle name="Вывод 2 2 4 3" xfId="3180"/>
    <cellStyle name="Вывод 2 2 4 3 2" xfId="6345"/>
    <cellStyle name="Вывод 2 2 4 4" xfId="5805"/>
    <cellStyle name="Вывод 2 2 4 4 2" xfId="6484"/>
    <cellStyle name="Вывод 2 2 4 5" xfId="6109"/>
    <cellStyle name="Вывод 2 2 5" xfId="1910"/>
    <cellStyle name="Вывод 2 2 5 2" xfId="2102"/>
    <cellStyle name="Вывод 2 2 5 2 2" xfId="5971"/>
    <cellStyle name="Вывод 2 2 5 2 2 2" xfId="6629"/>
    <cellStyle name="Вывод 2 2 5 2 3" xfId="6277"/>
    <cellStyle name="Вывод 2 2 5 3" xfId="3181"/>
    <cellStyle name="Вывод 2 2 5 3 2" xfId="6346"/>
    <cellStyle name="Вывод 2 2 5 4" xfId="5813"/>
    <cellStyle name="Вывод 2 2 5 4 2" xfId="6492"/>
    <cellStyle name="Вывод 2 2 5 5" xfId="6117"/>
    <cellStyle name="Вывод 2 2 6" xfId="1887"/>
    <cellStyle name="Вывод 2 2 6 2" xfId="2079"/>
    <cellStyle name="Вывод 2 2 6 2 2" xfId="5948"/>
    <cellStyle name="Вывод 2 2 6 2 2 2" xfId="6610"/>
    <cellStyle name="Вывод 2 2 6 2 3" xfId="6258"/>
    <cellStyle name="Вывод 2 2 6 3" xfId="2695"/>
    <cellStyle name="Вывод 2 2 6 3 2" xfId="6317"/>
    <cellStyle name="Вывод 2 2 6 4" xfId="5794"/>
    <cellStyle name="Вывод 2 2 6 4 2" xfId="6473"/>
    <cellStyle name="Вывод 2 2 6 5" xfId="6098"/>
    <cellStyle name="Вывод 2 2 7" xfId="1922"/>
    <cellStyle name="Вывод 2 2 7 2" xfId="2114"/>
    <cellStyle name="Вывод 2 2 7 2 2" xfId="5983"/>
    <cellStyle name="Вывод 2 2 7 2 2 2" xfId="6640"/>
    <cellStyle name="Вывод 2 2 7 2 3" xfId="6288"/>
    <cellStyle name="Вывод 2 2 7 3" xfId="5824"/>
    <cellStyle name="Вывод 2 2 7 3 2" xfId="6503"/>
    <cellStyle name="Вывод 2 2 7 4" xfId="6128"/>
    <cellStyle name="Вывод 2 2 8" xfId="1786"/>
    <cellStyle name="Вывод 2 2 8 2" xfId="1977"/>
    <cellStyle name="Вывод 2 2 8 2 2" xfId="5850"/>
    <cellStyle name="Вывод 2 2 8 2 2 2" xfId="6523"/>
    <cellStyle name="Вывод 2 2 8 2 3" xfId="6168"/>
    <cellStyle name="Вывод 2 2 8 3" xfId="5712"/>
    <cellStyle name="Вывод 2 2 8 3 2" xfId="6392"/>
    <cellStyle name="Вывод 2 2 8 4" xfId="6008"/>
    <cellStyle name="Вывод 2 2 9" xfId="1942"/>
    <cellStyle name="Вывод 2 2 9 2" xfId="6141"/>
    <cellStyle name="Вывод 2 3" xfId="1816"/>
    <cellStyle name="Вывод 2 3 2" xfId="2007"/>
    <cellStyle name="Вывод 2 3 2 2" xfId="5879"/>
    <cellStyle name="Вывод 2 3 2 2 2" xfId="6548"/>
    <cellStyle name="Вывод 2 3 2 3" xfId="6193"/>
    <cellStyle name="Вывод 2 3 3" xfId="2412"/>
    <cellStyle name="Вывод 2 3 4" xfId="5737"/>
    <cellStyle name="Вывод 2 3 4 2" xfId="6416"/>
    <cellStyle name="Вывод 2 3 5" xfId="6033"/>
    <cellStyle name="Вывод 2 4" xfId="1818"/>
    <cellStyle name="Вывод 2 4 2" xfId="2009"/>
    <cellStyle name="Вывод 2 4 2 2" xfId="5881"/>
    <cellStyle name="Вывод 2 4 2 2 2" xfId="6550"/>
    <cellStyle name="Вывод 2 4 2 3" xfId="6195"/>
    <cellStyle name="Вывод 2 4 3" xfId="2346"/>
    <cellStyle name="Вывод 2 4 3 2" xfId="6312"/>
    <cellStyle name="Вывод 2 4 4" xfId="6035"/>
    <cellStyle name="Вывод 2 5" xfId="1798"/>
    <cellStyle name="Вывод 2 5 2" xfId="1989"/>
    <cellStyle name="Вывод 2 5 2 2" xfId="5861"/>
    <cellStyle name="Вывод 2 5 2 2 2" xfId="6532"/>
    <cellStyle name="Вывод 2 5 2 3" xfId="6177"/>
    <cellStyle name="Вывод 2 5 3" xfId="5721"/>
    <cellStyle name="Вывод 2 5 3 2" xfId="6400"/>
    <cellStyle name="Вывод 2 5 4" xfId="6017"/>
    <cellStyle name="Вывод 2 6" xfId="1802"/>
    <cellStyle name="Вывод 2 6 2" xfId="1993"/>
    <cellStyle name="Вывод 2 6 2 2" xfId="5865"/>
    <cellStyle name="Вывод 2 6 2 2 2" xfId="6536"/>
    <cellStyle name="Вывод 2 6 2 3" xfId="6181"/>
    <cellStyle name="Вывод 2 6 3" xfId="5725"/>
    <cellStyle name="Вывод 2 6 3 2" xfId="6404"/>
    <cellStyle name="Вывод 2 6 4" xfId="6021"/>
    <cellStyle name="Вывод 2 7" xfId="1844"/>
    <cellStyle name="Вывод 2 7 2" xfId="2036"/>
    <cellStyle name="Вывод 2 7 2 2" xfId="5906"/>
    <cellStyle name="Вывод 2 7 2 2 2" xfId="6573"/>
    <cellStyle name="Вывод 2 7 2 3" xfId="6220"/>
    <cellStyle name="Вывод 2 7 3" xfId="5760"/>
    <cellStyle name="Вывод 2 7 3 2" xfId="6439"/>
    <cellStyle name="Вывод 2 7 4" xfId="6060"/>
    <cellStyle name="Вывод 2 8" xfId="1917"/>
    <cellStyle name="Вывод 2 8 2" xfId="2109"/>
    <cellStyle name="Вывод 2 8 2 2" xfId="5978"/>
    <cellStyle name="Вывод 2 8 2 2 2" xfId="6636"/>
    <cellStyle name="Вывод 2 8 2 3" xfId="6284"/>
    <cellStyle name="Вывод 2 8 3" xfId="5820"/>
    <cellStyle name="Вывод 2 8 3 2" xfId="6499"/>
    <cellStyle name="Вывод 2 8 4" xfId="6124"/>
    <cellStyle name="Вывод 2 9" xfId="1771"/>
    <cellStyle name="Вывод 2 9 2" xfId="1962"/>
    <cellStyle name="Вывод 2 9 2 2" xfId="5835"/>
    <cellStyle name="Вывод 2 9 2 2 2" xfId="6508"/>
    <cellStyle name="Вывод 2 9 2 3" xfId="6153"/>
    <cellStyle name="Вывод 2 9 3" xfId="5697"/>
    <cellStyle name="Вывод 2 9 3 2" xfId="6377"/>
    <cellStyle name="Вывод 2 9 4" xfId="5993"/>
    <cellStyle name="Вывод 20" xfId="2142"/>
    <cellStyle name="Вывод 3" xfId="1713"/>
    <cellStyle name="Вывод 3 10" xfId="9202"/>
    <cellStyle name="Вывод 3 11" xfId="10077"/>
    <cellStyle name="Вывод 3 2" xfId="1828"/>
    <cellStyle name="Вывод 3 2 2" xfId="2020"/>
    <cellStyle name="Вывод 3 2 2 2" xfId="3182"/>
    <cellStyle name="Вывод 3 2 2 2 2" xfId="6347"/>
    <cellStyle name="Вывод 3 2 2 3" xfId="2867"/>
    <cellStyle name="Вывод 3 2 2 3 2" xfId="6327"/>
    <cellStyle name="Вывод 3 2 2 4" xfId="6205"/>
    <cellStyle name="Вывод 3 2 3" xfId="3183"/>
    <cellStyle name="Вывод 3 2 3 2" xfId="6348"/>
    <cellStyle name="Вывод 3 2 4" xfId="3184"/>
    <cellStyle name="Вывод 3 2 4 2" xfId="6349"/>
    <cellStyle name="Вывод 3 2 5" xfId="2694"/>
    <cellStyle name="Вывод 3 2 5 2" xfId="6316"/>
    <cellStyle name="Вывод 3 2 6" xfId="6045"/>
    <cellStyle name="Вывод 3 3" xfId="1870"/>
    <cellStyle name="Вывод 3 3 2" xfId="2062"/>
    <cellStyle name="Вывод 3 3 2 2" xfId="5931"/>
    <cellStyle name="Вывод 3 3 2 2 2" xfId="6596"/>
    <cellStyle name="Вывод 3 3 2 3" xfId="6244"/>
    <cellStyle name="Вывод 3 3 3" xfId="3185"/>
    <cellStyle name="Вывод 3 3 3 2" xfId="6350"/>
    <cellStyle name="Вывод 3 3 4" xfId="6084"/>
    <cellStyle name="Вывод 3 4" xfId="1839"/>
    <cellStyle name="Вывод 3 4 2" xfId="2031"/>
    <cellStyle name="Вывод 3 4 2 2" xfId="5901"/>
    <cellStyle name="Вывод 3 4 2 2 2" xfId="6568"/>
    <cellStyle name="Вывод 3 4 2 3" xfId="6215"/>
    <cellStyle name="Вывод 3 4 3" xfId="5755"/>
    <cellStyle name="Вывод 3 4 3 2" xfId="6434"/>
    <cellStyle name="Вывод 3 4 4" xfId="6055"/>
    <cellStyle name="Вывод 3 5" xfId="1855"/>
    <cellStyle name="Вывод 3 5 2" xfId="2047"/>
    <cellStyle name="Вывод 3 5 2 2" xfId="5917"/>
    <cellStyle name="Вывод 3 5 2 2 2" xfId="6583"/>
    <cellStyle name="Вывод 3 5 2 3" xfId="6230"/>
    <cellStyle name="Вывод 3 5 3" xfId="5770"/>
    <cellStyle name="Вывод 3 5 3 2" xfId="6449"/>
    <cellStyle name="Вывод 3 5 4" xfId="6070"/>
    <cellStyle name="Вывод 3 6" xfId="1851"/>
    <cellStyle name="Вывод 3 6 2" xfId="2043"/>
    <cellStyle name="Вывод 3 6 2 2" xfId="5913"/>
    <cellStyle name="Вывод 3 6 2 2 2" xfId="6579"/>
    <cellStyle name="Вывод 3 6 2 3" xfId="6226"/>
    <cellStyle name="Вывод 3 6 3" xfId="5766"/>
    <cellStyle name="Вывод 3 6 3 2" xfId="6445"/>
    <cellStyle name="Вывод 3 6 4" xfId="6066"/>
    <cellStyle name="Вывод 3 7" xfId="1905"/>
    <cellStyle name="Вывод 3 7 2" xfId="2097"/>
    <cellStyle name="Вывод 3 7 2 2" xfId="5966"/>
    <cellStyle name="Вывод 3 7 2 2 2" xfId="6625"/>
    <cellStyle name="Вывод 3 7 2 3" xfId="6273"/>
    <cellStyle name="Вывод 3 7 3" xfId="5809"/>
    <cellStyle name="Вывод 3 7 3 2" xfId="6488"/>
    <cellStyle name="Вывод 3 7 4" xfId="6113"/>
    <cellStyle name="Вывод 3 8" xfId="1776"/>
    <cellStyle name="Вывод 3 8 2" xfId="1967"/>
    <cellStyle name="Вывод 3 8 2 2" xfId="5840"/>
    <cellStyle name="Вывод 3 8 2 2 2" xfId="6513"/>
    <cellStyle name="Вывод 3 8 2 3" xfId="6158"/>
    <cellStyle name="Вывод 3 8 3" xfId="5702"/>
    <cellStyle name="Вывод 3 8 3 2" xfId="6382"/>
    <cellStyle name="Вывод 3 8 4" xfId="5998"/>
    <cellStyle name="Вывод 3 9" xfId="1938"/>
    <cellStyle name="Вывод 3 9 2" xfId="6137"/>
    <cellStyle name="Вывод 4" xfId="2232"/>
    <cellStyle name="Вывод 4 2" xfId="2533"/>
    <cellStyle name="Вывод 4 3" xfId="6296"/>
    <cellStyle name="Вывод 4 4" xfId="10078"/>
    <cellStyle name="Вывод 5" xfId="2305"/>
    <cellStyle name="Вывод 5 2" xfId="2592"/>
    <cellStyle name="Вывод 5 3" xfId="6306"/>
    <cellStyle name="Вывод 6" xfId="2230"/>
    <cellStyle name="Вывод 6 2" xfId="2631"/>
    <cellStyle name="Вывод 6 3" xfId="6294"/>
    <cellStyle name="Вывод 7" xfId="2868"/>
    <cellStyle name="Вывод 8" xfId="2865"/>
    <cellStyle name="Вывод 8 2" xfId="3186"/>
    <cellStyle name="Вывод 8 2 2" xfId="6351"/>
    <cellStyle name="Вывод 8 3" xfId="6326"/>
    <cellStyle name="Вывод 8 4" xfId="9203"/>
    <cellStyle name="Вывод 9" xfId="3187"/>
    <cellStyle name="Вычисление 10" xfId="3189"/>
    <cellStyle name="Вычисление 10 2" xfId="6353"/>
    <cellStyle name="Вычисление 10 3" xfId="9204"/>
    <cellStyle name="Вычисление 11" xfId="3190"/>
    <cellStyle name="Вычисление 11 2" xfId="6354"/>
    <cellStyle name="Вычисление 11 3" xfId="9205"/>
    <cellStyle name="Вычисление 12" xfId="3191"/>
    <cellStyle name="Вычисление 12 2" xfId="6355"/>
    <cellStyle name="Вычисление 12 3" xfId="9206"/>
    <cellStyle name="Вычисление 13" xfId="3188"/>
    <cellStyle name="Вычисление 13 2" xfId="6352"/>
    <cellStyle name="Вычисление 13 3" xfId="9207"/>
    <cellStyle name="Вычисление 14" xfId="3374"/>
    <cellStyle name="Вычисление 15" xfId="3615"/>
    <cellStyle name="Вычисление 16" xfId="3811"/>
    <cellStyle name="Вычисление 17" xfId="4103"/>
    <cellStyle name="Вычисление 18" xfId="4633"/>
    <cellStyle name="Вычисление 19" xfId="2370"/>
    <cellStyle name="Вычисление 2" xfId="199"/>
    <cellStyle name="Вычисление 2 10" xfId="1937"/>
    <cellStyle name="Вычисление 2 10 2" xfId="6136"/>
    <cellStyle name="Вычисление 2 11" xfId="2234"/>
    <cellStyle name="Вычисление 2 11 2" xfId="6298"/>
    <cellStyle name="Вычисление 2 12" xfId="9731"/>
    <cellStyle name="Вычисление 2 13" xfId="729"/>
    <cellStyle name="Вычисление 2 2" xfId="772"/>
    <cellStyle name="Вычисление 2 2 10" xfId="1743"/>
    <cellStyle name="Вычисление 2 2 2" xfId="1880"/>
    <cellStyle name="Вычисление 2 2 2 2" xfId="2072"/>
    <cellStyle name="Вычисление 2 2 2 2 2" xfId="3192"/>
    <cellStyle name="Вычисление 2 2 2 2 2 2" xfId="6356"/>
    <cellStyle name="Вычисление 2 2 2 2 3" xfId="5941"/>
    <cellStyle name="Вычисление 2 2 2 2 3 2" xfId="6604"/>
    <cellStyle name="Вычисление 2 2 2 2 4" xfId="6252"/>
    <cellStyle name="Вычисление 2 2 2 3" xfId="2744"/>
    <cellStyle name="Вычисление 2 2 2 3 2" xfId="6323"/>
    <cellStyle name="Вычисление 2 2 2 4" xfId="5789"/>
    <cellStyle name="Вычисление 2 2 2 4 2" xfId="6468"/>
    <cellStyle name="Вычисление 2 2 2 5" xfId="6092"/>
    <cellStyle name="Вычисление 2 2 2 6" xfId="10079"/>
    <cellStyle name="Вычисление 2 2 3" xfId="1893"/>
    <cellStyle name="Вычисление 2 2 3 2" xfId="2085"/>
    <cellStyle name="Вычисление 2 2 3 2 2" xfId="5954"/>
    <cellStyle name="Вычисление 2 2 3 2 2 2" xfId="6616"/>
    <cellStyle name="Вычисление 2 2 3 2 3" xfId="6264"/>
    <cellStyle name="Вычисление 2 2 3 3" xfId="2870"/>
    <cellStyle name="Вычисление 2 2 3 4" xfId="5800"/>
    <cellStyle name="Вычисление 2 2 3 4 2" xfId="6479"/>
    <cellStyle name="Вычисление 2 2 3 5" xfId="6104"/>
    <cellStyle name="Вычисление 2 2 3 6" xfId="10080"/>
    <cellStyle name="Вычисление 2 2 4" xfId="1901"/>
    <cellStyle name="Вычисление 2 2 4 2" xfId="2093"/>
    <cellStyle name="Вычисление 2 2 4 2 2" xfId="5962"/>
    <cellStyle name="Вычисление 2 2 4 2 2 2" xfId="6622"/>
    <cellStyle name="Вычисление 2 2 4 2 3" xfId="6270"/>
    <cellStyle name="Вычисление 2 2 4 3" xfId="3193"/>
    <cellStyle name="Вычисление 2 2 4 3 2" xfId="6357"/>
    <cellStyle name="Вычисление 2 2 4 4" xfId="5806"/>
    <cellStyle name="Вычисление 2 2 4 4 2" xfId="6485"/>
    <cellStyle name="Вычисление 2 2 4 5" xfId="6110"/>
    <cellStyle name="Вычисление 2 2 4 6" xfId="10081"/>
    <cellStyle name="Вычисление 2 2 5" xfId="1911"/>
    <cellStyle name="Вычисление 2 2 5 2" xfId="2103"/>
    <cellStyle name="Вычисление 2 2 5 2 2" xfId="5972"/>
    <cellStyle name="Вычисление 2 2 5 2 2 2" xfId="6630"/>
    <cellStyle name="Вычисление 2 2 5 2 3" xfId="6278"/>
    <cellStyle name="Вычисление 2 2 5 3" xfId="3194"/>
    <cellStyle name="Вычисление 2 2 5 3 2" xfId="6358"/>
    <cellStyle name="Вычисление 2 2 5 4" xfId="5814"/>
    <cellStyle name="Вычисление 2 2 5 4 2" xfId="6493"/>
    <cellStyle name="Вычисление 2 2 5 5" xfId="6118"/>
    <cellStyle name="Вычисление 2 2 6" xfId="1792"/>
    <cellStyle name="Вычисление 2 2 6 2" xfId="1983"/>
    <cellStyle name="Вычисление 2 2 6 2 2" xfId="5855"/>
    <cellStyle name="Вычисление 2 2 6 2 2 2" xfId="6527"/>
    <cellStyle name="Вычисление 2 2 6 2 3" xfId="6172"/>
    <cellStyle name="Вычисление 2 2 6 3" xfId="2697"/>
    <cellStyle name="Вычисление 2 2 6 3 2" xfId="6319"/>
    <cellStyle name="Вычисление 2 2 6 4" xfId="5717"/>
    <cellStyle name="Вычисление 2 2 6 4 2" xfId="6396"/>
    <cellStyle name="Вычисление 2 2 6 5" xfId="6012"/>
    <cellStyle name="Вычисление 2 2 7" xfId="1923"/>
    <cellStyle name="Вычисление 2 2 7 2" xfId="2115"/>
    <cellStyle name="Вычисление 2 2 7 2 2" xfId="5984"/>
    <cellStyle name="Вычисление 2 2 7 2 2 2" xfId="6641"/>
    <cellStyle name="Вычисление 2 2 7 2 3" xfId="6289"/>
    <cellStyle name="Вычисление 2 2 7 3" xfId="5825"/>
    <cellStyle name="Вычисление 2 2 7 3 2" xfId="6504"/>
    <cellStyle name="Вычисление 2 2 7 4" xfId="6129"/>
    <cellStyle name="Вычисление 2 2 8" xfId="1787"/>
    <cellStyle name="Вычисление 2 2 8 2" xfId="1978"/>
    <cellStyle name="Вычисление 2 2 8 2 2" xfId="5851"/>
    <cellStyle name="Вычисление 2 2 8 2 2 2" xfId="6524"/>
    <cellStyle name="Вычисление 2 2 8 2 3" xfId="6169"/>
    <cellStyle name="Вычисление 2 2 8 3" xfId="5713"/>
    <cellStyle name="Вычисление 2 2 8 3 2" xfId="6393"/>
    <cellStyle name="Вычисление 2 2 8 4" xfId="6009"/>
    <cellStyle name="Вычисление 2 2 9" xfId="1941"/>
    <cellStyle name="Вычисление 2 2 9 2" xfId="6140"/>
    <cellStyle name="Вычисление 2 3" xfId="1817"/>
    <cellStyle name="Вычисление 2 3 2" xfId="2008"/>
    <cellStyle name="Вычисление 2 3 2 2" xfId="5880"/>
    <cellStyle name="Вычисление 2 3 2 2 2" xfId="6549"/>
    <cellStyle name="Вычисление 2 3 2 3" xfId="6194"/>
    <cellStyle name="Вычисление 2 3 3" xfId="2404"/>
    <cellStyle name="Вычисление 2 3 4" xfId="5738"/>
    <cellStyle name="Вычисление 2 3 4 2" xfId="6417"/>
    <cellStyle name="Вычисление 2 3 5" xfId="6034"/>
    <cellStyle name="Вычисление 2 4" xfId="1797"/>
    <cellStyle name="Вычисление 2 4 2" xfId="1988"/>
    <cellStyle name="Вычисление 2 4 2 2" xfId="5860"/>
    <cellStyle name="Вычисление 2 4 2 2 2" xfId="6531"/>
    <cellStyle name="Вычисление 2 4 2 3" xfId="6176"/>
    <cellStyle name="Вычисление 2 4 3" xfId="2347"/>
    <cellStyle name="Вычисление 2 4 3 2" xfId="6313"/>
    <cellStyle name="Вычисление 2 4 4" xfId="6016"/>
    <cellStyle name="Вычисление 2 5" xfId="1826"/>
    <cellStyle name="Вычисление 2 5 2" xfId="2018"/>
    <cellStyle name="Вычисление 2 5 2 2" xfId="5890"/>
    <cellStyle name="Вычисление 2 5 2 2 2" xfId="6558"/>
    <cellStyle name="Вычисление 2 5 2 3" xfId="6203"/>
    <cellStyle name="Вычисление 2 5 3" xfId="5746"/>
    <cellStyle name="Вычисление 2 5 3 2" xfId="6425"/>
    <cellStyle name="Вычисление 2 5 4" xfId="6043"/>
    <cellStyle name="Вычисление 2 6" xfId="1873"/>
    <cellStyle name="Вычисление 2 6 2" xfId="2065"/>
    <cellStyle name="Вычисление 2 6 2 2" xfId="5934"/>
    <cellStyle name="Вычисление 2 6 2 2 2" xfId="6599"/>
    <cellStyle name="Вычисление 2 6 2 3" xfId="6247"/>
    <cellStyle name="Вычисление 2 6 3" xfId="5784"/>
    <cellStyle name="Вычисление 2 6 3 2" xfId="6463"/>
    <cellStyle name="Вычисление 2 6 4" xfId="6087"/>
    <cellStyle name="Вычисление 2 7" xfId="1920"/>
    <cellStyle name="Вычисление 2 7 2" xfId="2112"/>
    <cellStyle name="Вычисление 2 7 2 2" xfId="5981"/>
    <cellStyle name="Вычисление 2 7 2 2 2" xfId="6638"/>
    <cellStyle name="Вычисление 2 7 2 3" xfId="6286"/>
    <cellStyle name="Вычисление 2 7 3" xfId="5822"/>
    <cellStyle name="Вычисление 2 7 3 2" xfId="6501"/>
    <cellStyle name="Вычисление 2 7 4" xfId="6126"/>
    <cellStyle name="Вычисление 2 8" xfId="1846"/>
    <cellStyle name="Вычисление 2 8 2" xfId="2038"/>
    <cellStyle name="Вычисление 2 8 2 2" xfId="5908"/>
    <cellStyle name="Вычисление 2 8 2 2 2" xfId="6575"/>
    <cellStyle name="Вычисление 2 8 2 3" xfId="6222"/>
    <cellStyle name="Вычисление 2 8 3" xfId="5762"/>
    <cellStyle name="Вычисление 2 8 3 2" xfId="6441"/>
    <cellStyle name="Вычисление 2 8 4" xfId="6062"/>
    <cellStyle name="Вычисление 2 9" xfId="1772"/>
    <cellStyle name="Вычисление 2 9 2" xfId="1963"/>
    <cellStyle name="Вычисление 2 9 2 2" xfId="5836"/>
    <cellStyle name="Вычисление 2 9 2 2 2" xfId="6509"/>
    <cellStyle name="Вычисление 2 9 2 3" xfId="6154"/>
    <cellStyle name="Вычисление 2 9 3" xfId="5698"/>
    <cellStyle name="Вычисление 2 9 3 2" xfId="6378"/>
    <cellStyle name="Вычисление 2 9 4" xfId="5994"/>
    <cellStyle name="Вычисление 20" xfId="2143"/>
    <cellStyle name="Вычисление 3" xfId="1714"/>
    <cellStyle name="Вычисление 3 10" xfId="9208"/>
    <cellStyle name="Вычисление 3 11" xfId="10084"/>
    <cellStyle name="Вычисление 3 2" xfId="1829"/>
    <cellStyle name="Вычисление 3 2 2" xfId="2021"/>
    <cellStyle name="Вычисление 3 2 2 2" xfId="3195"/>
    <cellStyle name="Вычисление 3 2 2 2 2" xfId="6359"/>
    <cellStyle name="Вычисление 3 2 2 3" xfId="2871"/>
    <cellStyle name="Вычисление 3 2 2 3 2" xfId="6329"/>
    <cellStyle name="Вычисление 3 2 2 4" xfId="6206"/>
    <cellStyle name="Вычисление 3 2 3" xfId="3196"/>
    <cellStyle name="Вычисление 3 2 3 2" xfId="6360"/>
    <cellStyle name="Вычисление 3 2 4" xfId="3197"/>
    <cellStyle name="Вычисление 3 2 4 2" xfId="6361"/>
    <cellStyle name="Вычисление 3 2 5" xfId="2696"/>
    <cellStyle name="Вычисление 3 2 5 2" xfId="6318"/>
    <cellStyle name="Вычисление 3 2 6" xfId="6046"/>
    <cellStyle name="Вычисление 3 3" xfId="1867"/>
    <cellStyle name="Вычисление 3 3 2" xfId="2059"/>
    <cellStyle name="Вычисление 3 3 2 2" xfId="5929"/>
    <cellStyle name="Вычисление 3 3 2 2 2" xfId="6594"/>
    <cellStyle name="Вычисление 3 3 2 3" xfId="6241"/>
    <cellStyle name="Вычисление 3 3 3" xfId="3198"/>
    <cellStyle name="Вычисление 3 3 3 2" xfId="6362"/>
    <cellStyle name="Вычисление 3 3 4" xfId="6081"/>
    <cellStyle name="Вычисление 3 4" xfId="1807"/>
    <cellStyle name="Вычисление 3 4 2" xfId="1998"/>
    <cellStyle name="Вычисление 3 4 2 2" xfId="5870"/>
    <cellStyle name="Вычисление 3 4 2 2 2" xfId="6540"/>
    <cellStyle name="Вычисление 3 4 2 3" xfId="6185"/>
    <cellStyle name="Вычисление 3 4 3" xfId="5729"/>
    <cellStyle name="Вычисление 3 4 3 2" xfId="6408"/>
    <cellStyle name="Вычисление 3 4 4" xfId="6025"/>
    <cellStyle name="Вычисление 3 5" xfId="1794"/>
    <cellStyle name="Вычисление 3 5 2" xfId="1985"/>
    <cellStyle name="Вычисление 3 5 2 2" xfId="5857"/>
    <cellStyle name="Вычисление 3 5 2 2 2" xfId="6528"/>
    <cellStyle name="Вычисление 3 5 2 3" xfId="6173"/>
    <cellStyle name="Вычисление 3 5 3" xfId="5718"/>
    <cellStyle name="Вычисление 3 5 3 2" xfId="6397"/>
    <cellStyle name="Вычисление 3 5 4" xfId="6013"/>
    <cellStyle name="Вычисление 3 6" xfId="1913"/>
    <cellStyle name="Вычисление 3 6 2" xfId="2105"/>
    <cellStyle name="Вычисление 3 6 2 2" xfId="5974"/>
    <cellStyle name="Вычисление 3 6 2 2 2" xfId="6632"/>
    <cellStyle name="Вычисление 3 6 2 3" xfId="6280"/>
    <cellStyle name="Вычисление 3 6 3" xfId="5816"/>
    <cellStyle name="Вычисление 3 6 3 2" xfId="6495"/>
    <cellStyle name="Вычисление 3 6 4" xfId="6120"/>
    <cellStyle name="Вычисление 3 7" xfId="1822"/>
    <cellStyle name="Вычисление 3 7 2" xfId="2013"/>
    <cellStyle name="Вычисление 3 7 2 2" xfId="5885"/>
    <cellStyle name="Вычисление 3 7 2 2 2" xfId="6553"/>
    <cellStyle name="Вычисление 3 7 2 3" xfId="6198"/>
    <cellStyle name="Вычисление 3 7 3" xfId="5741"/>
    <cellStyle name="Вычисление 3 7 3 2" xfId="6420"/>
    <cellStyle name="Вычисление 3 7 4" xfId="6038"/>
    <cellStyle name="Вычисление 3 8" xfId="1777"/>
    <cellStyle name="Вычисление 3 8 2" xfId="1968"/>
    <cellStyle name="Вычисление 3 8 2 2" xfId="5841"/>
    <cellStyle name="Вычисление 3 8 2 2 2" xfId="6514"/>
    <cellStyle name="Вычисление 3 8 2 3" xfId="6159"/>
    <cellStyle name="Вычисление 3 8 3" xfId="5703"/>
    <cellStyle name="Вычисление 3 8 3 2" xfId="6383"/>
    <cellStyle name="Вычисление 3 8 4" xfId="5999"/>
    <cellStyle name="Вычисление 3 9" xfId="1951"/>
    <cellStyle name="Вычисление 3 9 2" xfId="6148"/>
    <cellStyle name="Вычисление 4" xfId="2235"/>
    <cellStyle name="Вычисление 4 2" xfId="2534"/>
    <cellStyle name="Вычисление 4 3" xfId="6299"/>
    <cellStyle name="Вычисление 4 4" xfId="10085"/>
    <cellStyle name="Вычисление 5" xfId="2306"/>
    <cellStyle name="Вычисление 5 2" xfId="2593"/>
    <cellStyle name="Вычисление 5 3" xfId="6307"/>
    <cellStyle name="Вычисление 6" xfId="2233"/>
    <cellStyle name="Вычисление 6 2" xfId="2632"/>
    <cellStyle name="Вычисление 6 3" xfId="6297"/>
    <cellStyle name="Вычисление 7" xfId="2872"/>
    <cellStyle name="Вычисление 8" xfId="2869"/>
    <cellStyle name="Вычисление 8 2" xfId="3199"/>
    <cellStyle name="Вычисление 8 2 2" xfId="6363"/>
    <cellStyle name="Вычисление 8 3" xfId="6328"/>
    <cellStyle name="Вычисление 8 4" xfId="9209"/>
    <cellStyle name="Вычисление 9" xfId="3200"/>
    <cellStyle name="Гиперссылка 2" xfId="1757"/>
    <cellStyle name="Гиперссылка 2 2" xfId="10086"/>
    <cellStyle name="Денежный 10" xfId="2339"/>
    <cellStyle name="Денежный 11" xfId="2332"/>
    <cellStyle name="Денежный 11 2" xfId="6676"/>
    <cellStyle name="Денежный 11 3" xfId="9492"/>
    <cellStyle name="Денежный 12" xfId="9493"/>
    <cellStyle name="Денежный 13" xfId="9494"/>
    <cellStyle name="Денежный 14" xfId="9495"/>
    <cellStyle name="Денежный 15" xfId="9496"/>
    <cellStyle name="Денежный 16" xfId="9497"/>
    <cellStyle name="Денежный 16 2" xfId="9498"/>
    <cellStyle name="Денежный 16 3" xfId="9499"/>
    <cellStyle name="Денежный 17" xfId="9500"/>
    <cellStyle name="Денежный 17 2" xfId="9501"/>
    <cellStyle name="Денежный 17 3" xfId="9502"/>
    <cellStyle name="Денежный 18" xfId="9503"/>
    <cellStyle name="Денежный 18 2" xfId="9504"/>
    <cellStyle name="Денежный 18 3" xfId="9505"/>
    <cellStyle name="Денежный 19" xfId="9506"/>
    <cellStyle name="Денежный 19 2" xfId="9507"/>
    <cellStyle name="Денежный 19 3" xfId="9508"/>
    <cellStyle name="Денежный 2" xfId="646"/>
    <cellStyle name="Денежный 2 2" xfId="9509"/>
    <cellStyle name="Денежный 2 3" xfId="9510"/>
    <cellStyle name="Денежный 2 3 2" xfId="9511"/>
    <cellStyle name="Денежный 2 4" xfId="9512"/>
    <cellStyle name="Денежный 2 4 2" xfId="9513"/>
    <cellStyle name="Денежный 2 4 3" xfId="9514"/>
    <cellStyle name="Денежный 2 4 3 2" xfId="9515"/>
    <cellStyle name="Денежный 2 4 3 3" xfId="9516"/>
    <cellStyle name="Денежный 2 4 3 3 2" xfId="9517"/>
    <cellStyle name="Денежный 2 4 3 3 3" xfId="9518"/>
    <cellStyle name="Денежный 2 5" xfId="9519"/>
    <cellStyle name="Денежный 2 5 2" xfId="9520"/>
    <cellStyle name="Денежный 2 5 3" xfId="9521"/>
    <cellStyle name="Денежный 20" xfId="9522"/>
    <cellStyle name="Денежный 20 2" xfId="9523"/>
    <cellStyle name="Денежный 20 3" xfId="9524"/>
    <cellStyle name="Денежный 21" xfId="9525"/>
    <cellStyle name="Денежный 21 2" xfId="9526"/>
    <cellStyle name="Денежный 21 3" xfId="9527"/>
    <cellStyle name="Денежный 22" xfId="9528"/>
    <cellStyle name="Денежный 22 2" xfId="9529"/>
    <cellStyle name="Денежный 22 3" xfId="9530"/>
    <cellStyle name="Денежный 23" xfId="9531"/>
    <cellStyle name="Денежный 23 2" xfId="9532"/>
    <cellStyle name="Денежный 23 3" xfId="9533"/>
    <cellStyle name="Денежный 24" xfId="9534"/>
    <cellStyle name="Денежный 24 2" xfId="9535"/>
    <cellStyle name="Денежный 24 3" xfId="9536"/>
    <cellStyle name="Денежный 25" xfId="9537"/>
    <cellStyle name="Денежный 25 2" xfId="9538"/>
    <cellStyle name="Денежный 25 3" xfId="9539"/>
    <cellStyle name="Денежный 26" xfId="9540"/>
    <cellStyle name="Денежный 26 2" xfId="9541"/>
    <cellStyle name="Денежный 26 3" xfId="9542"/>
    <cellStyle name="Денежный 27" xfId="9543"/>
    <cellStyle name="Денежный 27 2" xfId="9544"/>
    <cellStyle name="Денежный 27 3" xfId="9545"/>
    <cellStyle name="Денежный 28" xfId="9546"/>
    <cellStyle name="Денежный 28 2" xfId="9547"/>
    <cellStyle name="Денежный 28 3" xfId="9548"/>
    <cellStyle name="Денежный 29" xfId="9549"/>
    <cellStyle name="Денежный 29 2" xfId="9550"/>
    <cellStyle name="Денежный 29 3" xfId="9551"/>
    <cellStyle name="Денежный 3" xfId="645"/>
    <cellStyle name="Денежный 3 2" xfId="2237"/>
    <cellStyle name="Денежный 30" xfId="9552"/>
    <cellStyle name="Денежный 30 2" xfId="9553"/>
    <cellStyle name="Денежный 30 3" xfId="9554"/>
    <cellStyle name="Денежный 31" xfId="9555"/>
    <cellStyle name="Денежный 31 2" xfId="9556"/>
    <cellStyle name="Денежный 31 3" xfId="9557"/>
    <cellStyle name="Денежный 32" xfId="9558"/>
    <cellStyle name="Денежный 32 2" xfId="9559"/>
    <cellStyle name="Денежный 32 3" xfId="9560"/>
    <cellStyle name="Денежный 33" xfId="9561"/>
    <cellStyle name="Денежный 33 2" xfId="9562"/>
    <cellStyle name="Денежный 33 3" xfId="9563"/>
    <cellStyle name="Денежный 34" xfId="9564"/>
    <cellStyle name="Денежный 34 2" xfId="9565"/>
    <cellStyle name="Денежный 34 3" xfId="9566"/>
    <cellStyle name="Денежный 35" xfId="9567"/>
    <cellStyle name="Денежный 35 2" xfId="9568"/>
    <cellStyle name="Денежный 35 3" xfId="9569"/>
    <cellStyle name="Денежный 36" xfId="9570"/>
    <cellStyle name="Денежный 36 2" xfId="9571"/>
    <cellStyle name="Денежный 36 3" xfId="9572"/>
    <cellStyle name="Денежный 37" xfId="9573"/>
    <cellStyle name="Денежный 37 2" xfId="9574"/>
    <cellStyle name="Денежный 37 3" xfId="9575"/>
    <cellStyle name="Денежный 38" xfId="9576"/>
    <cellStyle name="Денежный 38 2" xfId="9577"/>
    <cellStyle name="Денежный 38 3" xfId="9578"/>
    <cellStyle name="Денежный 39" xfId="9579"/>
    <cellStyle name="Денежный 4" xfId="2307"/>
    <cellStyle name="Денежный 4 2" xfId="9580"/>
    <cellStyle name="Денежный 4 2 2" xfId="9581"/>
    <cellStyle name="Денежный 4 2 3" xfId="9582"/>
    <cellStyle name="Денежный 4 2 3 2" xfId="9583"/>
    <cellStyle name="Денежный 4 2 3 3" xfId="9584"/>
    <cellStyle name="Денежный 4 2 3 3 2" xfId="9585"/>
    <cellStyle name="Денежный 4 2 3 3 3" xfId="9586"/>
    <cellStyle name="Денежный 4 3" xfId="9587"/>
    <cellStyle name="Денежный 4 3 2" xfId="9588"/>
    <cellStyle name="Денежный 4 3 2 2" xfId="9660"/>
    <cellStyle name="Денежный 4 3 3" xfId="9652"/>
    <cellStyle name="Денежный 4 4" xfId="9589"/>
    <cellStyle name="Денежный 4 4 2" xfId="9590"/>
    <cellStyle name="Денежный 4 4 2 2" xfId="9663"/>
    <cellStyle name="Денежный 4 4 3" xfId="9649"/>
    <cellStyle name="Денежный 4 5" xfId="9591"/>
    <cellStyle name="Денежный 4 5 2" xfId="9657"/>
    <cellStyle name="Денежный 5" xfId="2236"/>
    <cellStyle name="Денежный 5 2" xfId="9592"/>
    <cellStyle name="Денежный 5 3" xfId="9593"/>
    <cellStyle name="Денежный 5 4" xfId="9594"/>
    <cellStyle name="Денежный 5 4 2" xfId="9595"/>
    <cellStyle name="Денежный 5 4 3" xfId="9596"/>
    <cellStyle name="Денежный 6" xfId="3202"/>
    <cellStyle name="Денежный 6 2" xfId="9597"/>
    <cellStyle name="Денежный 6 3" xfId="9598"/>
    <cellStyle name="Денежный 6 4" xfId="9599"/>
    <cellStyle name="Денежный 7" xfId="3203"/>
    <cellStyle name="Денежный 7 2" xfId="9600"/>
    <cellStyle name="Денежный 7 2 2" xfId="9601"/>
    <cellStyle name="Денежный 7 2 3" xfId="9602"/>
    <cellStyle name="Денежный 8" xfId="3204"/>
    <cellStyle name="Денежный 9" xfId="3201"/>
    <cellStyle name="Заголовок 1 10" xfId="3206"/>
    <cellStyle name="Заголовок 1 10 2" xfId="9210"/>
    <cellStyle name="Заголовок 1 11" xfId="3207"/>
    <cellStyle name="Заголовок 1 11 2" xfId="9211"/>
    <cellStyle name="Заголовок 1 12" xfId="3208"/>
    <cellStyle name="Заголовок 1 12 2" xfId="9212"/>
    <cellStyle name="Заголовок 1 13" xfId="3205"/>
    <cellStyle name="Заголовок 1 13 2" xfId="9213"/>
    <cellStyle name="Заголовок 1 14" xfId="3365"/>
    <cellStyle name="Заголовок 1 15" xfId="3606"/>
    <cellStyle name="Заголовок 1 16" xfId="3802"/>
    <cellStyle name="Заголовок 1 17" xfId="4094"/>
    <cellStyle name="Заголовок 1 18" xfId="4624"/>
    <cellStyle name="Заголовок 1 19" xfId="2361"/>
    <cellStyle name="Заголовок 1 2" xfId="200"/>
    <cellStyle name="Заголовок 1 2 2" xfId="763"/>
    <cellStyle name="Заголовок 1 2 2 2" xfId="2745"/>
    <cellStyle name="Заголовок 1 2 2 3" xfId="2874"/>
    <cellStyle name="Заголовок 1 2 2 4" xfId="3209"/>
    <cellStyle name="Заголовок 1 2 2 5" xfId="2699"/>
    <cellStyle name="Заголовок 1 2 2 6" xfId="1744"/>
    <cellStyle name="Заголовок 1 2 3" xfId="2405"/>
    <cellStyle name="Заголовок 1 2 3 2" xfId="10087"/>
    <cellStyle name="Заголовок 1 2 4" xfId="2348"/>
    <cellStyle name="Заголовок 1 2 4 2" xfId="10088"/>
    <cellStyle name="Заголовок 1 2 5" xfId="2239"/>
    <cellStyle name="Заголовок 1 2 6" xfId="9733"/>
    <cellStyle name="Заголовок 1 2 7" xfId="730"/>
    <cellStyle name="Заголовок 1 3" xfId="2240"/>
    <cellStyle name="Заголовок 1 3 2" xfId="2698"/>
    <cellStyle name="Заголовок 1 3 2 2" xfId="2875"/>
    <cellStyle name="Заголовок 1 3 2 3" xfId="3210"/>
    <cellStyle name="Заголовок 1 3 3" xfId="9214"/>
    <cellStyle name="Заголовок 1 3 4" xfId="10089"/>
    <cellStyle name="Заголовок 1 4" xfId="2241"/>
    <cellStyle name="Заголовок 1 4 2" xfId="2525"/>
    <cellStyle name="Заголовок 1 5" xfId="2242"/>
    <cellStyle name="Заголовок 1 5 2" xfId="2584"/>
    <cellStyle name="Заголовок 1 6" xfId="2308"/>
    <cellStyle name="Заголовок 1 6 2" xfId="2623"/>
    <cellStyle name="Заголовок 1 7" xfId="2238"/>
    <cellStyle name="Заголовок 1 7 2" xfId="2876"/>
    <cellStyle name="Заголовок 1 8" xfId="2873"/>
    <cellStyle name="Заголовок 1 8 2" xfId="9215"/>
    <cellStyle name="Заголовок 1 9" xfId="3211"/>
    <cellStyle name="Заголовок 2 10" xfId="3213"/>
    <cellStyle name="Заголовок 2 10 2" xfId="9216"/>
    <cellStyle name="Заголовок 2 11" xfId="3214"/>
    <cellStyle name="Заголовок 2 11 2" xfId="9217"/>
    <cellStyle name="Заголовок 2 12" xfId="3215"/>
    <cellStyle name="Заголовок 2 12 2" xfId="9218"/>
    <cellStyle name="Заголовок 2 13" xfId="3212"/>
    <cellStyle name="Заголовок 2 13 2" xfId="9219"/>
    <cellStyle name="Заголовок 2 14" xfId="3366"/>
    <cellStyle name="Заголовок 2 15" xfId="3607"/>
    <cellStyle name="Заголовок 2 16" xfId="3803"/>
    <cellStyle name="Заголовок 2 17" xfId="4095"/>
    <cellStyle name="Заголовок 2 18" xfId="4625"/>
    <cellStyle name="Заголовок 2 19" xfId="2362"/>
    <cellStyle name="Заголовок 2 2" xfId="201"/>
    <cellStyle name="Заголовок 2 2 2" xfId="764"/>
    <cellStyle name="Заголовок 2 2 2 2" xfId="2746"/>
    <cellStyle name="Заголовок 2 2 2 2 2" xfId="10090"/>
    <cellStyle name="Заголовок 2 2 2 3" xfId="2878"/>
    <cellStyle name="Заголовок 2 2 2 4" xfId="3216"/>
    <cellStyle name="Заголовок 2 2 2 5" xfId="2701"/>
    <cellStyle name="Заголовок 2 2 2 6" xfId="1745"/>
    <cellStyle name="Заголовок 2 2 3" xfId="2409"/>
    <cellStyle name="Заголовок 2 2 3 2" xfId="10091"/>
    <cellStyle name="Заголовок 2 2 4" xfId="2349"/>
    <cellStyle name="Заголовок 2 2 5" xfId="2244"/>
    <cellStyle name="Заголовок 2 2 6" xfId="9735"/>
    <cellStyle name="Заголовок 2 2 7" xfId="731"/>
    <cellStyle name="Заголовок 2 2_T47" xfId="10092"/>
    <cellStyle name="Заголовок 2 3" xfId="2245"/>
    <cellStyle name="Заголовок 2 3 2" xfId="2700"/>
    <cellStyle name="Заголовок 2 3 2 2" xfId="2879"/>
    <cellStyle name="Заголовок 2 3 2 3" xfId="3217"/>
    <cellStyle name="Заголовок 2 3 3" xfId="9220"/>
    <cellStyle name="Заголовок 2 3 4" xfId="10093"/>
    <cellStyle name="Заголовок 2 4" xfId="2246"/>
    <cellStyle name="Заголовок 2 4 2" xfId="2526"/>
    <cellStyle name="Заголовок 2 4 3" xfId="10094"/>
    <cellStyle name="Заголовок 2 5" xfId="2247"/>
    <cellStyle name="Заголовок 2 5 2" xfId="2585"/>
    <cellStyle name="Заголовок 2 5 3" xfId="10095"/>
    <cellStyle name="Заголовок 2 6" xfId="2309"/>
    <cellStyle name="Заголовок 2 6 2" xfId="2624"/>
    <cellStyle name="Заголовок 2 6 3" xfId="10096"/>
    <cellStyle name="Заголовок 2 7" xfId="2243"/>
    <cellStyle name="Заголовок 2 7 2" xfId="2880"/>
    <cellStyle name="Заголовок 2 7 3" xfId="10097"/>
    <cellStyle name="Заголовок 2 8" xfId="2877"/>
    <cellStyle name="Заголовок 2 8 2" xfId="9221"/>
    <cellStyle name="Заголовок 2 8 3" xfId="10098"/>
    <cellStyle name="Заголовок 2 9" xfId="3218"/>
    <cellStyle name="Заголовок 2 9 2" xfId="10099"/>
    <cellStyle name="Заголовок 3 10" xfId="3220"/>
    <cellStyle name="Заголовок 3 10 2" xfId="9222"/>
    <cellStyle name="Заголовок 3 11" xfId="3221"/>
    <cellStyle name="Заголовок 3 11 2" xfId="9223"/>
    <cellStyle name="Заголовок 3 12" xfId="3222"/>
    <cellStyle name="Заголовок 3 12 2" xfId="9224"/>
    <cellStyle name="Заголовок 3 13" xfId="3219"/>
    <cellStyle name="Заголовок 3 13 2" xfId="9225"/>
    <cellStyle name="Заголовок 3 14" xfId="3367"/>
    <cellStyle name="Заголовок 3 15" xfId="3608"/>
    <cellStyle name="Заголовок 3 16" xfId="3804"/>
    <cellStyle name="Заголовок 3 17" xfId="4096"/>
    <cellStyle name="Заголовок 3 18" xfId="4626"/>
    <cellStyle name="Заголовок 3 19" xfId="2363"/>
    <cellStyle name="Заголовок 3 2" xfId="202"/>
    <cellStyle name="Заголовок 3 2 10" xfId="2249"/>
    <cellStyle name="Заголовок 3 2 11" xfId="9737"/>
    <cellStyle name="Заголовок 3 2 12" xfId="732"/>
    <cellStyle name="Заголовок 3 2 2" xfId="765"/>
    <cellStyle name="Заголовок 3 2 2 2" xfId="1882"/>
    <cellStyle name="Заголовок 3 2 2 2 2" xfId="2074"/>
    <cellStyle name="Заголовок 3 2 2 2 2 2" xfId="5943"/>
    <cellStyle name="Заголовок 3 2 2 2 3" xfId="2131"/>
    <cellStyle name="Заголовок 3 2 2 2 4" xfId="2747"/>
    <cellStyle name="Заголовок 3 2 2 3" xfId="1895"/>
    <cellStyle name="Заголовок 3 2 2 3 2" xfId="2087"/>
    <cellStyle name="Заголовок 3 2 2 3 2 2" xfId="5956"/>
    <cellStyle name="Заголовок 3 2 2 3 3" xfId="2132"/>
    <cellStyle name="Заголовок 3 2 2 3 4" xfId="2882"/>
    <cellStyle name="Заголовок 3 2 2 4" xfId="1903"/>
    <cellStyle name="Заголовок 3 2 2 4 2" xfId="2095"/>
    <cellStyle name="Заголовок 3 2 2 4 2 2" xfId="5964"/>
    <cellStyle name="Заголовок 3 2 2 4 3" xfId="2134"/>
    <cellStyle name="Заголовок 3 2 2 4 4" xfId="3223"/>
    <cellStyle name="Заголовок 3 2 2 5" xfId="1919"/>
    <cellStyle name="Заголовок 3 2 2 5 2" xfId="2111"/>
    <cellStyle name="Заголовок 3 2 2 5 2 2" xfId="5980"/>
    <cellStyle name="Заголовок 3 2 2 5 3" xfId="2136"/>
    <cellStyle name="Заголовок 3 2 2 5 4" xfId="2703"/>
    <cellStyle name="Заголовок 3 2 2 6" xfId="1847"/>
    <cellStyle name="Заголовок 3 2 2 6 2" xfId="2039"/>
    <cellStyle name="Заголовок 3 2 2 6 2 2" xfId="5909"/>
    <cellStyle name="Заголовок 3 2 2 6 3" xfId="2127"/>
    <cellStyle name="Заголовок 3 2 2 7" xfId="1955"/>
    <cellStyle name="Заголовок 3 2 2 7 2" xfId="5831"/>
    <cellStyle name="Заголовок 3 2 2 8" xfId="1932"/>
    <cellStyle name="Заголовок 3 2 2 9" xfId="1746"/>
    <cellStyle name="Заголовок 3 2 3" xfId="1819"/>
    <cellStyle name="Заголовок 3 2 3 2" xfId="2010"/>
    <cellStyle name="Заголовок 3 2 3 2 2" xfId="5882"/>
    <cellStyle name="Заголовок 3 2 3 3" xfId="2125"/>
    <cellStyle name="Заголовок 3 2 3 4" xfId="2408"/>
    <cellStyle name="Заголовок 3 2 4" xfId="1877"/>
    <cellStyle name="Заголовок 3 2 4 2" xfId="2069"/>
    <cellStyle name="Заголовок 3 2 4 2 2" xfId="5938"/>
    <cellStyle name="Заголовок 3 2 4 3" xfId="2130"/>
    <cellStyle name="Заголовок 3 2 4 4" xfId="2350"/>
    <cellStyle name="Заголовок 3 2 5" xfId="1833"/>
    <cellStyle name="Заголовок 3 2 5 2" xfId="2025"/>
    <cellStyle name="Заголовок 3 2 5 2 2" xfId="5895"/>
    <cellStyle name="Заголовок 3 2 5 3" xfId="2126"/>
    <cellStyle name="Заголовок 3 2 6" xfId="1897"/>
    <cellStyle name="Заголовок 3 2 6 2" xfId="2089"/>
    <cellStyle name="Заголовок 3 2 6 2 2" xfId="5958"/>
    <cellStyle name="Заголовок 3 2 6 3" xfId="2133"/>
    <cellStyle name="Заголовок 3 2 7" xfId="1804"/>
    <cellStyle name="Заголовок 3 2 7 2" xfId="1995"/>
    <cellStyle name="Заголовок 3 2 7 2 2" xfId="5867"/>
    <cellStyle name="Заголовок 3 2 7 3" xfId="2123"/>
    <cellStyle name="Заголовок 3 2 8" xfId="1936"/>
    <cellStyle name="Заголовок 3 2 8 2" xfId="5829"/>
    <cellStyle name="Заголовок 3 2 9" xfId="1954"/>
    <cellStyle name="Заголовок 3 3" xfId="2250"/>
    <cellStyle name="Заголовок 3 3 2" xfId="2702"/>
    <cellStyle name="Заголовок 3 3 2 2" xfId="2883"/>
    <cellStyle name="Заголовок 3 3 2 3" xfId="3224"/>
    <cellStyle name="Заголовок 3 3 3" xfId="9226"/>
    <cellStyle name="Заголовок 3 3 4" xfId="10102"/>
    <cellStyle name="Заголовок 3 4" xfId="2251"/>
    <cellStyle name="Заголовок 3 4 2" xfId="2527"/>
    <cellStyle name="Заголовок 3 5" xfId="2252"/>
    <cellStyle name="Заголовок 3 5 2" xfId="2586"/>
    <cellStyle name="Заголовок 3 6" xfId="2310"/>
    <cellStyle name="Заголовок 3 6 2" xfId="2625"/>
    <cellStyle name="Заголовок 3 7" xfId="2248"/>
    <cellStyle name="Заголовок 3 7 2" xfId="2884"/>
    <cellStyle name="Заголовок 3 8" xfId="2881"/>
    <cellStyle name="Заголовок 3 8 2" xfId="9228"/>
    <cellStyle name="Заголовок 3 9" xfId="3225"/>
    <cellStyle name="Заголовок 4 10" xfId="3227"/>
    <cellStyle name="Заголовок 4 10 2" xfId="9229"/>
    <cellStyle name="Заголовок 4 11" xfId="3228"/>
    <cellStyle name="Заголовок 4 11 2" xfId="9230"/>
    <cellStyle name="Заголовок 4 12" xfId="3229"/>
    <cellStyle name="Заголовок 4 12 2" xfId="9231"/>
    <cellStyle name="Заголовок 4 13" xfId="3226"/>
    <cellStyle name="Заголовок 4 13 2" xfId="9232"/>
    <cellStyle name="Заголовок 4 14" xfId="3368"/>
    <cellStyle name="Заголовок 4 15" xfId="3609"/>
    <cellStyle name="Заголовок 4 16" xfId="3805"/>
    <cellStyle name="Заголовок 4 17" xfId="4097"/>
    <cellStyle name="Заголовок 4 18" xfId="4627"/>
    <cellStyle name="Заголовок 4 19" xfId="2364"/>
    <cellStyle name="Заголовок 4 2" xfId="203"/>
    <cellStyle name="Заголовок 4 2 2" xfId="766"/>
    <cellStyle name="Заголовок 4 2 2 2" xfId="2748"/>
    <cellStyle name="Заголовок 4 2 2 3" xfId="2886"/>
    <cellStyle name="Заголовок 4 2 2 4" xfId="3230"/>
    <cellStyle name="Заголовок 4 2 2 5" xfId="2705"/>
    <cellStyle name="Заголовок 4 2 2 6" xfId="1747"/>
    <cellStyle name="Заголовок 4 2 3" xfId="2414"/>
    <cellStyle name="Заголовок 4 2 3 2" xfId="10103"/>
    <cellStyle name="Заголовок 4 2 4" xfId="2351"/>
    <cellStyle name="Заголовок 4 2 4 2" xfId="10104"/>
    <cellStyle name="Заголовок 4 2 5" xfId="2254"/>
    <cellStyle name="Заголовок 4 2 6" xfId="9739"/>
    <cellStyle name="Заголовок 4 2 7" xfId="733"/>
    <cellStyle name="Заголовок 4 3" xfId="2255"/>
    <cellStyle name="Заголовок 4 3 2" xfId="2704"/>
    <cellStyle name="Заголовок 4 3 2 2" xfId="2887"/>
    <cellStyle name="Заголовок 4 3 2 3" xfId="3231"/>
    <cellStyle name="Заголовок 4 3 3" xfId="9233"/>
    <cellStyle name="Заголовок 4 3 4" xfId="10105"/>
    <cellStyle name="Заголовок 4 4" xfId="2256"/>
    <cellStyle name="Заголовок 4 4 2" xfId="2528"/>
    <cellStyle name="Заголовок 4 5" xfId="2257"/>
    <cellStyle name="Заголовок 4 5 2" xfId="2587"/>
    <cellStyle name="Заголовок 4 6" xfId="2311"/>
    <cellStyle name="Заголовок 4 6 2" xfId="2626"/>
    <cellStyle name="Заголовок 4 7" xfId="2253"/>
    <cellStyle name="Заголовок 4 7 2" xfId="2888"/>
    <cellStyle name="Заголовок 4 8" xfId="2885"/>
    <cellStyle name="Заголовок 4 8 2" xfId="9234"/>
    <cellStyle name="Заголовок 4 9" xfId="3232"/>
    <cellStyle name="Итог 10" xfId="3234"/>
    <cellStyle name="Итог 10 2" xfId="9235"/>
    <cellStyle name="Итог 11" xfId="3235"/>
    <cellStyle name="Итог 11 2" xfId="9236"/>
    <cellStyle name="Итог 12" xfId="3236"/>
    <cellStyle name="Итог 12 2" xfId="9237"/>
    <cellStyle name="Итог 13" xfId="3233"/>
    <cellStyle name="Итог 13 2" xfId="9238"/>
    <cellStyle name="Итог 14" xfId="3380"/>
    <cellStyle name="Итог 15" xfId="3621"/>
    <cellStyle name="Итог 16" xfId="3817"/>
    <cellStyle name="Итог 17" xfId="4109"/>
    <cellStyle name="Итог 18" xfId="4639"/>
    <cellStyle name="Итог 19" xfId="2376"/>
    <cellStyle name="Итог 2" xfId="204"/>
    <cellStyle name="Итог 2 10" xfId="1953"/>
    <cellStyle name="Итог 2 10 2" xfId="6150"/>
    <cellStyle name="Итог 2 11" xfId="2259"/>
    <cellStyle name="Итог 2 12" xfId="9741"/>
    <cellStyle name="Итог 2 13" xfId="734"/>
    <cellStyle name="Итог 2 2" xfId="778"/>
    <cellStyle name="Итог 2 2 10" xfId="1748"/>
    <cellStyle name="Итог 2 2 2" xfId="1883"/>
    <cellStyle name="Итог 2 2 2 2" xfId="2075"/>
    <cellStyle name="Итог 2 2 2 2 2" xfId="5944"/>
    <cellStyle name="Итог 2 2 2 2 2 2" xfId="6606"/>
    <cellStyle name="Итог 2 2 2 2 3" xfId="6254"/>
    <cellStyle name="Итог 2 2 2 3" xfId="2890"/>
    <cellStyle name="Итог 2 2 2 4" xfId="5791"/>
    <cellStyle name="Итог 2 2 2 4 2" xfId="6470"/>
    <cellStyle name="Итог 2 2 2 5" xfId="6094"/>
    <cellStyle name="Итог 2 2 2 6" xfId="10106"/>
    <cellStyle name="Итог 2 2 3" xfId="1896"/>
    <cellStyle name="Итог 2 2 3 2" xfId="2088"/>
    <cellStyle name="Итог 2 2 3 2 2" xfId="5957"/>
    <cellStyle name="Итог 2 2 3 2 2 2" xfId="6618"/>
    <cellStyle name="Итог 2 2 3 2 3" xfId="6266"/>
    <cellStyle name="Итог 2 2 3 3" xfId="3237"/>
    <cellStyle name="Итог 2 2 3 4" xfId="5802"/>
    <cellStyle name="Итог 2 2 3 4 2" xfId="6481"/>
    <cellStyle name="Итог 2 2 3 5" xfId="6106"/>
    <cellStyle name="Итог 2 2 4" xfId="1904"/>
    <cellStyle name="Итог 2 2 4 2" xfId="2096"/>
    <cellStyle name="Итог 2 2 4 2 2" xfId="5965"/>
    <cellStyle name="Итог 2 2 4 2 2 2" xfId="6624"/>
    <cellStyle name="Итог 2 2 4 2 3" xfId="6272"/>
    <cellStyle name="Итог 2 2 4 3" xfId="3238"/>
    <cellStyle name="Итог 2 2 4 4" xfId="5808"/>
    <cellStyle name="Итог 2 2 4 4 2" xfId="6487"/>
    <cellStyle name="Итог 2 2 4 5" xfId="6112"/>
    <cellStyle name="Итог 2 2 5" xfId="1914"/>
    <cellStyle name="Итог 2 2 5 2" xfId="2106"/>
    <cellStyle name="Итог 2 2 5 2 2" xfId="5975"/>
    <cellStyle name="Итог 2 2 5 2 2 2" xfId="6633"/>
    <cellStyle name="Итог 2 2 5 2 3" xfId="6281"/>
    <cellStyle name="Итог 2 2 5 3" xfId="2706"/>
    <cellStyle name="Итог 2 2 5 4" xfId="5817"/>
    <cellStyle name="Итог 2 2 5 4 2" xfId="6496"/>
    <cellStyle name="Итог 2 2 5 5" xfId="6121"/>
    <cellStyle name="Итог 2 2 6" xfId="1796"/>
    <cellStyle name="Итог 2 2 6 2" xfId="1987"/>
    <cellStyle name="Итог 2 2 6 2 2" xfId="5859"/>
    <cellStyle name="Итог 2 2 6 2 2 2" xfId="6530"/>
    <cellStyle name="Итог 2 2 6 2 3" xfId="6175"/>
    <cellStyle name="Итог 2 2 6 3" xfId="5720"/>
    <cellStyle name="Итог 2 2 6 3 2" xfId="6399"/>
    <cellStyle name="Итог 2 2 6 4" xfId="6015"/>
    <cellStyle name="Итог 2 2 7" xfId="1924"/>
    <cellStyle name="Итог 2 2 7 2" xfId="2116"/>
    <cellStyle name="Итог 2 2 7 2 2" xfId="5985"/>
    <cellStyle name="Итог 2 2 7 2 2 2" xfId="6642"/>
    <cellStyle name="Итог 2 2 7 2 3" xfId="6290"/>
    <cellStyle name="Итог 2 2 7 3" xfId="5826"/>
    <cellStyle name="Итог 2 2 7 3 2" xfId="6505"/>
    <cellStyle name="Итог 2 2 7 4" xfId="6130"/>
    <cellStyle name="Итог 2 2 8" xfId="1788"/>
    <cellStyle name="Итог 2 2 8 2" xfId="1979"/>
    <cellStyle name="Итог 2 2 8 2 2" xfId="5852"/>
    <cellStyle name="Итог 2 2 8 2 2 2" xfId="6525"/>
    <cellStyle name="Итог 2 2 8 2 3" xfId="6170"/>
    <cellStyle name="Итог 2 2 8 3" xfId="5714"/>
    <cellStyle name="Итог 2 2 8 3 2" xfId="6394"/>
    <cellStyle name="Итог 2 2 8 4" xfId="6010"/>
    <cellStyle name="Итог 2 2 9" xfId="1931"/>
    <cellStyle name="Итог 2 2 9 2" xfId="6132"/>
    <cellStyle name="Итог 2 3" xfId="1821"/>
    <cellStyle name="Итог 2 3 2" xfId="2012"/>
    <cellStyle name="Итог 2 3 2 2" xfId="5884"/>
    <cellStyle name="Итог 2 3 2 2 2" xfId="6552"/>
    <cellStyle name="Итог 2 3 2 3" xfId="6197"/>
    <cellStyle name="Итог 2 3 3" xfId="2428"/>
    <cellStyle name="Итог 2 3 4" xfId="5740"/>
    <cellStyle name="Итог 2 3 4 2" xfId="6419"/>
    <cellStyle name="Итог 2 3 5" xfId="6037"/>
    <cellStyle name="Итог 2 4" xfId="1876"/>
    <cellStyle name="Итог 2 4 2" xfId="2068"/>
    <cellStyle name="Итог 2 4 2 2" xfId="5937"/>
    <cellStyle name="Итог 2 4 2 2 2" xfId="6601"/>
    <cellStyle name="Итог 2 4 2 3" xfId="6249"/>
    <cellStyle name="Итог 2 4 3" xfId="5786"/>
    <cellStyle name="Итог 2 4 3 2" xfId="6465"/>
    <cellStyle name="Итог 2 4 4" xfId="6089"/>
    <cellStyle name="Итог 2 5" xfId="1834"/>
    <cellStyle name="Итог 2 5 2" xfId="2026"/>
    <cellStyle name="Итог 2 5 2 2" xfId="5896"/>
    <cellStyle name="Итог 2 5 2 2 2" xfId="6563"/>
    <cellStyle name="Итог 2 5 2 3" xfId="6210"/>
    <cellStyle name="Итог 2 5 3" xfId="5750"/>
    <cellStyle name="Итог 2 5 3 2" xfId="6429"/>
    <cellStyle name="Итог 2 5 4" xfId="6050"/>
    <cellStyle name="Итог 2 6" xfId="1860"/>
    <cellStyle name="Итог 2 6 2" xfId="2052"/>
    <cellStyle name="Итог 2 6 2 2" xfId="5922"/>
    <cellStyle name="Итог 2 6 2 2 2" xfId="6588"/>
    <cellStyle name="Итог 2 6 2 3" xfId="6235"/>
    <cellStyle name="Итог 2 6 3" xfId="5775"/>
    <cellStyle name="Итог 2 6 3 2" xfId="6454"/>
    <cellStyle name="Итог 2 6 4" xfId="6075"/>
    <cellStyle name="Итог 2 7" xfId="1885"/>
    <cellStyle name="Итог 2 7 2" xfId="2077"/>
    <cellStyle name="Итог 2 7 2 2" xfId="5946"/>
    <cellStyle name="Итог 2 7 2 2 2" xfId="6608"/>
    <cellStyle name="Итог 2 7 2 3" xfId="6256"/>
    <cellStyle name="Итог 2 7 3" xfId="5793"/>
    <cellStyle name="Итог 2 7 3 2" xfId="6472"/>
    <cellStyle name="Итог 2 7 4" xfId="6096"/>
    <cellStyle name="Итог 2 8" xfId="1835"/>
    <cellStyle name="Итог 2 8 2" xfId="2027"/>
    <cellStyle name="Итог 2 8 2 2" xfId="5897"/>
    <cellStyle name="Итог 2 8 2 2 2" xfId="6564"/>
    <cellStyle name="Итог 2 8 2 3" xfId="6211"/>
    <cellStyle name="Итог 2 8 3" xfId="5751"/>
    <cellStyle name="Итог 2 8 3 2" xfId="6430"/>
    <cellStyle name="Итог 2 8 4" xfId="6051"/>
    <cellStyle name="Итог 2 9" xfId="1773"/>
    <cellStyle name="Итог 2 9 2" xfId="1964"/>
    <cellStyle name="Итог 2 9 2 2" xfId="5837"/>
    <cellStyle name="Итог 2 9 2 2 2" xfId="6510"/>
    <cellStyle name="Итог 2 9 2 3" xfId="6155"/>
    <cellStyle name="Итог 2 9 3" xfId="5699"/>
    <cellStyle name="Итог 2 9 3 2" xfId="6379"/>
    <cellStyle name="Итог 2 9 4" xfId="5995"/>
    <cellStyle name="Итог 20" xfId="2148"/>
    <cellStyle name="Итог 3" xfId="1715"/>
    <cellStyle name="Итог 3 10" xfId="9240"/>
    <cellStyle name="Итог 3 11" xfId="10109"/>
    <cellStyle name="Итог 3 2" xfId="1830"/>
    <cellStyle name="Итог 3 2 2" xfId="2022"/>
    <cellStyle name="Итог 3 2 2 2" xfId="5892"/>
    <cellStyle name="Итог 3 2 2 2 2" xfId="6560"/>
    <cellStyle name="Итог 3 2 2 3" xfId="6207"/>
    <cellStyle name="Итог 3 2 3" xfId="3239"/>
    <cellStyle name="Итог 3 2 4" xfId="5747"/>
    <cellStyle name="Итог 3 2 4 2" xfId="6426"/>
    <cellStyle name="Итог 3 2 5" xfId="6047"/>
    <cellStyle name="Итог 3 3" xfId="1866"/>
    <cellStyle name="Итог 3 3 2" xfId="2058"/>
    <cellStyle name="Итог 3 3 2 2" xfId="5928"/>
    <cellStyle name="Итог 3 3 2 2 2" xfId="6593"/>
    <cellStyle name="Итог 3 3 2 3" xfId="6240"/>
    <cellStyle name="Итог 3 3 3" xfId="2447"/>
    <cellStyle name="Итог 3 3 4" xfId="5780"/>
    <cellStyle name="Итог 3 3 4 2" xfId="6459"/>
    <cellStyle name="Итог 3 3 5" xfId="6080"/>
    <cellStyle name="Итог 3 4" xfId="1841"/>
    <cellStyle name="Итог 3 4 2" xfId="2033"/>
    <cellStyle name="Итог 3 4 2 2" xfId="5903"/>
    <cellStyle name="Итог 3 4 2 2 2" xfId="6570"/>
    <cellStyle name="Итог 3 4 2 3" xfId="6217"/>
    <cellStyle name="Итог 3 4 3" xfId="5757"/>
    <cellStyle name="Итог 3 4 3 2" xfId="6436"/>
    <cellStyle name="Итог 3 4 4" xfId="6057"/>
    <cellStyle name="Итог 3 5" xfId="1853"/>
    <cellStyle name="Итог 3 5 2" xfId="2045"/>
    <cellStyle name="Итог 3 5 2 2" xfId="5915"/>
    <cellStyle name="Итог 3 5 2 2 2" xfId="6581"/>
    <cellStyle name="Итог 3 5 2 3" xfId="6228"/>
    <cellStyle name="Итог 3 5 3" xfId="5768"/>
    <cellStyle name="Итог 3 5 3 2" xfId="6447"/>
    <cellStyle name="Итог 3 5 4" xfId="6068"/>
    <cellStyle name="Итог 3 6" xfId="1814"/>
    <cellStyle name="Итог 3 6 2" xfId="2005"/>
    <cellStyle name="Итог 3 6 2 2" xfId="5877"/>
    <cellStyle name="Итог 3 6 2 2 2" xfId="6546"/>
    <cellStyle name="Итог 3 6 2 3" xfId="6191"/>
    <cellStyle name="Итог 3 6 3" xfId="5735"/>
    <cellStyle name="Итог 3 6 3 2" xfId="6414"/>
    <cellStyle name="Итог 3 6 4" xfId="6031"/>
    <cellStyle name="Итог 3 7" xfId="1899"/>
    <cellStyle name="Итог 3 7 2" xfId="2091"/>
    <cellStyle name="Итог 3 7 2 2" xfId="5960"/>
    <cellStyle name="Итог 3 7 2 2 2" xfId="6620"/>
    <cellStyle name="Итог 3 7 2 3" xfId="6268"/>
    <cellStyle name="Итог 3 7 3" xfId="5804"/>
    <cellStyle name="Итог 3 7 3 2" xfId="6483"/>
    <cellStyle name="Итог 3 7 4" xfId="6108"/>
    <cellStyle name="Итог 3 8" xfId="1778"/>
    <cellStyle name="Итог 3 8 2" xfId="1969"/>
    <cellStyle name="Итог 3 8 2 2" xfId="5842"/>
    <cellStyle name="Итог 3 8 2 2 2" xfId="6515"/>
    <cellStyle name="Итог 3 8 2 3" xfId="6160"/>
    <cellStyle name="Итог 3 8 3" xfId="5704"/>
    <cellStyle name="Итог 3 8 3 2" xfId="6384"/>
    <cellStyle name="Итог 3 8 4" xfId="6000"/>
    <cellStyle name="Итог 3 9" xfId="1934"/>
    <cellStyle name="Итог 3 9 2" xfId="6134"/>
    <cellStyle name="Итог 4" xfId="2260"/>
    <cellStyle name="Итог 4 2" xfId="2540"/>
    <cellStyle name="Итог 4 3" xfId="10110"/>
    <cellStyle name="Итог 5" xfId="2312"/>
    <cellStyle name="Итог 5 2" xfId="2599"/>
    <cellStyle name="Итог 6" xfId="2258"/>
    <cellStyle name="Итог 6 2" xfId="2638"/>
    <cellStyle name="Итог 7" xfId="2891"/>
    <cellStyle name="Итог 8" xfId="2889"/>
    <cellStyle name="Итог 8 2" xfId="3240"/>
    <cellStyle name="Итог 8 3" xfId="9241"/>
    <cellStyle name="Итог 9" xfId="3241"/>
    <cellStyle name="Контрольная ячейка 10" xfId="3243"/>
    <cellStyle name="Контрольная ячейка 11" xfId="3244"/>
    <cellStyle name="Контрольная ячейка 12" xfId="3245"/>
    <cellStyle name="Контрольная ячейка 13" xfId="3242"/>
    <cellStyle name="Контрольная ячейка 14" xfId="3376"/>
    <cellStyle name="Контрольная ячейка 15" xfId="3617"/>
    <cellStyle name="Контрольная ячейка 16" xfId="3813"/>
    <cellStyle name="Контрольная ячейка 17" xfId="4105"/>
    <cellStyle name="Контрольная ячейка 18" xfId="4635"/>
    <cellStyle name="Контрольная ячейка 19" xfId="2372"/>
    <cellStyle name="Контрольная ячейка 2" xfId="205"/>
    <cellStyle name="Контрольная ячейка 2 2" xfId="774"/>
    <cellStyle name="Контрольная ячейка 2 2 2" xfId="2749"/>
    <cellStyle name="Контрольная ячейка 2 2 3" xfId="2893"/>
    <cellStyle name="Контрольная ячейка 2 2 4" xfId="3246"/>
    <cellStyle name="Контрольная ячейка 2 2 5" xfId="2708"/>
    <cellStyle name="Контрольная ячейка 2 2 6" xfId="1749"/>
    <cellStyle name="Контрольная ячейка 2 3" xfId="2435"/>
    <cellStyle name="Контрольная ячейка 2 3 2" xfId="10111"/>
    <cellStyle name="Контрольная ячейка 2 4" xfId="2352"/>
    <cellStyle name="Контрольная ячейка 2 5" xfId="2262"/>
    <cellStyle name="Контрольная ячейка 2 6" xfId="9743"/>
    <cellStyle name="Контрольная ячейка 2 7" xfId="735"/>
    <cellStyle name="Контрольная ячейка 20" xfId="2145"/>
    <cellStyle name="Контрольная ячейка 3" xfId="2263"/>
    <cellStyle name="Контрольная ячейка 3 2" xfId="2707"/>
    <cellStyle name="Контрольная ячейка 3 2 2" xfId="2894"/>
    <cellStyle name="Контрольная ячейка 3 2 3" xfId="3247"/>
    <cellStyle name="Контрольная ячейка 3 3" xfId="10112"/>
    <cellStyle name="Контрольная ячейка 4" xfId="2264"/>
    <cellStyle name="Контрольная ячейка 4 2" xfId="2536"/>
    <cellStyle name="Контрольная ячейка 5" xfId="2313"/>
    <cellStyle name="Контрольная ячейка 5 2" xfId="2595"/>
    <cellStyle name="Контрольная ячейка 6" xfId="2261"/>
    <cellStyle name="Контрольная ячейка 6 2" xfId="2634"/>
    <cellStyle name="Контрольная ячейка 7" xfId="2895"/>
    <cellStyle name="Контрольная ячейка 8" xfId="2892"/>
    <cellStyle name="Контрольная ячейка 9" xfId="3248"/>
    <cellStyle name="Место по величине активов" xfId="10113"/>
    <cellStyle name="Место по величине активов 2" xfId="10114"/>
    <cellStyle name="Название 10" xfId="9242"/>
    <cellStyle name="Название 11" xfId="9243"/>
    <cellStyle name="Название 12" xfId="9244"/>
    <cellStyle name="Название 13" xfId="9245"/>
    <cellStyle name="Название 14" xfId="9246"/>
    <cellStyle name="Название 15" xfId="9247"/>
    <cellStyle name="Название 16" xfId="9248"/>
    <cellStyle name="Название 17" xfId="9249"/>
    <cellStyle name="Название 18" xfId="9250"/>
    <cellStyle name="Название 19" xfId="9251"/>
    <cellStyle name="Название 2" xfId="206"/>
    <cellStyle name="Название 2 2" xfId="2267"/>
    <cellStyle name="Название 2 2 2" xfId="2750"/>
    <cellStyle name="Название 2 2 3" xfId="3250"/>
    <cellStyle name="Название 2 2 4" xfId="2710"/>
    <cellStyle name="Название 2 2 5" xfId="9746"/>
    <cellStyle name="Название 2 3" xfId="2353"/>
    <cellStyle name="Название 2 4" xfId="2266"/>
    <cellStyle name="Название 2 5" xfId="9252"/>
    <cellStyle name="Название 2 6" xfId="736"/>
    <cellStyle name="Название 3" xfId="2268"/>
    <cellStyle name="Название 3 2" xfId="2709"/>
    <cellStyle name="Название 3 3" xfId="9253"/>
    <cellStyle name="Название 3 4" xfId="10115"/>
    <cellStyle name="Название 4" xfId="2269"/>
    <cellStyle name="Название 4 2" xfId="2896"/>
    <cellStyle name="Название 4 3" xfId="10116"/>
    <cellStyle name="Название 5" xfId="2314"/>
    <cellStyle name="Название 5 2" xfId="9254"/>
    <cellStyle name="Название 6" xfId="2265"/>
    <cellStyle name="Название 6 2" xfId="9255"/>
    <cellStyle name="Название 7" xfId="3251"/>
    <cellStyle name="Название 7 2" xfId="9256"/>
    <cellStyle name="Название 8" xfId="3252"/>
    <cellStyle name="Название 8 2" xfId="9257"/>
    <cellStyle name="Название 9" xfId="3249"/>
    <cellStyle name="Название 9 2" xfId="9258"/>
    <cellStyle name="Название таблицы" xfId="10117"/>
    <cellStyle name="Названия столбцов" xfId="10118"/>
    <cellStyle name="Наименование КО" xfId="10119"/>
    <cellStyle name="Наименование КО 2" xfId="10120"/>
    <cellStyle name="Нейтральный 10" xfId="3254"/>
    <cellStyle name="Нейтральный 11" xfId="3255"/>
    <cellStyle name="Нейтральный 12" xfId="3256"/>
    <cellStyle name="Нейтральный 13" xfId="3253"/>
    <cellStyle name="Нейтральный 14" xfId="3371"/>
    <cellStyle name="Нейтральный 15" xfId="3612"/>
    <cellStyle name="Нейтральный 16" xfId="3808"/>
    <cellStyle name="Нейтральный 17" xfId="4100"/>
    <cellStyle name="Нейтральный 18" xfId="4630"/>
    <cellStyle name="Нейтральный 19" xfId="2367"/>
    <cellStyle name="Нейтральный 2" xfId="207"/>
    <cellStyle name="Нейтральный 2 2" xfId="769"/>
    <cellStyle name="Нейтральный 2 2 2" xfId="2898"/>
    <cellStyle name="Нейтральный 2 2 2 2" xfId="10121"/>
    <cellStyle name="Нейтральный 2 2 3" xfId="3257"/>
    <cellStyle name="Нейтральный 2 2 4" xfId="2711"/>
    <cellStyle name="Нейтральный 2 2 5" xfId="1750"/>
    <cellStyle name="Нейтральный 2 3" xfId="2402"/>
    <cellStyle name="Нейтральный 2 3 2" xfId="10123"/>
    <cellStyle name="Нейтральный 2 4" xfId="9747"/>
    <cellStyle name="Нейтральный 2 5" xfId="737"/>
    <cellStyle name="Нейтральный 20" xfId="2140"/>
    <cellStyle name="Нейтральный 3" xfId="2271"/>
    <cellStyle name="Нейтральный 3 2" xfId="10124"/>
    <cellStyle name="Нейтральный 4" xfId="2315"/>
    <cellStyle name="Нейтральный 4 2" xfId="2531"/>
    <cellStyle name="Нейтральный 5" xfId="2270"/>
    <cellStyle name="Нейтральный 5 2" xfId="2590"/>
    <cellStyle name="Нейтральный 6" xfId="2629"/>
    <cellStyle name="Нейтральный 7" xfId="2899"/>
    <cellStyle name="Нейтральный 8" xfId="2897"/>
    <cellStyle name="Нейтральный 9" xfId="3258"/>
    <cellStyle name="Номер таблицы" xfId="10125"/>
    <cellStyle name="Обычный 10" xfId="657"/>
    <cellStyle name="Обычный 10 10" xfId="4135"/>
    <cellStyle name="Обычный 10 10 2" xfId="5152"/>
    <cellStyle name="Обычный 10 10 2 2" xfId="8136"/>
    <cellStyle name="Обычный 10 10 3" xfId="7163"/>
    <cellStyle name="Обычный 10 11" xfId="4665"/>
    <cellStyle name="Обычный 10 11 2" xfId="7650"/>
    <cellStyle name="Обычный 10 12" xfId="2295"/>
    <cellStyle name="Обычный 10 12 2" xfId="6673"/>
    <cellStyle name="Обычный 10 13" xfId="9259"/>
    <cellStyle name="Обычный 10 14" xfId="1758"/>
    <cellStyle name="Обычный 10 15" xfId="9603"/>
    <cellStyle name="Обычный 10 16" xfId="10126"/>
    <cellStyle name="Обычный 10 2" xfId="2659"/>
    <cellStyle name="Обычный 10 2 10" xfId="4670"/>
    <cellStyle name="Обычный 10 2 10 2" xfId="7654"/>
    <cellStyle name="Обычный 10 2 11" xfId="6681"/>
    <cellStyle name="Обычный 10 2 12" xfId="9604"/>
    <cellStyle name="Обычный 10 2 13" xfId="10127"/>
    <cellStyle name="Обычный 10 2 2" xfId="2901"/>
    <cellStyle name="Обычный 10 2 2 2" xfId="3261"/>
    <cellStyle name="Обычный 10 2 2 2 2" xfId="3464"/>
    <cellStyle name="Обычный 10 2 2 2 2 2" xfId="3730"/>
    <cellStyle name="Обычный 10 2 2 2 2 2 2" xfId="4027"/>
    <cellStyle name="Обычный 10 2 2 2 2 2 2 2" xfId="4569"/>
    <cellStyle name="Обычный 10 2 2 2 2 2 2 2 2" xfId="5585"/>
    <cellStyle name="Обычный 10 2 2 2 2 2 2 2 2 2" xfId="8569"/>
    <cellStyle name="Обычный 10 2 2 2 2 2 2 2 3" xfId="7596"/>
    <cellStyle name="Обычный 10 2 2 2 2 2 2 3" xfId="5099"/>
    <cellStyle name="Обычный 10 2 2 2 2 2 2 3 2" xfId="8083"/>
    <cellStyle name="Обычный 10 2 2 2 2 2 2 4" xfId="7110"/>
    <cellStyle name="Обычный 10 2 2 2 2 2 3" xfId="4326"/>
    <cellStyle name="Обычный 10 2 2 2 2 2 3 2" xfId="5342"/>
    <cellStyle name="Обычный 10 2 2 2 2 2 3 2 2" xfId="8326"/>
    <cellStyle name="Обычный 10 2 2 2 2 2 3 3" xfId="7353"/>
    <cellStyle name="Обычный 10 2 2 2 2 2 4" xfId="4856"/>
    <cellStyle name="Обычный 10 2 2 2 2 2 4 2" xfId="7840"/>
    <cellStyle name="Обычный 10 2 2 2 2 2 5" xfId="6867"/>
    <cellStyle name="Обычный 10 2 2 2 2 3" xfId="3919"/>
    <cellStyle name="Обычный 10 2 2 2 2 3 2" xfId="4461"/>
    <cellStyle name="Обычный 10 2 2 2 2 3 2 2" xfId="5477"/>
    <cellStyle name="Обычный 10 2 2 2 2 3 2 2 2" xfId="8461"/>
    <cellStyle name="Обычный 10 2 2 2 2 3 2 3" xfId="7488"/>
    <cellStyle name="Обычный 10 2 2 2 2 3 3" xfId="4991"/>
    <cellStyle name="Обычный 10 2 2 2 2 3 3 2" xfId="7975"/>
    <cellStyle name="Обычный 10 2 2 2 2 3 4" xfId="7002"/>
    <cellStyle name="Обычный 10 2 2 2 2 4" xfId="4218"/>
    <cellStyle name="Обычный 10 2 2 2 2 4 2" xfId="5234"/>
    <cellStyle name="Обычный 10 2 2 2 2 4 2 2" xfId="8218"/>
    <cellStyle name="Обычный 10 2 2 2 2 4 3" xfId="7245"/>
    <cellStyle name="Обычный 10 2 2 2 2 5" xfId="4748"/>
    <cellStyle name="Обычный 10 2 2 2 2 5 2" xfId="7732"/>
    <cellStyle name="Обычный 10 2 2 2 2 6" xfId="6759"/>
    <cellStyle name="Обычный 10 2 2 2 3" xfId="3676"/>
    <cellStyle name="Обычный 10 2 2 2 3 2" xfId="3973"/>
    <cellStyle name="Обычный 10 2 2 2 3 2 2" xfId="4515"/>
    <cellStyle name="Обычный 10 2 2 2 3 2 2 2" xfId="5531"/>
    <cellStyle name="Обычный 10 2 2 2 3 2 2 2 2" xfId="8515"/>
    <cellStyle name="Обычный 10 2 2 2 3 2 2 3" xfId="7542"/>
    <cellStyle name="Обычный 10 2 2 2 3 2 3" xfId="5045"/>
    <cellStyle name="Обычный 10 2 2 2 3 2 3 2" xfId="8029"/>
    <cellStyle name="Обычный 10 2 2 2 3 2 4" xfId="7056"/>
    <cellStyle name="Обычный 10 2 2 2 3 3" xfId="4272"/>
    <cellStyle name="Обычный 10 2 2 2 3 3 2" xfId="5288"/>
    <cellStyle name="Обычный 10 2 2 2 3 3 2 2" xfId="8272"/>
    <cellStyle name="Обычный 10 2 2 2 3 3 3" xfId="7299"/>
    <cellStyle name="Обычный 10 2 2 2 3 4" xfId="4802"/>
    <cellStyle name="Обычный 10 2 2 2 3 4 2" xfId="7786"/>
    <cellStyle name="Обычный 10 2 2 2 3 5" xfId="6813"/>
    <cellStyle name="Обычный 10 2 2 2 4" xfId="3865"/>
    <cellStyle name="Обычный 10 2 2 2 4 2" xfId="4407"/>
    <cellStyle name="Обычный 10 2 2 2 4 2 2" xfId="5423"/>
    <cellStyle name="Обычный 10 2 2 2 4 2 2 2" xfId="8407"/>
    <cellStyle name="Обычный 10 2 2 2 4 2 3" xfId="7434"/>
    <cellStyle name="Обычный 10 2 2 2 4 3" xfId="4937"/>
    <cellStyle name="Обычный 10 2 2 2 4 3 2" xfId="7921"/>
    <cellStyle name="Обычный 10 2 2 2 4 4" xfId="6948"/>
    <cellStyle name="Обычный 10 2 2 2 5" xfId="4164"/>
    <cellStyle name="Обычный 10 2 2 2 5 2" xfId="5180"/>
    <cellStyle name="Обычный 10 2 2 2 5 2 2" xfId="8164"/>
    <cellStyle name="Обычный 10 2 2 2 5 3" xfId="7191"/>
    <cellStyle name="Обычный 10 2 2 2 6" xfId="4694"/>
    <cellStyle name="Обычный 10 2 2 2 6 2" xfId="7678"/>
    <cellStyle name="Обычный 10 2 2 2 7" xfId="6705"/>
    <cellStyle name="Обычный 10 2 2 3" xfId="3438"/>
    <cellStyle name="Обычный 10 2 2 3 2" xfId="3711"/>
    <cellStyle name="Обычный 10 2 2 3 2 2" xfId="4008"/>
    <cellStyle name="Обычный 10 2 2 3 2 2 2" xfId="4550"/>
    <cellStyle name="Обычный 10 2 2 3 2 2 2 2" xfId="5566"/>
    <cellStyle name="Обычный 10 2 2 3 2 2 2 2 2" xfId="8550"/>
    <cellStyle name="Обычный 10 2 2 3 2 2 2 3" xfId="7577"/>
    <cellStyle name="Обычный 10 2 2 3 2 2 3" xfId="5080"/>
    <cellStyle name="Обычный 10 2 2 3 2 2 3 2" xfId="8064"/>
    <cellStyle name="Обычный 10 2 2 3 2 2 4" xfId="7091"/>
    <cellStyle name="Обычный 10 2 2 3 2 3" xfId="4307"/>
    <cellStyle name="Обычный 10 2 2 3 2 3 2" xfId="5323"/>
    <cellStyle name="Обычный 10 2 2 3 2 3 2 2" xfId="8307"/>
    <cellStyle name="Обычный 10 2 2 3 2 3 3" xfId="7334"/>
    <cellStyle name="Обычный 10 2 2 3 2 4" xfId="4837"/>
    <cellStyle name="Обычный 10 2 2 3 2 4 2" xfId="7821"/>
    <cellStyle name="Обычный 10 2 2 3 2 5" xfId="6848"/>
    <cellStyle name="Обычный 10 2 2 3 3" xfId="3900"/>
    <cellStyle name="Обычный 10 2 2 3 3 2" xfId="4442"/>
    <cellStyle name="Обычный 10 2 2 3 3 2 2" xfId="5458"/>
    <cellStyle name="Обычный 10 2 2 3 3 2 2 2" xfId="8442"/>
    <cellStyle name="Обычный 10 2 2 3 3 2 3" xfId="7469"/>
    <cellStyle name="Обычный 10 2 2 3 3 3" xfId="4972"/>
    <cellStyle name="Обычный 10 2 2 3 3 3 2" xfId="7956"/>
    <cellStyle name="Обычный 10 2 2 3 3 4" xfId="6983"/>
    <cellStyle name="Обычный 10 2 2 3 4" xfId="4199"/>
    <cellStyle name="Обычный 10 2 2 3 4 2" xfId="5215"/>
    <cellStyle name="Обычный 10 2 2 3 4 2 2" xfId="8199"/>
    <cellStyle name="Обычный 10 2 2 3 4 3" xfId="7226"/>
    <cellStyle name="Обычный 10 2 2 3 5" xfId="4729"/>
    <cellStyle name="Обычный 10 2 2 3 5 2" xfId="7713"/>
    <cellStyle name="Обычный 10 2 2 3 6" xfId="6740"/>
    <cellStyle name="Обычный 10 2 2 4" xfId="3657"/>
    <cellStyle name="Обычный 10 2 2 4 2" xfId="3954"/>
    <cellStyle name="Обычный 10 2 2 4 2 2" xfId="4496"/>
    <cellStyle name="Обычный 10 2 2 4 2 2 2" xfId="5512"/>
    <cellStyle name="Обычный 10 2 2 4 2 2 2 2" xfId="8496"/>
    <cellStyle name="Обычный 10 2 2 4 2 2 3" xfId="7523"/>
    <cellStyle name="Обычный 10 2 2 4 2 3" xfId="5026"/>
    <cellStyle name="Обычный 10 2 2 4 2 3 2" xfId="8010"/>
    <cellStyle name="Обычный 10 2 2 4 2 4" xfId="7037"/>
    <cellStyle name="Обычный 10 2 2 4 3" xfId="4253"/>
    <cellStyle name="Обычный 10 2 2 4 3 2" xfId="5269"/>
    <cellStyle name="Обычный 10 2 2 4 3 2 2" xfId="8253"/>
    <cellStyle name="Обычный 10 2 2 4 3 3" xfId="7280"/>
    <cellStyle name="Обычный 10 2 2 4 4" xfId="4783"/>
    <cellStyle name="Обычный 10 2 2 4 4 2" xfId="7767"/>
    <cellStyle name="Обычный 10 2 2 4 5" xfId="6794"/>
    <cellStyle name="Обычный 10 2 2 5" xfId="3775"/>
    <cellStyle name="Обычный 10 2 2 5 2" xfId="4054"/>
    <cellStyle name="Обычный 10 2 2 5 2 2" xfId="4596"/>
    <cellStyle name="Обычный 10 2 2 5 2 2 2" xfId="5612"/>
    <cellStyle name="Обычный 10 2 2 5 2 2 2 2" xfId="8596"/>
    <cellStyle name="Обычный 10 2 2 5 2 2 3" xfId="7623"/>
    <cellStyle name="Обычный 10 2 2 5 2 3" xfId="5126"/>
    <cellStyle name="Обычный 10 2 2 5 2 3 2" xfId="8110"/>
    <cellStyle name="Обычный 10 2 2 5 2 4" xfId="7137"/>
    <cellStyle name="Обычный 10 2 2 5 3" xfId="4353"/>
    <cellStyle name="Обычный 10 2 2 5 3 2" xfId="5369"/>
    <cellStyle name="Обычный 10 2 2 5 3 2 2" xfId="8353"/>
    <cellStyle name="Обычный 10 2 2 5 3 3" xfId="7380"/>
    <cellStyle name="Обычный 10 2 2 5 4" xfId="4883"/>
    <cellStyle name="Обычный 10 2 2 5 4 2" xfId="7867"/>
    <cellStyle name="Обычный 10 2 2 5 5" xfId="6894"/>
    <cellStyle name="Обычный 10 2 2 6" xfId="3846"/>
    <cellStyle name="Обычный 10 2 2 6 2" xfId="4388"/>
    <cellStyle name="Обычный 10 2 2 6 2 2" xfId="5404"/>
    <cellStyle name="Обычный 10 2 2 6 2 2 2" xfId="8388"/>
    <cellStyle name="Обычный 10 2 2 6 2 3" xfId="7415"/>
    <cellStyle name="Обычный 10 2 2 6 3" xfId="4918"/>
    <cellStyle name="Обычный 10 2 2 6 3 2" xfId="7902"/>
    <cellStyle name="Обычный 10 2 2 6 4" xfId="6929"/>
    <cellStyle name="Обычный 10 2 2 7" xfId="4145"/>
    <cellStyle name="Обычный 10 2 2 7 2" xfId="5161"/>
    <cellStyle name="Обычный 10 2 2 7 2 2" xfId="8145"/>
    <cellStyle name="Обычный 10 2 2 7 3" xfId="7172"/>
    <cellStyle name="Обычный 10 2 2 8" xfId="4675"/>
    <cellStyle name="Обычный 10 2 2 8 2" xfId="7659"/>
    <cellStyle name="Обычный 10 2 2 9" xfId="6686"/>
    <cellStyle name="Обычный 10 2 3" xfId="2944"/>
    <cellStyle name="Обычный 10 2 3 2" xfId="3262"/>
    <cellStyle name="Обычный 10 2 3 2 2" xfId="3465"/>
    <cellStyle name="Обычный 10 2 3 2 2 2" xfId="3731"/>
    <cellStyle name="Обычный 10 2 3 2 2 2 2" xfId="4028"/>
    <cellStyle name="Обычный 10 2 3 2 2 2 2 2" xfId="4570"/>
    <cellStyle name="Обычный 10 2 3 2 2 2 2 2 2" xfId="5586"/>
    <cellStyle name="Обычный 10 2 3 2 2 2 2 2 2 2" xfId="8570"/>
    <cellStyle name="Обычный 10 2 3 2 2 2 2 2 3" xfId="7597"/>
    <cellStyle name="Обычный 10 2 3 2 2 2 2 3" xfId="5100"/>
    <cellStyle name="Обычный 10 2 3 2 2 2 2 3 2" xfId="8084"/>
    <cellStyle name="Обычный 10 2 3 2 2 2 2 4" xfId="7111"/>
    <cellStyle name="Обычный 10 2 3 2 2 2 3" xfId="4327"/>
    <cellStyle name="Обычный 10 2 3 2 2 2 3 2" xfId="5343"/>
    <cellStyle name="Обычный 10 2 3 2 2 2 3 2 2" xfId="8327"/>
    <cellStyle name="Обычный 10 2 3 2 2 2 3 3" xfId="7354"/>
    <cellStyle name="Обычный 10 2 3 2 2 2 4" xfId="4857"/>
    <cellStyle name="Обычный 10 2 3 2 2 2 4 2" xfId="7841"/>
    <cellStyle name="Обычный 10 2 3 2 2 2 5" xfId="6868"/>
    <cellStyle name="Обычный 10 2 3 2 2 3" xfId="3920"/>
    <cellStyle name="Обычный 10 2 3 2 2 3 2" xfId="4462"/>
    <cellStyle name="Обычный 10 2 3 2 2 3 2 2" xfId="5478"/>
    <cellStyle name="Обычный 10 2 3 2 2 3 2 2 2" xfId="8462"/>
    <cellStyle name="Обычный 10 2 3 2 2 3 2 3" xfId="7489"/>
    <cellStyle name="Обычный 10 2 3 2 2 3 3" xfId="4992"/>
    <cellStyle name="Обычный 10 2 3 2 2 3 3 2" xfId="7976"/>
    <cellStyle name="Обычный 10 2 3 2 2 3 4" xfId="7003"/>
    <cellStyle name="Обычный 10 2 3 2 2 4" xfId="4219"/>
    <cellStyle name="Обычный 10 2 3 2 2 4 2" xfId="5235"/>
    <cellStyle name="Обычный 10 2 3 2 2 4 2 2" xfId="8219"/>
    <cellStyle name="Обычный 10 2 3 2 2 4 3" xfId="7246"/>
    <cellStyle name="Обычный 10 2 3 2 2 5" xfId="4749"/>
    <cellStyle name="Обычный 10 2 3 2 2 5 2" xfId="7733"/>
    <cellStyle name="Обычный 10 2 3 2 2 6" xfId="6760"/>
    <cellStyle name="Обычный 10 2 3 2 3" xfId="3677"/>
    <cellStyle name="Обычный 10 2 3 2 3 2" xfId="3974"/>
    <cellStyle name="Обычный 10 2 3 2 3 2 2" xfId="4516"/>
    <cellStyle name="Обычный 10 2 3 2 3 2 2 2" xfId="5532"/>
    <cellStyle name="Обычный 10 2 3 2 3 2 2 2 2" xfId="8516"/>
    <cellStyle name="Обычный 10 2 3 2 3 2 2 3" xfId="7543"/>
    <cellStyle name="Обычный 10 2 3 2 3 2 3" xfId="5046"/>
    <cellStyle name="Обычный 10 2 3 2 3 2 3 2" xfId="8030"/>
    <cellStyle name="Обычный 10 2 3 2 3 2 4" xfId="7057"/>
    <cellStyle name="Обычный 10 2 3 2 3 3" xfId="4273"/>
    <cellStyle name="Обычный 10 2 3 2 3 3 2" xfId="5289"/>
    <cellStyle name="Обычный 10 2 3 2 3 3 2 2" xfId="8273"/>
    <cellStyle name="Обычный 10 2 3 2 3 3 3" xfId="7300"/>
    <cellStyle name="Обычный 10 2 3 2 3 4" xfId="4803"/>
    <cellStyle name="Обычный 10 2 3 2 3 4 2" xfId="7787"/>
    <cellStyle name="Обычный 10 2 3 2 3 5" xfId="6814"/>
    <cellStyle name="Обычный 10 2 3 2 4" xfId="3866"/>
    <cellStyle name="Обычный 10 2 3 2 4 2" xfId="4408"/>
    <cellStyle name="Обычный 10 2 3 2 4 2 2" xfId="5424"/>
    <cellStyle name="Обычный 10 2 3 2 4 2 2 2" xfId="8408"/>
    <cellStyle name="Обычный 10 2 3 2 4 2 3" xfId="7435"/>
    <cellStyle name="Обычный 10 2 3 2 4 3" xfId="4938"/>
    <cellStyle name="Обычный 10 2 3 2 4 3 2" xfId="7922"/>
    <cellStyle name="Обычный 10 2 3 2 4 4" xfId="6949"/>
    <cellStyle name="Обычный 10 2 3 2 5" xfId="4165"/>
    <cellStyle name="Обычный 10 2 3 2 5 2" xfId="5181"/>
    <cellStyle name="Обычный 10 2 3 2 5 2 2" xfId="8165"/>
    <cellStyle name="Обычный 10 2 3 2 5 3" xfId="7192"/>
    <cellStyle name="Обычный 10 2 3 2 6" xfId="4695"/>
    <cellStyle name="Обычный 10 2 3 2 6 2" xfId="7679"/>
    <cellStyle name="Обычный 10 2 3 2 7" xfId="6706"/>
    <cellStyle name="Обычный 10 2 3 3" xfId="3447"/>
    <cellStyle name="Обычный 10 2 3 3 2" xfId="3720"/>
    <cellStyle name="Обычный 10 2 3 3 2 2" xfId="4017"/>
    <cellStyle name="Обычный 10 2 3 3 2 2 2" xfId="4559"/>
    <cellStyle name="Обычный 10 2 3 3 2 2 2 2" xfId="5575"/>
    <cellStyle name="Обычный 10 2 3 3 2 2 2 2 2" xfId="8559"/>
    <cellStyle name="Обычный 10 2 3 3 2 2 2 3" xfId="7586"/>
    <cellStyle name="Обычный 10 2 3 3 2 2 3" xfId="5089"/>
    <cellStyle name="Обычный 10 2 3 3 2 2 3 2" xfId="8073"/>
    <cellStyle name="Обычный 10 2 3 3 2 2 4" xfId="7100"/>
    <cellStyle name="Обычный 10 2 3 3 2 3" xfId="4316"/>
    <cellStyle name="Обычный 10 2 3 3 2 3 2" xfId="5332"/>
    <cellStyle name="Обычный 10 2 3 3 2 3 2 2" xfId="8316"/>
    <cellStyle name="Обычный 10 2 3 3 2 3 3" xfId="7343"/>
    <cellStyle name="Обычный 10 2 3 3 2 4" xfId="4846"/>
    <cellStyle name="Обычный 10 2 3 3 2 4 2" xfId="7830"/>
    <cellStyle name="Обычный 10 2 3 3 2 5" xfId="6857"/>
    <cellStyle name="Обычный 10 2 3 3 3" xfId="3909"/>
    <cellStyle name="Обычный 10 2 3 3 3 2" xfId="4451"/>
    <cellStyle name="Обычный 10 2 3 3 3 2 2" xfId="5467"/>
    <cellStyle name="Обычный 10 2 3 3 3 2 2 2" xfId="8451"/>
    <cellStyle name="Обычный 10 2 3 3 3 2 3" xfId="7478"/>
    <cellStyle name="Обычный 10 2 3 3 3 3" xfId="4981"/>
    <cellStyle name="Обычный 10 2 3 3 3 3 2" xfId="7965"/>
    <cellStyle name="Обычный 10 2 3 3 3 4" xfId="6992"/>
    <cellStyle name="Обычный 10 2 3 3 4" xfId="4208"/>
    <cellStyle name="Обычный 10 2 3 3 4 2" xfId="5224"/>
    <cellStyle name="Обычный 10 2 3 3 4 2 2" xfId="8208"/>
    <cellStyle name="Обычный 10 2 3 3 4 3" xfId="7235"/>
    <cellStyle name="Обычный 10 2 3 3 5" xfId="4738"/>
    <cellStyle name="Обычный 10 2 3 3 5 2" xfId="7722"/>
    <cellStyle name="Обычный 10 2 3 3 6" xfId="6749"/>
    <cellStyle name="Обычный 10 2 3 4" xfId="3666"/>
    <cellStyle name="Обычный 10 2 3 4 2" xfId="3963"/>
    <cellStyle name="Обычный 10 2 3 4 2 2" xfId="4505"/>
    <cellStyle name="Обычный 10 2 3 4 2 2 2" xfId="5521"/>
    <cellStyle name="Обычный 10 2 3 4 2 2 2 2" xfId="8505"/>
    <cellStyle name="Обычный 10 2 3 4 2 2 3" xfId="7532"/>
    <cellStyle name="Обычный 10 2 3 4 2 3" xfId="5035"/>
    <cellStyle name="Обычный 10 2 3 4 2 3 2" xfId="8019"/>
    <cellStyle name="Обычный 10 2 3 4 2 4" xfId="7046"/>
    <cellStyle name="Обычный 10 2 3 4 3" xfId="4262"/>
    <cellStyle name="Обычный 10 2 3 4 3 2" xfId="5278"/>
    <cellStyle name="Обычный 10 2 3 4 3 2 2" xfId="8262"/>
    <cellStyle name="Обычный 10 2 3 4 3 3" xfId="7289"/>
    <cellStyle name="Обычный 10 2 3 4 4" xfId="4792"/>
    <cellStyle name="Обычный 10 2 3 4 4 2" xfId="7776"/>
    <cellStyle name="Обычный 10 2 3 4 5" xfId="6803"/>
    <cellStyle name="Обычный 10 2 3 5" xfId="3776"/>
    <cellStyle name="Обычный 10 2 3 5 2" xfId="4055"/>
    <cellStyle name="Обычный 10 2 3 5 2 2" xfId="4597"/>
    <cellStyle name="Обычный 10 2 3 5 2 2 2" xfId="5613"/>
    <cellStyle name="Обычный 10 2 3 5 2 2 2 2" xfId="8597"/>
    <cellStyle name="Обычный 10 2 3 5 2 2 3" xfId="7624"/>
    <cellStyle name="Обычный 10 2 3 5 2 3" xfId="5127"/>
    <cellStyle name="Обычный 10 2 3 5 2 3 2" xfId="8111"/>
    <cellStyle name="Обычный 10 2 3 5 2 4" xfId="7138"/>
    <cellStyle name="Обычный 10 2 3 5 3" xfId="4354"/>
    <cellStyle name="Обычный 10 2 3 5 3 2" xfId="5370"/>
    <cellStyle name="Обычный 10 2 3 5 3 2 2" xfId="8354"/>
    <cellStyle name="Обычный 10 2 3 5 3 3" xfId="7381"/>
    <cellStyle name="Обычный 10 2 3 5 4" xfId="4884"/>
    <cellStyle name="Обычный 10 2 3 5 4 2" xfId="7868"/>
    <cellStyle name="Обычный 10 2 3 5 5" xfId="6895"/>
    <cellStyle name="Обычный 10 2 3 6" xfId="3855"/>
    <cellStyle name="Обычный 10 2 3 6 2" xfId="4397"/>
    <cellStyle name="Обычный 10 2 3 6 2 2" xfId="5413"/>
    <cellStyle name="Обычный 10 2 3 6 2 2 2" xfId="8397"/>
    <cellStyle name="Обычный 10 2 3 6 2 3" xfId="7424"/>
    <cellStyle name="Обычный 10 2 3 6 3" xfId="4927"/>
    <cellStyle name="Обычный 10 2 3 6 3 2" xfId="7911"/>
    <cellStyle name="Обычный 10 2 3 6 4" xfId="6938"/>
    <cellStyle name="Обычный 10 2 3 7" xfId="4154"/>
    <cellStyle name="Обычный 10 2 3 7 2" xfId="5170"/>
    <cellStyle name="Обычный 10 2 3 7 2 2" xfId="8154"/>
    <cellStyle name="Обычный 10 2 3 7 3" xfId="7181"/>
    <cellStyle name="Обычный 10 2 3 8" xfId="4684"/>
    <cellStyle name="Обычный 10 2 3 8 2" xfId="7668"/>
    <cellStyle name="Обычный 10 2 3 9" xfId="6695"/>
    <cellStyle name="Обычный 10 2 4" xfId="3260"/>
    <cellStyle name="Обычный 10 2 4 2" xfId="3463"/>
    <cellStyle name="Обычный 10 2 4 2 2" xfId="3729"/>
    <cellStyle name="Обычный 10 2 4 2 2 2" xfId="4026"/>
    <cellStyle name="Обычный 10 2 4 2 2 2 2" xfId="4568"/>
    <cellStyle name="Обычный 10 2 4 2 2 2 2 2" xfId="5584"/>
    <cellStyle name="Обычный 10 2 4 2 2 2 2 2 2" xfId="8568"/>
    <cellStyle name="Обычный 10 2 4 2 2 2 2 3" xfId="7595"/>
    <cellStyle name="Обычный 10 2 4 2 2 2 3" xfId="5098"/>
    <cellStyle name="Обычный 10 2 4 2 2 2 3 2" xfId="8082"/>
    <cellStyle name="Обычный 10 2 4 2 2 2 4" xfId="7109"/>
    <cellStyle name="Обычный 10 2 4 2 2 3" xfId="4325"/>
    <cellStyle name="Обычный 10 2 4 2 2 3 2" xfId="5341"/>
    <cellStyle name="Обычный 10 2 4 2 2 3 2 2" xfId="8325"/>
    <cellStyle name="Обычный 10 2 4 2 2 3 3" xfId="7352"/>
    <cellStyle name="Обычный 10 2 4 2 2 4" xfId="4855"/>
    <cellStyle name="Обычный 10 2 4 2 2 4 2" xfId="7839"/>
    <cellStyle name="Обычный 10 2 4 2 2 5" xfId="6866"/>
    <cellStyle name="Обычный 10 2 4 2 3" xfId="3918"/>
    <cellStyle name="Обычный 10 2 4 2 3 2" xfId="4460"/>
    <cellStyle name="Обычный 10 2 4 2 3 2 2" xfId="5476"/>
    <cellStyle name="Обычный 10 2 4 2 3 2 2 2" xfId="8460"/>
    <cellStyle name="Обычный 10 2 4 2 3 2 3" xfId="7487"/>
    <cellStyle name="Обычный 10 2 4 2 3 3" xfId="4990"/>
    <cellStyle name="Обычный 10 2 4 2 3 3 2" xfId="7974"/>
    <cellStyle name="Обычный 10 2 4 2 3 4" xfId="7001"/>
    <cellStyle name="Обычный 10 2 4 2 4" xfId="4217"/>
    <cellStyle name="Обычный 10 2 4 2 4 2" xfId="5233"/>
    <cellStyle name="Обычный 10 2 4 2 4 2 2" xfId="8217"/>
    <cellStyle name="Обычный 10 2 4 2 4 3" xfId="7244"/>
    <cellStyle name="Обычный 10 2 4 2 5" xfId="4747"/>
    <cellStyle name="Обычный 10 2 4 2 5 2" xfId="7731"/>
    <cellStyle name="Обычный 10 2 4 2 6" xfId="6758"/>
    <cellStyle name="Обычный 10 2 4 3" xfId="3675"/>
    <cellStyle name="Обычный 10 2 4 3 2" xfId="3972"/>
    <cellStyle name="Обычный 10 2 4 3 2 2" xfId="4514"/>
    <cellStyle name="Обычный 10 2 4 3 2 2 2" xfId="5530"/>
    <cellStyle name="Обычный 10 2 4 3 2 2 2 2" xfId="8514"/>
    <cellStyle name="Обычный 10 2 4 3 2 2 3" xfId="7541"/>
    <cellStyle name="Обычный 10 2 4 3 2 3" xfId="5044"/>
    <cellStyle name="Обычный 10 2 4 3 2 3 2" xfId="8028"/>
    <cellStyle name="Обычный 10 2 4 3 2 4" xfId="7055"/>
    <cellStyle name="Обычный 10 2 4 3 3" xfId="4271"/>
    <cellStyle name="Обычный 10 2 4 3 3 2" xfId="5287"/>
    <cellStyle name="Обычный 10 2 4 3 3 2 2" xfId="8271"/>
    <cellStyle name="Обычный 10 2 4 3 3 3" xfId="7298"/>
    <cellStyle name="Обычный 10 2 4 3 4" xfId="4801"/>
    <cellStyle name="Обычный 10 2 4 3 4 2" xfId="7785"/>
    <cellStyle name="Обычный 10 2 4 3 5" xfId="6812"/>
    <cellStyle name="Обычный 10 2 4 4" xfId="3864"/>
    <cellStyle name="Обычный 10 2 4 4 2" xfId="4406"/>
    <cellStyle name="Обычный 10 2 4 4 2 2" xfId="5422"/>
    <cellStyle name="Обычный 10 2 4 4 2 2 2" xfId="8406"/>
    <cellStyle name="Обычный 10 2 4 4 2 3" xfId="7433"/>
    <cellStyle name="Обычный 10 2 4 4 3" xfId="4936"/>
    <cellStyle name="Обычный 10 2 4 4 3 2" xfId="7920"/>
    <cellStyle name="Обычный 10 2 4 4 4" xfId="6947"/>
    <cellStyle name="Обычный 10 2 4 5" xfId="4163"/>
    <cellStyle name="Обычный 10 2 4 5 2" xfId="5179"/>
    <cellStyle name="Обычный 10 2 4 5 2 2" xfId="8163"/>
    <cellStyle name="Обычный 10 2 4 5 3" xfId="7190"/>
    <cellStyle name="Обычный 10 2 4 6" xfId="4693"/>
    <cellStyle name="Обычный 10 2 4 6 2" xfId="7677"/>
    <cellStyle name="Обычный 10 2 4 7" xfId="6704"/>
    <cellStyle name="Обычный 10 2 5" xfId="3419"/>
    <cellStyle name="Обычный 10 2 5 2" xfId="3706"/>
    <cellStyle name="Обычный 10 2 5 2 2" xfId="4003"/>
    <cellStyle name="Обычный 10 2 5 2 2 2" xfId="4545"/>
    <cellStyle name="Обычный 10 2 5 2 2 2 2" xfId="5561"/>
    <cellStyle name="Обычный 10 2 5 2 2 2 2 2" xfId="8545"/>
    <cellStyle name="Обычный 10 2 5 2 2 2 3" xfId="7572"/>
    <cellStyle name="Обычный 10 2 5 2 2 3" xfId="5075"/>
    <cellStyle name="Обычный 10 2 5 2 2 3 2" xfId="8059"/>
    <cellStyle name="Обычный 10 2 5 2 2 4" xfId="7086"/>
    <cellStyle name="Обычный 10 2 5 2 3" xfId="4302"/>
    <cellStyle name="Обычный 10 2 5 2 3 2" xfId="5318"/>
    <cellStyle name="Обычный 10 2 5 2 3 2 2" xfId="8302"/>
    <cellStyle name="Обычный 10 2 5 2 3 3" xfId="7329"/>
    <cellStyle name="Обычный 10 2 5 2 4" xfId="4832"/>
    <cellStyle name="Обычный 10 2 5 2 4 2" xfId="7816"/>
    <cellStyle name="Обычный 10 2 5 2 5" xfId="6843"/>
    <cellStyle name="Обычный 10 2 5 3" xfId="3895"/>
    <cellStyle name="Обычный 10 2 5 3 2" xfId="4437"/>
    <cellStyle name="Обычный 10 2 5 3 2 2" xfId="5453"/>
    <cellStyle name="Обычный 10 2 5 3 2 2 2" xfId="8437"/>
    <cellStyle name="Обычный 10 2 5 3 2 3" xfId="7464"/>
    <cellStyle name="Обычный 10 2 5 3 3" xfId="4967"/>
    <cellStyle name="Обычный 10 2 5 3 3 2" xfId="7951"/>
    <cellStyle name="Обычный 10 2 5 3 4" xfId="6978"/>
    <cellStyle name="Обычный 10 2 5 4" xfId="4194"/>
    <cellStyle name="Обычный 10 2 5 4 2" xfId="5210"/>
    <cellStyle name="Обычный 10 2 5 4 2 2" xfId="8194"/>
    <cellStyle name="Обычный 10 2 5 4 3" xfId="7221"/>
    <cellStyle name="Обычный 10 2 5 5" xfId="4724"/>
    <cellStyle name="Обычный 10 2 5 5 2" xfId="7708"/>
    <cellStyle name="Обычный 10 2 5 6" xfId="6735"/>
    <cellStyle name="Обычный 10 2 6" xfId="3652"/>
    <cellStyle name="Обычный 10 2 6 2" xfId="3949"/>
    <cellStyle name="Обычный 10 2 6 2 2" xfId="4491"/>
    <cellStyle name="Обычный 10 2 6 2 2 2" xfId="5507"/>
    <cellStyle name="Обычный 10 2 6 2 2 2 2" xfId="8491"/>
    <cellStyle name="Обычный 10 2 6 2 2 3" xfId="7518"/>
    <cellStyle name="Обычный 10 2 6 2 3" xfId="5021"/>
    <cellStyle name="Обычный 10 2 6 2 3 2" xfId="8005"/>
    <cellStyle name="Обычный 10 2 6 2 4" xfId="7032"/>
    <cellStyle name="Обычный 10 2 6 3" xfId="4248"/>
    <cellStyle name="Обычный 10 2 6 3 2" xfId="5264"/>
    <cellStyle name="Обычный 10 2 6 3 2 2" xfId="8248"/>
    <cellStyle name="Обычный 10 2 6 3 3" xfId="7275"/>
    <cellStyle name="Обычный 10 2 6 4" xfId="4778"/>
    <cellStyle name="Обычный 10 2 6 4 2" xfId="7762"/>
    <cellStyle name="Обычный 10 2 6 5" xfId="6789"/>
    <cellStyle name="Обычный 10 2 7" xfId="3774"/>
    <cellStyle name="Обычный 10 2 7 2" xfId="4053"/>
    <cellStyle name="Обычный 10 2 7 2 2" xfId="4595"/>
    <cellStyle name="Обычный 10 2 7 2 2 2" xfId="5611"/>
    <cellStyle name="Обычный 10 2 7 2 2 2 2" xfId="8595"/>
    <cellStyle name="Обычный 10 2 7 2 2 3" xfId="7622"/>
    <cellStyle name="Обычный 10 2 7 2 3" xfId="5125"/>
    <cellStyle name="Обычный 10 2 7 2 3 2" xfId="8109"/>
    <cellStyle name="Обычный 10 2 7 2 4" xfId="7136"/>
    <cellStyle name="Обычный 10 2 7 3" xfId="4352"/>
    <cellStyle name="Обычный 10 2 7 3 2" xfId="5368"/>
    <cellStyle name="Обычный 10 2 7 3 2 2" xfId="8352"/>
    <cellStyle name="Обычный 10 2 7 3 3" xfId="7379"/>
    <cellStyle name="Обычный 10 2 7 4" xfId="4882"/>
    <cellStyle name="Обычный 10 2 7 4 2" xfId="7866"/>
    <cellStyle name="Обычный 10 2 7 5" xfId="6893"/>
    <cellStyle name="Обычный 10 2 8" xfId="3841"/>
    <cellStyle name="Обычный 10 2 8 2" xfId="4383"/>
    <cellStyle name="Обычный 10 2 8 2 2" xfId="5399"/>
    <cellStyle name="Обычный 10 2 8 2 2 2" xfId="8383"/>
    <cellStyle name="Обычный 10 2 8 2 3" xfId="7410"/>
    <cellStyle name="Обычный 10 2 8 3" xfId="4913"/>
    <cellStyle name="Обычный 10 2 8 3 2" xfId="7897"/>
    <cellStyle name="Обычный 10 2 8 4" xfId="6924"/>
    <cellStyle name="Обычный 10 2 9" xfId="4140"/>
    <cellStyle name="Обычный 10 2 9 2" xfId="5156"/>
    <cellStyle name="Обычный 10 2 9 2 2" xfId="8140"/>
    <cellStyle name="Обычный 10 2 9 3" xfId="7167"/>
    <cellStyle name="Обычный 10 3" xfId="2900"/>
    <cellStyle name="Обычный 10 3 10" xfId="9491"/>
    <cellStyle name="Обычный 10 3 2" xfId="3263"/>
    <cellStyle name="Обычный 10 3 2 2" xfId="3466"/>
    <cellStyle name="Обычный 10 3 2 2 2" xfId="3732"/>
    <cellStyle name="Обычный 10 3 2 2 2 2" xfId="4029"/>
    <cellStyle name="Обычный 10 3 2 2 2 2 2" xfId="4571"/>
    <cellStyle name="Обычный 10 3 2 2 2 2 2 2" xfId="5587"/>
    <cellStyle name="Обычный 10 3 2 2 2 2 2 2 2" xfId="8571"/>
    <cellStyle name="Обычный 10 3 2 2 2 2 2 3" xfId="7598"/>
    <cellStyle name="Обычный 10 3 2 2 2 2 3" xfId="5101"/>
    <cellStyle name="Обычный 10 3 2 2 2 2 3 2" xfId="8085"/>
    <cellStyle name="Обычный 10 3 2 2 2 2 4" xfId="7112"/>
    <cellStyle name="Обычный 10 3 2 2 2 3" xfId="4328"/>
    <cellStyle name="Обычный 10 3 2 2 2 3 2" xfId="5344"/>
    <cellStyle name="Обычный 10 3 2 2 2 3 2 2" xfId="8328"/>
    <cellStyle name="Обычный 10 3 2 2 2 3 3" xfId="7355"/>
    <cellStyle name="Обычный 10 3 2 2 2 4" xfId="4858"/>
    <cellStyle name="Обычный 10 3 2 2 2 4 2" xfId="7842"/>
    <cellStyle name="Обычный 10 3 2 2 2 5" xfId="6869"/>
    <cellStyle name="Обычный 10 3 2 2 3" xfId="3921"/>
    <cellStyle name="Обычный 10 3 2 2 3 2" xfId="4463"/>
    <cellStyle name="Обычный 10 3 2 2 3 2 2" xfId="5479"/>
    <cellStyle name="Обычный 10 3 2 2 3 2 2 2" xfId="8463"/>
    <cellStyle name="Обычный 10 3 2 2 3 2 3" xfId="7490"/>
    <cellStyle name="Обычный 10 3 2 2 3 3" xfId="4993"/>
    <cellStyle name="Обычный 10 3 2 2 3 3 2" xfId="7977"/>
    <cellStyle name="Обычный 10 3 2 2 3 4" xfId="7004"/>
    <cellStyle name="Обычный 10 3 2 2 4" xfId="4220"/>
    <cellStyle name="Обычный 10 3 2 2 4 2" xfId="5236"/>
    <cellStyle name="Обычный 10 3 2 2 4 2 2" xfId="8220"/>
    <cellStyle name="Обычный 10 3 2 2 4 3" xfId="7247"/>
    <cellStyle name="Обычный 10 3 2 2 5" xfId="4750"/>
    <cellStyle name="Обычный 10 3 2 2 5 2" xfId="7734"/>
    <cellStyle name="Обычный 10 3 2 2 6" xfId="6761"/>
    <cellStyle name="Обычный 10 3 2 3" xfId="3678"/>
    <cellStyle name="Обычный 10 3 2 3 2" xfId="3975"/>
    <cellStyle name="Обычный 10 3 2 3 2 2" xfId="4517"/>
    <cellStyle name="Обычный 10 3 2 3 2 2 2" xfId="5533"/>
    <cellStyle name="Обычный 10 3 2 3 2 2 2 2" xfId="8517"/>
    <cellStyle name="Обычный 10 3 2 3 2 2 3" xfId="7544"/>
    <cellStyle name="Обычный 10 3 2 3 2 3" xfId="5047"/>
    <cellStyle name="Обычный 10 3 2 3 2 3 2" xfId="8031"/>
    <cellStyle name="Обычный 10 3 2 3 2 4" xfId="7058"/>
    <cellStyle name="Обычный 10 3 2 3 3" xfId="4274"/>
    <cellStyle name="Обычный 10 3 2 3 3 2" xfId="5290"/>
    <cellStyle name="Обычный 10 3 2 3 3 2 2" xfId="8274"/>
    <cellStyle name="Обычный 10 3 2 3 3 3" xfId="7301"/>
    <cellStyle name="Обычный 10 3 2 3 4" xfId="4804"/>
    <cellStyle name="Обычный 10 3 2 3 4 2" xfId="7788"/>
    <cellStyle name="Обычный 10 3 2 3 5" xfId="6815"/>
    <cellStyle name="Обычный 10 3 2 4" xfId="3867"/>
    <cellStyle name="Обычный 10 3 2 4 2" xfId="4409"/>
    <cellStyle name="Обычный 10 3 2 4 2 2" xfId="5425"/>
    <cellStyle name="Обычный 10 3 2 4 2 2 2" xfId="8409"/>
    <cellStyle name="Обычный 10 3 2 4 2 3" xfId="7436"/>
    <cellStyle name="Обычный 10 3 2 4 3" xfId="4939"/>
    <cellStyle name="Обычный 10 3 2 4 3 2" xfId="7923"/>
    <cellStyle name="Обычный 10 3 2 4 4" xfId="6950"/>
    <cellStyle name="Обычный 10 3 2 5" xfId="4166"/>
    <cellStyle name="Обычный 10 3 2 5 2" xfId="5182"/>
    <cellStyle name="Обычный 10 3 2 5 2 2" xfId="8166"/>
    <cellStyle name="Обычный 10 3 2 5 3" xfId="7193"/>
    <cellStyle name="Обычный 10 3 2 6" xfId="4696"/>
    <cellStyle name="Обычный 10 3 2 6 2" xfId="7680"/>
    <cellStyle name="Обычный 10 3 2 7" xfId="6707"/>
    <cellStyle name="Обычный 10 3 3" xfId="3437"/>
    <cellStyle name="Обычный 10 3 3 2" xfId="3710"/>
    <cellStyle name="Обычный 10 3 3 2 2" xfId="4007"/>
    <cellStyle name="Обычный 10 3 3 2 2 2" xfId="4549"/>
    <cellStyle name="Обычный 10 3 3 2 2 2 2" xfId="5565"/>
    <cellStyle name="Обычный 10 3 3 2 2 2 2 2" xfId="8549"/>
    <cellStyle name="Обычный 10 3 3 2 2 2 3" xfId="7576"/>
    <cellStyle name="Обычный 10 3 3 2 2 3" xfId="5079"/>
    <cellStyle name="Обычный 10 3 3 2 2 3 2" xfId="8063"/>
    <cellStyle name="Обычный 10 3 3 2 2 4" xfId="7090"/>
    <cellStyle name="Обычный 10 3 3 2 3" xfId="4306"/>
    <cellStyle name="Обычный 10 3 3 2 3 2" xfId="5322"/>
    <cellStyle name="Обычный 10 3 3 2 3 2 2" xfId="8306"/>
    <cellStyle name="Обычный 10 3 3 2 3 3" xfId="7333"/>
    <cellStyle name="Обычный 10 3 3 2 4" xfId="4836"/>
    <cellStyle name="Обычный 10 3 3 2 4 2" xfId="7820"/>
    <cellStyle name="Обычный 10 3 3 2 5" xfId="6847"/>
    <cellStyle name="Обычный 10 3 3 3" xfId="3899"/>
    <cellStyle name="Обычный 10 3 3 3 2" xfId="4441"/>
    <cellStyle name="Обычный 10 3 3 3 2 2" xfId="5457"/>
    <cellStyle name="Обычный 10 3 3 3 2 2 2" xfId="8441"/>
    <cellStyle name="Обычный 10 3 3 3 2 3" xfId="7468"/>
    <cellStyle name="Обычный 10 3 3 3 3" xfId="4971"/>
    <cellStyle name="Обычный 10 3 3 3 3 2" xfId="7955"/>
    <cellStyle name="Обычный 10 3 3 3 4" xfId="6982"/>
    <cellStyle name="Обычный 10 3 3 4" xfId="4198"/>
    <cellStyle name="Обычный 10 3 3 4 2" xfId="5214"/>
    <cellStyle name="Обычный 10 3 3 4 2 2" xfId="8198"/>
    <cellStyle name="Обычный 10 3 3 4 3" xfId="7225"/>
    <cellStyle name="Обычный 10 3 3 5" xfId="4728"/>
    <cellStyle name="Обычный 10 3 3 5 2" xfId="7712"/>
    <cellStyle name="Обычный 10 3 3 6" xfId="6739"/>
    <cellStyle name="Обычный 10 3 4" xfId="3656"/>
    <cellStyle name="Обычный 10 3 4 2" xfId="3953"/>
    <cellStyle name="Обычный 10 3 4 2 2" xfId="4495"/>
    <cellStyle name="Обычный 10 3 4 2 2 2" xfId="5511"/>
    <cellStyle name="Обычный 10 3 4 2 2 2 2" xfId="8495"/>
    <cellStyle name="Обычный 10 3 4 2 2 3" xfId="7522"/>
    <cellStyle name="Обычный 10 3 4 2 3" xfId="5025"/>
    <cellStyle name="Обычный 10 3 4 2 3 2" xfId="8009"/>
    <cellStyle name="Обычный 10 3 4 2 4" xfId="7036"/>
    <cellStyle name="Обычный 10 3 4 3" xfId="4252"/>
    <cellStyle name="Обычный 10 3 4 3 2" xfId="5268"/>
    <cellStyle name="Обычный 10 3 4 3 2 2" xfId="8252"/>
    <cellStyle name="Обычный 10 3 4 3 3" xfId="7279"/>
    <cellStyle name="Обычный 10 3 4 4" xfId="4782"/>
    <cellStyle name="Обычный 10 3 4 4 2" xfId="7766"/>
    <cellStyle name="Обычный 10 3 4 5" xfId="6793"/>
    <cellStyle name="Обычный 10 3 5" xfId="3777"/>
    <cellStyle name="Обычный 10 3 5 2" xfId="4056"/>
    <cellStyle name="Обычный 10 3 5 2 2" xfId="4598"/>
    <cellStyle name="Обычный 10 3 5 2 2 2" xfId="5614"/>
    <cellStyle name="Обычный 10 3 5 2 2 2 2" xfId="8598"/>
    <cellStyle name="Обычный 10 3 5 2 2 3" xfId="7625"/>
    <cellStyle name="Обычный 10 3 5 2 3" xfId="5128"/>
    <cellStyle name="Обычный 10 3 5 2 3 2" xfId="8112"/>
    <cellStyle name="Обычный 10 3 5 2 4" xfId="7139"/>
    <cellStyle name="Обычный 10 3 5 3" xfId="4355"/>
    <cellStyle name="Обычный 10 3 5 3 2" xfId="5371"/>
    <cellStyle name="Обычный 10 3 5 3 2 2" xfId="8355"/>
    <cellStyle name="Обычный 10 3 5 3 3" xfId="7382"/>
    <cellStyle name="Обычный 10 3 5 4" xfId="4885"/>
    <cellStyle name="Обычный 10 3 5 4 2" xfId="7869"/>
    <cellStyle name="Обычный 10 3 5 5" xfId="6896"/>
    <cellStyle name="Обычный 10 3 6" xfId="3845"/>
    <cellStyle name="Обычный 10 3 6 2" xfId="4387"/>
    <cellStyle name="Обычный 10 3 6 2 2" xfId="5403"/>
    <cellStyle name="Обычный 10 3 6 2 2 2" xfId="8387"/>
    <cellStyle name="Обычный 10 3 6 2 3" xfId="7414"/>
    <cellStyle name="Обычный 10 3 6 3" xfId="4917"/>
    <cellStyle name="Обычный 10 3 6 3 2" xfId="7901"/>
    <cellStyle name="Обычный 10 3 6 4" xfId="6928"/>
    <cellStyle name="Обычный 10 3 7" xfId="4144"/>
    <cellStyle name="Обычный 10 3 7 2" xfId="5160"/>
    <cellStyle name="Обычный 10 3 7 2 2" xfId="8144"/>
    <cellStyle name="Обычный 10 3 7 3" xfId="7171"/>
    <cellStyle name="Обычный 10 3 8" xfId="4674"/>
    <cellStyle name="Обычный 10 3 8 2" xfId="7658"/>
    <cellStyle name="Обычный 10 3 9" xfId="6685"/>
    <cellStyle name="Обычный 10 4" xfId="2943"/>
    <cellStyle name="Обычный 10 4 2" xfId="3264"/>
    <cellStyle name="Обычный 10 4 2 2" xfId="3467"/>
    <cellStyle name="Обычный 10 4 2 2 2" xfId="3733"/>
    <cellStyle name="Обычный 10 4 2 2 2 2" xfId="4030"/>
    <cellStyle name="Обычный 10 4 2 2 2 2 2" xfId="4572"/>
    <cellStyle name="Обычный 10 4 2 2 2 2 2 2" xfId="5588"/>
    <cellStyle name="Обычный 10 4 2 2 2 2 2 2 2" xfId="8572"/>
    <cellStyle name="Обычный 10 4 2 2 2 2 2 3" xfId="7599"/>
    <cellStyle name="Обычный 10 4 2 2 2 2 3" xfId="5102"/>
    <cellStyle name="Обычный 10 4 2 2 2 2 3 2" xfId="8086"/>
    <cellStyle name="Обычный 10 4 2 2 2 2 4" xfId="7113"/>
    <cellStyle name="Обычный 10 4 2 2 2 3" xfId="4329"/>
    <cellStyle name="Обычный 10 4 2 2 2 3 2" xfId="5345"/>
    <cellStyle name="Обычный 10 4 2 2 2 3 2 2" xfId="8329"/>
    <cellStyle name="Обычный 10 4 2 2 2 3 3" xfId="7356"/>
    <cellStyle name="Обычный 10 4 2 2 2 4" xfId="4859"/>
    <cellStyle name="Обычный 10 4 2 2 2 4 2" xfId="7843"/>
    <cellStyle name="Обычный 10 4 2 2 2 5" xfId="6870"/>
    <cellStyle name="Обычный 10 4 2 2 3" xfId="3922"/>
    <cellStyle name="Обычный 10 4 2 2 3 2" xfId="4464"/>
    <cellStyle name="Обычный 10 4 2 2 3 2 2" xfId="5480"/>
    <cellStyle name="Обычный 10 4 2 2 3 2 2 2" xfId="8464"/>
    <cellStyle name="Обычный 10 4 2 2 3 2 3" xfId="7491"/>
    <cellStyle name="Обычный 10 4 2 2 3 3" xfId="4994"/>
    <cellStyle name="Обычный 10 4 2 2 3 3 2" xfId="7978"/>
    <cellStyle name="Обычный 10 4 2 2 3 4" xfId="7005"/>
    <cellStyle name="Обычный 10 4 2 2 4" xfId="4221"/>
    <cellStyle name="Обычный 10 4 2 2 4 2" xfId="5237"/>
    <cellStyle name="Обычный 10 4 2 2 4 2 2" xfId="8221"/>
    <cellStyle name="Обычный 10 4 2 2 4 3" xfId="7248"/>
    <cellStyle name="Обычный 10 4 2 2 5" xfId="4751"/>
    <cellStyle name="Обычный 10 4 2 2 5 2" xfId="7735"/>
    <cellStyle name="Обычный 10 4 2 2 6" xfId="6762"/>
    <cellStyle name="Обычный 10 4 2 3" xfId="3679"/>
    <cellStyle name="Обычный 10 4 2 3 2" xfId="3976"/>
    <cellStyle name="Обычный 10 4 2 3 2 2" xfId="4518"/>
    <cellStyle name="Обычный 10 4 2 3 2 2 2" xfId="5534"/>
    <cellStyle name="Обычный 10 4 2 3 2 2 2 2" xfId="8518"/>
    <cellStyle name="Обычный 10 4 2 3 2 2 3" xfId="7545"/>
    <cellStyle name="Обычный 10 4 2 3 2 3" xfId="5048"/>
    <cellStyle name="Обычный 10 4 2 3 2 3 2" xfId="8032"/>
    <cellStyle name="Обычный 10 4 2 3 2 4" xfId="7059"/>
    <cellStyle name="Обычный 10 4 2 3 3" xfId="4275"/>
    <cellStyle name="Обычный 10 4 2 3 3 2" xfId="5291"/>
    <cellStyle name="Обычный 10 4 2 3 3 2 2" xfId="8275"/>
    <cellStyle name="Обычный 10 4 2 3 3 3" xfId="7302"/>
    <cellStyle name="Обычный 10 4 2 3 4" xfId="4805"/>
    <cellStyle name="Обычный 10 4 2 3 4 2" xfId="7789"/>
    <cellStyle name="Обычный 10 4 2 3 5" xfId="6816"/>
    <cellStyle name="Обычный 10 4 2 4" xfId="3868"/>
    <cellStyle name="Обычный 10 4 2 4 2" xfId="4410"/>
    <cellStyle name="Обычный 10 4 2 4 2 2" xfId="5426"/>
    <cellStyle name="Обычный 10 4 2 4 2 2 2" xfId="8410"/>
    <cellStyle name="Обычный 10 4 2 4 2 3" xfId="7437"/>
    <cellStyle name="Обычный 10 4 2 4 3" xfId="4940"/>
    <cellStyle name="Обычный 10 4 2 4 3 2" xfId="7924"/>
    <cellStyle name="Обычный 10 4 2 4 4" xfId="6951"/>
    <cellStyle name="Обычный 10 4 2 5" xfId="4167"/>
    <cellStyle name="Обычный 10 4 2 5 2" xfId="5183"/>
    <cellStyle name="Обычный 10 4 2 5 2 2" xfId="8167"/>
    <cellStyle name="Обычный 10 4 2 5 3" xfId="7194"/>
    <cellStyle name="Обычный 10 4 2 6" xfId="4697"/>
    <cellStyle name="Обычный 10 4 2 6 2" xfId="7681"/>
    <cellStyle name="Обычный 10 4 2 7" xfId="6708"/>
    <cellStyle name="Обычный 10 4 3" xfId="3446"/>
    <cellStyle name="Обычный 10 4 3 2" xfId="3719"/>
    <cellStyle name="Обычный 10 4 3 2 2" xfId="4016"/>
    <cellStyle name="Обычный 10 4 3 2 2 2" xfId="4558"/>
    <cellStyle name="Обычный 10 4 3 2 2 2 2" xfId="5574"/>
    <cellStyle name="Обычный 10 4 3 2 2 2 2 2" xfId="8558"/>
    <cellStyle name="Обычный 10 4 3 2 2 2 3" xfId="7585"/>
    <cellStyle name="Обычный 10 4 3 2 2 3" xfId="5088"/>
    <cellStyle name="Обычный 10 4 3 2 2 3 2" xfId="8072"/>
    <cellStyle name="Обычный 10 4 3 2 2 4" xfId="7099"/>
    <cellStyle name="Обычный 10 4 3 2 3" xfId="4315"/>
    <cellStyle name="Обычный 10 4 3 2 3 2" xfId="5331"/>
    <cellStyle name="Обычный 10 4 3 2 3 2 2" xfId="8315"/>
    <cellStyle name="Обычный 10 4 3 2 3 3" xfId="7342"/>
    <cellStyle name="Обычный 10 4 3 2 4" xfId="4845"/>
    <cellStyle name="Обычный 10 4 3 2 4 2" xfId="7829"/>
    <cellStyle name="Обычный 10 4 3 2 5" xfId="6856"/>
    <cellStyle name="Обычный 10 4 3 3" xfId="3908"/>
    <cellStyle name="Обычный 10 4 3 3 2" xfId="4450"/>
    <cellStyle name="Обычный 10 4 3 3 2 2" xfId="5466"/>
    <cellStyle name="Обычный 10 4 3 3 2 2 2" xfId="8450"/>
    <cellStyle name="Обычный 10 4 3 3 2 3" xfId="7477"/>
    <cellStyle name="Обычный 10 4 3 3 3" xfId="4980"/>
    <cellStyle name="Обычный 10 4 3 3 3 2" xfId="7964"/>
    <cellStyle name="Обычный 10 4 3 3 4" xfId="6991"/>
    <cellStyle name="Обычный 10 4 3 4" xfId="4207"/>
    <cellStyle name="Обычный 10 4 3 4 2" xfId="5223"/>
    <cellStyle name="Обычный 10 4 3 4 2 2" xfId="8207"/>
    <cellStyle name="Обычный 10 4 3 4 3" xfId="7234"/>
    <cellStyle name="Обычный 10 4 3 5" xfId="4737"/>
    <cellStyle name="Обычный 10 4 3 5 2" xfId="7721"/>
    <cellStyle name="Обычный 10 4 3 6" xfId="6748"/>
    <cellStyle name="Обычный 10 4 4" xfId="3665"/>
    <cellStyle name="Обычный 10 4 4 2" xfId="3962"/>
    <cellStyle name="Обычный 10 4 4 2 2" xfId="4504"/>
    <cellStyle name="Обычный 10 4 4 2 2 2" xfId="5520"/>
    <cellStyle name="Обычный 10 4 4 2 2 2 2" xfId="8504"/>
    <cellStyle name="Обычный 10 4 4 2 2 3" xfId="7531"/>
    <cellStyle name="Обычный 10 4 4 2 3" xfId="5034"/>
    <cellStyle name="Обычный 10 4 4 2 3 2" xfId="8018"/>
    <cellStyle name="Обычный 10 4 4 2 4" xfId="7045"/>
    <cellStyle name="Обычный 10 4 4 3" xfId="4261"/>
    <cellStyle name="Обычный 10 4 4 3 2" xfId="5277"/>
    <cellStyle name="Обычный 10 4 4 3 2 2" xfId="8261"/>
    <cellStyle name="Обычный 10 4 4 3 3" xfId="7288"/>
    <cellStyle name="Обычный 10 4 4 4" xfId="4791"/>
    <cellStyle name="Обычный 10 4 4 4 2" xfId="7775"/>
    <cellStyle name="Обычный 10 4 4 5" xfId="6802"/>
    <cellStyle name="Обычный 10 4 5" xfId="3778"/>
    <cellStyle name="Обычный 10 4 5 2" xfId="4057"/>
    <cellStyle name="Обычный 10 4 5 2 2" xfId="4599"/>
    <cellStyle name="Обычный 10 4 5 2 2 2" xfId="5615"/>
    <cellStyle name="Обычный 10 4 5 2 2 2 2" xfId="8599"/>
    <cellStyle name="Обычный 10 4 5 2 2 3" xfId="7626"/>
    <cellStyle name="Обычный 10 4 5 2 3" xfId="5129"/>
    <cellStyle name="Обычный 10 4 5 2 3 2" xfId="8113"/>
    <cellStyle name="Обычный 10 4 5 2 4" xfId="7140"/>
    <cellStyle name="Обычный 10 4 5 3" xfId="4356"/>
    <cellStyle name="Обычный 10 4 5 3 2" xfId="5372"/>
    <cellStyle name="Обычный 10 4 5 3 2 2" xfId="8356"/>
    <cellStyle name="Обычный 10 4 5 3 3" xfId="7383"/>
    <cellStyle name="Обычный 10 4 5 4" xfId="4886"/>
    <cellStyle name="Обычный 10 4 5 4 2" xfId="7870"/>
    <cellStyle name="Обычный 10 4 5 5" xfId="6897"/>
    <cellStyle name="Обычный 10 4 6" xfId="3854"/>
    <cellStyle name="Обычный 10 4 6 2" xfId="4396"/>
    <cellStyle name="Обычный 10 4 6 2 2" xfId="5412"/>
    <cellStyle name="Обычный 10 4 6 2 2 2" xfId="8396"/>
    <cellStyle name="Обычный 10 4 6 2 3" xfId="7423"/>
    <cellStyle name="Обычный 10 4 6 3" xfId="4926"/>
    <cellStyle name="Обычный 10 4 6 3 2" xfId="7910"/>
    <cellStyle name="Обычный 10 4 6 4" xfId="6937"/>
    <cellStyle name="Обычный 10 4 7" xfId="4153"/>
    <cellStyle name="Обычный 10 4 7 2" xfId="5169"/>
    <cellStyle name="Обычный 10 4 7 2 2" xfId="8153"/>
    <cellStyle name="Обычный 10 4 7 3" xfId="7180"/>
    <cellStyle name="Обычный 10 4 8" xfId="4683"/>
    <cellStyle name="Обычный 10 4 8 2" xfId="7667"/>
    <cellStyle name="Обычный 10 4 9" xfId="6694"/>
    <cellStyle name="Обычный 10 5" xfId="3259"/>
    <cellStyle name="Обычный 10 5 2" xfId="3462"/>
    <cellStyle name="Обычный 10 5 2 2" xfId="3728"/>
    <cellStyle name="Обычный 10 5 2 2 2" xfId="4025"/>
    <cellStyle name="Обычный 10 5 2 2 2 2" xfId="4567"/>
    <cellStyle name="Обычный 10 5 2 2 2 2 2" xfId="5583"/>
    <cellStyle name="Обычный 10 5 2 2 2 2 2 2" xfId="8567"/>
    <cellStyle name="Обычный 10 5 2 2 2 2 3" xfId="7594"/>
    <cellStyle name="Обычный 10 5 2 2 2 3" xfId="5097"/>
    <cellStyle name="Обычный 10 5 2 2 2 3 2" xfId="8081"/>
    <cellStyle name="Обычный 10 5 2 2 2 4" xfId="7108"/>
    <cellStyle name="Обычный 10 5 2 2 3" xfId="4324"/>
    <cellStyle name="Обычный 10 5 2 2 3 2" xfId="5340"/>
    <cellStyle name="Обычный 10 5 2 2 3 2 2" xfId="8324"/>
    <cellStyle name="Обычный 10 5 2 2 3 3" xfId="7351"/>
    <cellStyle name="Обычный 10 5 2 2 4" xfId="4854"/>
    <cellStyle name="Обычный 10 5 2 2 4 2" xfId="7838"/>
    <cellStyle name="Обычный 10 5 2 2 5" xfId="6865"/>
    <cellStyle name="Обычный 10 5 2 3" xfId="3917"/>
    <cellStyle name="Обычный 10 5 2 3 2" xfId="4459"/>
    <cellStyle name="Обычный 10 5 2 3 2 2" xfId="5475"/>
    <cellStyle name="Обычный 10 5 2 3 2 2 2" xfId="8459"/>
    <cellStyle name="Обычный 10 5 2 3 2 3" xfId="7486"/>
    <cellStyle name="Обычный 10 5 2 3 3" xfId="4989"/>
    <cellStyle name="Обычный 10 5 2 3 3 2" xfId="7973"/>
    <cellStyle name="Обычный 10 5 2 3 4" xfId="7000"/>
    <cellStyle name="Обычный 10 5 2 4" xfId="4216"/>
    <cellStyle name="Обычный 10 5 2 4 2" xfId="5232"/>
    <cellStyle name="Обычный 10 5 2 4 2 2" xfId="8216"/>
    <cellStyle name="Обычный 10 5 2 4 3" xfId="7243"/>
    <cellStyle name="Обычный 10 5 2 5" xfId="4746"/>
    <cellStyle name="Обычный 10 5 2 5 2" xfId="7730"/>
    <cellStyle name="Обычный 10 5 2 6" xfId="6757"/>
    <cellStyle name="Обычный 10 5 3" xfId="3674"/>
    <cellStyle name="Обычный 10 5 3 2" xfId="3971"/>
    <cellStyle name="Обычный 10 5 3 2 2" xfId="4513"/>
    <cellStyle name="Обычный 10 5 3 2 2 2" xfId="5529"/>
    <cellStyle name="Обычный 10 5 3 2 2 2 2" xfId="8513"/>
    <cellStyle name="Обычный 10 5 3 2 2 3" xfId="7540"/>
    <cellStyle name="Обычный 10 5 3 2 3" xfId="5043"/>
    <cellStyle name="Обычный 10 5 3 2 3 2" xfId="8027"/>
    <cellStyle name="Обычный 10 5 3 2 4" xfId="7054"/>
    <cellStyle name="Обычный 10 5 3 3" xfId="4270"/>
    <cellStyle name="Обычный 10 5 3 3 2" xfId="5286"/>
    <cellStyle name="Обычный 10 5 3 3 2 2" xfId="8270"/>
    <cellStyle name="Обычный 10 5 3 3 3" xfId="7297"/>
    <cellStyle name="Обычный 10 5 3 4" xfId="4800"/>
    <cellStyle name="Обычный 10 5 3 4 2" xfId="7784"/>
    <cellStyle name="Обычный 10 5 3 5" xfId="6811"/>
    <cellStyle name="Обычный 10 5 4" xfId="3863"/>
    <cellStyle name="Обычный 10 5 4 2" xfId="4405"/>
    <cellStyle name="Обычный 10 5 4 2 2" xfId="5421"/>
    <cellStyle name="Обычный 10 5 4 2 2 2" xfId="8405"/>
    <cellStyle name="Обычный 10 5 4 2 3" xfId="7432"/>
    <cellStyle name="Обычный 10 5 4 3" xfId="4935"/>
    <cellStyle name="Обычный 10 5 4 3 2" xfId="7919"/>
    <cellStyle name="Обычный 10 5 4 4" xfId="6946"/>
    <cellStyle name="Обычный 10 5 5" xfId="4162"/>
    <cellStyle name="Обычный 10 5 5 2" xfId="5178"/>
    <cellStyle name="Обычный 10 5 5 2 2" xfId="8162"/>
    <cellStyle name="Обычный 10 5 5 3" xfId="7189"/>
    <cellStyle name="Обычный 10 5 6" xfId="4692"/>
    <cellStyle name="Обычный 10 5 6 2" xfId="7676"/>
    <cellStyle name="Обычный 10 5 7" xfId="6703"/>
    <cellStyle name="Обычный 10 6" xfId="3410"/>
    <cellStyle name="Обычный 10 6 2" xfId="3702"/>
    <cellStyle name="Обычный 10 6 2 2" xfId="3999"/>
    <cellStyle name="Обычный 10 6 2 2 2" xfId="4541"/>
    <cellStyle name="Обычный 10 6 2 2 2 2" xfId="5557"/>
    <cellStyle name="Обычный 10 6 2 2 2 2 2" xfId="8541"/>
    <cellStyle name="Обычный 10 6 2 2 2 3" xfId="7568"/>
    <cellStyle name="Обычный 10 6 2 2 3" xfId="5071"/>
    <cellStyle name="Обычный 10 6 2 2 3 2" xfId="8055"/>
    <cellStyle name="Обычный 10 6 2 2 4" xfId="7082"/>
    <cellStyle name="Обычный 10 6 2 3" xfId="4298"/>
    <cellStyle name="Обычный 10 6 2 3 2" xfId="5314"/>
    <cellStyle name="Обычный 10 6 2 3 2 2" xfId="8298"/>
    <cellStyle name="Обычный 10 6 2 3 3" xfId="7325"/>
    <cellStyle name="Обычный 10 6 2 4" xfId="4828"/>
    <cellStyle name="Обычный 10 6 2 4 2" xfId="7812"/>
    <cellStyle name="Обычный 10 6 2 5" xfId="6839"/>
    <cellStyle name="Обычный 10 6 3" xfId="3891"/>
    <cellStyle name="Обычный 10 6 3 2" xfId="4433"/>
    <cellStyle name="Обычный 10 6 3 2 2" xfId="5449"/>
    <cellStyle name="Обычный 10 6 3 2 2 2" xfId="8433"/>
    <cellStyle name="Обычный 10 6 3 2 3" xfId="7460"/>
    <cellStyle name="Обычный 10 6 3 3" xfId="4963"/>
    <cellStyle name="Обычный 10 6 3 3 2" xfId="7947"/>
    <cellStyle name="Обычный 10 6 3 4" xfId="6974"/>
    <cellStyle name="Обычный 10 6 4" xfId="4190"/>
    <cellStyle name="Обычный 10 6 4 2" xfId="5206"/>
    <cellStyle name="Обычный 10 6 4 2 2" xfId="8190"/>
    <cellStyle name="Обычный 10 6 4 3" xfId="7217"/>
    <cellStyle name="Обычный 10 6 5" xfId="4720"/>
    <cellStyle name="Обычный 10 6 5 2" xfId="7704"/>
    <cellStyle name="Обычный 10 6 6" xfId="6731"/>
    <cellStyle name="Обычный 10 7" xfId="3647"/>
    <cellStyle name="Обычный 10 7 2" xfId="3945"/>
    <cellStyle name="Обычный 10 7 2 2" xfId="4487"/>
    <cellStyle name="Обычный 10 7 2 2 2" xfId="5503"/>
    <cellStyle name="Обычный 10 7 2 2 2 2" xfId="8487"/>
    <cellStyle name="Обычный 10 7 2 2 3" xfId="7514"/>
    <cellStyle name="Обычный 10 7 2 3" xfId="5017"/>
    <cellStyle name="Обычный 10 7 2 3 2" xfId="8001"/>
    <cellStyle name="Обычный 10 7 2 4" xfId="7028"/>
    <cellStyle name="Обычный 10 7 3" xfId="4244"/>
    <cellStyle name="Обычный 10 7 3 2" xfId="5260"/>
    <cellStyle name="Обычный 10 7 3 2 2" xfId="8244"/>
    <cellStyle name="Обычный 10 7 3 3" xfId="7271"/>
    <cellStyle name="Обычный 10 7 4" xfId="4774"/>
    <cellStyle name="Обычный 10 7 4 2" xfId="7758"/>
    <cellStyle name="Обычный 10 7 5" xfId="6785"/>
    <cellStyle name="Обычный 10 8" xfId="3773"/>
    <cellStyle name="Обычный 10 8 2" xfId="4052"/>
    <cellStyle name="Обычный 10 8 2 2" xfId="4594"/>
    <cellStyle name="Обычный 10 8 2 2 2" xfId="5610"/>
    <cellStyle name="Обычный 10 8 2 2 2 2" xfId="8594"/>
    <cellStyle name="Обычный 10 8 2 2 3" xfId="7621"/>
    <cellStyle name="Обычный 10 8 2 3" xfId="5124"/>
    <cellStyle name="Обычный 10 8 2 3 2" xfId="8108"/>
    <cellStyle name="Обычный 10 8 2 4" xfId="7135"/>
    <cellStyle name="Обычный 10 8 3" xfId="4351"/>
    <cellStyle name="Обычный 10 8 3 2" xfId="5367"/>
    <cellStyle name="Обычный 10 8 3 2 2" xfId="8351"/>
    <cellStyle name="Обычный 10 8 3 3" xfId="7378"/>
    <cellStyle name="Обычный 10 8 4" xfId="4881"/>
    <cellStyle name="Обычный 10 8 4 2" xfId="7865"/>
    <cellStyle name="Обычный 10 8 5" xfId="6892"/>
    <cellStyle name="Обычный 10 9" xfId="3836"/>
    <cellStyle name="Обычный 10 9 2" xfId="4379"/>
    <cellStyle name="Обычный 10 9 2 2" xfId="5395"/>
    <cellStyle name="Обычный 10 9 2 2 2" xfId="8379"/>
    <cellStyle name="Обычный 10 9 2 3" xfId="7406"/>
    <cellStyle name="Обычный 10 9 3" xfId="4909"/>
    <cellStyle name="Обычный 10 9 3 2" xfId="7893"/>
    <cellStyle name="Обычный 10 9 4" xfId="6920"/>
    <cellStyle name="Обычный 11" xfId="1654"/>
    <cellStyle name="Обычный 11 10" xfId="9605"/>
    <cellStyle name="Обычный 11 11" xfId="10128"/>
    <cellStyle name="Обычный 11 2" xfId="1790"/>
    <cellStyle name="Обычный 11 2 2" xfId="1981"/>
    <cellStyle name="Обычный 11 2 2 2" xfId="5854"/>
    <cellStyle name="Обычный 11 2 2 2 2" xfId="8631"/>
    <cellStyle name="Обычный 11 2 2 3" xfId="6663"/>
    <cellStyle name="Обычный 11 2 3" xfId="2662"/>
    <cellStyle name="Обычный 11 2 4" xfId="5716"/>
    <cellStyle name="Обычный 11 2 4 2" xfId="8627"/>
    <cellStyle name="Обычный 11 2 5" xfId="6652"/>
    <cellStyle name="Обычный 11 2 6" xfId="9606"/>
    <cellStyle name="Обычный 11 2 7" xfId="10129"/>
    <cellStyle name="Обычный 11 3" xfId="1928"/>
    <cellStyle name="Обычный 11 3 2" xfId="2120"/>
    <cellStyle name="Обычный 11 3 2 2" xfId="5987"/>
    <cellStyle name="Обычный 11 3 2 2 2" xfId="8632"/>
    <cellStyle name="Обычный 11 3 2 3" xfId="6667"/>
    <cellStyle name="Обычный 11 3 3" xfId="2619"/>
    <cellStyle name="Обычный 11 3 4" xfId="5828"/>
    <cellStyle name="Обычный 11 3 4 2" xfId="8628"/>
    <cellStyle name="Обычный 11 3 5" xfId="6656"/>
    <cellStyle name="Обычный 11 3 6" xfId="9607"/>
    <cellStyle name="Обычный 11 4" xfId="1957"/>
    <cellStyle name="Обычный 11 4 2" xfId="5832"/>
    <cellStyle name="Обычный 11 4 2 2" xfId="8629"/>
    <cellStyle name="Обычный 11 4 3" xfId="6659"/>
    <cellStyle name="Обычный 11 5" xfId="2326"/>
    <cellStyle name="Обычный 11 5 2" xfId="5988"/>
    <cellStyle name="Обычный 11 6" xfId="5694"/>
    <cellStyle name="Обычный 11 6 2" xfId="8625"/>
    <cellStyle name="Обычный 11 7" xfId="6648"/>
    <cellStyle name="Обычный 11 8" xfId="9260"/>
    <cellStyle name="Обычный 11 9" xfId="1759"/>
    <cellStyle name="Обычный 12" xfId="1765"/>
    <cellStyle name="Обычный 12 2" xfId="9261"/>
    <cellStyle name="Обычный 12 2 2" xfId="9662"/>
    <cellStyle name="Обычный 12 2 3" xfId="9609"/>
    <cellStyle name="Обычный 12 2 4" xfId="10131"/>
    <cellStyle name="Обычный 12 3" xfId="9647"/>
    <cellStyle name="Обычный 12 4" xfId="9608"/>
    <cellStyle name="Обычный 12 5" xfId="10130"/>
    <cellStyle name="Обычный 13" xfId="1764"/>
    <cellStyle name="Обычный 13 2" xfId="1959"/>
    <cellStyle name="Обычный 13 2 2" xfId="2622"/>
    <cellStyle name="Обычный 13 2 3" xfId="5833"/>
    <cellStyle name="Обычный 13 2 3 2" xfId="8630"/>
    <cellStyle name="Обычный 13 2 4" xfId="6661"/>
    <cellStyle name="Обычный 13 2 5" xfId="9654"/>
    <cellStyle name="Обычный 13 2 6" xfId="10133"/>
    <cellStyle name="Обычный 13 3" xfId="2160"/>
    <cellStyle name="Обычный 13 4" xfId="5695"/>
    <cellStyle name="Обычный 13 4 2" xfId="8626"/>
    <cellStyle name="Обычный 13 5" xfId="6650"/>
    <cellStyle name="Обычный 13 6" xfId="9610"/>
    <cellStyle name="Обычный 13 7" xfId="10132"/>
    <cellStyle name="Обычный 14" xfId="1926"/>
    <cellStyle name="Обычный 14 10" xfId="4668"/>
    <cellStyle name="Обычный 14 10 2" xfId="7652"/>
    <cellStyle name="Обычный 14 11" xfId="2620"/>
    <cellStyle name="Обычный 14 11 2" xfId="6679"/>
    <cellStyle name="Обычный 14 12" xfId="6654"/>
    <cellStyle name="Обычный 14 13" xfId="9262"/>
    <cellStyle name="Обычный 14 14" xfId="9611"/>
    <cellStyle name="Обычный 14 15" xfId="10134"/>
    <cellStyle name="Обычный 14 2" xfId="2118"/>
    <cellStyle name="Обычный 14 2 10" xfId="6665"/>
    <cellStyle name="Обычный 14 2 11" xfId="9655"/>
    <cellStyle name="Обычный 14 2 12" xfId="10135"/>
    <cellStyle name="Обычный 14 2 2" xfId="3266"/>
    <cellStyle name="Обычный 14 2 2 2" xfId="3469"/>
    <cellStyle name="Обычный 14 2 2 2 2" xfId="3735"/>
    <cellStyle name="Обычный 14 2 2 2 2 2" xfId="4032"/>
    <cellStyle name="Обычный 14 2 2 2 2 2 2" xfId="4574"/>
    <cellStyle name="Обычный 14 2 2 2 2 2 2 2" xfId="5590"/>
    <cellStyle name="Обычный 14 2 2 2 2 2 2 2 2" xfId="8574"/>
    <cellStyle name="Обычный 14 2 2 2 2 2 2 3" xfId="7601"/>
    <cellStyle name="Обычный 14 2 2 2 2 2 3" xfId="5104"/>
    <cellStyle name="Обычный 14 2 2 2 2 2 3 2" xfId="8088"/>
    <cellStyle name="Обычный 14 2 2 2 2 2 4" xfId="7115"/>
    <cellStyle name="Обычный 14 2 2 2 2 3" xfId="4331"/>
    <cellStyle name="Обычный 14 2 2 2 2 3 2" xfId="5347"/>
    <cellStyle name="Обычный 14 2 2 2 2 3 2 2" xfId="8331"/>
    <cellStyle name="Обычный 14 2 2 2 2 3 3" xfId="7358"/>
    <cellStyle name="Обычный 14 2 2 2 2 4" xfId="4861"/>
    <cellStyle name="Обычный 14 2 2 2 2 4 2" xfId="7845"/>
    <cellStyle name="Обычный 14 2 2 2 2 5" xfId="6872"/>
    <cellStyle name="Обычный 14 2 2 2 3" xfId="3924"/>
    <cellStyle name="Обычный 14 2 2 2 3 2" xfId="4466"/>
    <cellStyle name="Обычный 14 2 2 2 3 2 2" xfId="5482"/>
    <cellStyle name="Обычный 14 2 2 2 3 2 2 2" xfId="8466"/>
    <cellStyle name="Обычный 14 2 2 2 3 2 3" xfId="7493"/>
    <cellStyle name="Обычный 14 2 2 2 3 3" xfId="4996"/>
    <cellStyle name="Обычный 14 2 2 2 3 3 2" xfId="7980"/>
    <cellStyle name="Обычный 14 2 2 2 3 4" xfId="7007"/>
    <cellStyle name="Обычный 14 2 2 2 4" xfId="4223"/>
    <cellStyle name="Обычный 14 2 2 2 4 2" xfId="5239"/>
    <cellStyle name="Обычный 14 2 2 2 4 2 2" xfId="8223"/>
    <cellStyle name="Обычный 14 2 2 2 4 3" xfId="7250"/>
    <cellStyle name="Обычный 14 2 2 2 5" xfId="4753"/>
    <cellStyle name="Обычный 14 2 2 2 5 2" xfId="7737"/>
    <cellStyle name="Обычный 14 2 2 2 6" xfId="6764"/>
    <cellStyle name="Обычный 14 2 2 3" xfId="3681"/>
    <cellStyle name="Обычный 14 2 2 3 2" xfId="3978"/>
    <cellStyle name="Обычный 14 2 2 3 2 2" xfId="4520"/>
    <cellStyle name="Обычный 14 2 2 3 2 2 2" xfId="5536"/>
    <cellStyle name="Обычный 14 2 2 3 2 2 2 2" xfId="8520"/>
    <cellStyle name="Обычный 14 2 2 3 2 2 3" xfId="7547"/>
    <cellStyle name="Обычный 14 2 2 3 2 3" xfId="5050"/>
    <cellStyle name="Обычный 14 2 2 3 2 3 2" xfId="8034"/>
    <cellStyle name="Обычный 14 2 2 3 2 4" xfId="7061"/>
    <cellStyle name="Обычный 14 2 2 3 3" xfId="4277"/>
    <cellStyle name="Обычный 14 2 2 3 3 2" xfId="5293"/>
    <cellStyle name="Обычный 14 2 2 3 3 2 2" xfId="8277"/>
    <cellStyle name="Обычный 14 2 2 3 3 3" xfId="7304"/>
    <cellStyle name="Обычный 14 2 2 3 4" xfId="4807"/>
    <cellStyle name="Обычный 14 2 2 3 4 2" xfId="7791"/>
    <cellStyle name="Обычный 14 2 2 3 5" xfId="6818"/>
    <cellStyle name="Обычный 14 2 2 4" xfId="3870"/>
    <cellStyle name="Обычный 14 2 2 4 2" xfId="4412"/>
    <cellStyle name="Обычный 14 2 2 4 2 2" xfId="5428"/>
    <cellStyle name="Обычный 14 2 2 4 2 2 2" xfId="8412"/>
    <cellStyle name="Обычный 14 2 2 4 2 3" xfId="7439"/>
    <cellStyle name="Обычный 14 2 2 4 3" xfId="4942"/>
    <cellStyle name="Обычный 14 2 2 4 3 2" xfId="7926"/>
    <cellStyle name="Обычный 14 2 2 4 4" xfId="6953"/>
    <cellStyle name="Обычный 14 2 2 5" xfId="4169"/>
    <cellStyle name="Обычный 14 2 2 5 2" xfId="5185"/>
    <cellStyle name="Обычный 14 2 2 5 2 2" xfId="8169"/>
    <cellStyle name="Обычный 14 2 2 5 3" xfId="7196"/>
    <cellStyle name="Обычный 14 2 2 6" xfId="4699"/>
    <cellStyle name="Обычный 14 2 2 6 2" xfId="7683"/>
    <cellStyle name="Обычный 14 2 2 7" xfId="6710"/>
    <cellStyle name="Обычный 14 2 3" xfId="3439"/>
    <cellStyle name="Обычный 14 2 3 2" xfId="3712"/>
    <cellStyle name="Обычный 14 2 3 2 2" xfId="4009"/>
    <cellStyle name="Обычный 14 2 3 2 2 2" xfId="4551"/>
    <cellStyle name="Обычный 14 2 3 2 2 2 2" xfId="5567"/>
    <cellStyle name="Обычный 14 2 3 2 2 2 2 2" xfId="8551"/>
    <cellStyle name="Обычный 14 2 3 2 2 2 3" xfId="7578"/>
    <cellStyle name="Обычный 14 2 3 2 2 3" xfId="5081"/>
    <cellStyle name="Обычный 14 2 3 2 2 3 2" xfId="8065"/>
    <cellStyle name="Обычный 14 2 3 2 2 4" xfId="7092"/>
    <cellStyle name="Обычный 14 2 3 2 3" xfId="4308"/>
    <cellStyle name="Обычный 14 2 3 2 3 2" xfId="5324"/>
    <cellStyle name="Обычный 14 2 3 2 3 2 2" xfId="8308"/>
    <cellStyle name="Обычный 14 2 3 2 3 3" xfId="7335"/>
    <cellStyle name="Обычный 14 2 3 2 4" xfId="4838"/>
    <cellStyle name="Обычный 14 2 3 2 4 2" xfId="7822"/>
    <cellStyle name="Обычный 14 2 3 2 5" xfId="6849"/>
    <cellStyle name="Обычный 14 2 3 3" xfId="3901"/>
    <cellStyle name="Обычный 14 2 3 3 2" xfId="4443"/>
    <cellStyle name="Обычный 14 2 3 3 2 2" xfId="5459"/>
    <cellStyle name="Обычный 14 2 3 3 2 2 2" xfId="8443"/>
    <cellStyle name="Обычный 14 2 3 3 2 3" xfId="7470"/>
    <cellStyle name="Обычный 14 2 3 3 3" xfId="4973"/>
    <cellStyle name="Обычный 14 2 3 3 3 2" xfId="7957"/>
    <cellStyle name="Обычный 14 2 3 3 4" xfId="6984"/>
    <cellStyle name="Обычный 14 2 3 4" xfId="4200"/>
    <cellStyle name="Обычный 14 2 3 4 2" xfId="5216"/>
    <cellStyle name="Обычный 14 2 3 4 2 2" xfId="8200"/>
    <cellStyle name="Обычный 14 2 3 4 3" xfId="7227"/>
    <cellStyle name="Обычный 14 2 3 5" xfId="4730"/>
    <cellStyle name="Обычный 14 2 3 5 2" xfId="7714"/>
    <cellStyle name="Обычный 14 2 3 6" xfId="6741"/>
    <cellStyle name="Обычный 14 2 4" xfId="3658"/>
    <cellStyle name="Обычный 14 2 4 2" xfId="3955"/>
    <cellStyle name="Обычный 14 2 4 2 2" xfId="4497"/>
    <cellStyle name="Обычный 14 2 4 2 2 2" xfId="5513"/>
    <cellStyle name="Обычный 14 2 4 2 2 2 2" xfId="8497"/>
    <cellStyle name="Обычный 14 2 4 2 2 3" xfId="7524"/>
    <cellStyle name="Обычный 14 2 4 2 3" xfId="5027"/>
    <cellStyle name="Обычный 14 2 4 2 3 2" xfId="8011"/>
    <cellStyle name="Обычный 14 2 4 2 4" xfId="7038"/>
    <cellStyle name="Обычный 14 2 4 3" xfId="4254"/>
    <cellStyle name="Обычный 14 2 4 3 2" xfId="5270"/>
    <cellStyle name="Обычный 14 2 4 3 2 2" xfId="8254"/>
    <cellStyle name="Обычный 14 2 4 3 3" xfId="7281"/>
    <cellStyle name="Обычный 14 2 4 4" xfId="4784"/>
    <cellStyle name="Обычный 14 2 4 4 2" xfId="7768"/>
    <cellStyle name="Обычный 14 2 4 5" xfId="6795"/>
    <cellStyle name="Обычный 14 2 5" xfId="3780"/>
    <cellStyle name="Обычный 14 2 5 2" xfId="4059"/>
    <cellStyle name="Обычный 14 2 5 2 2" xfId="4601"/>
    <cellStyle name="Обычный 14 2 5 2 2 2" xfId="5617"/>
    <cellStyle name="Обычный 14 2 5 2 2 2 2" xfId="8601"/>
    <cellStyle name="Обычный 14 2 5 2 2 3" xfId="7628"/>
    <cellStyle name="Обычный 14 2 5 2 3" xfId="5131"/>
    <cellStyle name="Обычный 14 2 5 2 3 2" xfId="8115"/>
    <cellStyle name="Обычный 14 2 5 2 4" xfId="7142"/>
    <cellStyle name="Обычный 14 2 5 3" xfId="4358"/>
    <cellStyle name="Обычный 14 2 5 3 2" xfId="5374"/>
    <cellStyle name="Обычный 14 2 5 3 2 2" xfId="8358"/>
    <cellStyle name="Обычный 14 2 5 3 3" xfId="7385"/>
    <cellStyle name="Обычный 14 2 5 4" xfId="4888"/>
    <cellStyle name="Обычный 14 2 5 4 2" xfId="7872"/>
    <cellStyle name="Обычный 14 2 5 5" xfId="6899"/>
    <cellStyle name="Обычный 14 2 6" xfId="3847"/>
    <cellStyle name="Обычный 14 2 6 2" xfId="4389"/>
    <cellStyle name="Обычный 14 2 6 2 2" xfId="5405"/>
    <cellStyle name="Обычный 14 2 6 2 2 2" xfId="8389"/>
    <cellStyle name="Обычный 14 2 6 2 3" xfId="7416"/>
    <cellStyle name="Обычный 14 2 6 3" xfId="4919"/>
    <cellStyle name="Обычный 14 2 6 3 2" xfId="7903"/>
    <cellStyle name="Обычный 14 2 6 4" xfId="6930"/>
    <cellStyle name="Обычный 14 2 7" xfId="4146"/>
    <cellStyle name="Обычный 14 2 7 2" xfId="5162"/>
    <cellStyle name="Обычный 14 2 7 2 2" xfId="8146"/>
    <cellStyle name="Обычный 14 2 7 3" xfId="7173"/>
    <cellStyle name="Обычный 14 2 8" xfId="4676"/>
    <cellStyle name="Обычный 14 2 8 2" xfId="7660"/>
    <cellStyle name="Обычный 14 2 9" xfId="2902"/>
    <cellStyle name="Обычный 14 2 9 2" xfId="6687"/>
    <cellStyle name="Обычный 14 3" xfId="2945"/>
    <cellStyle name="Обычный 14 3 2" xfId="3267"/>
    <cellStyle name="Обычный 14 3 2 2" xfId="3470"/>
    <cellStyle name="Обычный 14 3 2 2 2" xfId="3736"/>
    <cellStyle name="Обычный 14 3 2 2 2 2" xfId="4033"/>
    <cellStyle name="Обычный 14 3 2 2 2 2 2" xfId="4575"/>
    <cellStyle name="Обычный 14 3 2 2 2 2 2 2" xfId="5591"/>
    <cellStyle name="Обычный 14 3 2 2 2 2 2 2 2" xfId="8575"/>
    <cellStyle name="Обычный 14 3 2 2 2 2 2 3" xfId="7602"/>
    <cellStyle name="Обычный 14 3 2 2 2 2 3" xfId="5105"/>
    <cellStyle name="Обычный 14 3 2 2 2 2 3 2" xfId="8089"/>
    <cellStyle name="Обычный 14 3 2 2 2 2 4" xfId="7116"/>
    <cellStyle name="Обычный 14 3 2 2 2 3" xfId="4332"/>
    <cellStyle name="Обычный 14 3 2 2 2 3 2" xfId="5348"/>
    <cellStyle name="Обычный 14 3 2 2 2 3 2 2" xfId="8332"/>
    <cellStyle name="Обычный 14 3 2 2 2 3 3" xfId="7359"/>
    <cellStyle name="Обычный 14 3 2 2 2 4" xfId="4862"/>
    <cellStyle name="Обычный 14 3 2 2 2 4 2" xfId="7846"/>
    <cellStyle name="Обычный 14 3 2 2 2 5" xfId="6873"/>
    <cellStyle name="Обычный 14 3 2 2 3" xfId="3925"/>
    <cellStyle name="Обычный 14 3 2 2 3 2" xfId="4467"/>
    <cellStyle name="Обычный 14 3 2 2 3 2 2" xfId="5483"/>
    <cellStyle name="Обычный 14 3 2 2 3 2 2 2" xfId="8467"/>
    <cellStyle name="Обычный 14 3 2 2 3 2 3" xfId="7494"/>
    <cellStyle name="Обычный 14 3 2 2 3 3" xfId="4997"/>
    <cellStyle name="Обычный 14 3 2 2 3 3 2" xfId="7981"/>
    <cellStyle name="Обычный 14 3 2 2 3 4" xfId="7008"/>
    <cellStyle name="Обычный 14 3 2 2 4" xfId="4224"/>
    <cellStyle name="Обычный 14 3 2 2 4 2" xfId="5240"/>
    <cellStyle name="Обычный 14 3 2 2 4 2 2" xfId="8224"/>
    <cellStyle name="Обычный 14 3 2 2 4 3" xfId="7251"/>
    <cellStyle name="Обычный 14 3 2 2 5" xfId="4754"/>
    <cellStyle name="Обычный 14 3 2 2 5 2" xfId="7738"/>
    <cellStyle name="Обычный 14 3 2 2 6" xfId="6765"/>
    <cellStyle name="Обычный 14 3 2 3" xfId="3682"/>
    <cellStyle name="Обычный 14 3 2 3 2" xfId="3979"/>
    <cellStyle name="Обычный 14 3 2 3 2 2" xfId="4521"/>
    <cellStyle name="Обычный 14 3 2 3 2 2 2" xfId="5537"/>
    <cellStyle name="Обычный 14 3 2 3 2 2 2 2" xfId="8521"/>
    <cellStyle name="Обычный 14 3 2 3 2 2 3" xfId="7548"/>
    <cellStyle name="Обычный 14 3 2 3 2 3" xfId="5051"/>
    <cellStyle name="Обычный 14 3 2 3 2 3 2" xfId="8035"/>
    <cellStyle name="Обычный 14 3 2 3 2 4" xfId="7062"/>
    <cellStyle name="Обычный 14 3 2 3 3" xfId="4278"/>
    <cellStyle name="Обычный 14 3 2 3 3 2" xfId="5294"/>
    <cellStyle name="Обычный 14 3 2 3 3 2 2" xfId="8278"/>
    <cellStyle name="Обычный 14 3 2 3 3 3" xfId="7305"/>
    <cellStyle name="Обычный 14 3 2 3 4" xfId="4808"/>
    <cellStyle name="Обычный 14 3 2 3 4 2" xfId="7792"/>
    <cellStyle name="Обычный 14 3 2 3 5" xfId="6819"/>
    <cellStyle name="Обычный 14 3 2 4" xfId="3871"/>
    <cellStyle name="Обычный 14 3 2 4 2" xfId="4413"/>
    <cellStyle name="Обычный 14 3 2 4 2 2" xfId="5429"/>
    <cellStyle name="Обычный 14 3 2 4 2 2 2" xfId="8413"/>
    <cellStyle name="Обычный 14 3 2 4 2 3" xfId="7440"/>
    <cellStyle name="Обычный 14 3 2 4 3" xfId="4943"/>
    <cellStyle name="Обычный 14 3 2 4 3 2" xfId="7927"/>
    <cellStyle name="Обычный 14 3 2 4 4" xfId="6954"/>
    <cellStyle name="Обычный 14 3 2 5" xfId="4170"/>
    <cellStyle name="Обычный 14 3 2 5 2" xfId="5186"/>
    <cellStyle name="Обычный 14 3 2 5 2 2" xfId="8170"/>
    <cellStyle name="Обычный 14 3 2 5 3" xfId="7197"/>
    <cellStyle name="Обычный 14 3 2 6" xfId="4700"/>
    <cellStyle name="Обычный 14 3 2 6 2" xfId="7684"/>
    <cellStyle name="Обычный 14 3 2 7" xfId="6711"/>
    <cellStyle name="Обычный 14 3 3" xfId="3448"/>
    <cellStyle name="Обычный 14 3 3 2" xfId="3721"/>
    <cellStyle name="Обычный 14 3 3 2 2" xfId="4018"/>
    <cellStyle name="Обычный 14 3 3 2 2 2" xfId="4560"/>
    <cellStyle name="Обычный 14 3 3 2 2 2 2" xfId="5576"/>
    <cellStyle name="Обычный 14 3 3 2 2 2 2 2" xfId="8560"/>
    <cellStyle name="Обычный 14 3 3 2 2 2 3" xfId="7587"/>
    <cellStyle name="Обычный 14 3 3 2 2 3" xfId="5090"/>
    <cellStyle name="Обычный 14 3 3 2 2 3 2" xfId="8074"/>
    <cellStyle name="Обычный 14 3 3 2 2 4" xfId="7101"/>
    <cellStyle name="Обычный 14 3 3 2 3" xfId="4317"/>
    <cellStyle name="Обычный 14 3 3 2 3 2" xfId="5333"/>
    <cellStyle name="Обычный 14 3 3 2 3 2 2" xfId="8317"/>
    <cellStyle name="Обычный 14 3 3 2 3 3" xfId="7344"/>
    <cellStyle name="Обычный 14 3 3 2 4" xfId="4847"/>
    <cellStyle name="Обычный 14 3 3 2 4 2" xfId="7831"/>
    <cellStyle name="Обычный 14 3 3 2 5" xfId="6858"/>
    <cellStyle name="Обычный 14 3 3 3" xfId="3910"/>
    <cellStyle name="Обычный 14 3 3 3 2" xfId="4452"/>
    <cellStyle name="Обычный 14 3 3 3 2 2" xfId="5468"/>
    <cellStyle name="Обычный 14 3 3 3 2 2 2" xfId="8452"/>
    <cellStyle name="Обычный 14 3 3 3 2 3" xfId="7479"/>
    <cellStyle name="Обычный 14 3 3 3 3" xfId="4982"/>
    <cellStyle name="Обычный 14 3 3 3 3 2" xfId="7966"/>
    <cellStyle name="Обычный 14 3 3 3 4" xfId="6993"/>
    <cellStyle name="Обычный 14 3 3 4" xfId="4209"/>
    <cellStyle name="Обычный 14 3 3 4 2" xfId="5225"/>
    <cellStyle name="Обычный 14 3 3 4 2 2" xfId="8209"/>
    <cellStyle name="Обычный 14 3 3 4 3" xfId="7236"/>
    <cellStyle name="Обычный 14 3 3 5" xfId="4739"/>
    <cellStyle name="Обычный 14 3 3 5 2" xfId="7723"/>
    <cellStyle name="Обычный 14 3 3 6" xfId="6750"/>
    <cellStyle name="Обычный 14 3 4" xfId="3667"/>
    <cellStyle name="Обычный 14 3 4 2" xfId="3964"/>
    <cellStyle name="Обычный 14 3 4 2 2" xfId="4506"/>
    <cellStyle name="Обычный 14 3 4 2 2 2" xfId="5522"/>
    <cellStyle name="Обычный 14 3 4 2 2 2 2" xfId="8506"/>
    <cellStyle name="Обычный 14 3 4 2 2 3" xfId="7533"/>
    <cellStyle name="Обычный 14 3 4 2 3" xfId="5036"/>
    <cellStyle name="Обычный 14 3 4 2 3 2" xfId="8020"/>
    <cellStyle name="Обычный 14 3 4 2 4" xfId="7047"/>
    <cellStyle name="Обычный 14 3 4 3" xfId="4263"/>
    <cellStyle name="Обычный 14 3 4 3 2" xfId="5279"/>
    <cellStyle name="Обычный 14 3 4 3 2 2" xfId="8263"/>
    <cellStyle name="Обычный 14 3 4 3 3" xfId="7290"/>
    <cellStyle name="Обычный 14 3 4 4" xfId="4793"/>
    <cellStyle name="Обычный 14 3 4 4 2" xfId="7777"/>
    <cellStyle name="Обычный 14 3 4 5" xfId="6804"/>
    <cellStyle name="Обычный 14 3 5" xfId="3781"/>
    <cellStyle name="Обычный 14 3 5 2" xfId="4060"/>
    <cellStyle name="Обычный 14 3 5 2 2" xfId="4602"/>
    <cellStyle name="Обычный 14 3 5 2 2 2" xfId="5618"/>
    <cellStyle name="Обычный 14 3 5 2 2 2 2" xfId="8602"/>
    <cellStyle name="Обычный 14 3 5 2 2 3" xfId="7629"/>
    <cellStyle name="Обычный 14 3 5 2 3" xfId="5132"/>
    <cellStyle name="Обычный 14 3 5 2 3 2" xfId="8116"/>
    <cellStyle name="Обычный 14 3 5 2 4" xfId="7143"/>
    <cellStyle name="Обычный 14 3 5 3" xfId="4359"/>
    <cellStyle name="Обычный 14 3 5 3 2" xfId="5375"/>
    <cellStyle name="Обычный 14 3 5 3 2 2" xfId="8359"/>
    <cellStyle name="Обычный 14 3 5 3 3" xfId="7386"/>
    <cellStyle name="Обычный 14 3 5 4" xfId="4889"/>
    <cellStyle name="Обычный 14 3 5 4 2" xfId="7873"/>
    <cellStyle name="Обычный 14 3 5 5" xfId="6900"/>
    <cellStyle name="Обычный 14 3 6" xfId="3856"/>
    <cellStyle name="Обычный 14 3 6 2" xfId="4398"/>
    <cellStyle name="Обычный 14 3 6 2 2" xfId="5414"/>
    <cellStyle name="Обычный 14 3 6 2 2 2" xfId="8398"/>
    <cellStyle name="Обычный 14 3 6 2 3" xfId="7425"/>
    <cellStyle name="Обычный 14 3 6 3" xfId="4928"/>
    <cellStyle name="Обычный 14 3 6 3 2" xfId="7912"/>
    <cellStyle name="Обычный 14 3 6 4" xfId="6939"/>
    <cellStyle name="Обычный 14 3 7" xfId="4155"/>
    <cellStyle name="Обычный 14 3 7 2" xfId="5171"/>
    <cellStyle name="Обычный 14 3 7 2 2" xfId="8155"/>
    <cellStyle name="Обычный 14 3 7 3" xfId="7182"/>
    <cellStyle name="Обычный 14 3 8" xfId="4685"/>
    <cellStyle name="Обычный 14 3 8 2" xfId="7669"/>
    <cellStyle name="Обычный 14 3 9" xfId="6696"/>
    <cellStyle name="Обычный 14 4" xfId="3265"/>
    <cellStyle name="Обычный 14 4 2" xfId="3468"/>
    <cellStyle name="Обычный 14 4 2 2" xfId="3734"/>
    <cellStyle name="Обычный 14 4 2 2 2" xfId="4031"/>
    <cellStyle name="Обычный 14 4 2 2 2 2" xfId="4573"/>
    <cellStyle name="Обычный 14 4 2 2 2 2 2" xfId="5589"/>
    <cellStyle name="Обычный 14 4 2 2 2 2 2 2" xfId="8573"/>
    <cellStyle name="Обычный 14 4 2 2 2 2 3" xfId="7600"/>
    <cellStyle name="Обычный 14 4 2 2 2 3" xfId="5103"/>
    <cellStyle name="Обычный 14 4 2 2 2 3 2" xfId="8087"/>
    <cellStyle name="Обычный 14 4 2 2 2 4" xfId="7114"/>
    <cellStyle name="Обычный 14 4 2 2 3" xfId="4330"/>
    <cellStyle name="Обычный 14 4 2 2 3 2" xfId="5346"/>
    <cellStyle name="Обычный 14 4 2 2 3 2 2" xfId="8330"/>
    <cellStyle name="Обычный 14 4 2 2 3 3" xfId="7357"/>
    <cellStyle name="Обычный 14 4 2 2 4" xfId="4860"/>
    <cellStyle name="Обычный 14 4 2 2 4 2" xfId="7844"/>
    <cellStyle name="Обычный 14 4 2 2 5" xfId="6871"/>
    <cellStyle name="Обычный 14 4 2 3" xfId="3923"/>
    <cellStyle name="Обычный 14 4 2 3 2" xfId="4465"/>
    <cellStyle name="Обычный 14 4 2 3 2 2" xfId="5481"/>
    <cellStyle name="Обычный 14 4 2 3 2 2 2" xfId="8465"/>
    <cellStyle name="Обычный 14 4 2 3 2 3" xfId="7492"/>
    <cellStyle name="Обычный 14 4 2 3 3" xfId="4995"/>
    <cellStyle name="Обычный 14 4 2 3 3 2" xfId="7979"/>
    <cellStyle name="Обычный 14 4 2 3 4" xfId="7006"/>
    <cellStyle name="Обычный 14 4 2 4" xfId="4222"/>
    <cellStyle name="Обычный 14 4 2 4 2" xfId="5238"/>
    <cellStyle name="Обычный 14 4 2 4 2 2" xfId="8222"/>
    <cellStyle name="Обычный 14 4 2 4 3" xfId="7249"/>
    <cellStyle name="Обычный 14 4 2 5" xfId="4752"/>
    <cellStyle name="Обычный 14 4 2 5 2" xfId="7736"/>
    <cellStyle name="Обычный 14 4 2 6" xfId="6763"/>
    <cellStyle name="Обычный 14 4 3" xfId="3680"/>
    <cellStyle name="Обычный 14 4 3 2" xfId="3977"/>
    <cellStyle name="Обычный 14 4 3 2 2" xfId="4519"/>
    <cellStyle name="Обычный 14 4 3 2 2 2" xfId="5535"/>
    <cellStyle name="Обычный 14 4 3 2 2 2 2" xfId="8519"/>
    <cellStyle name="Обычный 14 4 3 2 2 3" xfId="7546"/>
    <cellStyle name="Обычный 14 4 3 2 3" xfId="5049"/>
    <cellStyle name="Обычный 14 4 3 2 3 2" xfId="8033"/>
    <cellStyle name="Обычный 14 4 3 2 4" xfId="7060"/>
    <cellStyle name="Обычный 14 4 3 3" xfId="4276"/>
    <cellStyle name="Обычный 14 4 3 3 2" xfId="5292"/>
    <cellStyle name="Обычный 14 4 3 3 2 2" xfId="8276"/>
    <cellStyle name="Обычный 14 4 3 3 3" xfId="7303"/>
    <cellStyle name="Обычный 14 4 3 4" xfId="4806"/>
    <cellStyle name="Обычный 14 4 3 4 2" xfId="7790"/>
    <cellStyle name="Обычный 14 4 3 5" xfId="6817"/>
    <cellStyle name="Обычный 14 4 4" xfId="3869"/>
    <cellStyle name="Обычный 14 4 4 2" xfId="4411"/>
    <cellStyle name="Обычный 14 4 4 2 2" xfId="5427"/>
    <cellStyle name="Обычный 14 4 4 2 2 2" xfId="8411"/>
    <cellStyle name="Обычный 14 4 4 2 3" xfId="7438"/>
    <cellStyle name="Обычный 14 4 4 3" xfId="4941"/>
    <cellStyle name="Обычный 14 4 4 3 2" xfId="7925"/>
    <cellStyle name="Обычный 14 4 4 4" xfId="6952"/>
    <cellStyle name="Обычный 14 4 5" xfId="4168"/>
    <cellStyle name="Обычный 14 4 5 2" xfId="5184"/>
    <cellStyle name="Обычный 14 4 5 2 2" xfId="8168"/>
    <cellStyle name="Обычный 14 4 5 3" xfId="7195"/>
    <cellStyle name="Обычный 14 4 6" xfId="4698"/>
    <cellStyle name="Обычный 14 4 6 2" xfId="7682"/>
    <cellStyle name="Обычный 14 4 7" xfId="6709"/>
    <cellStyle name="Обычный 14 5" xfId="3414"/>
    <cellStyle name="Обычный 14 5 2" xfId="3704"/>
    <cellStyle name="Обычный 14 5 2 2" xfId="4001"/>
    <cellStyle name="Обычный 14 5 2 2 2" xfId="4543"/>
    <cellStyle name="Обычный 14 5 2 2 2 2" xfId="5559"/>
    <cellStyle name="Обычный 14 5 2 2 2 2 2" xfId="8543"/>
    <cellStyle name="Обычный 14 5 2 2 2 3" xfId="7570"/>
    <cellStyle name="Обычный 14 5 2 2 3" xfId="5073"/>
    <cellStyle name="Обычный 14 5 2 2 3 2" xfId="8057"/>
    <cellStyle name="Обычный 14 5 2 2 4" xfId="7084"/>
    <cellStyle name="Обычный 14 5 2 3" xfId="4300"/>
    <cellStyle name="Обычный 14 5 2 3 2" xfId="5316"/>
    <cellStyle name="Обычный 14 5 2 3 2 2" xfId="8300"/>
    <cellStyle name="Обычный 14 5 2 3 3" xfId="7327"/>
    <cellStyle name="Обычный 14 5 2 4" xfId="4830"/>
    <cellStyle name="Обычный 14 5 2 4 2" xfId="7814"/>
    <cellStyle name="Обычный 14 5 2 5" xfId="6841"/>
    <cellStyle name="Обычный 14 5 3" xfId="3893"/>
    <cellStyle name="Обычный 14 5 3 2" xfId="4435"/>
    <cellStyle name="Обычный 14 5 3 2 2" xfId="5451"/>
    <cellStyle name="Обычный 14 5 3 2 2 2" xfId="8435"/>
    <cellStyle name="Обычный 14 5 3 2 3" xfId="7462"/>
    <cellStyle name="Обычный 14 5 3 3" xfId="4965"/>
    <cellStyle name="Обычный 14 5 3 3 2" xfId="7949"/>
    <cellStyle name="Обычный 14 5 3 4" xfId="6976"/>
    <cellStyle name="Обычный 14 5 4" xfId="4192"/>
    <cellStyle name="Обычный 14 5 4 2" xfId="5208"/>
    <cellStyle name="Обычный 14 5 4 2 2" xfId="8192"/>
    <cellStyle name="Обычный 14 5 4 3" xfId="7219"/>
    <cellStyle name="Обычный 14 5 5" xfId="4722"/>
    <cellStyle name="Обычный 14 5 5 2" xfId="7706"/>
    <cellStyle name="Обычный 14 5 6" xfId="6733"/>
    <cellStyle name="Обычный 14 6" xfId="3650"/>
    <cellStyle name="Обычный 14 6 2" xfId="3947"/>
    <cellStyle name="Обычный 14 6 2 2" xfId="4489"/>
    <cellStyle name="Обычный 14 6 2 2 2" xfId="5505"/>
    <cellStyle name="Обычный 14 6 2 2 2 2" xfId="8489"/>
    <cellStyle name="Обычный 14 6 2 2 3" xfId="7516"/>
    <cellStyle name="Обычный 14 6 2 3" xfId="5019"/>
    <cellStyle name="Обычный 14 6 2 3 2" xfId="8003"/>
    <cellStyle name="Обычный 14 6 2 4" xfId="7030"/>
    <cellStyle name="Обычный 14 6 3" xfId="4246"/>
    <cellStyle name="Обычный 14 6 3 2" xfId="5262"/>
    <cellStyle name="Обычный 14 6 3 2 2" xfId="8246"/>
    <cellStyle name="Обычный 14 6 3 3" xfId="7273"/>
    <cellStyle name="Обычный 14 6 4" xfId="4776"/>
    <cellStyle name="Обычный 14 6 4 2" xfId="7760"/>
    <cellStyle name="Обычный 14 6 5" xfId="6787"/>
    <cellStyle name="Обычный 14 7" xfId="3779"/>
    <cellStyle name="Обычный 14 7 2" xfId="4058"/>
    <cellStyle name="Обычный 14 7 2 2" xfId="4600"/>
    <cellStyle name="Обычный 14 7 2 2 2" xfId="5616"/>
    <cellStyle name="Обычный 14 7 2 2 2 2" xfId="8600"/>
    <cellStyle name="Обычный 14 7 2 2 3" xfId="7627"/>
    <cellStyle name="Обычный 14 7 2 3" xfId="5130"/>
    <cellStyle name="Обычный 14 7 2 3 2" xfId="8114"/>
    <cellStyle name="Обычный 14 7 2 4" xfId="7141"/>
    <cellStyle name="Обычный 14 7 3" xfId="4357"/>
    <cellStyle name="Обычный 14 7 3 2" xfId="5373"/>
    <cellStyle name="Обычный 14 7 3 2 2" xfId="8357"/>
    <cellStyle name="Обычный 14 7 3 3" xfId="7384"/>
    <cellStyle name="Обычный 14 7 4" xfId="4887"/>
    <cellStyle name="Обычный 14 7 4 2" xfId="7871"/>
    <cellStyle name="Обычный 14 7 5" xfId="6898"/>
    <cellStyle name="Обычный 14 8" xfId="3839"/>
    <cellStyle name="Обычный 14 8 2" xfId="4381"/>
    <cellStyle name="Обычный 14 8 2 2" xfId="5397"/>
    <cellStyle name="Обычный 14 8 2 2 2" xfId="8381"/>
    <cellStyle name="Обычный 14 8 2 3" xfId="7408"/>
    <cellStyle name="Обычный 14 8 3" xfId="4911"/>
    <cellStyle name="Обычный 14 8 3 2" xfId="7895"/>
    <cellStyle name="Обычный 14 8 4" xfId="6922"/>
    <cellStyle name="Обычный 14 9" xfId="4138"/>
    <cellStyle name="Обычный 14 9 2" xfId="5154"/>
    <cellStyle name="Обычный 14 9 2 2" xfId="8138"/>
    <cellStyle name="Обычный 14 9 3" xfId="7165"/>
    <cellStyle name="Обычный 15" xfId="2137"/>
    <cellStyle name="Обычный 15 10" xfId="6669"/>
    <cellStyle name="Обычный 15 11" xfId="9263"/>
    <cellStyle name="Обычный 15 12" xfId="9664"/>
    <cellStyle name="Обычный 15 13" xfId="10136"/>
    <cellStyle name="Обычный 15 2" xfId="2903"/>
    <cellStyle name="Обычный 15 3" xfId="3268"/>
    <cellStyle name="Обычный 15 3 2" xfId="3471"/>
    <cellStyle name="Обычный 15 3 2 2" xfId="3737"/>
    <cellStyle name="Обычный 15 3 2 2 2" xfId="4034"/>
    <cellStyle name="Обычный 15 3 2 2 2 2" xfId="4576"/>
    <cellStyle name="Обычный 15 3 2 2 2 2 2" xfId="5592"/>
    <cellStyle name="Обычный 15 3 2 2 2 2 2 2" xfId="8576"/>
    <cellStyle name="Обычный 15 3 2 2 2 2 3" xfId="7603"/>
    <cellStyle name="Обычный 15 3 2 2 2 3" xfId="5106"/>
    <cellStyle name="Обычный 15 3 2 2 2 3 2" xfId="8090"/>
    <cellStyle name="Обычный 15 3 2 2 2 4" xfId="7117"/>
    <cellStyle name="Обычный 15 3 2 2 3" xfId="4333"/>
    <cellStyle name="Обычный 15 3 2 2 3 2" xfId="5349"/>
    <cellStyle name="Обычный 15 3 2 2 3 2 2" xfId="8333"/>
    <cellStyle name="Обычный 15 3 2 2 3 3" xfId="7360"/>
    <cellStyle name="Обычный 15 3 2 2 4" xfId="4863"/>
    <cellStyle name="Обычный 15 3 2 2 4 2" xfId="7847"/>
    <cellStyle name="Обычный 15 3 2 2 5" xfId="6874"/>
    <cellStyle name="Обычный 15 3 2 3" xfId="3926"/>
    <cellStyle name="Обычный 15 3 2 3 2" xfId="4468"/>
    <cellStyle name="Обычный 15 3 2 3 2 2" xfId="5484"/>
    <cellStyle name="Обычный 15 3 2 3 2 2 2" xfId="8468"/>
    <cellStyle name="Обычный 15 3 2 3 2 3" xfId="7495"/>
    <cellStyle name="Обычный 15 3 2 3 3" xfId="4998"/>
    <cellStyle name="Обычный 15 3 2 3 3 2" xfId="7982"/>
    <cellStyle name="Обычный 15 3 2 3 4" xfId="7009"/>
    <cellStyle name="Обычный 15 3 2 4" xfId="4225"/>
    <cellStyle name="Обычный 15 3 2 4 2" xfId="5241"/>
    <cellStyle name="Обычный 15 3 2 4 2 2" xfId="8225"/>
    <cellStyle name="Обычный 15 3 2 4 3" xfId="7252"/>
    <cellStyle name="Обычный 15 3 2 5" xfId="4755"/>
    <cellStyle name="Обычный 15 3 2 5 2" xfId="7739"/>
    <cellStyle name="Обычный 15 3 2 6" xfId="6766"/>
    <cellStyle name="Обычный 15 3 3" xfId="3683"/>
    <cellStyle name="Обычный 15 3 3 2" xfId="3980"/>
    <cellStyle name="Обычный 15 3 3 2 2" xfId="4522"/>
    <cellStyle name="Обычный 15 3 3 2 2 2" xfId="5538"/>
    <cellStyle name="Обычный 15 3 3 2 2 2 2" xfId="8522"/>
    <cellStyle name="Обычный 15 3 3 2 2 3" xfId="7549"/>
    <cellStyle name="Обычный 15 3 3 2 3" xfId="5052"/>
    <cellStyle name="Обычный 15 3 3 2 3 2" xfId="8036"/>
    <cellStyle name="Обычный 15 3 3 2 4" xfId="7063"/>
    <cellStyle name="Обычный 15 3 3 3" xfId="4279"/>
    <cellStyle name="Обычный 15 3 3 3 2" xfId="5295"/>
    <cellStyle name="Обычный 15 3 3 3 2 2" xfId="8279"/>
    <cellStyle name="Обычный 15 3 3 3 3" xfId="7306"/>
    <cellStyle name="Обычный 15 3 3 4" xfId="4809"/>
    <cellStyle name="Обычный 15 3 3 4 2" xfId="7793"/>
    <cellStyle name="Обычный 15 3 3 5" xfId="6820"/>
    <cellStyle name="Обычный 15 3 4" xfId="3782"/>
    <cellStyle name="Обычный 15 3 4 2" xfId="4061"/>
    <cellStyle name="Обычный 15 3 4 2 2" xfId="4603"/>
    <cellStyle name="Обычный 15 3 4 2 2 2" xfId="5619"/>
    <cellStyle name="Обычный 15 3 4 2 2 2 2" xfId="8603"/>
    <cellStyle name="Обычный 15 3 4 2 2 3" xfId="7630"/>
    <cellStyle name="Обычный 15 3 4 2 3" xfId="5133"/>
    <cellStyle name="Обычный 15 3 4 2 3 2" xfId="8117"/>
    <cellStyle name="Обычный 15 3 4 2 4" xfId="7144"/>
    <cellStyle name="Обычный 15 3 4 3" xfId="4360"/>
    <cellStyle name="Обычный 15 3 4 3 2" xfId="5376"/>
    <cellStyle name="Обычный 15 3 4 3 2 2" xfId="8360"/>
    <cellStyle name="Обычный 15 3 4 3 3" xfId="7387"/>
    <cellStyle name="Обычный 15 3 4 4" xfId="4890"/>
    <cellStyle name="Обычный 15 3 4 4 2" xfId="7874"/>
    <cellStyle name="Обычный 15 3 4 5" xfId="6901"/>
    <cellStyle name="Обычный 15 3 5" xfId="3872"/>
    <cellStyle name="Обычный 15 3 5 2" xfId="4414"/>
    <cellStyle name="Обычный 15 3 5 2 2" xfId="5430"/>
    <cellStyle name="Обычный 15 3 5 2 2 2" xfId="8414"/>
    <cellStyle name="Обычный 15 3 5 2 3" xfId="7441"/>
    <cellStyle name="Обычный 15 3 5 3" xfId="4944"/>
    <cellStyle name="Обычный 15 3 5 3 2" xfId="7928"/>
    <cellStyle name="Обычный 15 3 5 4" xfId="6955"/>
    <cellStyle name="Обычный 15 3 6" xfId="4171"/>
    <cellStyle name="Обычный 15 3 6 2" xfId="5187"/>
    <cellStyle name="Обычный 15 3 6 2 2" xfId="8171"/>
    <cellStyle name="Обычный 15 3 6 3" xfId="7198"/>
    <cellStyle name="Обычный 15 3 7" xfId="4701"/>
    <cellStyle name="Обычный 15 3 7 2" xfId="7685"/>
    <cellStyle name="Обычный 15 3 8" xfId="6712"/>
    <cellStyle name="Обычный 15 4" xfId="3421"/>
    <cellStyle name="Обычный 15 4 2" xfId="3708"/>
    <cellStyle name="Обычный 15 4 2 2" xfId="4005"/>
    <cellStyle name="Обычный 15 4 2 2 2" xfId="4547"/>
    <cellStyle name="Обычный 15 4 2 2 2 2" xfId="5563"/>
    <cellStyle name="Обычный 15 4 2 2 2 2 2" xfId="8547"/>
    <cellStyle name="Обычный 15 4 2 2 2 3" xfId="7574"/>
    <cellStyle name="Обычный 15 4 2 2 3" xfId="5077"/>
    <cellStyle name="Обычный 15 4 2 2 3 2" xfId="8061"/>
    <cellStyle name="Обычный 15 4 2 2 4" xfId="7088"/>
    <cellStyle name="Обычный 15 4 2 3" xfId="4304"/>
    <cellStyle name="Обычный 15 4 2 3 2" xfId="5320"/>
    <cellStyle name="Обычный 15 4 2 3 2 2" xfId="8304"/>
    <cellStyle name="Обычный 15 4 2 3 3" xfId="7331"/>
    <cellStyle name="Обычный 15 4 2 4" xfId="4834"/>
    <cellStyle name="Обычный 15 4 2 4 2" xfId="7818"/>
    <cellStyle name="Обычный 15 4 2 5" xfId="6845"/>
    <cellStyle name="Обычный 15 4 3" xfId="3897"/>
    <cellStyle name="Обычный 15 4 3 2" xfId="4439"/>
    <cellStyle name="Обычный 15 4 3 2 2" xfId="5455"/>
    <cellStyle name="Обычный 15 4 3 2 2 2" xfId="8439"/>
    <cellStyle name="Обычный 15 4 3 2 3" xfId="7466"/>
    <cellStyle name="Обычный 15 4 3 3" xfId="4969"/>
    <cellStyle name="Обычный 15 4 3 3 2" xfId="7953"/>
    <cellStyle name="Обычный 15 4 3 4" xfId="6980"/>
    <cellStyle name="Обычный 15 4 4" xfId="4196"/>
    <cellStyle name="Обычный 15 4 4 2" xfId="5212"/>
    <cellStyle name="Обычный 15 4 4 2 2" xfId="8196"/>
    <cellStyle name="Обычный 15 4 4 3" xfId="7223"/>
    <cellStyle name="Обычный 15 4 5" xfId="4726"/>
    <cellStyle name="Обычный 15 4 5 2" xfId="7710"/>
    <cellStyle name="Обычный 15 4 6" xfId="6737"/>
    <cellStyle name="Обычный 15 5" xfId="3654"/>
    <cellStyle name="Обычный 15 5 2" xfId="3951"/>
    <cellStyle name="Обычный 15 5 2 2" xfId="4493"/>
    <cellStyle name="Обычный 15 5 2 2 2" xfId="5509"/>
    <cellStyle name="Обычный 15 5 2 2 2 2" xfId="8493"/>
    <cellStyle name="Обычный 15 5 2 2 3" xfId="7520"/>
    <cellStyle name="Обычный 15 5 2 3" xfId="5023"/>
    <cellStyle name="Обычный 15 5 2 3 2" xfId="8007"/>
    <cellStyle name="Обычный 15 5 2 4" xfId="7034"/>
    <cellStyle name="Обычный 15 5 3" xfId="4250"/>
    <cellStyle name="Обычный 15 5 3 2" xfId="5266"/>
    <cellStyle name="Обычный 15 5 3 2 2" xfId="8250"/>
    <cellStyle name="Обычный 15 5 3 3" xfId="7277"/>
    <cellStyle name="Обычный 15 5 4" xfId="4780"/>
    <cellStyle name="Обычный 15 5 4 2" xfId="7764"/>
    <cellStyle name="Обычный 15 5 5" xfId="6791"/>
    <cellStyle name="Обычный 15 6" xfId="3843"/>
    <cellStyle name="Обычный 15 6 2" xfId="4385"/>
    <cellStyle name="Обычный 15 6 2 2" xfId="5401"/>
    <cellStyle name="Обычный 15 6 2 2 2" xfId="8385"/>
    <cellStyle name="Обычный 15 6 2 3" xfId="7412"/>
    <cellStyle name="Обычный 15 6 3" xfId="4915"/>
    <cellStyle name="Обычный 15 6 3 2" xfId="7899"/>
    <cellStyle name="Обычный 15 6 4" xfId="6926"/>
    <cellStyle name="Обычный 15 7" xfId="4142"/>
    <cellStyle name="Обычный 15 7 2" xfId="5158"/>
    <cellStyle name="Обычный 15 7 2 2" xfId="8142"/>
    <cellStyle name="Обычный 15 7 3" xfId="7169"/>
    <cellStyle name="Обычный 15 8" xfId="4672"/>
    <cellStyle name="Обычный 15 8 2" xfId="7656"/>
    <cellStyle name="Обычный 15 9" xfId="2663"/>
    <cellStyle name="Обычный 15 9 2" xfId="6683"/>
    <cellStyle name="Обычный 16" xfId="2904"/>
    <cellStyle name="Обычный 16 10" xfId="6688"/>
    <cellStyle name="Обычный 16 11" xfId="9264"/>
    <cellStyle name="Обычный 16 12" xfId="9665"/>
    <cellStyle name="Обычный 16 13" xfId="10137"/>
    <cellStyle name="Обычный 16 2" xfId="2946"/>
    <cellStyle name="Обычный 16 2 10" xfId="9666"/>
    <cellStyle name="Обычный 16 2 2" xfId="3270"/>
    <cellStyle name="Обычный 16 2 2 2" xfId="3473"/>
    <cellStyle name="Обычный 16 2 2 2 2" xfId="3739"/>
    <cellStyle name="Обычный 16 2 2 2 2 2" xfId="4036"/>
    <cellStyle name="Обычный 16 2 2 2 2 2 2" xfId="4578"/>
    <cellStyle name="Обычный 16 2 2 2 2 2 2 2" xfId="5594"/>
    <cellStyle name="Обычный 16 2 2 2 2 2 2 2 2" xfId="8578"/>
    <cellStyle name="Обычный 16 2 2 2 2 2 2 3" xfId="7605"/>
    <cellStyle name="Обычный 16 2 2 2 2 2 3" xfId="5108"/>
    <cellStyle name="Обычный 16 2 2 2 2 2 3 2" xfId="8092"/>
    <cellStyle name="Обычный 16 2 2 2 2 2 4" xfId="7119"/>
    <cellStyle name="Обычный 16 2 2 2 2 3" xfId="4335"/>
    <cellStyle name="Обычный 16 2 2 2 2 3 2" xfId="5351"/>
    <cellStyle name="Обычный 16 2 2 2 2 3 2 2" xfId="8335"/>
    <cellStyle name="Обычный 16 2 2 2 2 3 3" xfId="7362"/>
    <cellStyle name="Обычный 16 2 2 2 2 4" xfId="4865"/>
    <cellStyle name="Обычный 16 2 2 2 2 4 2" xfId="7849"/>
    <cellStyle name="Обычный 16 2 2 2 2 5" xfId="6876"/>
    <cellStyle name="Обычный 16 2 2 2 3" xfId="3928"/>
    <cellStyle name="Обычный 16 2 2 2 3 2" xfId="4470"/>
    <cellStyle name="Обычный 16 2 2 2 3 2 2" xfId="5486"/>
    <cellStyle name="Обычный 16 2 2 2 3 2 2 2" xfId="8470"/>
    <cellStyle name="Обычный 16 2 2 2 3 2 3" xfId="7497"/>
    <cellStyle name="Обычный 16 2 2 2 3 3" xfId="5000"/>
    <cellStyle name="Обычный 16 2 2 2 3 3 2" xfId="7984"/>
    <cellStyle name="Обычный 16 2 2 2 3 4" xfId="7011"/>
    <cellStyle name="Обычный 16 2 2 2 4" xfId="4227"/>
    <cellStyle name="Обычный 16 2 2 2 4 2" xfId="5243"/>
    <cellStyle name="Обычный 16 2 2 2 4 2 2" xfId="8227"/>
    <cellStyle name="Обычный 16 2 2 2 4 3" xfId="7254"/>
    <cellStyle name="Обычный 16 2 2 2 5" xfId="4757"/>
    <cellStyle name="Обычный 16 2 2 2 5 2" xfId="7741"/>
    <cellStyle name="Обычный 16 2 2 2 6" xfId="6768"/>
    <cellStyle name="Обычный 16 2 2 3" xfId="3685"/>
    <cellStyle name="Обычный 16 2 2 3 2" xfId="3982"/>
    <cellStyle name="Обычный 16 2 2 3 2 2" xfId="4524"/>
    <cellStyle name="Обычный 16 2 2 3 2 2 2" xfId="5540"/>
    <cellStyle name="Обычный 16 2 2 3 2 2 2 2" xfId="8524"/>
    <cellStyle name="Обычный 16 2 2 3 2 2 3" xfId="7551"/>
    <cellStyle name="Обычный 16 2 2 3 2 3" xfId="5054"/>
    <cellStyle name="Обычный 16 2 2 3 2 3 2" xfId="8038"/>
    <cellStyle name="Обычный 16 2 2 3 2 4" xfId="7065"/>
    <cellStyle name="Обычный 16 2 2 3 3" xfId="4281"/>
    <cellStyle name="Обычный 16 2 2 3 3 2" xfId="5297"/>
    <cellStyle name="Обычный 16 2 2 3 3 2 2" xfId="8281"/>
    <cellStyle name="Обычный 16 2 2 3 3 3" xfId="7308"/>
    <cellStyle name="Обычный 16 2 2 3 4" xfId="4811"/>
    <cellStyle name="Обычный 16 2 2 3 4 2" xfId="7795"/>
    <cellStyle name="Обычный 16 2 2 3 5" xfId="6822"/>
    <cellStyle name="Обычный 16 2 2 4" xfId="3874"/>
    <cellStyle name="Обычный 16 2 2 4 2" xfId="4416"/>
    <cellStyle name="Обычный 16 2 2 4 2 2" xfId="5432"/>
    <cellStyle name="Обычный 16 2 2 4 2 2 2" xfId="8416"/>
    <cellStyle name="Обычный 16 2 2 4 2 3" xfId="7443"/>
    <cellStyle name="Обычный 16 2 2 4 3" xfId="4946"/>
    <cellStyle name="Обычный 16 2 2 4 3 2" xfId="7930"/>
    <cellStyle name="Обычный 16 2 2 4 4" xfId="6957"/>
    <cellStyle name="Обычный 16 2 2 5" xfId="4173"/>
    <cellStyle name="Обычный 16 2 2 5 2" xfId="5189"/>
    <cellStyle name="Обычный 16 2 2 5 2 2" xfId="8173"/>
    <cellStyle name="Обычный 16 2 2 5 3" xfId="7200"/>
    <cellStyle name="Обычный 16 2 2 6" xfId="4703"/>
    <cellStyle name="Обычный 16 2 2 6 2" xfId="7687"/>
    <cellStyle name="Обычный 16 2 2 7" xfId="6714"/>
    <cellStyle name="Обычный 16 2 3" xfId="3449"/>
    <cellStyle name="Обычный 16 2 3 2" xfId="3722"/>
    <cellStyle name="Обычный 16 2 3 2 2" xfId="4019"/>
    <cellStyle name="Обычный 16 2 3 2 2 2" xfId="4561"/>
    <cellStyle name="Обычный 16 2 3 2 2 2 2" xfId="5577"/>
    <cellStyle name="Обычный 16 2 3 2 2 2 2 2" xfId="8561"/>
    <cellStyle name="Обычный 16 2 3 2 2 2 3" xfId="7588"/>
    <cellStyle name="Обычный 16 2 3 2 2 3" xfId="5091"/>
    <cellStyle name="Обычный 16 2 3 2 2 3 2" xfId="8075"/>
    <cellStyle name="Обычный 16 2 3 2 2 4" xfId="7102"/>
    <cellStyle name="Обычный 16 2 3 2 3" xfId="4318"/>
    <cellStyle name="Обычный 16 2 3 2 3 2" xfId="5334"/>
    <cellStyle name="Обычный 16 2 3 2 3 2 2" xfId="8318"/>
    <cellStyle name="Обычный 16 2 3 2 3 3" xfId="7345"/>
    <cellStyle name="Обычный 16 2 3 2 4" xfId="4848"/>
    <cellStyle name="Обычный 16 2 3 2 4 2" xfId="7832"/>
    <cellStyle name="Обычный 16 2 3 2 5" xfId="6859"/>
    <cellStyle name="Обычный 16 2 3 3" xfId="3911"/>
    <cellStyle name="Обычный 16 2 3 3 2" xfId="4453"/>
    <cellStyle name="Обычный 16 2 3 3 2 2" xfId="5469"/>
    <cellStyle name="Обычный 16 2 3 3 2 2 2" xfId="8453"/>
    <cellStyle name="Обычный 16 2 3 3 2 3" xfId="7480"/>
    <cellStyle name="Обычный 16 2 3 3 3" xfId="4983"/>
    <cellStyle name="Обычный 16 2 3 3 3 2" xfId="7967"/>
    <cellStyle name="Обычный 16 2 3 3 4" xfId="6994"/>
    <cellStyle name="Обычный 16 2 3 4" xfId="4210"/>
    <cellStyle name="Обычный 16 2 3 4 2" xfId="5226"/>
    <cellStyle name="Обычный 16 2 3 4 2 2" xfId="8210"/>
    <cellStyle name="Обычный 16 2 3 4 3" xfId="7237"/>
    <cellStyle name="Обычный 16 2 3 5" xfId="4740"/>
    <cellStyle name="Обычный 16 2 3 5 2" xfId="7724"/>
    <cellStyle name="Обычный 16 2 3 6" xfId="6751"/>
    <cellStyle name="Обычный 16 2 4" xfId="3668"/>
    <cellStyle name="Обычный 16 2 4 2" xfId="3965"/>
    <cellStyle name="Обычный 16 2 4 2 2" xfId="4507"/>
    <cellStyle name="Обычный 16 2 4 2 2 2" xfId="5523"/>
    <cellStyle name="Обычный 16 2 4 2 2 2 2" xfId="8507"/>
    <cellStyle name="Обычный 16 2 4 2 2 3" xfId="7534"/>
    <cellStyle name="Обычный 16 2 4 2 3" xfId="5037"/>
    <cellStyle name="Обычный 16 2 4 2 3 2" xfId="8021"/>
    <cellStyle name="Обычный 16 2 4 2 4" xfId="7048"/>
    <cellStyle name="Обычный 16 2 4 3" xfId="4264"/>
    <cellStyle name="Обычный 16 2 4 3 2" xfId="5280"/>
    <cellStyle name="Обычный 16 2 4 3 2 2" xfId="8264"/>
    <cellStyle name="Обычный 16 2 4 3 3" xfId="7291"/>
    <cellStyle name="Обычный 16 2 4 4" xfId="4794"/>
    <cellStyle name="Обычный 16 2 4 4 2" xfId="7778"/>
    <cellStyle name="Обычный 16 2 4 5" xfId="6805"/>
    <cellStyle name="Обычный 16 2 5" xfId="3784"/>
    <cellStyle name="Обычный 16 2 5 2" xfId="4063"/>
    <cellStyle name="Обычный 16 2 5 2 2" xfId="4605"/>
    <cellStyle name="Обычный 16 2 5 2 2 2" xfId="5621"/>
    <cellStyle name="Обычный 16 2 5 2 2 2 2" xfId="8605"/>
    <cellStyle name="Обычный 16 2 5 2 2 3" xfId="7632"/>
    <cellStyle name="Обычный 16 2 5 2 3" xfId="5135"/>
    <cellStyle name="Обычный 16 2 5 2 3 2" xfId="8119"/>
    <cellStyle name="Обычный 16 2 5 2 4" xfId="7146"/>
    <cellStyle name="Обычный 16 2 5 3" xfId="4362"/>
    <cellStyle name="Обычный 16 2 5 3 2" xfId="5378"/>
    <cellStyle name="Обычный 16 2 5 3 2 2" xfId="8362"/>
    <cellStyle name="Обычный 16 2 5 3 3" xfId="7389"/>
    <cellStyle name="Обычный 16 2 5 4" xfId="4892"/>
    <cellStyle name="Обычный 16 2 5 4 2" xfId="7876"/>
    <cellStyle name="Обычный 16 2 5 5" xfId="6903"/>
    <cellStyle name="Обычный 16 2 6" xfId="3857"/>
    <cellStyle name="Обычный 16 2 6 2" xfId="4399"/>
    <cellStyle name="Обычный 16 2 6 2 2" xfId="5415"/>
    <cellStyle name="Обычный 16 2 6 2 2 2" xfId="8399"/>
    <cellStyle name="Обычный 16 2 6 2 3" xfId="7426"/>
    <cellStyle name="Обычный 16 2 6 3" xfId="4929"/>
    <cellStyle name="Обычный 16 2 6 3 2" xfId="7913"/>
    <cellStyle name="Обычный 16 2 6 4" xfId="6940"/>
    <cellStyle name="Обычный 16 2 7" xfId="4156"/>
    <cellStyle name="Обычный 16 2 7 2" xfId="5172"/>
    <cellStyle name="Обычный 16 2 7 2 2" xfId="8156"/>
    <cellStyle name="Обычный 16 2 7 3" xfId="7183"/>
    <cellStyle name="Обычный 16 2 8" xfId="4686"/>
    <cellStyle name="Обычный 16 2 8 2" xfId="7670"/>
    <cellStyle name="Обычный 16 2 9" xfId="6697"/>
    <cellStyle name="Обычный 16 3" xfId="3269"/>
    <cellStyle name="Обычный 16 3 2" xfId="3472"/>
    <cellStyle name="Обычный 16 3 2 2" xfId="3738"/>
    <cellStyle name="Обычный 16 3 2 2 2" xfId="4035"/>
    <cellStyle name="Обычный 16 3 2 2 2 2" xfId="4577"/>
    <cellStyle name="Обычный 16 3 2 2 2 2 2" xfId="5593"/>
    <cellStyle name="Обычный 16 3 2 2 2 2 2 2" xfId="8577"/>
    <cellStyle name="Обычный 16 3 2 2 2 2 3" xfId="7604"/>
    <cellStyle name="Обычный 16 3 2 2 2 3" xfId="5107"/>
    <cellStyle name="Обычный 16 3 2 2 2 3 2" xfId="8091"/>
    <cellStyle name="Обычный 16 3 2 2 2 4" xfId="7118"/>
    <cellStyle name="Обычный 16 3 2 2 3" xfId="4334"/>
    <cellStyle name="Обычный 16 3 2 2 3 2" xfId="5350"/>
    <cellStyle name="Обычный 16 3 2 2 3 2 2" xfId="8334"/>
    <cellStyle name="Обычный 16 3 2 2 3 3" xfId="7361"/>
    <cellStyle name="Обычный 16 3 2 2 4" xfId="4864"/>
    <cellStyle name="Обычный 16 3 2 2 4 2" xfId="7848"/>
    <cellStyle name="Обычный 16 3 2 2 5" xfId="6875"/>
    <cellStyle name="Обычный 16 3 2 3" xfId="3927"/>
    <cellStyle name="Обычный 16 3 2 3 2" xfId="4469"/>
    <cellStyle name="Обычный 16 3 2 3 2 2" xfId="5485"/>
    <cellStyle name="Обычный 16 3 2 3 2 2 2" xfId="8469"/>
    <cellStyle name="Обычный 16 3 2 3 2 3" xfId="7496"/>
    <cellStyle name="Обычный 16 3 2 3 3" xfId="4999"/>
    <cellStyle name="Обычный 16 3 2 3 3 2" xfId="7983"/>
    <cellStyle name="Обычный 16 3 2 3 4" xfId="7010"/>
    <cellStyle name="Обычный 16 3 2 4" xfId="4226"/>
    <cellStyle name="Обычный 16 3 2 4 2" xfId="5242"/>
    <cellStyle name="Обычный 16 3 2 4 2 2" xfId="8226"/>
    <cellStyle name="Обычный 16 3 2 4 3" xfId="7253"/>
    <cellStyle name="Обычный 16 3 2 5" xfId="4756"/>
    <cellStyle name="Обычный 16 3 2 5 2" xfId="7740"/>
    <cellStyle name="Обычный 16 3 2 6" xfId="6767"/>
    <cellStyle name="Обычный 16 3 3" xfId="3684"/>
    <cellStyle name="Обычный 16 3 3 2" xfId="3981"/>
    <cellStyle name="Обычный 16 3 3 2 2" xfId="4523"/>
    <cellStyle name="Обычный 16 3 3 2 2 2" xfId="5539"/>
    <cellStyle name="Обычный 16 3 3 2 2 2 2" xfId="8523"/>
    <cellStyle name="Обычный 16 3 3 2 2 3" xfId="7550"/>
    <cellStyle name="Обычный 16 3 3 2 3" xfId="5053"/>
    <cellStyle name="Обычный 16 3 3 2 3 2" xfId="8037"/>
    <cellStyle name="Обычный 16 3 3 2 4" xfId="7064"/>
    <cellStyle name="Обычный 16 3 3 3" xfId="4280"/>
    <cellStyle name="Обычный 16 3 3 3 2" xfId="5296"/>
    <cellStyle name="Обычный 16 3 3 3 2 2" xfId="8280"/>
    <cellStyle name="Обычный 16 3 3 3 3" xfId="7307"/>
    <cellStyle name="Обычный 16 3 3 4" xfId="4810"/>
    <cellStyle name="Обычный 16 3 3 4 2" xfId="7794"/>
    <cellStyle name="Обычный 16 3 3 5" xfId="6821"/>
    <cellStyle name="Обычный 16 3 4" xfId="3873"/>
    <cellStyle name="Обычный 16 3 4 2" xfId="4415"/>
    <cellStyle name="Обычный 16 3 4 2 2" xfId="5431"/>
    <cellStyle name="Обычный 16 3 4 2 2 2" xfId="8415"/>
    <cellStyle name="Обычный 16 3 4 2 3" xfId="7442"/>
    <cellStyle name="Обычный 16 3 4 3" xfId="4945"/>
    <cellStyle name="Обычный 16 3 4 3 2" xfId="7929"/>
    <cellStyle name="Обычный 16 3 4 4" xfId="6956"/>
    <cellStyle name="Обычный 16 3 5" xfId="4172"/>
    <cellStyle name="Обычный 16 3 5 2" xfId="5188"/>
    <cellStyle name="Обычный 16 3 5 2 2" xfId="8172"/>
    <cellStyle name="Обычный 16 3 5 3" xfId="7199"/>
    <cellStyle name="Обычный 16 3 6" xfId="4702"/>
    <cellStyle name="Обычный 16 3 6 2" xfId="7686"/>
    <cellStyle name="Обычный 16 3 7" xfId="6713"/>
    <cellStyle name="Обычный 16 4" xfId="3440"/>
    <cellStyle name="Обычный 16 4 2" xfId="3713"/>
    <cellStyle name="Обычный 16 4 2 2" xfId="4010"/>
    <cellStyle name="Обычный 16 4 2 2 2" xfId="4552"/>
    <cellStyle name="Обычный 16 4 2 2 2 2" xfId="5568"/>
    <cellStyle name="Обычный 16 4 2 2 2 2 2" xfId="8552"/>
    <cellStyle name="Обычный 16 4 2 2 2 3" xfId="7579"/>
    <cellStyle name="Обычный 16 4 2 2 3" xfId="5082"/>
    <cellStyle name="Обычный 16 4 2 2 3 2" xfId="8066"/>
    <cellStyle name="Обычный 16 4 2 2 4" xfId="7093"/>
    <cellStyle name="Обычный 16 4 2 3" xfId="4309"/>
    <cellStyle name="Обычный 16 4 2 3 2" xfId="5325"/>
    <cellStyle name="Обычный 16 4 2 3 2 2" xfId="8309"/>
    <cellStyle name="Обычный 16 4 2 3 3" xfId="7336"/>
    <cellStyle name="Обычный 16 4 2 4" xfId="4839"/>
    <cellStyle name="Обычный 16 4 2 4 2" xfId="7823"/>
    <cellStyle name="Обычный 16 4 2 5" xfId="6850"/>
    <cellStyle name="Обычный 16 4 3" xfId="3902"/>
    <cellStyle name="Обычный 16 4 3 2" xfId="4444"/>
    <cellStyle name="Обычный 16 4 3 2 2" xfId="5460"/>
    <cellStyle name="Обычный 16 4 3 2 2 2" xfId="8444"/>
    <cellStyle name="Обычный 16 4 3 2 3" xfId="7471"/>
    <cellStyle name="Обычный 16 4 3 3" xfId="4974"/>
    <cellStyle name="Обычный 16 4 3 3 2" xfId="7958"/>
    <cellStyle name="Обычный 16 4 3 4" xfId="6985"/>
    <cellStyle name="Обычный 16 4 4" xfId="4201"/>
    <cellStyle name="Обычный 16 4 4 2" xfId="5217"/>
    <cellStyle name="Обычный 16 4 4 2 2" xfId="8201"/>
    <cellStyle name="Обычный 16 4 4 3" xfId="7228"/>
    <cellStyle name="Обычный 16 4 5" xfId="4731"/>
    <cellStyle name="Обычный 16 4 5 2" xfId="7715"/>
    <cellStyle name="Обычный 16 4 6" xfId="6742"/>
    <cellStyle name="Обычный 16 5" xfId="3659"/>
    <cellStyle name="Обычный 16 5 2" xfId="3956"/>
    <cellStyle name="Обычный 16 5 2 2" xfId="4498"/>
    <cellStyle name="Обычный 16 5 2 2 2" xfId="5514"/>
    <cellStyle name="Обычный 16 5 2 2 2 2" xfId="8498"/>
    <cellStyle name="Обычный 16 5 2 2 3" xfId="7525"/>
    <cellStyle name="Обычный 16 5 2 3" xfId="5028"/>
    <cellStyle name="Обычный 16 5 2 3 2" xfId="8012"/>
    <cellStyle name="Обычный 16 5 2 4" xfId="7039"/>
    <cellStyle name="Обычный 16 5 3" xfId="4255"/>
    <cellStyle name="Обычный 16 5 3 2" xfId="5271"/>
    <cellStyle name="Обычный 16 5 3 2 2" xfId="8255"/>
    <cellStyle name="Обычный 16 5 3 3" xfId="7282"/>
    <cellStyle name="Обычный 16 5 4" xfId="4785"/>
    <cellStyle name="Обычный 16 5 4 2" xfId="7769"/>
    <cellStyle name="Обычный 16 5 5" xfId="6796"/>
    <cellStyle name="Обычный 16 6" xfId="3783"/>
    <cellStyle name="Обычный 16 6 2" xfId="4062"/>
    <cellStyle name="Обычный 16 6 2 2" xfId="4604"/>
    <cellStyle name="Обычный 16 6 2 2 2" xfId="5620"/>
    <cellStyle name="Обычный 16 6 2 2 2 2" xfId="8604"/>
    <cellStyle name="Обычный 16 6 2 2 3" xfId="7631"/>
    <cellStyle name="Обычный 16 6 2 3" xfId="5134"/>
    <cellStyle name="Обычный 16 6 2 3 2" xfId="8118"/>
    <cellStyle name="Обычный 16 6 2 4" xfId="7145"/>
    <cellStyle name="Обычный 16 6 3" xfId="4361"/>
    <cellStyle name="Обычный 16 6 3 2" xfId="5377"/>
    <cellStyle name="Обычный 16 6 3 2 2" xfId="8361"/>
    <cellStyle name="Обычный 16 6 3 3" xfId="7388"/>
    <cellStyle name="Обычный 16 6 4" xfId="4891"/>
    <cellStyle name="Обычный 16 6 4 2" xfId="7875"/>
    <cellStyle name="Обычный 16 6 5" xfId="6902"/>
    <cellStyle name="Обычный 16 7" xfId="3848"/>
    <cellStyle name="Обычный 16 7 2" xfId="4390"/>
    <cellStyle name="Обычный 16 7 2 2" xfId="5406"/>
    <cellStyle name="Обычный 16 7 2 2 2" xfId="8390"/>
    <cellStyle name="Обычный 16 7 2 3" xfId="7417"/>
    <cellStyle name="Обычный 16 7 3" xfId="4920"/>
    <cellStyle name="Обычный 16 7 3 2" xfId="7904"/>
    <cellStyle name="Обычный 16 7 4" xfId="6931"/>
    <cellStyle name="Обычный 16 8" xfId="4147"/>
    <cellStyle name="Обычный 16 8 2" xfId="5163"/>
    <cellStyle name="Обычный 16 8 2 2" xfId="8147"/>
    <cellStyle name="Обычный 16 8 3" xfId="7174"/>
    <cellStyle name="Обычный 16 9" xfId="4677"/>
    <cellStyle name="Обычный 16 9 2" xfId="7661"/>
    <cellStyle name="Обычный 17" xfId="2754"/>
    <cellStyle name="Обычный 17 2" xfId="9265"/>
    <cellStyle name="Обычный 17 3" xfId="10138"/>
    <cellStyle name="Обычный 18" xfId="2753"/>
    <cellStyle name="Обычный 18 10" xfId="9266"/>
    <cellStyle name="Обычный 18 11" xfId="10139"/>
    <cellStyle name="Обычный 18 2" xfId="3271"/>
    <cellStyle name="Обычный 18 2 2" xfId="3474"/>
    <cellStyle name="Обычный 18 2 2 2" xfId="3740"/>
    <cellStyle name="Обычный 18 2 2 2 2" xfId="4037"/>
    <cellStyle name="Обычный 18 2 2 2 2 2" xfId="4579"/>
    <cellStyle name="Обычный 18 2 2 2 2 2 2" xfId="5595"/>
    <cellStyle name="Обычный 18 2 2 2 2 2 2 2" xfId="8579"/>
    <cellStyle name="Обычный 18 2 2 2 2 2 3" xfId="7606"/>
    <cellStyle name="Обычный 18 2 2 2 2 3" xfId="5109"/>
    <cellStyle name="Обычный 18 2 2 2 2 3 2" xfId="8093"/>
    <cellStyle name="Обычный 18 2 2 2 2 4" xfId="7120"/>
    <cellStyle name="Обычный 18 2 2 2 3" xfId="4336"/>
    <cellStyle name="Обычный 18 2 2 2 3 2" xfId="5352"/>
    <cellStyle name="Обычный 18 2 2 2 3 2 2" xfId="8336"/>
    <cellStyle name="Обычный 18 2 2 2 3 3" xfId="7363"/>
    <cellStyle name="Обычный 18 2 2 2 4" xfId="4866"/>
    <cellStyle name="Обычный 18 2 2 2 4 2" xfId="7850"/>
    <cellStyle name="Обычный 18 2 2 2 5" xfId="6877"/>
    <cellStyle name="Обычный 18 2 2 3" xfId="3929"/>
    <cellStyle name="Обычный 18 2 2 3 2" xfId="4471"/>
    <cellStyle name="Обычный 18 2 2 3 2 2" xfId="5487"/>
    <cellStyle name="Обычный 18 2 2 3 2 2 2" xfId="8471"/>
    <cellStyle name="Обычный 18 2 2 3 2 3" xfId="7498"/>
    <cellStyle name="Обычный 18 2 2 3 3" xfId="5001"/>
    <cellStyle name="Обычный 18 2 2 3 3 2" xfId="7985"/>
    <cellStyle name="Обычный 18 2 2 3 4" xfId="7012"/>
    <cellStyle name="Обычный 18 2 2 4" xfId="4228"/>
    <cellStyle name="Обычный 18 2 2 4 2" xfId="5244"/>
    <cellStyle name="Обычный 18 2 2 4 2 2" xfId="8228"/>
    <cellStyle name="Обычный 18 2 2 4 3" xfId="7255"/>
    <cellStyle name="Обычный 18 2 2 5" xfId="4758"/>
    <cellStyle name="Обычный 18 2 2 5 2" xfId="7742"/>
    <cellStyle name="Обычный 18 2 2 6" xfId="6769"/>
    <cellStyle name="Обычный 18 2 3" xfId="3686"/>
    <cellStyle name="Обычный 18 2 3 2" xfId="3983"/>
    <cellStyle name="Обычный 18 2 3 2 2" xfId="4525"/>
    <cellStyle name="Обычный 18 2 3 2 2 2" xfId="5541"/>
    <cellStyle name="Обычный 18 2 3 2 2 2 2" xfId="8525"/>
    <cellStyle name="Обычный 18 2 3 2 2 3" xfId="7552"/>
    <cellStyle name="Обычный 18 2 3 2 3" xfId="5055"/>
    <cellStyle name="Обычный 18 2 3 2 3 2" xfId="8039"/>
    <cellStyle name="Обычный 18 2 3 2 4" xfId="7066"/>
    <cellStyle name="Обычный 18 2 3 3" xfId="4282"/>
    <cellStyle name="Обычный 18 2 3 3 2" xfId="5298"/>
    <cellStyle name="Обычный 18 2 3 3 2 2" xfId="8282"/>
    <cellStyle name="Обычный 18 2 3 3 3" xfId="7309"/>
    <cellStyle name="Обычный 18 2 3 4" xfId="4812"/>
    <cellStyle name="Обычный 18 2 3 4 2" xfId="7796"/>
    <cellStyle name="Обычный 18 2 3 5" xfId="6823"/>
    <cellStyle name="Обычный 18 2 4" xfId="3875"/>
    <cellStyle name="Обычный 18 2 4 2" xfId="4417"/>
    <cellStyle name="Обычный 18 2 4 2 2" xfId="5433"/>
    <cellStyle name="Обычный 18 2 4 2 2 2" xfId="8417"/>
    <cellStyle name="Обычный 18 2 4 2 3" xfId="7444"/>
    <cellStyle name="Обычный 18 2 4 3" xfId="4947"/>
    <cellStyle name="Обычный 18 2 4 3 2" xfId="7931"/>
    <cellStyle name="Обычный 18 2 4 4" xfId="6958"/>
    <cellStyle name="Обычный 18 2 5" xfId="4174"/>
    <cellStyle name="Обычный 18 2 5 2" xfId="5190"/>
    <cellStyle name="Обычный 18 2 5 2 2" xfId="8174"/>
    <cellStyle name="Обычный 18 2 5 3" xfId="7201"/>
    <cellStyle name="Обычный 18 2 6" xfId="4704"/>
    <cellStyle name="Обычный 18 2 6 2" xfId="7688"/>
    <cellStyle name="Обычный 18 2 7" xfId="6715"/>
    <cellStyle name="Обычный 18 3" xfId="3431"/>
    <cellStyle name="Обычный 18 3 2" xfId="3709"/>
    <cellStyle name="Обычный 18 3 2 2" xfId="4006"/>
    <cellStyle name="Обычный 18 3 2 2 2" xfId="4548"/>
    <cellStyle name="Обычный 18 3 2 2 2 2" xfId="5564"/>
    <cellStyle name="Обычный 18 3 2 2 2 2 2" xfId="8548"/>
    <cellStyle name="Обычный 18 3 2 2 2 3" xfId="7575"/>
    <cellStyle name="Обычный 18 3 2 2 3" xfId="5078"/>
    <cellStyle name="Обычный 18 3 2 2 3 2" xfId="8062"/>
    <cellStyle name="Обычный 18 3 2 2 4" xfId="7089"/>
    <cellStyle name="Обычный 18 3 2 3" xfId="4305"/>
    <cellStyle name="Обычный 18 3 2 3 2" xfId="5321"/>
    <cellStyle name="Обычный 18 3 2 3 2 2" xfId="8305"/>
    <cellStyle name="Обычный 18 3 2 3 3" xfId="7332"/>
    <cellStyle name="Обычный 18 3 2 4" xfId="4835"/>
    <cellStyle name="Обычный 18 3 2 4 2" xfId="7819"/>
    <cellStyle name="Обычный 18 3 2 5" xfId="6846"/>
    <cellStyle name="Обычный 18 3 3" xfId="3898"/>
    <cellStyle name="Обычный 18 3 3 2" xfId="4440"/>
    <cellStyle name="Обычный 18 3 3 2 2" xfId="5456"/>
    <cellStyle name="Обычный 18 3 3 2 2 2" xfId="8440"/>
    <cellStyle name="Обычный 18 3 3 2 3" xfId="7467"/>
    <cellStyle name="Обычный 18 3 3 3" xfId="4970"/>
    <cellStyle name="Обычный 18 3 3 3 2" xfId="7954"/>
    <cellStyle name="Обычный 18 3 3 4" xfId="6981"/>
    <cellStyle name="Обычный 18 3 4" xfId="4197"/>
    <cellStyle name="Обычный 18 3 4 2" xfId="5213"/>
    <cellStyle name="Обычный 18 3 4 2 2" xfId="8197"/>
    <cellStyle name="Обычный 18 3 4 3" xfId="7224"/>
    <cellStyle name="Обычный 18 3 5" xfId="4727"/>
    <cellStyle name="Обычный 18 3 5 2" xfId="7711"/>
    <cellStyle name="Обычный 18 3 6" xfId="6738"/>
    <cellStyle name="Обычный 18 4" xfId="3655"/>
    <cellStyle name="Обычный 18 4 2" xfId="3952"/>
    <cellStyle name="Обычный 18 4 2 2" xfId="4494"/>
    <cellStyle name="Обычный 18 4 2 2 2" xfId="5510"/>
    <cellStyle name="Обычный 18 4 2 2 2 2" xfId="8494"/>
    <cellStyle name="Обычный 18 4 2 2 3" xfId="7521"/>
    <cellStyle name="Обычный 18 4 2 3" xfId="5024"/>
    <cellStyle name="Обычный 18 4 2 3 2" xfId="8008"/>
    <cellStyle name="Обычный 18 4 2 4" xfId="7035"/>
    <cellStyle name="Обычный 18 4 3" xfId="4251"/>
    <cellStyle name="Обычный 18 4 3 2" xfId="5267"/>
    <cellStyle name="Обычный 18 4 3 2 2" xfId="8251"/>
    <cellStyle name="Обычный 18 4 3 3" xfId="7278"/>
    <cellStyle name="Обычный 18 4 4" xfId="4781"/>
    <cellStyle name="Обычный 18 4 4 2" xfId="7765"/>
    <cellStyle name="Обычный 18 4 5" xfId="6792"/>
    <cellStyle name="Обычный 18 5" xfId="3785"/>
    <cellStyle name="Обычный 18 5 2" xfId="4064"/>
    <cellStyle name="Обычный 18 5 2 2" xfId="4606"/>
    <cellStyle name="Обычный 18 5 2 2 2" xfId="5622"/>
    <cellStyle name="Обычный 18 5 2 2 2 2" xfId="8606"/>
    <cellStyle name="Обычный 18 5 2 2 3" xfId="7633"/>
    <cellStyle name="Обычный 18 5 2 3" xfId="5136"/>
    <cellStyle name="Обычный 18 5 2 3 2" xfId="8120"/>
    <cellStyle name="Обычный 18 5 2 4" xfId="7147"/>
    <cellStyle name="Обычный 18 5 3" xfId="4363"/>
    <cellStyle name="Обычный 18 5 3 2" xfId="5379"/>
    <cellStyle name="Обычный 18 5 3 2 2" xfId="8363"/>
    <cellStyle name="Обычный 18 5 3 3" xfId="7390"/>
    <cellStyle name="Обычный 18 5 4" xfId="4893"/>
    <cellStyle name="Обычный 18 5 4 2" xfId="7877"/>
    <cellStyle name="Обычный 18 5 5" xfId="6904"/>
    <cellStyle name="Обычный 18 6" xfId="3844"/>
    <cellStyle name="Обычный 18 6 2" xfId="4386"/>
    <cellStyle name="Обычный 18 6 2 2" xfId="5402"/>
    <cellStyle name="Обычный 18 6 2 2 2" xfId="8386"/>
    <cellStyle name="Обычный 18 6 2 3" xfId="7413"/>
    <cellStyle name="Обычный 18 6 3" xfId="4916"/>
    <cellStyle name="Обычный 18 6 3 2" xfId="7900"/>
    <cellStyle name="Обычный 18 6 4" xfId="6927"/>
    <cellStyle name="Обычный 18 7" xfId="4143"/>
    <cellStyle name="Обычный 18 7 2" xfId="5159"/>
    <cellStyle name="Обычный 18 7 2 2" xfId="8143"/>
    <cellStyle name="Обычный 18 7 3" xfId="7170"/>
    <cellStyle name="Обычный 18 8" xfId="4673"/>
    <cellStyle name="Обычный 18 8 2" xfId="7657"/>
    <cellStyle name="Обычный 18 9" xfId="6684"/>
    <cellStyle name="Обычный 19" xfId="2942"/>
    <cellStyle name="Обычный 19 10" xfId="9267"/>
    <cellStyle name="Обычный 19 11" xfId="10140"/>
    <cellStyle name="Обычный 19 2" xfId="3272"/>
    <cellStyle name="Обычный 19 2 2" xfId="3475"/>
    <cellStyle name="Обычный 19 2 2 2" xfId="3741"/>
    <cellStyle name="Обычный 19 2 2 2 2" xfId="4038"/>
    <cellStyle name="Обычный 19 2 2 2 2 2" xfId="4580"/>
    <cellStyle name="Обычный 19 2 2 2 2 2 2" xfId="5596"/>
    <cellStyle name="Обычный 19 2 2 2 2 2 2 2" xfId="8580"/>
    <cellStyle name="Обычный 19 2 2 2 2 2 3" xfId="7607"/>
    <cellStyle name="Обычный 19 2 2 2 2 3" xfId="5110"/>
    <cellStyle name="Обычный 19 2 2 2 2 3 2" xfId="8094"/>
    <cellStyle name="Обычный 19 2 2 2 2 4" xfId="7121"/>
    <cellStyle name="Обычный 19 2 2 2 3" xfId="4337"/>
    <cellStyle name="Обычный 19 2 2 2 3 2" xfId="5353"/>
    <cellStyle name="Обычный 19 2 2 2 3 2 2" xfId="8337"/>
    <cellStyle name="Обычный 19 2 2 2 3 3" xfId="7364"/>
    <cellStyle name="Обычный 19 2 2 2 4" xfId="4867"/>
    <cellStyle name="Обычный 19 2 2 2 4 2" xfId="7851"/>
    <cellStyle name="Обычный 19 2 2 2 5" xfId="6878"/>
    <cellStyle name="Обычный 19 2 2 3" xfId="3930"/>
    <cellStyle name="Обычный 19 2 2 3 2" xfId="4472"/>
    <cellStyle name="Обычный 19 2 2 3 2 2" xfId="5488"/>
    <cellStyle name="Обычный 19 2 2 3 2 2 2" xfId="8472"/>
    <cellStyle name="Обычный 19 2 2 3 2 3" xfId="7499"/>
    <cellStyle name="Обычный 19 2 2 3 3" xfId="5002"/>
    <cellStyle name="Обычный 19 2 2 3 3 2" xfId="7986"/>
    <cellStyle name="Обычный 19 2 2 3 4" xfId="7013"/>
    <cellStyle name="Обычный 19 2 2 4" xfId="4229"/>
    <cellStyle name="Обычный 19 2 2 4 2" xfId="5245"/>
    <cellStyle name="Обычный 19 2 2 4 2 2" xfId="8229"/>
    <cellStyle name="Обычный 19 2 2 4 3" xfId="7256"/>
    <cellStyle name="Обычный 19 2 2 5" xfId="4759"/>
    <cellStyle name="Обычный 19 2 2 5 2" xfId="7743"/>
    <cellStyle name="Обычный 19 2 2 6" xfId="6770"/>
    <cellStyle name="Обычный 19 2 3" xfId="3687"/>
    <cellStyle name="Обычный 19 2 3 2" xfId="3984"/>
    <cellStyle name="Обычный 19 2 3 2 2" xfId="4526"/>
    <cellStyle name="Обычный 19 2 3 2 2 2" xfId="5542"/>
    <cellStyle name="Обычный 19 2 3 2 2 2 2" xfId="8526"/>
    <cellStyle name="Обычный 19 2 3 2 2 3" xfId="7553"/>
    <cellStyle name="Обычный 19 2 3 2 3" xfId="5056"/>
    <cellStyle name="Обычный 19 2 3 2 3 2" xfId="8040"/>
    <cellStyle name="Обычный 19 2 3 2 4" xfId="7067"/>
    <cellStyle name="Обычный 19 2 3 3" xfId="4283"/>
    <cellStyle name="Обычный 19 2 3 3 2" xfId="5299"/>
    <cellStyle name="Обычный 19 2 3 3 2 2" xfId="8283"/>
    <cellStyle name="Обычный 19 2 3 3 3" xfId="7310"/>
    <cellStyle name="Обычный 19 2 3 4" xfId="4813"/>
    <cellStyle name="Обычный 19 2 3 4 2" xfId="7797"/>
    <cellStyle name="Обычный 19 2 3 5" xfId="6824"/>
    <cellStyle name="Обычный 19 2 4" xfId="3876"/>
    <cellStyle name="Обычный 19 2 4 2" xfId="4418"/>
    <cellStyle name="Обычный 19 2 4 2 2" xfId="5434"/>
    <cellStyle name="Обычный 19 2 4 2 2 2" xfId="8418"/>
    <cellStyle name="Обычный 19 2 4 2 3" xfId="7445"/>
    <cellStyle name="Обычный 19 2 4 3" xfId="4948"/>
    <cellStyle name="Обычный 19 2 4 3 2" xfId="7932"/>
    <cellStyle name="Обычный 19 2 4 4" xfId="6959"/>
    <cellStyle name="Обычный 19 2 5" xfId="4175"/>
    <cellStyle name="Обычный 19 2 5 2" xfId="5191"/>
    <cellStyle name="Обычный 19 2 5 2 2" xfId="8175"/>
    <cellStyle name="Обычный 19 2 5 3" xfId="7202"/>
    <cellStyle name="Обычный 19 2 6" xfId="4705"/>
    <cellStyle name="Обычный 19 2 6 2" xfId="7689"/>
    <cellStyle name="Обычный 19 2 7" xfId="6716"/>
    <cellStyle name="Обычный 19 3" xfId="3445"/>
    <cellStyle name="Обычный 19 3 2" xfId="3718"/>
    <cellStyle name="Обычный 19 3 2 2" xfId="4015"/>
    <cellStyle name="Обычный 19 3 2 2 2" xfId="4557"/>
    <cellStyle name="Обычный 19 3 2 2 2 2" xfId="5573"/>
    <cellStyle name="Обычный 19 3 2 2 2 2 2" xfId="8557"/>
    <cellStyle name="Обычный 19 3 2 2 2 3" xfId="7584"/>
    <cellStyle name="Обычный 19 3 2 2 3" xfId="5087"/>
    <cellStyle name="Обычный 19 3 2 2 3 2" xfId="8071"/>
    <cellStyle name="Обычный 19 3 2 2 4" xfId="7098"/>
    <cellStyle name="Обычный 19 3 2 3" xfId="4314"/>
    <cellStyle name="Обычный 19 3 2 3 2" xfId="5330"/>
    <cellStyle name="Обычный 19 3 2 3 2 2" xfId="8314"/>
    <cellStyle name="Обычный 19 3 2 3 3" xfId="7341"/>
    <cellStyle name="Обычный 19 3 2 4" xfId="4844"/>
    <cellStyle name="Обычный 19 3 2 4 2" xfId="7828"/>
    <cellStyle name="Обычный 19 3 2 5" xfId="6855"/>
    <cellStyle name="Обычный 19 3 3" xfId="3907"/>
    <cellStyle name="Обычный 19 3 3 2" xfId="4449"/>
    <cellStyle name="Обычный 19 3 3 2 2" xfId="5465"/>
    <cellStyle name="Обычный 19 3 3 2 2 2" xfId="8449"/>
    <cellStyle name="Обычный 19 3 3 2 3" xfId="7476"/>
    <cellStyle name="Обычный 19 3 3 3" xfId="4979"/>
    <cellStyle name="Обычный 19 3 3 3 2" xfId="7963"/>
    <cellStyle name="Обычный 19 3 3 4" xfId="6990"/>
    <cellStyle name="Обычный 19 3 4" xfId="4206"/>
    <cellStyle name="Обычный 19 3 4 2" xfId="5222"/>
    <cellStyle name="Обычный 19 3 4 2 2" xfId="8206"/>
    <cellStyle name="Обычный 19 3 4 3" xfId="7233"/>
    <cellStyle name="Обычный 19 3 5" xfId="4736"/>
    <cellStyle name="Обычный 19 3 5 2" xfId="7720"/>
    <cellStyle name="Обычный 19 3 6" xfId="6747"/>
    <cellStyle name="Обычный 19 4" xfId="3664"/>
    <cellStyle name="Обычный 19 4 2" xfId="3961"/>
    <cellStyle name="Обычный 19 4 2 2" xfId="4503"/>
    <cellStyle name="Обычный 19 4 2 2 2" xfId="5519"/>
    <cellStyle name="Обычный 19 4 2 2 2 2" xfId="8503"/>
    <cellStyle name="Обычный 19 4 2 2 3" xfId="7530"/>
    <cellStyle name="Обычный 19 4 2 3" xfId="5033"/>
    <cellStyle name="Обычный 19 4 2 3 2" xfId="8017"/>
    <cellStyle name="Обычный 19 4 2 4" xfId="7044"/>
    <cellStyle name="Обычный 19 4 3" xfId="4260"/>
    <cellStyle name="Обычный 19 4 3 2" xfId="5276"/>
    <cellStyle name="Обычный 19 4 3 2 2" xfId="8260"/>
    <cellStyle name="Обычный 19 4 3 3" xfId="7287"/>
    <cellStyle name="Обычный 19 4 4" xfId="4790"/>
    <cellStyle name="Обычный 19 4 4 2" xfId="7774"/>
    <cellStyle name="Обычный 19 4 5" xfId="6801"/>
    <cellStyle name="Обычный 19 5" xfId="3786"/>
    <cellStyle name="Обычный 19 5 2" xfId="4065"/>
    <cellStyle name="Обычный 19 5 2 2" xfId="4607"/>
    <cellStyle name="Обычный 19 5 2 2 2" xfId="5623"/>
    <cellStyle name="Обычный 19 5 2 2 2 2" xfId="8607"/>
    <cellStyle name="Обычный 19 5 2 2 3" xfId="7634"/>
    <cellStyle name="Обычный 19 5 2 3" xfId="5137"/>
    <cellStyle name="Обычный 19 5 2 3 2" xfId="8121"/>
    <cellStyle name="Обычный 19 5 2 4" xfId="7148"/>
    <cellStyle name="Обычный 19 5 3" xfId="4364"/>
    <cellStyle name="Обычный 19 5 3 2" xfId="5380"/>
    <cellStyle name="Обычный 19 5 3 2 2" xfId="8364"/>
    <cellStyle name="Обычный 19 5 3 3" xfId="7391"/>
    <cellStyle name="Обычный 19 5 4" xfId="4894"/>
    <cellStyle name="Обычный 19 5 4 2" xfId="7878"/>
    <cellStyle name="Обычный 19 5 5" xfId="6905"/>
    <cellStyle name="Обычный 19 6" xfId="3853"/>
    <cellStyle name="Обычный 19 6 2" xfId="4395"/>
    <cellStyle name="Обычный 19 6 2 2" xfId="5411"/>
    <cellStyle name="Обычный 19 6 2 2 2" xfId="8395"/>
    <cellStyle name="Обычный 19 6 2 3" xfId="7422"/>
    <cellStyle name="Обычный 19 6 3" xfId="4925"/>
    <cellStyle name="Обычный 19 6 3 2" xfId="7909"/>
    <cellStyle name="Обычный 19 6 4" xfId="6936"/>
    <cellStyle name="Обычный 19 7" xfId="4152"/>
    <cellStyle name="Обычный 19 7 2" xfId="5168"/>
    <cellStyle name="Обычный 19 7 2 2" xfId="8152"/>
    <cellStyle name="Обычный 19 7 3" xfId="7179"/>
    <cellStyle name="Обычный 19 8" xfId="4682"/>
    <cellStyle name="Обычный 19 8 2" xfId="7666"/>
    <cellStyle name="Обычный 19 9" xfId="6693"/>
    <cellStyle name="Обычный 2" xfId="208"/>
    <cellStyle name="Обычный 2 10" xfId="10142"/>
    <cellStyle name="Обычный 2 11" xfId="10143"/>
    <cellStyle name="Обычный 2 12" xfId="10144"/>
    <cellStyle name="Обычный 2 13" xfId="10145"/>
    <cellStyle name="Обычный 2 14" xfId="10146"/>
    <cellStyle name="Обычный 2 15" xfId="10147"/>
    <cellStyle name="Обычный 2 16" xfId="10148"/>
    <cellStyle name="Обычный 2 16 2" xfId="11765"/>
    <cellStyle name="Обычный 2 16 3" xfId="11853"/>
    <cellStyle name="Обычный 2 16 4" xfId="11925"/>
    <cellStyle name="Обычный 2 17" xfId="10141"/>
    <cellStyle name="Обычный 2 17 2" xfId="11764"/>
    <cellStyle name="Обычный 2 17 3" xfId="11852"/>
    <cellStyle name="Обычный 2 17 4" xfId="11924"/>
    <cellStyle name="Обычный 2 18" xfId="11723"/>
    <cellStyle name="Обычный 2 19" xfId="11813"/>
    <cellStyle name="Обычный 2 2" xfId="408"/>
    <cellStyle name="Обычный 2 2 2" xfId="409"/>
    <cellStyle name="Обычный 2 2 2 2" xfId="1681"/>
    <cellStyle name="Обычный 2 2 2 2 2" xfId="9269"/>
    <cellStyle name="Обычный 2 2 2 2 3" xfId="2905"/>
    <cellStyle name="Обычный 2 2 2 2 4" xfId="10151"/>
    <cellStyle name="Обычный 2 2 2 3" xfId="3273"/>
    <cellStyle name="Обычный 2 2 2 3 2" xfId="10152"/>
    <cellStyle name="Обычный 2 2 2 3 3" xfId="11854"/>
    <cellStyle name="Обычный 2 2 2 3 4" xfId="11926"/>
    <cellStyle name="Обычный 2 2 2 4" xfId="9268"/>
    <cellStyle name="Обычный 2 2 2 5" xfId="2316"/>
    <cellStyle name="Обычный 2 2 2 6" xfId="10150"/>
    <cellStyle name="Обычный 2 2 2 7" xfId="760"/>
    <cellStyle name="Обычный 2 2 3" xfId="614"/>
    <cellStyle name="Обычный 2 2 3 2" xfId="5641"/>
    <cellStyle name="Обычный 2 2 3 2 2" xfId="10154"/>
    <cellStyle name="Обычный 2 2 3 3" xfId="10155"/>
    <cellStyle name="Обычный 2 2 3 3 2" xfId="11767"/>
    <cellStyle name="Обычный 2 2 3 3 3" xfId="11855"/>
    <cellStyle name="Обычный 2 2 3 3 4" xfId="11927"/>
    <cellStyle name="Обычный 2 2 3 4" xfId="10153"/>
    <cellStyle name="Обычный 2 2 3 5" xfId="738"/>
    <cellStyle name="Обычный 2 2 4" xfId="2565"/>
    <cellStyle name="Обычный 2 2 4 2" xfId="10156"/>
    <cellStyle name="Обычный 2 2 4 3" xfId="11856"/>
    <cellStyle name="Обычный 2 2 4 4" xfId="11928"/>
    <cellStyle name="Обычный 2 2 4 5" xfId="12349"/>
    <cellStyle name="Обычный 2 2 5" xfId="5645"/>
    <cellStyle name="Обычный 2 2 5 2" xfId="10157"/>
    <cellStyle name="Обычный 2 2 6" xfId="2335"/>
    <cellStyle name="Обычный 2 2 6 2" xfId="10158"/>
    <cellStyle name="Обычный 2 2 7" xfId="2272"/>
    <cellStyle name="Обычный 2 2 8" xfId="9671"/>
    <cellStyle name="Обычный 2 2 9" xfId="638"/>
    <cellStyle name="Обычный 2 20" xfId="11888"/>
    <cellStyle name="Обычный 2 21" xfId="11956"/>
    <cellStyle name="Обычный 2 22" xfId="637"/>
    <cellStyle name="Обычный 2 3" xfId="410"/>
    <cellStyle name="Обычный 2 3 10" xfId="10159"/>
    <cellStyle name="Обычный 2 3 11" xfId="655"/>
    <cellStyle name="Обычный 2 3 2" xfId="615"/>
    <cellStyle name="Обычный 2 3 2 2" xfId="9656"/>
    <cellStyle name="Обычный 2 3 2 2 2" xfId="10161"/>
    <cellStyle name="Обычный 2 3 2 3" xfId="9613"/>
    <cellStyle name="Обычный 2 3 2 3 2" xfId="10162"/>
    <cellStyle name="Обычный 2 3 2 3 3" xfId="11857"/>
    <cellStyle name="Обычный 2 3 2 3 4" xfId="11929"/>
    <cellStyle name="Обычный 2 3 2 4" xfId="10160"/>
    <cellStyle name="Обычный 2 3 2 5" xfId="1672"/>
    <cellStyle name="Обычный 2 3 3" xfId="5644"/>
    <cellStyle name="Обычный 2 3 3 2" xfId="9648"/>
    <cellStyle name="Обычный 2 3 3 2 2" xfId="11769"/>
    <cellStyle name="Обычный 2 3 3 3" xfId="9672"/>
    <cellStyle name="Обычный 2 3 3 3 2" xfId="11858"/>
    <cellStyle name="Обычный 2 3 3 4" xfId="10163"/>
    <cellStyle name="Обычный 2 3 3 5" xfId="12350"/>
    <cellStyle name="Обычный 2 3 4" xfId="2522"/>
    <cellStyle name="Обычный 2 3 4 2" xfId="10164"/>
    <cellStyle name="Обычный 2 3 4 3" xfId="11859"/>
    <cellStyle name="Обычный 2 3 4 4" xfId="11931"/>
    <cellStyle name="Обычный 2 3 5" xfId="5648"/>
    <cellStyle name="Обычный 2 3 5 2" xfId="10165"/>
    <cellStyle name="Обычный 2 3 6" xfId="2358"/>
    <cellStyle name="Обычный 2 3 7" xfId="2328"/>
    <cellStyle name="Обычный 2 3 7 2" xfId="5990"/>
    <cellStyle name="Обычный 2 3 8" xfId="9270"/>
    <cellStyle name="Обычный 2 3 9" xfId="9612"/>
    <cellStyle name="Обычный 2 4" xfId="411"/>
    <cellStyle name="Обычный 2 4 2" xfId="2738"/>
    <cellStyle name="Обычный 2 4 2 2" xfId="9271"/>
    <cellStyle name="Обычный 2 4 2 3" xfId="10167"/>
    <cellStyle name="Обычный 2 4 3" xfId="2906"/>
    <cellStyle name="Обычный 2 4 3 2" xfId="9272"/>
    <cellStyle name="Обычный 2 4 3 3" xfId="10168"/>
    <cellStyle name="Обычный 2 4 4" xfId="3274"/>
    <cellStyle name="Обычный 2 4 5" xfId="2712"/>
    <cellStyle name="Обычный 2 4 6" xfId="2341"/>
    <cellStyle name="Обычный 2 4 7" xfId="9614"/>
    <cellStyle name="Обычный 2 4 8" xfId="10166"/>
    <cellStyle name="Обычный 2 4 9" xfId="647"/>
    <cellStyle name="Обычный 2 5" xfId="412"/>
    <cellStyle name="Обычный 2 5 2" xfId="2401"/>
    <cellStyle name="Обычный 2 5 3" xfId="9615"/>
    <cellStyle name="Обычный 2 5 4" xfId="10170"/>
    <cellStyle name="Обычный 2 5 5" xfId="642"/>
    <cellStyle name="Обычный 2 6" xfId="413"/>
    <cellStyle name="Обычный 2 6 2" xfId="1769"/>
    <cellStyle name="Обычный 2 6 2 2" xfId="9617"/>
    <cellStyle name="Обычный 2 6 3" xfId="2333"/>
    <cellStyle name="Обычный 2 6 4" xfId="9616"/>
    <cellStyle name="Обычный 2 6 5" xfId="10171"/>
    <cellStyle name="Обычный 2 6 6" xfId="1711"/>
    <cellStyle name="Обычный 2 7" xfId="456"/>
    <cellStyle name="Обычный 2 7 2" xfId="9273"/>
    <cellStyle name="Обычный 2 7 2 2" xfId="9619"/>
    <cellStyle name="Обычный 2 7 3" xfId="9620"/>
    <cellStyle name="Обычный 2 7 4" xfId="9618"/>
    <cellStyle name="Обычный 2 7 5" xfId="10172"/>
    <cellStyle name="Обычный 2 7 6" xfId="8633"/>
    <cellStyle name="Обычный 2 8" xfId="309"/>
    <cellStyle name="Обычный 2 8 2" xfId="9621"/>
    <cellStyle name="Обычный 2 8 3" xfId="10173"/>
    <cellStyle name="Обычный 2 8 4" xfId="9274"/>
    <cellStyle name="Обычный 2 8 5" xfId="12362"/>
    <cellStyle name="Обычный 2 9" xfId="592"/>
    <cellStyle name="Обычный 2 9 2" xfId="9667"/>
    <cellStyle name="Обычный 2 9 3" xfId="10174"/>
    <cellStyle name="Обычный 2 9 4" xfId="8639"/>
    <cellStyle name="Обычный 2_02.09" xfId="9275"/>
    <cellStyle name="Обычный 20" xfId="3275"/>
    <cellStyle name="Обычный 20 2" xfId="9276"/>
    <cellStyle name="Обычный 20 3" xfId="10175"/>
    <cellStyle name="Обычный 21" xfId="3276"/>
    <cellStyle name="Обычный 21 2" xfId="9277"/>
    <cellStyle name="Обычный 21 3" xfId="10176"/>
    <cellStyle name="Обычный 22" xfId="3277"/>
    <cellStyle name="Обычный 22 2" xfId="3278"/>
    <cellStyle name="Обычный 22 3" xfId="9278"/>
    <cellStyle name="Обычный 22 4" xfId="10177"/>
    <cellStyle name="Обычный 23" xfId="3279"/>
    <cellStyle name="Обычный 23 2" xfId="9279"/>
    <cellStyle name="Обычный 23 3" xfId="10178"/>
    <cellStyle name="Обычный 24" xfId="3280"/>
    <cellStyle name="Обычный 24 2" xfId="9280"/>
    <cellStyle name="Обычный 24 3" xfId="10179"/>
    <cellStyle name="Обычный 25" xfId="3281"/>
    <cellStyle name="Обычный 25 2" xfId="9281"/>
    <cellStyle name="Обычный 25 3" xfId="10180"/>
    <cellStyle name="Обычный 26" xfId="3282"/>
    <cellStyle name="Обычный 26 2" xfId="9282"/>
    <cellStyle name="Обычный 26 3" xfId="10181"/>
    <cellStyle name="Обычный 27" xfId="2952"/>
    <cellStyle name="Обычный 27 2" xfId="9283"/>
    <cellStyle name="Обычный 27 2 2" xfId="10183"/>
    <cellStyle name="Обычный 27 3" xfId="10182"/>
    <cellStyle name="Обычный 28" xfId="2951"/>
    <cellStyle name="Обычный 28 2" xfId="3454"/>
    <cellStyle name="Обычный 28 2 2" xfId="3727"/>
    <cellStyle name="Обычный 28 2 2 2" xfId="4024"/>
    <cellStyle name="Обычный 28 2 2 2 2" xfId="4566"/>
    <cellStyle name="Обычный 28 2 2 2 2 2" xfId="5582"/>
    <cellStyle name="Обычный 28 2 2 2 2 2 2" xfId="8566"/>
    <cellStyle name="Обычный 28 2 2 2 2 3" xfId="7593"/>
    <cellStyle name="Обычный 28 2 2 2 3" xfId="5096"/>
    <cellStyle name="Обычный 28 2 2 2 3 2" xfId="8080"/>
    <cellStyle name="Обычный 28 2 2 2 4" xfId="7107"/>
    <cellStyle name="Обычный 28 2 2 3" xfId="4323"/>
    <cellStyle name="Обычный 28 2 2 3 2" xfId="5339"/>
    <cellStyle name="Обычный 28 2 2 3 2 2" xfId="8323"/>
    <cellStyle name="Обычный 28 2 2 3 3" xfId="7350"/>
    <cellStyle name="Обычный 28 2 2 4" xfId="4853"/>
    <cellStyle name="Обычный 28 2 2 4 2" xfId="7837"/>
    <cellStyle name="Обычный 28 2 2 5" xfId="6864"/>
    <cellStyle name="Обычный 28 2 3" xfId="3916"/>
    <cellStyle name="Обычный 28 2 3 2" xfId="4458"/>
    <cellStyle name="Обычный 28 2 3 2 2" xfId="5474"/>
    <cellStyle name="Обычный 28 2 3 2 2 2" xfId="8458"/>
    <cellStyle name="Обычный 28 2 3 2 3" xfId="7485"/>
    <cellStyle name="Обычный 28 2 3 3" xfId="4988"/>
    <cellStyle name="Обычный 28 2 3 3 2" xfId="7972"/>
    <cellStyle name="Обычный 28 2 3 4" xfId="6999"/>
    <cellStyle name="Обычный 28 2 4" xfId="4215"/>
    <cellStyle name="Обычный 28 2 4 2" xfId="5231"/>
    <cellStyle name="Обычный 28 2 4 2 2" xfId="8215"/>
    <cellStyle name="Обычный 28 2 4 3" xfId="7242"/>
    <cellStyle name="Обычный 28 2 5" xfId="4745"/>
    <cellStyle name="Обычный 28 2 5 2" xfId="7729"/>
    <cellStyle name="Обычный 28 2 6" xfId="6756"/>
    <cellStyle name="Обычный 28 2 7" xfId="10185"/>
    <cellStyle name="Обычный 28 3" xfId="3673"/>
    <cellStyle name="Обычный 28 3 2" xfId="3970"/>
    <cellStyle name="Обычный 28 3 2 2" xfId="4512"/>
    <cellStyle name="Обычный 28 3 2 2 2" xfId="5528"/>
    <cellStyle name="Обычный 28 3 2 2 2 2" xfId="8512"/>
    <cellStyle name="Обычный 28 3 2 2 3" xfId="7539"/>
    <cellStyle name="Обычный 28 3 2 3" xfId="5042"/>
    <cellStyle name="Обычный 28 3 2 3 2" xfId="8026"/>
    <cellStyle name="Обычный 28 3 2 4" xfId="7053"/>
    <cellStyle name="Обычный 28 3 3" xfId="4269"/>
    <cellStyle name="Обычный 28 3 3 2" xfId="5285"/>
    <cellStyle name="Обычный 28 3 3 2 2" xfId="8269"/>
    <cellStyle name="Обычный 28 3 3 3" xfId="7296"/>
    <cellStyle name="Обычный 28 3 4" xfId="4799"/>
    <cellStyle name="Обычный 28 3 4 2" xfId="7783"/>
    <cellStyle name="Обычный 28 3 5" xfId="6810"/>
    <cellStyle name="Обычный 28 4" xfId="3862"/>
    <cellStyle name="Обычный 28 4 2" xfId="4404"/>
    <cellStyle name="Обычный 28 4 2 2" xfId="5420"/>
    <cellStyle name="Обычный 28 4 2 2 2" xfId="8404"/>
    <cellStyle name="Обычный 28 4 2 3" xfId="7431"/>
    <cellStyle name="Обычный 28 4 3" xfId="4934"/>
    <cellStyle name="Обычный 28 4 3 2" xfId="7918"/>
    <cellStyle name="Обычный 28 4 4" xfId="6945"/>
    <cellStyle name="Обычный 28 5" xfId="4161"/>
    <cellStyle name="Обычный 28 5 2" xfId="5177"/>
    <cellStyle name="Обычный 28 5 2 2" xfId="8161"/>
    <cellStyle name="Обычный 28 5 3" xfId="7188"/>
    <cellStyle name="Обычный 28 6" xfId="4691"/>
    <cellStyle name="Обычный 28 6 2" xfId="7675"/>
    <cellStyle name="Обычный 28 7" xfId="6702"/>
    <cellStyle name="Обычный 28 8" xfId="9284"/>
    <cellStyle name="Обычный 28 9" xfId="10184"/>
    <cellStyle name="Обычный 29" xfId="3363"/>
    <cellStyle name="Обычный 29 2" xfId="9285"/>
    <cellStyle name="Обычный 29 3" xfId="10186"/>
    <cellStyle name="Обычный 3" xfId="293"/>
    <cellStyle name="Обычный 3 2" xfId="414"/>
    <cellStyle name="Обычный 3 2 2" xfId="415"/>
    <cellStyle name="Обычный 3 2 2 2" xfId="9623"/>
    <cellStyle name="Обычный 3 2 2 2 2" xfId="10190"/>
    <cellStyle name="Обычный 3 2 2 3" xfId="10191"/>
    <cellStyle name="Обычный 3 2 2 3 2" xfId="11771"/>
    <cellStyle name="Обычный 3 2 2 3 3" xfId="11860"/>
    <cellStyle name="Обычный 3 2 2 3 4" xfId="11932"/>
    <cellStyle name="Обычный 3 2 2 4" xfId="10189"/>
    <cellStyle name="Обычный 3 2 2 5" xfId="761"/>
    <cellStyle name="Обычный 3 2 3" xfId="616"/>
    <cellStyle name="Обычный 3 2 3 2" xfId="10192"/>
    <cellStyle name="Обычный 3 2 3 3" xfId="11861"/>
    <cellStyle name="Обычный 3 2 3 4" xfId="11933"/>
    <cellStyle name="Обычный 3 2 3 5" xfId="9622"/>
    <cellStyle name="Обычный 3 2 4" xfId="10193"/>
    <cellStyle name="Обычный 3 2 4 2" xfId="12351"/>
    <cellStyle name="Обычный 3 2 5" xfId="10194"/>
    <cellStyle name="Обычный 3 2 6" xfId="10188"/>
    <cellStyle name="Обычный 3 2 7" xfId="648"/>
    <cellStyle name="Обычный 3 3" xfId="416"/>
    <cellStyle name="Обычный 3 3 2" xfId="617"/>
    <cellStyle name="Обычный 3 3 2 2" xfId="9625"/>
    <cellStyle name="Обычный 3 3 2 3" xfId="10196"/>
    <cellStyle name="Обычный 3 3 2 4" xfId="9286"/>
    <cellStyle name="Обычный 3 3 3" xfId="9624"/>
    <cellStyle name="Обычный 3 3 3 2" xfId="11773"/>
    <cellStyle name="Обычный 3 3 3 3" xfId="12352"/>
    <cellStyle name="Обычный 3 3 4" xfId="11862"/>
    <cellStyle name="Обычный 3 3 5" xfId="11934"/>
    <cellStyle name="Обычный 3 3 6" xfId="755"/>
    <cellStyle name="Обычный 3 4" xfId="417"/>
    <cellStyle name="Обычный 3 4 2" xfId="2907"/>
    <cellStyle name="Обычный 3 4 3" xfId="3283"/>
    <cellStyle name="Обычный 3 4 4" xfId="9626"/>
    <cellStyle name="Обычный 3 4 5" xfId="10197"/>
    <cellStyle name="Обычный 3 4 6" xfId="2713"/>
    <cellStyle name="Обычный 3 5" xfId="418"/>
    <cellStyle name="Обычный 3 5 2" xfId="618"/>
    <cellStyle name="Обычный 3 5 2 2" xfId="9627"/>
    <cellStyle name="Обычный 3 5 3" xfId="9674"/>
    <cellStyle name="Обычный 3 5 3 2" xfId="12353"/>
    <cellStyle name="Обычный 3 5 4" xfId="10198"/>
    <cellStyle name="Обычный 3 5 5" xfId="2410"/>
    <cellStyle name="Обычный 3 6" xfId="419"/>
    <cellStyle name="Обычный 3 6 2" xfId="619"/>
    <cellStyle name="Обычный 3 6 2 2" xfId="9628"/>
    <cellStyle name="Обычный 3 6 3" xfId="2273"/>
    <cellStyle name="Обычный 3 6 3 2" xfId="12354"/>
    <cellStyle name="Обычный 3 7" xfId="420"/>
    <cellStyle name="Обычный 3 7 2" xfId="10187"/>
    <cellStyle name="Обычный 3 8" xfId="421"/>
    <cellStyle name="Обычный 3 9" xfId="639"/>
    <cellStyle name="Обычный 30" xfId="3362"/>
    <cellStyle name="Обычный 30 2" xfId="3700"/>
    <cellStyle name="Обычный 30 2 2" xfId="3997"/>
    <cellStyle name="Обычный 30 2 2 2" xfId="4539"/>
    <cellStyle name="Обычный 30 2 2 2 2" xfId="5555"/>
    <cellStyle name="Обычный 30 2 2 2 2 2" xfId="8539"/>
    <cellStyle name="Обычный 30 2 2 2 3" xfId="7566"/>
    <cellStyle name="Обычный 30 2 2 3" xfId="5069"/>
    <cellStyle name="Обычный 30 2 2 3 2" xfId="8053"/>
    <cellStyle name="Обычный 30 2 2 4" xfId="7080"/>
    <cellStyle name="Обычный 30 2 3" xfId="4296"/>
    <cellStyle name="Обычный 30 2 3 2" xfId="5312"/>
    <cellStyle name="Обычный 30 2 3 2 2" xfId="8296"/>
    <cellStyle name="Обычный 30 2 3 3" xfId="7323"/>
    <cellStyle name="Обычный 30 2 4" xfId="4826"/>
    <cellStyle name="Обычный 30 2 4 2" xfId="7810"/>
    <cellStyle name="Обычный 30 2 5" xfId="6837"/>
    <cellStyle name="Обычный 30 3" xfId="3889"/>
    <cellStyle name="Обычный 30 3 2" xfId="4431"/>
    <cellStyle name="Обычный 30 3 2 2" xfId="5447"/>
    <cellStyle name="Обычный 30 3 2 2 2" xfId="8431"/>
    <cellStyle name="Обычный 30 3 2 3" xfId="7458"/>
    <cellStyle name="Обычный 30 3 3" xfId="4961"/>
    <cellStyle name="Обычный 30 3 3 2" xfId="7945"/>
    <cellStyle name="Обычный 30 3 4" xfId="6972"/>
    <cellStyle name="Обычный 30 4" xfId="4188"/>
    <cellStyle name="Обычный 30 4 2" xfId="5204"/>
    <cellStyle name="Обычный 30 4 2 2" xfId="8188"/>
    <cellStyle name="Обычный 30 4 3" xfId="7215"/>
    <cellStyle name="Обычный 30 5" xfId="4718"/>
    <cellStyle name="Обычный 30 5 2" xfId="7702"/>
    <cellStyle name="Обычный 30 6" xfId="6729"/>
    <cellStyle name="Обычный 30 7" xfId="9287"/>
    <cellStyle name="Обычный 30 8" xfId="10200"/>
    <cellStyle name="Обычный 31" xfId="3604"/>
    <cellStyle name="Обычный 31 2" xfId="9288"/>
    <cellStyle name="Обычный 31 3" xfId="10201"/>
    <cellStyle name="Обычный 32" xfId="3603"/>
    <cellStyle name="Обычный 32 2" xfId="3943"/>
    <cellStyle name="Обычный 32 2 2" xfId="4485"/>
    <cellStyle name="Обычный 32 2 2 2" xfId="5501"/>
    <cellStyle name="Обычный 32 2 2 2 2" xfId="8485"/>
    <cellStyle name="Обычный 32 2 2 3" xfId="7512"/>
    <cellStyle name="Обычный 32 2 3" xfId="5015"/>
    <cellStyle name="Обычный 32 2 3 2" xfId="7999"/>
    <cellStyle name="Обычный 32 2 4" xfId="7026"/>
    <cellStyle name="Обычный 32 3" xfId="4242"/>
    <cellStyle name="Обычный 32 3 2" xfId="5258"/>
    <cellStyle name="Обычный 32 3 2 2" xfId="8242"/>
    <cellStyle name="Обычный 32 3 3" xfId="7269"/>
    <cellStyle name="Обычный 32 4" xfId="4772"/>
    <cellStyle name="Обычный 32 4 2" xfId="7756"/>
    <cellStyle name="Обычный 32 5" xfId="6783"/>
    <cellStyle name="Обычный 32 6" xfId="9289"/>
    <cellStyle name="Обычный 32 7" xfId="10202"/>
    <cellStyle name="Обычный 33" xfId="3772"/>
    <cellStyle name="Обычный 33 2" xfId="4051"/>
    <cellStyle name="Обычный 33 2 2" xfId="4593"/>
    <cellStyle name="Обычный 33 2 2 2" xfId="5609"/>
    <cellStyle name="Обычный 33 2 2 2 2" xfId="8593"/>
    <cellStyle name="Обычный 33 2 2 3" xfId="7620"/>
    <cellStyle name="Обычный 33 2 3" xfId="5123"/>
    <cellStyle name="Обычный 33 2 3 2" xfId="8107"/>
    <cellStyle name="Обычный 33 2 4" xfId="7134"/>
    <cellStyle name="Обычный 33 3" xfId="4350"/>
    <cellStyle name="Обычный 33 3 2" xfId="5366"/>
    <cellStyle name="Обычный 33 3 2 2" xfId="8350"/>
    <cellStyle name="Обычный 33 3 3" xfId="7377"/>
    <cellStyle name="Обычный 33 4" xfId="4880"/>
    <cellStyle name="Обычный 33 4 2" xfId="7864"/>
    <cellStyle name="Обычный 33 5" xfId="6891"/>
    <cellStyle name="Обычный 33 6" xfId="9290"/>
    <cellStyle name="Обычный 33 7" xfId="10203"/>
    <cellStyle name="Обычный 34" xfId="3800"/>
    <cellStyle name="Обычный 34 2" xfId="9291"/>
    <cellStyle name="Обычный 34 3" xfId="10204"/>
    <cellStyle name="Обычный 35" xfId="3799"/>
    <cellStyle name="Обычный 35 2" xfId="4377"/>
    <cellStyle name="Обычный 35 2 2" xfId="5393"/>
    <cellStyle name="Обычный 35 2 2 2" xfId="8377"/>
    <cellStyle name="Обычный 35 2 3" xfId="7404"/>
    <cellStyle name="Обычный 35 3" xfId="4907"/>
    <cellStyle name="Обычный 35 3 2" xfId="7891"/>
    <cellStyle name="Обычный 35 4" xfId="6918"/>
    <cellStyle name="Обычный 35 5" xfId="9292"/>
    <cellStyle name="Обычный 35 6" xfId="10205"/>
    <cellStyle name="Обычный 36" xfId="4092"/>
    <cellStyle name="Обычный 36 2" xfId="10206"/>
    <cellStyle name="Обычный 37" xfId="4091"/>
    <cellStyle name="Обычный 37 2" xfId="5150"/>
    <cellStyle name="Обычный 37 2 2" xfId="8134"/>
    <cellStyle name="Обычный 37 3" xfId="7161"/>
    <cellStyle name="Обычный 37 4" xfId="9293"/>
    <cellStyle name="Обычный 37 5" xfId="10207"/>
    <cellStyle name="Обычный 38" xfId="4620"/>
    <cellStyle name="Обычный 38 2" xfId="7647"/>
    <cellStyle name="Обычный 38 3" xfId="9294"/>
    <cellStyle name="Обычный 38 4" xfId="10208"/>
    <cellStyle name="Обычный 39" xfId="4622"/>
    <cellStyle name="Обычный 39 2" xfId="10209"/>
    <cellStyle name="Обычный 4" xfId="310"/>
    <cellStyle name="Обычный 4 10" xfId="10210"/>
    <cellStyle name="Обычный 4 11" xfId="10211"/>
    <cellStyle name="Обычный 4 12" xfId="10212"/>
    <cellStyle name="Обычный 4 13" xfId="10213"/>
    <cellStyle name="Обычный 4 14" xfId="10214"/>
    <cellStyle name="Обычный 4 15" xfId="10215"/>
    <cellStyle name="Обычный 4 16" xfId="11774"/>
    <cellStyle name="Обычный 4 17" xfId="11863"/>
    <cellStyle name="Обычный 4 18" xfId="11935"/>
    <cellStyle name="Обычный 4 19" xfId="640"/>
    <cellStyle name="Обычный 4 2" xfId="422"/>
    <cellStyle name="Обычный 4 2 2" xfId="423"/>
    <cellStyle name="Обычный 4 2 2 2" xfId="2908"/>
    <cellStyle name="Обычный 4 2 2 3" xfId="10217"/>
    <cellStyle name="Обычный 4 2 2 4" xfId="762"/>
    <cellStyle name="Обычный 4 2 3" xfId="424"/>
    <cellStyle name="Обычный 4 2 3 2" xfId="10219"/>
    <cellStyle name="Обычный 4 2 3 3" xfId="3284"/>
    <cellStyle name="Обычный 4 2 4" xfId="425"/>
    <cellStyle name="Обычный 4 2 4 2" xfId="2714"/>
    <cellStyle name="Обычный 4 2 5" xfId="426"/>
    <cellStyle name="Обычный 4 2 5 2" xfId="10216"/>
    <cellStyle name="Обычный 4 2 6" xfId="620"/>
    <cellStyle name="Обычный 4 2 7" xfId="649"/>
    <cellStyle name="Обычный 4 2 7 2" xfId="12355"/>
    <cellStyle name="Обычный 4 3" xfId="427"/>
    <cellStyle name="Обычный 4 3 2" xfId="621"/>
    <cellStyle name="Обычный 4 3 2 2" xfId="10221"/>
    <cellStyle name="Обычный 4 3 2 3" xfId="9295"/>
    <cellStyle name="Обычный 4 3 3" xfId="2411"/>
    <cellStyle name="Обычный 4 3 3 2" xfId="10222"/>
    <cellStyle name="Обычный 4 3 3 3" xfId="12356"/>
    <cellStyle name="Обычный 4 3 4" xfId="9629"/>
    <cellStyle name="Обычный 4 3 5" xfId="10220"/>
    <cellStyle name="Обычный 4 3 6" xfId="756"/>
    <cellStyle name="Обычный 4 4" xfId="428"/>
    <cellStyle name="Обычный 4 4 2" xfId="9630"/>
    <cellStyle name="Обычный 4 4 2 2" xfId="10224"/>
    <cellStyle name="Обычный 4 4 3" xfId="10225"/>
    <cellStyle name="Обычный 4 4 4" xfId="10223"/>
    <cellStyle name="Обычный 4 4 5" xfId="700"/>
    <cellStyle name="Обычный 4 5" xfId="429"/>
    <cellStyle name="Обычный 4 5 2" xfId="10226"/>
    <cellStyle name="Обычный 4 5 3" xfId="8636"/>
    <cellStyle name="Обычный 4 6" xfId="430"/>
    <cellStyle name="Обычный 4 6 2" xfId="10227"/>
    <cellStyle name="Обычный 4 7" xfId="10228"/>
    <cellStyle name="Обычный 4 8" xfId="10229"/>
    <cellStyle name="Обычный 4 9" xfId="10230"/>
    <cellStyle name="Обычный 40" xfId="4621"/>
    <cellStyle name="Обычный 40 2" xfId="7648"/>
    <cellStyle name="Обычный 40 3" xfId="10231"/>
    <cellStyle name="Обычный 41" xfId="5636"/>
    <cellStyle name="Обычный 41 2" xfId="8620"/>
    <cellStyle name="Обычный 41 3" xfId="10232"/>
    <cellStyle name="Обычный 42" xfId="5637"/>
    <cellStyle name="Обычный 42 2" xfId="8621"/>
    <cellStyle name="Обычный 42 3" xfId="10233"/>
    <cellStyle name="Обычный 43" xfId="5638"/>
    <cellStyle name="Обычный 43 2" xfId="8622"/>
    <cellStyle name="Обычный 43 3" xfId="10234"/>
    <cellStyle name="Обычный 44" xfId="5639"/>
    <cellStyle name="Обычный 44 2" xfId="8623"/>
    <cellStyle name="Обычный 44 3" xfId="10235"/>
    <cellStyle name="Обычный 45" xfId="5640"/>
    <cellStyle name="Обычный 45 2" xfId="8624"/>
    <cellStyle name="Обычный 45 3" xfId="2338"/>
    <cellStyle name="Обычный 45 4" xfId="10236"/>
    <cellStyle name="Обычный 46" xfId="2359"/>
    <cellStyle name="Обычный 46 2" xfId="10237"/>
    <cellStyle name="Обычный 47" xfId="2155"/>
    <cellStyle name="Обычный 47 2" xfId="6670"/>
    <cellStyle name="Обычный 47 3" xfId="10238"/>
    <cellStyle name="Обычный 48" xfId="8634"/>
    <cellStyle name="Обычный 48 2" xfId="10239"/>
    <cellStyle name="Обычный 49" xfId="9394"/>
    <cellStyle name="Обычный 49 2" xfId="10240"/>
    <cellStyle name="Обычный 5" xfId="294"/>
    <cellStyle name="Обычный 5 10" xfId="654"/>
    <cellStyle name="Обычный 5 10 2" xfId="12338"/>
    <cellStyle name="Обычный 5 2" xfId="431"/>
    <cellStyle name="Обычный 5 2 2" xfId="432"/>
    <cellStyle name="Обычный 5 2 2 2" xfId="9297"/>
    <cellStyle name="Обычный 5 2 2 2 2" xfId="10244"/>
    <cellStyle name="Обычный 5 2 2 3" xfId="2909"/>
    <cellStyle name="Обычный 5 2 2 4" xfId="10243"/>
    <cellStyle name="Обычный 5 2 2 5" xfId="1682"/>
    <cellStyle name="Обычный 5 2 3" xfId="433"/>
    <cellStyle name="Обычный 5 2 3 2" xfId="10245"/>
    <cellStyle name="Обычный 5 2 3 3" xfId="3285"/>
    <cellStyle name="Обычный 5 2 4" xfId="434"/>
    <cellStyle name="Обычный 5 2 4 2" xfId="10242"/>
    <cellStyle name="Обычный 5 2 5" xfId="435"/>
    <cellStyle name="Обычный 5 2 6" xfId="623"/>
    <cellStyle name="Обычный 5 2 7" xfId="881"/>
    <cellStyle name="Обычный 5 2 7 2" xfId="12357"/>
    <cellStyle name="Обычный 5 3" xfId="436"/>
    <cellStyle name="Обычный 5 3 2" xfId="9298"/>
    <cellStyle name="Обычный 5 3 3" xfId="2274"/>
    <cellStyle name="Обычный 5 3 4" xfId="10246"/>
    <cellStyle name="Обычный 5 3 5" xfId="701"/>
    <cellStyle name="Обычный 5 4" xfId="437"/>
    <cellStyle name="Обычный 5 4 2" xfId="1"/>
    <cellStyle name="Обычный 5 4 3" xfId="9299"/>
    <cellStyle name="Обычный 5 5" xfId="438"/>
    <cellStyle name="Обычный 5 5 2" xfId="9300"/>
    <cellStyle name="Обычный 5 6" xfId="439"/>
    <cellStyle name="Обычный 5 6 2" xfId="9301"/>
    <cellStyle name="Обычный 5 7" xfId="440"/>
    <cellStyle name="Обычный 5 7 2" xfId="9296"/>
    <cellStyle name="Обычный 5 8" xfId="441"/>
    <cellStyle name="Обычный 5 9" xfId="622"/>
    <cellStyle name="Обычный 5_T47" xfId="10247"/>
    <cellStyle name="Обычный 50" xfId="2334"/>
    <cellStyle name="Обычный 50 2" xfId="2337"/>
    <cellStyle name="Обычный 50 3" xfId="10248"/>
    <cellStyle name="Обычный 51" xfId="2336"/>
    <cellStyle name="Обычный 51 2" xfId="10249"/>
    <cellStyle name="Обычный 52" xfId="9439"/>
    <cellStyle name="Обычный 52 2" xfId="10250"/>
    <cellStyle name="Обычный 53" xfId="2340"/>
    <cellStyle name="Обычный 53 2" xfId="10251"/>
    <cellStyle name="Обычный 54" xfId="10252"/>
    <cellStyle name="Обычный 55" xfId="10253"/>
    <cellStyle name="Обычный 56" xfId="10254"/>
    <cellStyle name="Обычный 57" xfId="10255"/>
    <cellStyle name="Обычный 58" xfId="10256"/>
    <cellStyle name="Обычный 59" xfId="10257"/>
    <cellStyle name="Обычный 6" xfId="442"/>
    <cellStyle name="Обычный 6 2" xfId="443"/>
    <cellStyle name="Обычный 6 2 2" xfId="625"/>
    <cellStyle name="Обычный 6 2 2 2" xfId="2910"/>
    <cellStyle name="Обычный 6 2 3" xfId="3286"/>
    <cellStyle name="Обычный 6 2 3 2" xfId="12358"/>
    <cellStyle name="Обычный 6 2 4" xfId="2715"/>
    <cellStyle name="Обычный 6 2 5" xfId="9303"/>
    <cellStyle name="Обычный 6 2 6" xfId="2275"/>
    <cellStyle name="Обычный 6 2 7" xfId="9631"/>
    <cellStyle name="Обычный 6 2 8" xfId="1142"/>
    <cellStyle name="Обычный 6 3" xfId="444"/>
    <cellStyle name="Обычный 6 3 2" xfId="626"/>
    <cellStyle name="Обычный 6 3 2 2" xfId="9304"/>
    <cellStyle name="Обычный 6 3 3" xfId="9632"/>
    <cellStyle name="Обычный 6 3 3 2" xfId="9633"/>
    <cellStyle name="Обычный 6 3 3 3" xfId="9634"/>
    <cellStyle name="Обычный 6 3 3 4" xfId="12359"/>
    <cellStyle name="Обычный 6 3 4" xfId="10260"/>
    <cellStyle name="Обычный 6 3 5" xfId="2520"/>
    <cellStyle name="Обычный 6 4" xfId="445"/>
    <cellStyle name="Обычный 6 4 2" xfId="10261"/>
    <cellStyle name="Обычный 6 4 3" xfId="9302"/>
    <cellStyle name="Обычный 6 5" xfId="446"/>
    <cellStyle name="Обычный 6 5 2" xfId="10258"/>
    <cellStyle name="Обычный 6 6" xfId="624"/>
    <cellStyle name="Обычный 6 7" xfId="656"/>
    <cellStyle name="Обычный 60" xfId="10262"/>
    <cellStyle name="Обычный 61" xfId="10263"/>
    <cellStyle name="Обычный 62" xfId="10264"/>
    <cellStyle name="Обычный 63" xfId="10265"/>
    <cellStyle name="Обычный 64" xfId="10266"/>
    <cellStyle name="Обычный 65" xfId="10267"/>
    <cellStyle name="Обычный 66" xfId="10268"/>
    <cellStyle name="Обычный 67" xfId="10269"/>
    <cellStyle name="Обычный 68" xfId="10270"/>
    <cellStyle name="Обычный 69" xfId="10271"/>
    <cellStyle name="Обычный 7" xfId="644"/>
    <cellStyle name="Обычный 7 2" xfId="746"/>
    <cellStyle name="Обычный 7 2 2" xfId="6674"/>
    <cellStyle name="Обычный 7 2 2 2" xfId="9658"/>
    <cellStyle name="Обычный 7 2 3" xfId="9306"/>
    <cellStyle name="Обычный 7 2 4" xfId="2317"/>
    <cellStyle name="Обычный 7 2 5" xfId="9636"/>
    <cellStyle name="Обычный 7 2 6" xfId="10273"/>
    <cellStyle name="Обычный 7 3" xfId="2523"/>
    <cellStyle name="Обычный 7 3 2" xfId="9650"/>
    <cellStyle name="Обычный 7 3 3" xfId="10274"/>
    <cellStyle name="Обычный 7 4" xfId="2276"/>
    <cellStyle name="Обычный 7 4 2" xfId="6672"/>
    <cellStyle name="Обычный 7 5" xfId="9305"/>
    <cellStyle name="Обычный 7 6" xfId="9635"/>
    <cellStyle name="Обычный 7 7" xfId="10272"/>
    <cellStyle name="Обычный 70" xfId="10275"/>
    <cellStyle name="Обычный 71" xfId="10276"/>
    <cellStyle name="Обычный 71 2" xfId="11777"/>
    <cellStyle name="Обычный 71 3" xfId="11864"/>
    <cellStyle name="Обычный 71 4" xfId="11936"/>
    <cellStyle name="Обычный 72" xfId="10277"/>
    <cellStyle name="Обычный 73" xfId="10278"/>
    <cellStyle name="Обычный 73 2" xfId="11778"/>
    <cellStyle name="Обычный 73 3" xfId="11865"/>
    <cellStyle name="Обычный 73 4" xfId="11937"/>
    <cellStyle name="Обычный 74" xfId="10279"/>
    <cellStyle name="Обычный 74 2" xfId="11779"/>
    <cellStyle name="Обычный 74 3" xfId="11866"/>
    <cellStyle name="Обычный 74 4" xfId="11938"/>
    <cellStyle name="Обычный 75" xfId="10280"/>
    <cellStyle name="Обычный 76" xfId="10281"/>
    <cellStyle name="Обычный 77" xfId="10282"/>
    <cellStyle name="Обычный 78" xfId="10283"/>
    <cellStyle name="Обычный 79" xfId="10284"/>
    <cellStyle name="Обычный 8" xfId="643"/>
    <cellStyle name="Обычный 8 10" xfId="2521"/>
    <cellStyle name="Обычный 8 10 2" xfId="6677"/>
    <cellStyle name="Обычный 8 11" xfId="2277"/>
    <cellStyle name="Обычный 8 12" xfId="6647"/>
    <cellStyle name="Обычный 8 13" xfId="9307"/>
    <cellStyle name="Обычный 8 14" xfId="9637"/>
    <cellStyle name="Обычный 8 15" xfId="10285"/>
    <cellStyle name="Обычный 8 2" xfId="699"/>
    <cellStyle name="Обычный 8 2 10" xfId="4136"/>
    <cellStyle name="Обычный 8 2 10 2" xfId="5153"/>
    <cellStyle name="Обычный 8 2 10 2 2" xfId="8137"/>
    <cellStyle name="Обычный 8 2 10 3" xfId="7164"/>
    <cellStyle name="Обычный 8 2 11" xfId="4666"/>
    <cellStyle name="Обычный 8 2 11 2" xfId="7651"/>
    <cellStyle name="Обычный 8 2 12" xfId="2617"/>
    <cellStyle name="Обычный 8 2 12 2" xfId="6678"/>
    <cellStyle name="Обычный 8 2 13" xfId="6649"/>
    <cellStyle name="Обычный 8 2 14" xfId="1761"/>
    <cellStyle name="Обычный 8 2 15" xfId="9638"/>
    <cellStyle name="Обычный 8 2 16" xfId="9673"/>
    <cellStyle name="Обычный 8 2 17" xfId="10286"/>
    <cellStyle name="Обычный 8 2 2" xfId="1791"/>
    <cellStyle name="Обычный 8 2 2 10" xfId="4671"/>
    <cellStyle name="Обычный 8 2 2 10 2" xfId="7655"/>
    <cellStyle name="Обычный 8 2 2 11" xfId="2660"/>
    <cellStyle name="Обычный 8 2 2 11 2" xfId="6682"/>
    <cellStyle name="Обычный 8 2 2 12" xfId="6653"/>
    <cellStyle name="Обычный 8 2 2 13" xfId="9659"/>
    <cellStyle name="Обычный 8 2 2 2" xfId="1982"/>
    <cellStyle name="Обычный 8 2 2 2 10" xfId="6664"/>
    <cellStyle name="Обычный 8 2 2 2 2" xfId="3289"/>
    <cellStyle name="Обычный 8 2 2 2 2 2" xfId="3478"/>
    <cellStyle name="Обычный 8 2 2 2 2 2 2" xfId="3744"/>
    <cellStyle name="Обычный 8 2 2 2 2 2 2 2" xfId="4041"/>
    <cellStyle name="Обычный 8 2 2 2 2 2 2 2 2" xfId="4583"/>
    <cellStyle name="Обычный 8 2 2 2 2 2 2 2 2 2" xfId="5599"/>
    <cellStyle name="Обычный 8 2 2 2 2 2 2 2 2 2 2" xfId="8583"/>
    <cellStyle name="Обычный 8 2 2 2 2 2 2 2 2 3" xfId="7610"/>
    <cellStyle name="Обычный 8 2 2 2 2 2 2 2 3" xfId="5113"/>
    <cellStyle name="Обычный 8 2 2 2 2 2 2 2 3 2" xfId="8097"/>
    <cellStyle name="Обычный 8 2 2 2 2 2 2 2 4" xfId="7124"/>
    <cellStyle name="Обычный 8 2 2 2 2 2 2 3" xfId="4340"/>
    <cellStyle name="Обычный 8 2 2 2 2 2 2 3 2" xfId="5356"/>
    <cellStyle name="Обычный 8 2 2 2 2 2 2 3 2 2" xfId="8340"/>
    <cellStyle name="Обычный 8 2 2 2 2 2 2 3 3" xfId="7367"/>
    <cellStyle name="Обычный 8 2 2 2 2 2 2 4" xfId="4870"/>
    <cellStyle name="Обычный 8 2 2 2 2 2 2 4 2" xfId="7854"/>
    <cellStyle name="Обычный 8 2 2 2 2 2 2 5" xfId="6881"/>
    <cellStyle name="Обычный 8 2 2 2 2 2 3" xfId="3933"/>
    <cellStyle name="Обычный 8 2 2 2 2 2 3 2" xfId="4475"/>
    <cellStyle name="Обычный 8 2 2 2 2 2 3 2 2" xfId="5491"/>
    <cellStyle name="Обычный 8 2 2 2 2 2 3 2 2 2" xfId="8475"/>
    <cellStyle name="Обычный 8 2 2 2 2 2 3 2 3" xfId="7502"/>
    <cellStyle name="Обычный 8 2 2 2 2 2 3 3" xfId="5005"/>
    <cellStyle name="Обычный 8 2 2 2 2 2 3 3 2" xfId="7989"/>
    <cellStyle name="Обычный 8 2 2 2 2 2 3 4" xfId="7016"/>
    <cellStyle name="Обычный 8 2 2 2 2 2 4" xfId="4232"/>
    <cellStyle name="Обычный 8 2 2 2 2 2 4 2" xfId="5248"/>
    <cellStyle name="Обычный 8 2 2 2 2 2 4 2 2" xfId="8232"/>
    <cellStyle name="Обычный 8 2 2 2 2 2 4 3" xfId="7259"/>
    <cellStyle name="Обычный 8 2 2 2 2 2 5" xfId="4762"/>
    <cellStyle name="Обычный 8 2 2 2 2 2 5 2" xfId="7746"/>
    <cellStyle name="Обычный 8 2 2 2 2 2 6" xfId="6773"/>
    <cellStyle name="Обычный 8 2 2 2 2 3" xfId="3690"/>
    <cellStyle name="Обычный 8 2 2 2 2 3 2" xfId="3987"/>
    <cellStyle name="Обычный 8 2 2 2 2 3 2 2" xfId="4529"/>
    <cellStyle name="Обычный 8 2 2 2 2 3 2 2 2" xfId="5545"/>
    <cellStyle name="Обычный 8 2 2 2 2 3 2 2 2 2" xfId="8529"/>
    <cellStyle name="Обычный 8 2 2 2 2 3 2 2 3" xfId="7556"/>
    <cellStyle name="Обычный 8 2 2 2 2 3 2 3" xfId="5059"/>
    <cellStyle name="Обычный 8 2 2 2 2 3 2 3 2" xfId="8043"/>
    <cellStyle name="Обычный 8 2 2 2 2 3 2 4" xfId="7070"/>
    <cellStyle name="Обычный 8 2 2 2 2 3 3" xfId="4286"/>
    <cellStyle name="Обычный 8 2 2 2 2 3 3 2" xfId="5302"/>
    <cellStyle name="Обычный 8 2 2 2 2 3 3 2 2" xfId="8286"/>
    <cellStyle name="Обычный 8 2 2 2 2 3 3 3" xfId="7313"/>
    <cellStyle name="Обычный 8 2 2 2 2 3 4" xfId="4816"/>
    <cellStyle name="Обычный 8 2 2 2 2 3 4 2" xfId="7800"/>
    <cellStyle name="Обычный 8 2 2 2 2 3 5" xfId="6827"/>
    <cellStyle name="Обычный 8 2 2 2 2 4" xfId="3879"/>
    <cellStyle name="Обычный 8 2 2 2 2 4 2" xfId="4421"/>
    <cellStyle name="Обычный 8 2 2 2 2 4 2 2" xfId="5437"/>
    <cellStyle name="Обычный 8 2 2 2 2 4 2 2 2" xfId="8421"/>
    <cellStyle name="Обычный 8 2 2 2 2 4 2 3" xfId="7448"/>
    <cellStyle name="Обычный 8 2 2 2 2 4 3" xfId="4951"/>
    <cellStyle name="Обычный 8 2 2 2 2 4 3 2" xfId="7935"/>
    <cellStyle name="Обычный 8 2 2 2 2 4 4" xfId="6962"/>
    <cellStyle name="Обычный 8 2 2 2 2 5" xfId="4178"/>
    <cellStyle name="Обычный 8 2 2 2 2 5 2" xfId="5194"/>
    <cellStyle name="Обычный 8 2 2 2 2 5 2 2" xfId="8178"/>
    <cellStyle name="Обычный 8 2 2 2 2 5 3" xfId="7205"/>
    <cellStyle name="Обычный 8 2 2 2 2 6" xfId="4708"/>
    <cellStyle name="Обычный 8 2 2 2 2 6 2" xfId="7692"/>
    <cellStyle name="Обычный 8 2 2 2 2 7" xfId="6719"/>
    <cellStyle name="Обычный 8 2 2 2 3" xfId="3442"/>
    <cellStyle name="Обычный 8 2 2 2 3 2" xfId="3715"/>
    <cellStyle name="Обычный 8 2 2 2 3 2 2" xfId="4012"/>
    <cellStyle name="Обычный 8 2 2 2 3 2 2 2" xfId="4554"/>
    <cellStyle name="Обычный 8 2 2 2 3 2 2 2 2" xfId="5570"/>
    <cellStyle name="Обычный 8 2 2 2 3 2 2 2 2 2" xfId="8554"/>
    <cellStyle name="Обычный 8 2 2 2 3 2 2 2 3" xfId="7581"/>
    <cellStyle name="Обычный 8 2 2 2 3 2 2 3" xfId="5084"/>
    <cellStyle name="Обычный 8 2 2 2 3 2 2 3 2" xfId="8068"/>
    <cellStyle name="Обычный 8 2 2 2 3 2 2 4" xfId="7095"/>
    <cellStyle name="Обычный 8 2 2 2 3 2 3" xfId="4311"/>
    <cellStyle name="Обычный 8 2 2 2 3 2 3 2" xfId="5327"/>
    <cellStyle name="Обычный 8 2 2 2 3 2 3 2 2" xfId="8311"/>
    <cellStyle name="Обычный 8 2 2 2 3 2 3 3" xfId="7338"/>
    <cellStyle name="Обычный 8 2 2 2 3 2 4" xfId="4841"/>
    <cellStyle name="Обычный 8 2 2 2 3 2 4 2" xfId="7825"/>
    <cellStyle name="Обычный 8 2 2 2 3 2 5" xfId="6852"/>
    <cellStyle name="Обычный 8 2 2 2 3 3" xfId="3904"/>
    <cellStyle name="Обычный 8 2 2 2 3 3 2" xfId="4446"/>
    <cellStyle name="Обычный 8 2 2 2 3 3 2 2" xfId="5462"/>
    <cellStyle name="Обычный 8 2 2 2 3 3 2 2 2" xfId="8446"/>
    <cellStyle name="Обычный 8 2 2 2 3 3 2 3" xfId="7473"/>
    <cellStyle name="Обычный 8 2 2 2 3 3 3" xfId="4976"/>
    <cellStyle name="Обычный 8 2 2 2 3 3 3 2" xfId="7960"/>
    <cellStyle name="Обычный 8 2 2 2 3 3 4" xfId="6987"/>
    <cellStyle name="Обычный 8 2 2 2 3 4" xfId="4203"/>
    <cellStyle name="Обычный 8 2 2 2 3 4 2" xfId="5219"/>
    <cellStyle name="Обычный 8 2 2 2 3 4 2 2" xfId="8203"/>
    <cellStyle name="Обычный 8 2 2 2 3 4 3" xfId="7230"/>
    <cellStyle name="Обычный 8 2 2 2 3 5" xfId="4733"/>
    <cellStyle name="Обычный 8 2 2 2 3 5 2" xfId="7717"/>
    <cellStyle name="Обычный 8 2 2 2 3 6" xfId="6744"/>
    <cellStyle name="Обычный 8 2 2 2 4" xfId="3661"/>
    <cellStyle name="Обычный 8 2 2 2 4 2" xfId="3958"/>
    <cellStyle name="Обычный 8 2 2 2 4 2 2" xfId="4500"/>
    <cellStyle name="Обычный 8 2 2 2 4 2 2 2" xfId="5516"/>
    <cellStyle name="Обычный 8 2 2 2 4 2 2 2 2" xfId="8500"/>
    <cellStyle name="Обычный 8 2 2 2 4 2 2 3" xfId="7527"/>
    <cellStyle name="Обычный 8 2 2 2 4 2 3" xfId="5030"/>
    <cellStyle name="Обычный 8 2 2 2 4 2 3 2" xfId="8014"/>
    <cellStyle name="Обычный 8 2 2 2 4 2 4" xfId="7041"/>
    <cellStyle name="Обычный 8 2 2 2 4 3" xfId="4257"/>
    <cellStyle name="Обычный 8 2 2 2 4 3 2" xfId="5273"/>
    <cellStyle name="Обычный 8 2 2 2 4 3 2 2" xfId="8257"/>
    <cellStyle name="Обычный 8 2 2 2 4 3 3" xfId="7284"/>
    <cellStyle name="Обычный 8 2 2 2 4 4" xfId="4787"/>
    <cellStyle name="Обычный 8 2 2 2 4 4 2" xfId="7771"/>
    <cellStyle name="Обычный 8 2 2 2 4 5" xfId="6798"/>
    <cellStyle name="Обычный 8 2 2 2 5" xfId="3789"/>
    <cellStyle name="Обычный 8 2 2 2 5 2" xfId="4068"/>
    <cellStyle name="Обычный 8 2 2 2 5 2 2" xfId="4610"/>
    <cellStyle name="Обычный 8 2 2 2 5 2 2 2" xfId="5626"/>
    <cellStyle name="Обычный 8 2 2 2 5 2 2 2 2" xfId="8610"/>
    <cellStyle name="Обычный 8 2 2 2 5 2 2 3" xfId="7637"/>
    <cellStyle name="Обычный 8 2 2 2 5 2 3" xfId="5140"/>
    <cellStyle name="Обычный 8 2 2 2 5 2 3 2" xfId="8124"/>
    <cellStyle name="Обычный 8 2 2 2 5 2 4" xfId="7151"/>
    <cellStyle name="Обычный 8 2 2 2 5 3" xfId="4367"/>
    <cellStyle name="Обычный 8 2 2 2 5 3 2" xfId="5383"/>
    <cellStyle name="Обычный 8 2 2 2 5 3 2 2" xfId="8367"/>
    <cellStyle name="Обычный 8 2 2 2 5 3 3" xfId="7394"/>
    <cellStyle name="Обычный 8 2 2 2 5 4" xfId="4897"/>
    <cellStyle name="Обычный 8 2 2 2 5 4 2" xfId="7881"/>
    <cellStyle name="Обычный 8 2 2 2 5 5" xfId="6908"/>
    <cellStyle name="Обычный 8 2 2 2 6" xfId="3850"/>
    <cellStyle name="Обычный 8 2 2 2 6 2" xfId="4392"/>
    <cellStyle name="Обычный 8 2 2 2 6 2 2" xfId="5408"/>
    <cellStyle name="Обычный 8 2 2 2 6 2 2 2" xfId="8392"/>
    <cellStyle name="Обычный 8 2 2 2 6 2 3" xfId="7419"/>
    <cellStyle name="Обычный 8 2 2 2 6 3" xfId="4922"/>
    <cellStyle name="Обычный 8 2 2 2 6 3 2" xfId="7906"/>
    <cellStyle name="Обычный 8 2 2 2 6 4" xfId="6933"/>
    <cellStyle name="Обычный 8 2 2 2 7" xfId="4149"/>
    <cellStyle name="Обычный 8 2 2 2 7 2" xfId="5165"/>
    <cellStyle name="Обычный 8 2 2 2 7 2 2" xfId="8149"/>
    <cellStyle name="Обычный 8 2 2 2 7 3" xfId="7176"/>
    <cellStyle name="Обычный 8 2 2 2 8" xfId="4679"/>
    <cellStyle name="Обычный 8 2 2 2 8 2" xfId="7663"/>
    <cellStyle name="Обычный 8 2 2 2 9" xfId="2912"/>
    <cellStyle name="Обычный 8 2 2 2 9 2" xfId="6690"/>
    <cellStyle name="Обычный 8 2 2 3" xfId="2948"/>
    <cellStyle name="Обычный 8 2 2 3 2" xfId="3290"/>
    <cellStyle name="Обычный 8 2 2 3 2 2" xfId="3479"/>
    <cellStyle name="Обычный 8 2 2 3 2 2 2" xfId="3745"/>
    <cellStyle name="Обычный 8 2 2 3 2 2 2 2" xfId="4042"/>
    <cellStyle name="Обычный 8 2 2 3 2 2 2 2 2" xfId="4584"/>
    <cellStyle name="Обычный 8 2 2 3 2 2 2 2 2 2" xfId="5600"/>
    <cellStyle name="Обычный 8 2 2 3 2 2 2 2 2 2 2" xfId="8584"/>
    <cellStyle name="Обычный 8 2 2 3 2 2 2 2 2 3" xfId="7611"/>
    <cellStyle name="Обычный 8 2 2 3 2 2 2 2 3" xfId="5114"/>
    <cellStyle name="Обычный 8 2 2 3 2 2 2 2 3 2" xfId="8098"/>
    <cellStyle name="Обычный 8 2 2 3 2 2 2 2 4" xfId="7125"/>
    <cellStyle name="Обычный 8 2 2 3 2 2 2 3" xfId="4341"/>
    <cellStyle name="Обычный 8 2 2 3 2 2 2 3 2" xfId="5357"/>
    <cellStyle name="Обычный 8 2 2 3 2 2 2 3 2 2" xfId="8341"/>
    <cellStyle name="Обычный 8 2 2 3 2 2 2 3 3" xfId="7368"/>
    <cellStyle name="Обычный 8 2 2 3 2 2 2 4" xfId="4871"/>
    <cellStyle name="Обычный 8 2 2 3 2 2 2 4 2" xfId="7855"/>
    <cellStyle name="Обычный 8 2 2 3 2 2 2 5" xfId="6882"/>
    <cellStyle name="Обычный 8 2 2 3 2 2 3" xfId="3934"/>
    <cellStyle name="Обычный 8 2 2 3 2 2 3 2" xfId="4476"/>
    <cellStyle name="Обычный 8 2 2 3 2 2 3 2 2" xfId="5492"/>
    <cellStyle name="Обычный 8 2 2 3 2 2 3 2 2 2" xfId="8476"/>
    <cellStyle name="Обычный 8 2 2 3 2 2 3 2 3" xfId="7503"/>
    <cellStyle name="Обычный 8 2 2 3 2 2 3 3" xfId="5006"/>
    <cellStyle name="Обычный 8 2 2 3 2 2 3 3 2" xfId="7990"/>
    <cellStyle name="Обычный 8 2 2 3 2 2 3 4" xfId="7017"/>
    <cellStyle name="Обычный 8 2 2 3 2 2 4" xfId="4233"/>
    <cellStyle name="Обычный 8 2 2 3 2 2 4 2" xfId="5249"/>
    <cellStyle name="Обычный 8 2 2 3 2 2 4 2 2" xfId="8233"/>
    <cellStyle name="Обычный 8 2 2 3 2 2 4 3" xfId="7260"/>
    <cellStyle name="Обычный 8 2 2 3 2 2 5" xfId="4763"/>
    <cellStyle name="Обычный 8 2 2 3 2 2 5 2" xfId="7747"/>
    <cellStyle name="Обычный 8 2 2 3 2 2 6" xfId="6774"/>
    <cellStyle name="Обычный 8 2 2 3 2 3" xfId="3691"/>
    <cellStyle name="Обычный 8 2 2 3 2 3 2" xfId="3988"/>
    <cellStyle name="Обычный 8 2 2 3 2 3 2 2" xfId="4530"/>
    <cellStyle name="Обычный 8 2 2 3 2 3 2 2 2" xfId="5546"/>
    <cellStyle name="Обычный 8 2 2 3 2 3 2 2 2 2" xfId="8530"/>
    <cellStyle name="Обычный 8 2 2 3 2 3 2 2 3" xfId="7557"/>
    <cellStyle name="Обычный 8 2 2 3 2 3 2 3" xfId="5060"/>
    <cellStyle name="Обычный 8 2 2 3 2 3 2 3 2" xfId="8044"/>
    <cellStyle name="Обычный 8 2 2 3 2 3 2 4" xfId="7071"/>
    <cellStyle name="Обычный 8 2 2 3 2 3 3" xfId="4287"/>
    <cellStyle name="Обычный 8 2 2 3 2 3 3 2" xfId="5303"/>
    <cellStyle name="Обычный 8 2 2 3 2 3 3 2 2" xfId="8287"/>
    <cellStyle name="Обычный 8 2 2 3 2 3 3 3" xfId="7314"/>
    <cellStyle name="Обычный 8 2 2 3 2 3 4" xfId="4817"/>
    <cellStyle name="Обычный 8 2 2 3 2 3 4 2" xfId="7801"/>
    <cellStyle name="Обычный 8 2 2 3 2 3 5" xfId="6828"/>
    <cellStyle name="Обычный 8 2 2 3 2 4" xfId="3880"/>
    <cellStyle name="Обычный 8 2 2 3 2 4 2" xfId="4422"/>
    <cellStyle name="Обычный 8 2 2 3 2 4 2 2" xfId="5438"/>
    <cellStyle name="Обычный 8 2 2 3 2 4 2 2 2" xfId="8422"/>
    <cellStyle name="Обычный 8 2 2 3 2 4 2 3" xfId="7449"/>
    <cellStyle name="Обычный 8 2 2 3 2 4 3" xfId="4952"/>
    <cellStyle name="Обычный 8 2 2 3 2 4 3 2" xfId="7936"/>
    <cellStyle name="Обычный 8 2 2 3 2 4 4" xfId="6963"/>
    <cellStyle name="Обычный 8 2 2 3 2 5" xfId="4179"/>
    <cellStyle name="Обычный 8 2 2 3 2 5 2" xfId="5195"/>
    <cellStyle name="Обычный 8 2 2 3 2 5 2 2" xfId="8179"/>
    <cellStyle name="Обычный 8 2 2 3 2 5 3" xfId="7206"/>
    <cellStyle name="Обычный 8 2 2 3 2 6" xfId="4709"/>
    <cellStyle name="Обычный 8 2 2 3 2 6 2" xfId="7693"/>
    <cellStyle name="Обычный 8 2 2 3 2 7" xfId="6720"/>
    <cellStyle name="Обычный 8 2 2 3 3" xfId="3451"/>
    <cellStyle name="Обычный 8 2 2 3 3 2" xfId="3724"/>
    <cellStyle name="Обычный 8 2 2 3 3 2 2" xfId="4021"/>
    <cellStyle name="Обычный 8 2 2 3 3 2 2 2" xfId="4563"/>
    <cellStyle name="Обычный 8 2 2 3 3 2 2 2 2" xfId="5579"/>
    <cellStyle name="Обычный 8 2 2 3 3 2 2 2 2 2" xfId="8563"/>
    <cellStyle name="Обычный 8 2 2 3 3 2 2 2 3" xfId="7590"/>
    <cellStyle name="Обычный 8 2 2 3 3 2 2 3" xfId="5093"/>
    <cellStyle name="Обычный 8 2 2 3 3 2 2 3 2" xfId="8077"/>
    <cellStyle name="Обычный 8 2 2 3 3 2 2 4" xfId="7104"/>
    <cellStyle name="Обычный 8 2 2 3 3 2 3" xfId="4320"/>
    <cellStyle name="Обычный 8 2 2 3 3 2 3 2" xfId="5336"/>
    <cellStyle name="Обычный 8 2 2 3 3 2 3 2 2" xfId="8320"/>
    <cellStyle name="Обычный 8 2 2 3 3 2 3 3" xfId="7347"/>
    <cellStyle name="Обычный 8 2 2 3 3 2 4" xfId="4850"/>
    <cellStyle name="Обычный 8 2 2 3 3 2 4 2" xfId="7834"/>
    <cellStyle name="Обычный 8 2 2 3 3 2 5" xfId="6861"/>
    <cellStyle name="Обычный 8 2 2 3 3 3" xfId="3913"/>
    <cellStyle name="Обычный 8 2 2 3 3 3 2" xfId="4455"/>
    <cellStyle name="Обычный 8 2 2 3 3 3 2 2" xfId="5471"/>
    <cellStyle name="Обычный 8 2 2 3 3 3 2 2 2" xfId="8455"/>
    <cellStyle name="Обычный 8 2 2 3 3 3 2 3" xfId="7482"/>
    <cellStyle name="Обычный 8 2 2 3 3 3 3" xfId="4985"/>
    <cellStyle name="Обычный 8 2 2 3 3 3 3 2" xfId="7969"/>
    <cellStyle name="Обычный 8 2 2 3 3 3 4" xfId="6996"/>
    <cellStyle name="Обычный 8 2 2 3 3 4" xfId="4212"/>
    <cellStyle name="Обычный 8 2 2 3 3 4 2" xfId="5228"/>
    <cellStyle name="Обычный 8 2 2 3 3 4 2 2" xfId="8212"/>
    <cellStyle name="Обычный 8 2 2 3 3 4 3" xfId="7239"/>
    <cellStyle name="Обычный 8 2 2 3 3 5" xfId="4742"/>
    <cellStyle name="Обычный 8 2 2 3 3 5 2" xfId="7726"/>
    <cellStyle name="Обычный 8 2 2 3 3 6" xfId="6753"/>
    <cellStyle name="Обычный 8 2 2 3 4" xfId="3670"/>
    <cellStyle name="Обычный 8 2 2 3 4 2" xfId="3967"/>
    <cellStyle name="Обычный 8 2 2 3 4 2 2" xfId="4509"/>
    <cellStyle name="Обычный 8 2 2 3 4 2 2 2" xfId="5525"/>
    <cellStyle name="Обычный 8 2 2 3 4 2 2 2 2" xfId="8509"/>
    <cellStyle name="Обычный 8 2 2 3 4 2 2 3" xfId="7536"/>
    <cellStyle name="Обычный 8 2 2 3 4 2 3" xfId="5039"/>
    <cellStyle name="Обычный 8 2 2 3 4 2 3 2" xfId="8023"/>
    <cellStyle name="Обычный 8 2 2 3 4 2 4" xfId="7050"/>
    <cellStyle name="Обычный 8 2 2 3 4 3" xfId="4266"/>
    <cellStyle name="Обычный 8 2 2 3 4 3 2" xfId="5282"/>
    <cellStyle name="Обычный 8 2 2 3 4 3 2 2" xfId="8266"/>
    <cellStyle name="Обычный 8 2 2 3 4 3 3" xfId="7293"/>
    <cellStyle name="Обычный 8 2 2 3 4 4" xfId="4796"/>
    <cellStyle name="Обычный 8 2 2 3 4 4 2" xfId="7780"/>
    <cellStyle name="Обычный 8 2 2 3 4 5" xfId="6807"/>
    <cellStyle name="Обычный 8 2 2 3 5" xfId="3790"/>
    <cellStyle name="Обычный 8 2 2 3 5 2" xfId="4069"/>
    <cellStyle name="Обычный 8 2 2 3 5 2 2" xfId="4611"/>
    <cellStyle name="Обычный 8 2 2 3 5 2 2 2" xfId="5627"/>
    <cellStyle name="Обычный 8 2 2 3 5 2 2 2 2" xfId="8611"/>
    <cellStyle name="Обычный 8 2 2 3 5 2 2 3" xfId="7638"/>
    <cellStyle name="Обычный 8 2 2 3 5 2 3" xfId="5141"/>
    <cellStyle name="Обычный 8 2 2 3 5 2 3 2" xfId="8125"/>
    <cellStyle name="Обычный 8 2 2 3 5 2 4" xfId="7152"/>
    <cellStyle name="Обычный 8 2 2 3 5 3" xfId="4368"/>
    <cellStyle name="Обычный 8 2 2 3 5 3 2" xfId="5384"/>
    <cellStyle name="Обычный 8 2 2 3 5 3 2 2" xfId="8368"/>
    <cellStyle name="Обычный 8 2 2 3 5 3 3" xfId="7395"/>
    <cellStyle name="Обычный 8 2 2 3 5 4" xfId="4898"/>
    <cellStyle name="Обычный 8 2 2 3 5 4 2" xfId="7882"/>
    <cellStyle name="Обычный 8 2 2 3 5 5" xfId="6909"/>
    <cellStyle name="Обычный 8 2 2 3 6" xfId="3859"/>
    <cellStyle name="Обычный 8 2 2 3 6 2" xfId="4401"/>
    <cellStyle name="Обычный 8 2 2 3 6 2 2" xfId="5417"/>
    <cellStyle name="Обычный 8 2 2 3 6 2 2 2" xfId="8401"/>
    <cellStyle name="Обычный 8 2 2 3 6 2 3" xfId="7428"/>
    <cellStyle name="Обычный 8 2 2 3 6 3" xfId="4931"/>
    <cellStyle name="Обычный 8 2 2 3 6 3 2" xfId="7915"/>
    <cellStyle name="Обычный 8 2 2 3 6 4" xfId="6942"/>
    <cellStyle name="Обычный 8 2 2 3 7" xfId="4158"/>
    <cellStyle name="Обычный 8 2 2 3 7 2" xfId="5174"/>
    <cellStyle name="Обычный 8 2 2 3 7 2 2" xfId="8158"/>
    <cellStyle name="Обычный 8 2 2 3 7 3" xfId="7185"/>
    <cellStyle name="Обычный 8 2 2 3 8" xfId="4688"/>
    <cellStyle name="Обычный 8 2 2 3 8 2" xfId="7672"/>
    <cellStyle name="Обычный 8 2 2 3 9" xfId="6699"/>
    <cellStyle name="Обычный 8 2 2 4" xfId="3288"/>
    <cellStyle name="Обычный 8 2 2 4 2" xfId="3477"/>
    <cellStyle name="Обычный 8 2 2 4 2 2" xfId="3743"/>
    <cellStyle name="Обычный 8 2 2 4 2 2 2" xfId="4040"/>
    <cellStyle name="Обычный 8 2 2 4 2 2 2 2" xfId="4582"/>
    <cellStyle name="Обычный 8 2 2 4 2 2 2 2 2" xfId="5598"/>
    <cellStyle name="Обычный 8 2 2 4 2 2 2 2 2 2" xfId="8582"/>
    <cellStyle name="Обычный 8 2 2 4 2 2 2 2 3" xfId="7609"/>
    <cellStyle name="Обычный 8 2 2 4 2 2 2 3" xfId="5112"/>
    <cellStyle name="Обычный 8 2 2 4 2 2 2 3 2" xfId="8096"/>
    <cellStyle name="Обычный 8 2 2 4 2 2 2 4" xfId="7123"/>
    <cellStyle name="Обычный 8 2 2 4 2 2 3" xfId="4339"/>
    <cellStyle name="Обычный 8 2 2 4 2 2 3 2" xfId="5355"/>
    <cellStyle name="Обычный 8 2 2 4 2 2 3 2 2" xfId="8339"/>
    <cellStyle name="Обычный 8 2 2 4 2 2 3 3" xfId="7366"/>
    <cellStyle name="Обычный 8 2 2 4 2 2 4" xfId="4869"/>
    <cellStyle name="Обычный 8 2 2 4 2 2 4 2" xfId="7853"/>
    <cellStyle name="Обычный 8 2 2 4 2 2 5" xfId="6880"/>
    <cellStyle name="Обычный 8 2 2 4 2 3" xfId="3932"/>
    <cellStyle name="Обычный 8 2 2 4 2 3 2" xfId="4474"/>
    <cellStyle name="Обычный 8 2 2 4 2 3 2 2" xfId="5490"/>
    <cellStyle name="Обычный 8 2 2 4 2 3 2 2 2" xfId="8474"/>
    <cellStyle name="Обычный 8 2 2 4 2 3 2 3" xfId="7501"/>
    <cellStyle name="Обычный 8 2 2 4 2 3 3" xfId="5004"/>
    <cellStyle name="Обычный 8 2 2 4 2 3 3 2" xfId="7988"/>
    <cellStyle name="Обычный 8 2 2 4 2 3 4" xfId="7015"/>
    <cellStyle name="Обычный 8 2 2 4 2 4" xfId="4231"/>
    <cellStyle name="Обычный 8 2 2 4 2 4 2" xfId="5247"/>
    <cellStyle name="Обычный 8 2 2 4 2 4 2 2" xfId="8231"/>
    <cellStyle name="Обычный 8 2 2 4 2 4 3" xfId="7258"/>
    <cellStyle name="Обычный 8 2 2 4 2 5" xfId="4761"/>
    <cellStyle name="Обычный 8 2 2 4 2 5 2" xfId="7745"/>
    <cellStyle name="Обычный 8 2 2 4 2 6" xfId="6772"/>
    <cellStyle name="Обычный 8 2 2 4 3" xfId="3689"/>
    <cellStyle name="Обычный 8 2 2 4 3 2" xfId="3986"/>
    <cellStyle name="Обычный 8 2 2 4 3 2 2" xfId="4528"/>
    <cellStyle name="Обычный 8 2 2 4 3 2 2 2" xfId="5544"/>
    <cellStyle name="Обычный 8 2 2 4 3 2 2 2 2" xfId="8528"/>
    <cellStyle name="Обычный 8 2 2 4 3 2 2 3" xfId="7555"/>
    <cellStyle name="Обычный 8 2 2 4 3 2 3" xfId="5058"/>
    <cellStyle name="Обычный 8 2 2 4 3 2 3 2" xfId="8042"/>
    <cellStyle name="Обычный 8 2 2 4 3 2 4" xfId="7069"/>
    <cellStyle name="Обычный 8 2 2 4 3 3" xfId="4285"/>
    <cellStyle name="Обычный 8 2 2 4 3 3 2" xfId="5301"/>
    <cellStyle name="Обычный 8 2 2 4 3 3 2 2" xfId="8285"/>
    <cellStyle name="Обычный 8 2 2 4 3 3 3" xfId="7312"/>
    <cellStyle name="Обычный 8 2 2 4 3 4" xfId="4815"/>
    <cellStyle name="Обычный 8 2 2 4 3 4 2" xfId="7799"/>
    <cellStyle name="Обычный 8 2 2 4 3 5" xfId="6826"/>
    <cellStyle name="Обычный 8 2 2 4 4" xfId="3878"/>
    <cellStyle name="Обычный 8 2 2 4 4 2" xfId="4420"/>
    <cellStyle name="Обычный 8 2 2 4 4 2 2" xfId="5436"/>
    <cellStyle name="Обычный 8 2 2 4 4 2 2 2" xfId="8420"/>
    <cellStyle name="Обычный 8 2 2 4 4 2 3" xfId="7447"/>
    <cellStyle name="Обычный 8 2 2 4 4 3" xfId="4950"/>
    <cellStyle name="Обычный 8 2 2 4 4 3 2" xfId="7934"/>
    <cellStyle name="Обычный 8 2 2 4 4 4" xfId="6961"/>
    <cellStyle name="Обычный 8 2 2 4 5" xfId="4177"/>
    <cellStyle name="Обычный 8 2 2 4 5 2" xfId="5193"/>
    <cellStyle name="Обычный 8 2 2 4 5 2 2" xfId="8177"/>
    <cellStyle name="Обычный 8 2 2 4 5 3" xfId="7204"/>
    <cellStyle name="Обычный 8 2 2 4 6" xfId="4707"/>
    <cellStyle name="Обычный 8 2 2 4 6 2" xfId="7691"/>
    <cellStyle name="Обычный 8 2 2 4 7" xfId="6718"/>
    <cellStyle name="Обычный 8 2 2 5" xfId="3420"/>
    <cellStyle name="Обычный 8 2 2 5 2" xfId="3707"/>
    <cellStyle name="Обычный 8 2 2 5 2 2" xfId="4004"/>
    <cellStyle name="Обычный 8 2 2 5 2 2 2" xfId="4546"/>
    <cellStyle name="Обычный 8 2 2 5 2 2 2 2" xfId="5562"/>
    <cellStyle name="Обычный 8 2 2 5 2 2 2 2 2" xfId="8546"/>
    <cellStyle name="Обычный 8 2 2 5 2 2 2 3" xfId="7573"/>
    <cellStyle name="Обычный 8 2 2 5 2 2 3" xfId="5076"/>
    <cellStyle name="Обычный 8 2 2 5 2 2 3 2" xfId="8060"/>
    <cellStyle name="Обычный 8 2 2 5 2 2 4" xfId="7087"/>
    <cellStyle name="Обычный 8 2 2 5 2 3" xfId="4303"/>
    <cellStyle name="Обычный 8 2 2 5 2 3 2" xfId="5319"/>
    <cellStyle name="Обычный 8 2 2 5 2 3 2 2" xfId="8303"/>
    <cellStyle name="Обычный 8 2 2 5 2 3 3" xfId="7330"/>
    <cellStyle name="Обычный 8 2 2 5 2 4" xfId="4833"/>
    <cellStyle name="Обычный 8 2 2 5 2 4 2" xfId="7817"/>
    <cellStyle name="Обычный 8 2 2 5 2 5" xfId="6844"/>
    <cellStyle name="Обычный 8 2 2 5 3" xfId="3896"/>
    <cellStyle name="Обычный 8 2 2 5 3 2" xfId="4438"/>
    <cellStyle name="Обычный 8 2 2 5 3 2 2" xfId="5454"/>
    <cellStyle name="Обычный 8 2 2 5 3 2 2 2" xfId="8438"/>
    <cellStyle name="Обычный 8 2 2 5 3 2 3" xfId="7465"/>
    <cellStyle name="Обычный 8 2 2 5 3 3" xfId="4968"/>
    <cellStyle name="Обычный 8 2 2 5 3 3 2" xfId="7952"/>
    <cellStyle name="Обычный 8 2 2 5 3 4" xfId="6979"/>
    <cellStyle name="Обычный 8 2 2 5 4" xfId="4195"/>
    <cellStyle name="Обычный 8 2 2 5 4 2" xfId="5211"/>
    <cellStyle name="Обычный 8 2 2 5 4 2 2" xfId="8195"/>
    <cellStyle name="Обычный 8 2 2 5 4 3" xfId="7222"/>
    <cellStyle name="Обычный 8 2 2 5 5" xfId="4725"/>
    <cellStyle name="Обычный 8 2 2 5 5 2" xfId="7709"/>
    <cellStyle name="Обычный 8 2 2 5 6" xfId="6736"/>
    <cellStyle name="Обычный 8 2 2 6" xfId="3653"/>
    <cellStyle name="Обычный 8 2 2 6 2" xfId="3950"/>
    <cellStyle name="Обычный 8 2 2 6 2 2" xfId="4492"/>
    <cellStyle name="Обычный 8 2 2 6 2 2 2" xfId="5508"/>
    <cellStyle name="Обычный 8 2 2 6 2 2 2 2" xfId="8492"/>
    <cellStyle name="Обычный 8 2 2 6 2 2 3" xfId="7519"/>
    <cellStyle name="Обычный 8 2 2 6 2 3" xfId="5022"/>
    <cellStyle name="Обычный 8 2 2 6 2 3 2" xfId="8006"/>
    <cellStyle name="Обычный 8 2 2 6 2 4" xfId="7033"/>
    <cellStyle name="Обычный 8 2 2 6 3" xfId="4249"/>
    <cellStyle name="Обычный 8 2 2 6 3 2" xfId="5265"/>
    <cellStyle name="Обычный 8 2 2 6 3 2 2" xfId="8249"/>
    <cellStyle name="Обычный 8 2 2 6 3 3" xfId="7276"/>
    <cellStyle name="Обычный 8 2 2 6 4" xfId="4779"/>
    <cellStyle name="Обычный 8 2 2 6 4 2" xfId="7763"/>
    <cellStyle name="Обычный 8 2 2 6 5" xfId="6790"/>
    <cellStyle name="Обычный 8 2 2 7" xfId="3788"/>
    <cellStyle name="Обычный 8 2 2 7 2" xfId="4067"/>
    <cellStyle name="Обычный 8 2 2 7 2 2" xfId="4609"/>
    <cellStyle name="Обычный 8 2 2 7 2 2 2" xfId="5625"/>
    <cellStyle name="Обычный 8 2 2 7 2 2 2 2" xfId="8609"/>
    <cellStyle name="Обычный 8 2 2 7 2 2 3" xfId="7636"/>
    <cellStyle name="Обычный 8 2 2 7 2 3" xfId="5139"/>
    <cellStyle name="Обычный 8 2 2 7 2 3 2" xfId="8123"/>
    <cellStyle name="Обычный 8 2 2 7 2 4" xfId="7150"/>
    <cellStyle name="Обычный 8 2 2 7 3" xfId="4366"/>
    <cellStyle name="Обычный 8 2 2 7 3 2" xfId="5382"/>
    <cellStyle name="Обычный 8 2 2 7 3 2 2" xfId="8366"/>
    <cellStyle name="Обычный 8 2 2 7 3 3" xfId="7393"/>
    <cellStyle name="Обычный 8 2 2 7 4" xfId="4896"/>
    <cellStyle name="Обычный 8 2 2 7 4 2" xfId="7880"/>
    <cellStyle name="Обычный 8 2 2 7 5" xfId="6907"/>
    <cellStyle name="Обычный 8 2 2 8" xfId="3842"/>
    <cellStyle name="Обычный 8 2 2 8 2" xfId="4384"/>
    <cellStyle name="Обычный 8 2 2 8 2 2" xfId="5400"/>
    <cellStyle name="Обычный 8 2 2 8 2 2 2" xfId="8384"/>
    <cellStyle name="Обычный 8 2 2 8 2 3" xfId="7411"/>
    <cellStyle name="Обычный 8 2 2 8 3" xfId="4914"/>
    <cellStyle name="Обычный 8 2 2 8 3 2" xfId="7898"/>
    <cellStyle name="Обычный 8 2 2 8 4" xfId="6925"/>
    <cellStyle name="Обычный 8 2 2 9" xfId="4141"/>
    <cellStyle name="Обычный 8 2 2 9 2" xfId="5157"/>
    <cellStyle name="Обычный 8 2 2 9 2 2" xfId="8141"/>
    <cellStyle name="Обычный 8 2 2 9 3" xfId="7168"/>
    <cellStyle name="Обычный 8 2 3" xfId="1929"/>
    <cellStyle name="Обычный 8 2 3 10" xfId="6657"/>
    <cellStyle name="Обычный 8 2 3 2" xfId="2121"/>
    <cellStyle name="Обычный 8 2 3 2 2" xfId="3480"/>
    <cellStyle name="Обычный 8 2 3 2 2 2" xfId="3746"/>
    <cellStyle name="Обычный 8 2 3 2 2 2 2" xfId="4043"/>
    <cellStyle name="Обычный 8 2 3 2 2 2 2 2" xfId="4585"/>
    <cellStyle name="Обычный 8 2 3 2 2 2 2 2 2" xfId="5601"/>
    <cellStyle name="Обычный 8 2 3 2 2 2 2 2 2 2" xfId="8585"/>
    <cellStyle name="Обычный 8 2 3 2 2 2 2 2 3" xfId="7612"/>
    <cellStyle name="Обычный 8 2 3 2 2 2 2 3" xfId="5115"/>
    <cellStyle name="Обычный 8 2 3 2 2 2 2 3 2" xfId="8099"/>
    <cellStyle name="Обычный 8 2 3 2 2 2 2 4" xfId="7126"/>
    <cellStyle name="Обычный 8 2 3 2 2 2 3" xfId="4342"/>
    <cellStyle name="Обычный 8 2 3 2 2 2 3 2" xfId="5358"/>
    <cellStyle name="Обычный 8 2 3 2 2 2 3 2 2" xfId="8342"/>
    <cellStyle name="Обычный 8 2 3 2 2 2 3 3" xfId="7369"/>
    <cellStyle name="Обычный 8 2 3 2 2 2 4" xfId="4872"/>
    <cellStyle name="Обычный 8 2 3 2 2 2 4 2" xfId="7856"/>
    <cellStyle name="Обычный 8 2 3 2 2 2 5" xfId="6883"/>
    <cellStyle name="Обычный 8 2 3 2 2 3" xfId="3935"/>
    <cellStyle name="Обычный 8 2 3 2 2 3 2" xfId="4477"/>
    <cellStyle name="Обычный 8 2 3 2 2 3 2 2" xfId="5493"/>
    <cellStyle name="Обычный 8 2 3 2 2 3 2 2 2" xfId="8477"/>
    <cellStyle name="Обычный 8 2 3 2 2 3 2 3" xfId="7504"/>
    <cellStyle name="Обычный 8 2 3 2 2 3 3" xfId="5007"/>
    <cellStyle name="Обычный 8 2 3 2 2 3 3 2" xfId="7991"/>
    <cellStyle name="Обычный 8 2 3 2 2 3 4" xfId="7018"/>
    <cellStyle name="Обычный 8 2 3 2 2 4" xfId="4234"/>
    <cellStyle name="Обычный 8 2 3 2 2 4 2" xfId="5250"/>
    <cellStyle name="Обычный 8 2 3 2 2 4 2 2" xfId="8234"/>
    <cellStyle name="Обычный 8 2 3 2 2 4 3" xfId="7261"/>
    <cellStyle name="Обычный 8 2 3 2 2 5" xfId="4764"/>
    <cellStyle name="Обычный 8 2 3 2 2 5 2" xfId="7748"/>
    <cellStyle name="Обычный 8 2 3 2 2 6" xfId="6775"/>
    <cellStyle name="Обычный 8 2 3 2 3" xfId="3692"/>
    <cellStyle name="Обычный 8 2 3 2 3 2" xfId="3989"/>
    <cellStyle name="Обычный 8 2 3 2 3 2 2" xfId="4531"/>
    <cellStyle name="Обычный 8 2 3 2 3 2 2 2" xfId="5547"/>
    <cellStyle name="Обычный 8 2 3 2 3 2 2 2 2" xfId="8531"/>
    <cellStyle name="Обычный 8 2 3 2 3 2 2 3" xfId="7558"/>
    <cellStyle name="Обычный 8 2 3 2 3 2 3" xfId="5061"/>
    <cellStyle name="Обычный 8 2 3 2 3 2 3 2" xfId="8045"/>
    <cellStyle name="Обычный 8 2 3 2 3 2 4" xfId="7072"/>
    <cellStyle name="Обычный 8 2 3 2 3 3" xfId="4288"/>
    <cellStyle name="Обычный 8 2 3 2 3 3 2" xfId="5304"/>
    <cellStyle name="Обычный 8 2 3 2 3 3 2 2" xfId="8288"/>
    <cellStyle name="Обычный 8 2 3 2 3 3 3" xfId="7315"/>
    <cellStyle name="Обычный 8 2 3 2 3 4" xfId="4818"/>
    <cellStyle name="Обычный 8 2 3 2 3 4 2" xfId="7802"/>
    <cellStyle name="Обычный 8 2 3 2 3 5" xfId="6829"/>
    <cellStyle name="Обычный 8 2 3 2 4" xfId="3881"/>
    <cellStyle name="Обычный 8 2 3 2 4 2" xfId="4423"/>
    <cellStyle name="Обычный 8 2 3 2 4 2 2" xfId="5439"/>
    <cellStyle name="Обычный 8 2 3 2 4 2 2 2" xfId="8423"/>
    <cellStyle name="Обычный 8 2 3 2 4 2 3" xfId="7450"/>
    <cellStyle name="Обычный 8 2 3 2 4 3" xfId="4953"/>
    <cellStyle name="Обычный 8 2 3 2 4 3 2" xfId="7937"/>
    <cellStyle name="Обычный 8 2 3 2 4 4" xfId="6964"/>
    <cellStyle name="Обычный 8 2 3 2 5" xfId="4180"/>
    <cellStyle name="Обычный 8 2 3 2 5 2" xfId="5196"/>
    <cellStyle name="Обычный 8 2 3 2 5 2 2" xfId="8180"/>
    <cellStyle name="Обычный 8 2 3 2 5 3" xfId="7207"/>
    <cellStyle name="Обычный 8 2 3 2 6" xfId="4710"/>
    <cellStyle name="Обычный 8 2 3 2 6 2" xfId="7694"/>
    <cellStyle name="Обычный 8 2 3 2 7" xfId="3291"/>
    <cellStyle name="Обычный 8 2 3 2 7 2" xfId="6721"/>
    <cellStyle name="Обычный 8 2 3 2 8" xfId="6668"/>
    <cellStyle name="Обычный 8 2 3 3" xfId="3441"/>
    <cellStyle name="Обычный 8 2 3 3 2" xfId="3714"/>
    <cellStyle name="Обычный 8 2 3 3 2 2" xfId="4011"/>
    <cellStyle name="Обычный 8 2 3 3 2 2 2" xfId="4553"/>
    <cellStyle name="Обычный 8 2 3 3 2 2 2 2" xfId="5569"/>
    <cellStyle name="Обычный 8 2 3 3 2 2 2 2 2" xfId="8553"/>
    <cellStyle name="Обычный 8 2 3 3 2 2 2 3" xfId="7580"/>
    <cellStyle name="Обычный 8 2 3 3 2 2 3" xfId="5083"/>
    <cellStyle name="Обычный 8 2 3 3 2 2 3 2" xfId="8067"/>
    <cellStyle name="Обычный 8 2 3 3 2 2 4" xfId="7094"/>
    <cellStyle name="Обычный 8 2 3 3 2 3" xfId="4310"/>
    <cellStyle name="Обычный 8 2 3 3 2 3 2" xfId="5326"/>
    <cellStyle name="Обычный 8 2 3 3 2 3 2 2" xfId="8310"/>
    <cellStyle name="Обычный 8 2 3 3 2 3 3" xfId="7337"/>
    <cellStyle name="Обычный 8 2 3 3 2 4" xfId="4840"/>
    <cellStyle name="Обычный 8 2 3 3 2 4 2" xfId="7824"/>
    <cellStyle name="Обычный 8 2 3 3 2 5" xfId="6851"/>
    <cellStyle name="Обычный 8 2 3 3 3" xfId="3903"/>
    <cellStyle name="Обычный 8 2 3 3 3 2" xfId="4445"/>
    <cellStyle name="Обычный 8 2 3 3 3 2 2" xfId="5461"/>
    <cellStyle name="Обычный 8 2 3 3 3 2 2 2" xfId="8445"/>
    <cellStyle name="Обычный 8 2 3 3 3 2 3" xfId="7472"/>
    <cellStyle name="Обычный 8 2 3 3 3 3" xfId="4975"/>
    <cellStyle name="Обычный 8 2 3 3 3 3 2" xfId="7959"/>
    <cellStyle name="Обычный 8 2 3 3 3 4" xfId="6986"/>
    <cellStyle name="Обычный 8 2 3 3 4" xfId="4202"/>
    <cellStyle name="Обычный 8 2 3 3 4 2" xfId="5218"/>
    <cellStyle name="Обычный 8 2 3 3 4 2 2" xfId="8202"/>
    <cellStyle name="Обычный 8 2 3 3 4 3" xfId="7229"/>
    <cellStyle name="Обычный 8 2 3 3 5" xfId="4732"/>
    <cellStyle name="Обычный 8 2 3 3 5 2" xfId="7716"/>
    <cellStyle name="Обычный 8 2 3 3 6" xfId="6743"/>
    <cellStyle name="Обычный 8 2 3 4" xfId="3660"/>
    <cellStyle name="Обычный 8 2 3 4 2" xfId="3957"/>
    <cellStyle name="Обычный 8 2 3 4 2 2" xfId="4499"/>
    <cellStyle name="Обычный 8 2 3 4 2 2 2" xfId="5515"/>
    <cellStyle name="Обычный 8 2 3 4 2 2 2 2" xfId="8499"/>
    <cellStyle name="Обычный 8 2 3 4 2 2 3" xfId="7526"/>
    <cellStyle name="Обычный 8 2 3 4 2 3" xfId="5029"/>
    <cellStyle name="Обычный 8 2 3 4 2 3 2" xfId="8013"/>
    <cellStyle name="Обычный 8 2 3 4 2 4" xfId="7040"/>
    <cellStyle name="Обычный 8 2 3 4 3" xfId="4256"/>
    <cellStyle name="Обычный 8 2 3 4 3 2" xfId="5272"/>
    <cellStyle name="Обычный 8 2 3 4 3 2 2" xfId="8256"/>
    <cellStyle name="Обычный 8 2 3 4 3 3" xfId="7283"/>
    <cellStyle name="Обычный 8 2 3 4 4" xfId="4786"/>
    <cellStyle name="Обычный 8 2 3 4 4 2" xfId="7770"/>
    <cellStyle name="Обычный 8 2 3 4 5" xfId="6797"/>
    <cellStyle name="Обычный 8 2 3 5" xfId="3791"/>
    <cellStyle name="Обычный 8 2 3 5 2" xfId="4070"/>
    <cellStyle name="Обычный 8 2 3 5 2 2" xfId="4612"/>
    <cellStyle name="Обычный 8 2 3 5 2 2 2" xfId="5628"/>
    <cellStyle name="Обычный 8 2 3 5 2 2 2 2" xfId="8612"/>
    <cellStyle name="Обычный 8 2 3 5 2 2 3" xfId="7639"/>
    <cellStyle name="Обычный 8 2 3 5 2 3" xfId="5142"/>
    <cellStyle name="Обычный 8 2 3 5 2 3 2" xfId="8126"/>
    <cellStyle name="Обычный 8 2 3 5 2 4" xfId="7153"/>
    <cellStyle name="Обычный 8 2 3 5 3" xfId="4369"/>
    <cellStyle name="Обычный 8 2 3 5 3 2" xfId="5385"/>
    <cellStyle name="Обычный 8 2 3 5 3 2 2" xfId="8369"/>
    <cellStyle name="Обычный 8 2 3 5 3 3" xfId="7396"/>
    <cellStyle name="Обычный 8 2 3 5 4" xfId="4899"/>
    <cellStyle name="Обычный 8 2 3 5 4 2" xfId="7883"/>
    <cellStyle name="Обычный 8 2 3 5 5" xfId="6910"/>
    <cellStyle name="Обычный 8 2 3 6" xfId="3849"/>
    <cellStyle name="Обычный 8 2 3 6 2" xfId="4391"/>
    <cellStyle name="Обычный 8 2 3 6 2 2" xfId="5407"/>
    <cellStyle name="Обычный 8 2 3 6 2 2 2" xfId="8391"/>
    <cellStyle name="Обычный 8 2 3 6 2 3" xfId="7418"/>
    <cellStyle name="Обычный 8 2 3 6 3" xfId="4921"/>
    <cellStyle name="Обычный 8 2 3 6 3 2" xfId="7905"/>
    <cellStyle name="Обычный 8 2 3 6 4" xfId="6932"/>
    <cellStyle name="Обычный 8 2 3 7" xfId="4148"/>
    <cellStyle name="Обычный 8 2 3 7 2" xfId="5164"/>
    <cellStyle name="Обычный 8 2 3 7 2 2" xfId="8148"/>
    <cellStyle name="Обычный 8 2 3 7 3" xfId="7175"/>
    <cellStyle name="Обычный 8 2 3 8" xfId="4678"/>
    <cellStyle name="Обычный 8 2 3 8 2" xfId="7662"/>
    <cellStyle name="Обычный 8 2 3 9" xfId="2911"/>
    <cellStyle name="Обычный 8 2 3 9 2" xfId="6689"/>
    <cellStyle name="Обычный 8 2 4" xfId="1958"/>
    <cellStyle name="Обычный 8 2 4 10" xfId="6660"/>
    <cellStyle name="Обычный 8 2 4 2" xfId="3292"/>
    <cellStyle name="Обычный 8 2 4 2 2" xfId="3481"/>
    <cellStyle name="Обычный 8 2 4 2 2 2" xfId="3747"/>
    <cellStyle name="Обычный 8 2 4 2 2 2 2" xfId="4044"/>
    <cellStyle name="Обычный 8 2 4 2 2 2 2 2" xfId="4586"/>
    <cellStyle name="Обычный 8 2 4 2 2 2 2 2 2" xfId="5602"/>
    <cellStyle name="Обычный 8 2 4 2 2 2 2 2 2 2" xfId="8586"/>
    <cellStyle name="Обычный 8 2 4 2 2 2 2 2 3" xfId="7613"/>
    <cellStyle name="Обычный 8 2 4 2 2 2 2 3" xfId="5116"/>
    <cellStyle name="Обычный 8 2 4 2 2 2 2 3 2" xfId="8100"/>
    <cellStyle name="Обычный 8 2 4 2 2 2 2 4" xfId="7127"/>
    <cellStyle name="Обычный 8 2 4 2 2 2 3" xfId="4343"/>
    <cellStyle name="Обычный 8 2 4 2 2 2 3 2" xfId="5359"/>
    <cellStyle name="Обычный 8 2 4 2 2 2 3 2 2" xfId="8343"/>
    <cellStyle name="Обычный 8 2 4 2 2 2 3 3" xfId="7370"/>
    <cellStyle name="Обычный 8 2 4 2 2 2 4" xfId="4873"/>
    <cellStyle name="Обычный 8 2 4 2 2 2 4 2" xfId="7857"/>
    <cellStyle name="Обычный 8 2 4 2 2 2 5" xfId="6884"/>
    <cellStyle name="Обычный 8 2 4 2 2 3" xfId="3936"/>
    <cellStyle name="Обычный 8 2 4 2 2 3 2" xfId="4478"/>
    <cellStyle name="Обычный 8 2 4 2 2 3 2 2" xfId="5494"/>
    <cellStyle name="Обычный 8 2 4 2 2 3 2 2 2" xfId="8478"/>
    <cellStyle name="Обычный 8 2 4 2 2 3 2 3" xfId="7505"/>
    <cellStyle name="Обычный 8 2 4 2 2 3 3" xfId="5008"/>
    <cellStyle name="Обычный 8 2 4 2 2 3 3 2" xfId="7992"/>
    <cellStyle name="Обычный 8 2 4 2 2 3 4" xfId="7019"/>
    <cellStyle name="Обычный 8 2 4 2 2 4" xfId="4235"/>
    <cellStyle name="Обычный 8 2 4 2 2 4 2" xfId="5251"/>
    <cellStyle name="Обычный 8 2 4 2 2 4 2 2" xfId="8235"/>
    <cellStyle name="Обычный 8 2 4 2 2 4 3" xfId="7262"/>
    <cellStyle name="Обычный 8 2 4 2 2 5" xfId="4765"/>
    <cellStyle name="Обычный 8 2 4 2 2 5 2" xfId="7749"/>
    <cellStyle name="Обычный 8 2 4 2 2 6" xfId="6776"/>
    <cellStyle name="Обычный 8 2 4 2 3" xfId="3693"/>
    <cellStyle name="Обычный 8 2 4 2 3 2" xfId="3990"/>
    <cellStyle name="Обычный 8 2 4 2 3 2 2" xfId="4532"/>
    <cellStyle name="Обычный 8 2 4 2 3 2 2 2" xfId="5548"/>
    <cellStyle name="Обычный 8 2 4 2 3 2 2 2 2" xfId="8532"/>
    <cellStyle name="Обычный 8 2 4 2 3 2 2 3" xfId="7559"/>
    <cellStyle name="Обычный 8 2 4 2 3 2 3" xfId="5062"/>
    <cellStyle name="Обычный 8 2 4 2 3 2 3 2" xfId="8046"/>
    <cellStyle name="Обычный 8 2 4 2 3 2 4" xfId="7073"/>
    <cellStyle name="Обычный 8 2 4 2 3 3" xfId="4289"/>
    <cellStyle name="Обычный 8 2 4 2 3 3 2" xfId="5305"/>
    <cellStyle name="Обычный 8 2 4 2 3 3 2 2" xfId="8289"/>
    <cellStyle name="Обычный 8 2 4 2 3 3 3" xfId="7316"/>
    <cellStyle name="Обычный 8 2 4 2 3 4" xfId="4819"/>
    <cellStyle name="Обычный 8 2 4 2 3 4 2" xfId="7803"/>
    <cellStyle name="Обычный 8 2 4 2 3 5" xfId="6830"/>
    <cellStyle name="Обычный 8 2 4 2 4" xfId="3882"/>
    <cellStyle name="Обычный 8 2 4 2 4 2" xfId="4424"/>
    <cellStyle name="Обычный 8 2 4 2 4 2 2" xfId="5440"/>
    <cellStyle name="Обычный 8 2 4 2 4 2 2 2" xfId="8424"/>
    <cellStyle name="Обычный 8 2 4 2 4 2 3" xfId="7451"/>
    <cellStyle name="Обычный 8 2 4 2 4 3" xfId="4954"/>
    <cellStyle name="Обычный 8 2 4 2 4 3 2" xfId="7938"/>
    <cellStyle name="Обычный 8 2 4 2 4 4" xfId="6965"/>
    <cellStyle name="Обычный 8 2 4 2 5" xfId="4181"/>
    <cellStyle name="Обычный 8 2 4 2 5 2" xfId="5197"/>
    <cellStyle name="Обычный 8 2 4 2 5 2 2" xfId="8181"/>
    <cellStyle name="Обычный 8 2 4 2 5 3" xfId="7208"/>
    <cellStyle name="Обычный 8 2 4 2 6" xfId="4711"/>
    <cellStyle name="Обычный 8 2 4 2 6 2" xfId="7695"/>
    <cellStyle name="Обычный 8 2 4 2 7" xfId="6722"/>
    <cellStyle name="Обычный 8 2 4 3" xfId="3450"/>
    <cellStyle name="Обычный 8 2 4 3 2" xfId="3723"/>
    <cellStyle name="Обычный 8 2 4 3 2 2" xfId="4020"/>
    <cellStyle name="Обычный 8 2 4 3 2 2 2" xfId="4562"/>
    <cellStyle name="Обычный 8 2 4 3 2 2 2 2" xfId="5578"/>
    <cellStyle name="Обычный 8 2 4 3 2 2 2 2 2" xfId="8562"/>
    <cellStyle name="Обычный 8 2 4 3 2 2 2 3" xfId="7589"/>
    <cellStyle name="Обычный 8 2 4 3 2 2 3" xfId="5092"/>
    <cellStyle name="Обычный 8 2 4 3 2 2 3 2" xfId="8076"/>
    <cellStyle name="Обычный 8 2 4 3 2 2 4" xfId="7103"/>
    <cellStyle name="Обычный 8 2 4 3 2 3" xfId="4319"/>
    <cellStyle name="Обычный 8 2 4 3 2 3 2" xfId="5335"/>
    <cellStyle name="Обычный 8 2 4 3 2 3 2 2" xfId="8319"/>
    <cellStyle name="Обычный 8 2 4 3 2 3 3" xfId="7346"/>
    <cellStyle name="Обычный 8 2 4 3 2 4" xfId="4849"/>
    <cellStyle name="Обычный 8 2 4 3 2 4 2" xfId="7833"/>
    <cellStyle name="Обычный 8 2 4 3 2 5" xfId="6860"/>
    <cellStyle name="Обычный 8 2 4 3 3" xfId="3912"/>
    <cellStyle name="Обычный 8 2 4 3 3 2" xfId="4454"/>
    <cellStyle name="Обычный 8 2 4 3 3 2 2" xfId="5470"/>
    <cellStyle name="Обычный 8 2 4 3 3 2 2 2" xfId="8454"/>
    <cellStyle name="Обычный 8 2 4 3 3 2 3" xfId="7481"/>
    <cellStyle name="Обычный 8 2 4 3 3 3" xfId="4984"/>
    <cellStyle name="Обычный 8 2 4 3 3 3 2" xfId="7968"/>
    <cellStyle name="Обычный 8 2 4 3 3 4" xfId="6995"/>
    <cellStyle name="Обычный 8 2 4 3 4" xfId="4211"/>
    <cellStyle name="Обычный 8 2 4 3 4 2" xfId="5227"/>
    <cellStyle name="Обычный 8 2 4 3 4 2 2" xfId="8211"/>
    <cellStyle name="Обычный 8 2 4 3 4 3" xfId="7238"/>
    <cellStyle name="Обычный 8 2 4 3 5" xfId="4741"/>
    <cellStyle name="Обычный 8 2 4 3 5 2" xfId="7725"/>
    <cellStyle name="Обычный 8 2 4 3 6" xfId="6752"/>
    <cellStyle name="Обычный 8 2 4 4" xfId="3669"/>
    <cellStyle name="Обычный 8 2 4 4 2" xfId="3966"/>
    <cellStyle name="Обычный 8 2 4 4 2 2" xfId="4508"/>
    <cellStyle name="Обычный 8 2 4 4 2 2 2" xfId="5524"/>
    <cellStyle name="Обычный 8 2 4 4 2 2 2 2" xfId="8508"/>
    <cellStyle name="Обычный 8 2 4 4 2 2 3" xfId="7535"/>
    <cellStyle name="Обычный 8 2 4 4 2 3" xfId="5038"/>
    <cellStyle name="Обычный 8 2 4 4 2 3 2" xfId="8022"/>
    <cellStyle name="Обычный 8 2 4 4 2 4" xfId="7049"/>
    <cellStyle name="Обычный 8 2 4 4 3" xfId="4265"/>
    <cellStyle name="Обычный 8 2 4 4 3 2" xfId="5281"/>
    <cellStyle name="Обычный 8 2 4 4 3 2 2" xfId="8265"/>
    <cellStyle name="Обычный 8 2 4 4 3 3" xfId="7292"/>
    <cellStyle name="Обычный 8 2 4 4 4" xfId="4795"/>
    <cellStyle name="Обычный 8 2 4 4 4 2" xfId="7779"/>
    <cellStyle name="Обычный 8 2 4 4 5" xfId="6806"/>
    <cellStyle name="Обычный 8 2 4 5" xfId="3792"/>
    <cellStyle name="Обычный 8 2 4 5 2" xfId="4071"/>
    <cellStyle name="Обычный 8 2 4 5 2 2" xfId="4613"/>
    <cellStyle name="Обычный 8 2 4 5 2 2 2" xfId="5629"/>
    <cellStyle name="Обычный 8 2 4 5 2 2 2 2" xfId="8613"/>
    <cellStyle name="Обычный 8 2 4 5 2 2 3" xfId="7640"/>
    <cellStyle name="Обычный 8 2 4 5 2 3" xfId="5143"/>
    <cellStyle name="Обычный 8 2 4 5 2 3 2" xfId="8127"/>
    <cellStyle name="Обычный 8 2 4 5 2 4" xfId="7154"/>
    <cellStyle name="Обычный 8 2 4 5 3" xfId="4370"/>
    <cellStyle name="Обычный 8 2 4 5 3 2" xfId="5386"/>
    <cellStyle name="Обычный 8 2 4 5 3 2 2" xfId="8370"/>
    <cellStyle name="Обычный 8 2 4 5 3 3" xfId="7397"/>
    <cellStyle name="Обычный 8 2 4 5 4" xfId="4900"/>
    <cellStyle name="Обычный 8 2 4 5 4 2" xfId="7884"/>
    <cellStyle name="Обычный 8 2 4 5 5" xfId="6911"/>
    <cellStyle name="Обычный 8 2 4 6" xfId="3858"/>
    <cellStyle name="Обычный 8 2 4 6 2" xfId="4400"/>
    <cellStyle name="Обычный 8 2 4 6 2 2" xfId="5416"/>
    <cellStyle name="Обычный 8 2 4 6 2 2 2" xfId="8400"/>
    <cellStyle name="Обычный 8 2 4 6 2 3" xfId="7427"/>
    <cellStyle name="Обычный 8 2 4 6 3" xfId="4930"/>
    <cellStyle name="Обычный 8 2 4 6 3 2" xfId="7914"/>
    <cellStyle name="Обычный 8 2 4 6 4" xfId="6941"/>
    <cellStyle name="Обычный 8 2 4 7" xfId="4157"/>
    <cellStyle name="Обычный 8 2 4 7 2" xfId="5173"/>
    <cellStyle name="Обычный 8 2 4 7 2 2" xfId="8157"/>
    <cellStyle name="Обычный 8 2 4 7 3" xfId="7184"/>
    <cellStyle name="Обычный 8 2 4 8" xfId="4687"/>
    <cellStyle name="Обычный 8 2 4 8 2" xfId="7671"/>
    <cellStyle name="Обычный 8 2 4 9" xfId="2947"/>
    <cellStyle name="Обычный 8 2 4 9 2" xfId="6698"/>
    <cellStyle name="Обычный 8 2 5" xfId="3287"/>
    <cellStyle name="Обычный 8 2 5 2" xfId="3476"/>
    <cellStyle name="Обычный 8 2 5 2 2" xfId="3742"/>
    <cellStyle name="Обычный 8 2 5 2 2 2" xfId="4039"/>
    <cellStyle name="Обычный 8 2 5 2 2 2 2" xfId="4581"/>
    <cellStyle name="Обычный 8 2 5 2 2 2 2 2" xfId="5597"/>
    <cellStyle name="Обычный 8 2 5 2 2 2 2 2 2" xfId="8581"/>
    <cellStyle name="Обычный 8 2 5 2 2 2 2 3" xfId="7608"/>
    <cellStyle name="Обычный 8 2 5 2 2 2 3" xfId="5111"/>
    <cellStyle name="Обычный 8 2 5 2 2 2 3 2" xfId="8095"/>
    <cellStyle name="Обычный 8 2 5 2 2 2 4" xfId="7122"/>
    <cellStyle name="Обычный 8 2 5 2 2 3" xfId="4338"/>
    <cellStyle name="Обычный 8 2 5 2 2 3 2" xfId="5354"/>
    <cellStyle name="Обычный 8 2 5 2 2 3 2 2" xfId="8338"/>
    <cellStyle name="Обычный 8 2 5 2 2 3 3" xfId="7365"/>
    <cellStyle name="Обычный 8 2 5 2 2 4" xfId="4868"/>
    <cellStyle name="Обычный 8 2 5 2 2 4 2" xfId="7852"/>
    <cellStyle name="Обычный 8 2 5 2 2 5" xfId="6879"/>
    <cellStyle name="Обычный 8 2 5 2 3" xfId="3931"/>
    <cellStyle name="Обычный 8 2 5 2 3 2" xfId="4473"/>
    <cellStyle name="Обычный 8 2 5 2 3 2 2" xfId="5489"/>
    <cellStyle name="Обычный 8 2 5 2 3 2 2 2" xfId="8473"/>
    <cellStyle name="Обычный 8 2 5 2 3 2 3" xfId="7500"/>
    <cellStyle name="Обычный 8 2 5 2 3 3" xfId="5003"/>
    <cellStyle name="Обычный 8 2 5 2 3 3 2" xfId="7987"/>
    <cellStyle name="Обычный 8 2 5 2 3 4" xfId="7014"/>
    <cellStyle name="Обычный 8 2 5 2 4" xfId="4230"/>
    <cellStyle name="Обычный 8 2 5 2 4 2" xfId="5246"/>
    <cellStyle name="Обычный 8 2 5 2 4 2 2" xfId="8230"/>
    <cellStyle name="Обычный 8 2 5 2 4 3" xfId="7257"/>
    <cellStyle name="Обычный 8 2 5 2 5" xfId="4760"/>
    <cellStyle name="Обычный 8 2 5 2 5 2" xfId="7744"/>
    <cellStyle name="Обычный 8 2 5 2 6" xfId="6771"/>
    <cellStyle name="Обычный 8 2 5 3" xfId="3688"/>
    <cellStyle name="Обычный 8 2 5 3 2" xfId="3985"/>
    <cellStyle name="Обычный 8 2 5 3 2 2" xfId="4527"/>
    <cellStyle name="Обычный 8 2 5 3 2 2 2" xfId="5543"/>
    <cellStyle name="Обычный 8 2 5 3 2 2 2 2" xfId="8527"/>
    <cellStyle name="Обычный 8 2 5 3 2 2 3" xfId="7554"/>
    <cellStyle name="Обычный 8 2 5 3 2 3" xfId="5057"/>
    <cellStyle name="Обычный 8 2 5 3 2 3 2" xfId="8041"/>
    <cellStyle name="Обычный 8 2 5 3 2 4" xfId="7068"/>
    <cellStyle name="Обычный 8 2 5 3 3" xfId="4284"/>
    <cellStyle name="Обычный 8 2 5 3 3 2" xfId="5300"/>
    <cellStyle name="Обычный 8 2 5 3 3 2 2" xfId="8284"/>
    <cellStyle name="Обычный 8 2 5 3 3 3" xfId="7311"/>
    <cellStyle name="Обычный 8 2 5 3 4" xfId="4814"/>
    <cellStyle name="Обычный 8 2 5 3 4 2" xfId="7798"/>
    <cellStyle name="Обычный 8 2 5 3 5" xfId="6825"/>
    <cellStyle name="Обычный 8 2 5 4" xfId="3877"/>
    <cellStyle name="Обычный 8 2 5 4 2" xfId="4419"/>
    <cellStyle name="Обычный 8 2 5 4 2 2" xfId="5435"/>
    <cellStyle name="Обычный 8 2 5 4 2 2 2" xfId="8419"/>
    <cellStyle name="Обычный 8 2 5 4 2 3" xfId="7446"/>
    <cellStyle name="Обычный 8 2 5 4 3" xfId="4949"/>
    <cellStyle name="Обычный 8 2 5 4 3 2" xfId="7933"/>
    <cellStyle name="Обычный 8 2 5 4 4" xfId="6960"/>
    <cellStyle name="Обычный 8 2 5 5" xfId="4176"/>
    <cellStyle name="Обычный 8 2 5 5 2" xfId="5192"/>
    <cellStyle name="Обычный 8 2 5 5 2 2" xfId="8176"/>
    <cellStyle name="Обычный 8 2 5 5 3" xfId="7203"/>
    <cellStyle name="Обычный 8 2 5 6" xfId="4706"/>
    <cellStyle name="Обычный 8 2 5 6 2" xfId="7690"/>
    <cellStyle name="Обычный 8 2 5 7" xfId="6717"/>
    <cellStyle name="Обычный 8 2 6" xfId="3412"/>
    <cellStyle name="Обычный 8 2 6 2" xfId="3703"/>
    <cellStyle name="Обычный 8 2 6 2 2" xfId="4000"/>
    <cellStyle name="Обычный 8 2 6 2 2 2" xfId="4542"/>
    <cellStyle name="Обычный 8 2 6 2 2 2 2" xfId="5558"/>
    <cellStyle name="Обычный 8 2 6 2 2 2 2 2" xfId="8542"/>
    <cellStyle name="Обычный 8 2 6 2 2 2 3" xfId="7569"/>
    <cellStyle name="Обычный 8 2 6 2 2 3" xfId="5072"/>
    <cellStyle name="Обычный 8 2 6 2 2 3 2" xfId="8056"/>
    <cellStyle name="Обычный 8 2 6 2 2 4" xfId="7083"/>
    <cellStyle name="Обычный 8 2 6 2 3" xfId="4299"/>
    <cellStyle name="Обычный 8 2 6 2 3 2" xfId="5315"/>
    <cellStyle name="Обычный 8 2 6 2 3 2 2" xfId="8299"/>
    <cellStyle name="Обычный 8 2 6 2 3 3" xfId="7326"/>
    <cellStyle name="Обычный 8 2 6 2 4" xfId="4829"/>
    <cellStyle name="Обычный 8 2 6 2 4 2" xfId="7813"/>
    <cellStyle name="Обычный 8 2 6 2 5" xfId="6840"/>
    <cellStyle name="Обычный 8 2 6 3" xfId="3892"/>
    <cellStyle name="Обычный 8 2 6 3 2" xfId="4434"/>
    <cellStyle name="Обычный 8 2 6 3 2 2" xfId="5450"/>
    <cellStyle name="Обычный 8 2 6 3 2 2 2" xfId="8434"/>
    <cellStyle name="Обычный 8 2 6 3 2 3" xfId="7461"/>
    <cellStyle name="Обычный 8 2 6 3 3" xfId="4964"/>
    <cellStyle name="Обычный 8 2 6 3 3 2" xfId="7948"/>
    <cellStyle name="Обычный 8 2 6 3 4" xfId="6975"/>
    <cellStyle name="Обычный 8 2 6 4" xfId="4191"/>
    <cellStyle name="Обычный 8 2 6 4 2" xfId="5207"/>
    <cellStyle name="Обычный 8 2 6 4 2 2" xfId="8191"/>
    <cellStyle name="Обычный 8 2 6 4 3" xfId="7218"/>
    <cellStyle name="Обычный 8 2 6 5" xfId="4721"/>
    <cellStyle name="Обычный 8 2 6 5 2" xfId="7705"/>
    <cellStyle name="Обычный 8 2 6 6" xfId="6732"/>
    <cellStyle name="Обычный 8 2 7" xfId="3648"/>
    <cellStyle name="Обычный 8 2 7 2" xfId="3946"/>
    <cellStyle name="Обычный 8 2 7 2 2" xfId="4488"/>
    <cellStyle name="Обычный 8 2 7 2 2 2" xfId="5504"/>
    <cellStyle name="Обычный 8 2 7 2 2 2 2" xfId="8488"/>
    <cellStyle name="Обычный 8 2 7 2 2 3" xfId="7515"/>
    <cellStyle name="Обычный 8 2 7 2 3" xfId="5018"/>
    <cellStyle name="Обычный 8 2 7 2 3 2" xfId="8002"/>
    <cellStyle name="Обычный 8 2 7 2 4" xfId="7029"/>
    <cellStyle name="Обычный 8 2 7 3" xfId="4245"/>
    <cellStyle name="Обычный 8 2 7 3 2" xfId="5261"/>
    <cellStyle name="Обычный 8 2 7 3 2 2" xfId="8245"/>
    <cellStyle name="Обычный 8 2 7 3 3" xfId="7272"/>
    <cellStyle name="Обычный 8 2 7 4" xfId="4775"/>
    <cellStyle name="Обычный 8 2 7 4 2" xfId="7759"/>
    <cellStyle name="Обычный 8 2 7 5" xfId="6786"/>
    <cellStyle name="Обычный 8 2 8" xfId="3787"/>
    <cellStyle name="Обычный 8 2 8 2" xfId="4066"/>
    <cellStyle name="Обычный 8 2 8 2 2" xfId="4608"/>
    <cellStyle name="Обычный 8 2 8 2 2 2" xfId="5624"/>
    <cellStyle name="Обычный 8 2 8 2 2 2 2" xfId="8608"/>
    <cellStyle name="Обычный 8 2 8 2 2 3" xfId="7635"/>
    <cellStyle name="Обычный 8 2 8 2 3" xfId="5138"/>
    <cellStyle name="Обычный 8 2 8 2 3 2" xfId="8122"/>
    <cellStyle name="Обычный 8 2 8 2 4" xfId="7149"/>
    <cellStyle name="Обычный 8 2 8 3" xfId="4365"/>
    <cellStyle name="Обычный 8 2 8 3 2" xfId="5381"/>
    <cellStyle name="Обычный 8 2 8 3 2 2" xfId="8365"/>
    <cellStyle name="Обычный 8 2 8 3 3" xfId="7392"/>
    <cellStyle name="Обычный 8 2 8 4" xfId="4895"/>
    <cellStyle name="Обычный 8 2 8 4 2" xfId="7879"/>
    <cellStyle name="Обычный 8 2 8 5" xfId="6906"/>
    <cellStyle name="Обычный 8 2 9" xfId="3837"/>
    <cellStyle name="Обычный 8 2 9 2" xfId="4380"/>
    <cellStyle name="Обычный 8 2 9 2 2" xfId="5396"/>
    <cellStyle name="Обычный 8 2 9 2 2 2" xfId="8380"/>
    <cellStyle name="Обычный 8 2 9 2 3" xfId="7407"/>
    <cellStyle name="Обычный 8 2 9 3" xfId="4910"/>
    <cellStyle name="Обычный 8 2 9 3 2" xfId="7894"/>
    <cellStyle name="Обычный 8 2 9 4" xfId="6921"/>
    <cellStyle name="Обычный 8 3" xfId="1655"/>
    <cellStyle name="Обычный 8 3 10" xfId="4669"/>
    <cellStyle name="Обычный 8 3 10 2" xfId="7653"/>
    <cellStyle name="Обычный 8 3 11" xfId="2658"/>
    <cellStyle name="Обычный 8 3 11 2" xfId="6680"/>
    <cellStyle name="Обычный 8 3 12" xfId="6651"/>
    <cellStyle name="Обычный 8 3 13" xfId="1767"/>
    <cellStyle name="Обычный 8 3 14" xfId="9651"/>
    <cellStyle name="Обычный 8 3 2" xfId="1960"/>
    <cellStyle name="Обычный 8 3 2 10" xfId="6662"/>
    <cellStyle name="Обычный 8 3 2 2" xfId="3294"/>
    <cellStyle name="Обычный 8 3 2 2 2" xfId="3483"/>
    <cellStyle name="Обычный 8 3 2 2 2 2" xfId="3749"/>
    <cellStyle name="Обычный 8 3 2 2 2 2 2" xfId="4046"/>
    <cellStyle name="Обычный 8 3 2 2 2 2 2 2" xfId="4588"/>
    <cellStyle name="Обычный 8 3 2 2 2 2 2 2 2" xfId="5604"/>
    <cellStyle name="Обычный 8 3 2 2 2 2 2 2 2 2" xfId="8588"/>
    <cellStyle name="Обычный 8 3 2 2 2 2 2 2 3" xfId="7615"/>
    <cellStyle name="Обычный 8 3 2 2 2 2 2 3" xfId="5118"/>
    <cellStyle name="Обычный 8 3 2 2 2 2 2 3 2" xfId="8102"/>
    <cellStyle name="Обычный 8 3 2 2 2 2 2 4" xfId="7129"/>
    <cellStyle name="Обычный 8 3 2 2 2 2 3" xfId="4345"/>
    <cellStyle name="Обычный 8 3 2 2 2 2 3 2" xfId="5361"/>
    <cellStyle name="Обычный 8 3 2 2 2 2 3 2 2" xfId="8345"/>
    <cellStyle name="Обычный 8 3 2 2 2 2 3 3" xfId="7372"/>
    <cellStyle name="Обычный 8 3 2 2 2 2 4" xfId="4875"/>
    <cellStyle name="Обычный 8 3 2 2 2 2 4 2" xfId="7859"/>
    <cellStyle name="Обычный 8 3 2 2 2 2 5" xfId="6886"/>
    <cellStyle name="Обычный 8 3 2 2 2 3" xfId="3938"/>
    <cellStyle name="Обычный 8 3 2 2 2 3 2" xfId="4480"/>
    <cellStyle name="Обычный 8 3 2 2 2 3 2 2" xfId="5496"/>
    <cellStyle name="Обычный 8 3 2 2 2 3 2 2 2" xfId="8480"/>
    <cellStyle name="Обычный 8 3 2 2 2 3 2 3" xfId="7507"/>
    <cellStyle name="Обычный 8 3 2 2 2 3 3" xfId="5010"/>
    <cellStyle name="Обычный 8 3 2 2 2 3 3 2" xfId="7994"/>
    <cellStyle name="Обычный 8 3 2 2 2 3 4" xfId="7021"/>
    <cellStyle name="Обычный 8 3 2 2 2 4" xfId="4237"/>
    <cellStyle name="Обычный 8 3 2 2 2 4 2" xfId="5253"/>
    <cellStyle name="Обычный 8 3 2 2 2 4 2 2" xfId="8237"/>
    <cellStyle name="Обычный 8 3 2 2 2 4 3" xfId="7264"/>
    <cellStyle name="Обычный 8 3 2 2 2 5" xfId="4767"/>
    <cellStyle name="Обычный 8 3 2 2 2 5 2" xfId="7751"/>
    <cellStyle name="Обычный 8 3 2 2 2 6" xfId="6778"/>
    <cellStyle name="Обычный 8 3 2 2 3" xfId="3695"/>
    <cellStyle name="Обычный 8 3 2 2 3 2" xfId="3992"/>
    <cellStyle name="Обычный 8 3 2 2 3 2 2" xfId="4534"/>
    <cellStyle name="Обычный 8 3 2 2 3 2 2 2" xfId="5550"/>
    <cellStyle name="Обычный 8 3 2 2 3 2 2 2 2" xfId="8534"/>
    <cellStyle name="Обычный 8 3 2 2 3 2 2 3" xfId="7561"/>
    <cellStyle name="Обычный 8 3 2 2 3 2 3" xfId="5064"/>
    <cellStyle name="Обычный 8 3 2 2 3 2 3 2" xfId="8048"/>
    <cellStyle name="Обычный 8 3 2 2 3 2 4" xfId="7075"/>
    <cellStyle name="Обычный 8 3 2 2 3 3" xfId="4291"/>
    <cellStyle name="Обычный 8 3 2 2 3 3 2" xfId="5307"/>
    <cellStyle name="Обычный 8 3 2 2 3 3 2 2" xfId="8291"/>
    <cellStyle name="Обычный 8 3 2 2 3 3 3" xfId="7318"/>
    <cellStyle name="Обычный 8 3 2 2 3 4" xfId="4821"/>
    <cellStyle name="Обычный 8 3 2 2 3 4 2" xfId="7805"/>
    <cellStyle name="Обычный 8 3 2 2 3 5" xfId="6832"/>
    <cellStyle name="Обычный 8 3 2 2 4" xfId="3884"/>
    <cellStyle name="Обычный 8 3 2 2 4 2" xfId="4426"/>
    <cellStyle name="Обычный 8 3 2 2 4 2 2" xfId="5442"/>
    <cellStyle name="Обычный 8 3 2 2 4 2 2 2" xfId="8426"/>
    <cellStyle name="Обычный 8 3 2 2 4 2 3" xfId="7453"/>
    <cellStyle name="Обычный 8 3 2 2 4 3" xfId="4956"/>
    <cellStyle name="Обычный 8 3 2 2 4 3 2" xfId="7940"/>
    <cellStyle name="Обычный 8 3 2 2 4 4" xfId="6967"/>
    <cellStyle name="Обычный 8 3 2 2 5" xfId="4183"/>
    <cellStyle name="Обычный 8 3 2 2 5 2" xfId="5199"/>
    <cellStyle name="Обычный 8 3 2 2 5 2 2" xfId="8183"/>
    <cellStyle name="Обычный 8 3 2 2 5 3" xfId="7210"/>
    <cellStyle name="Обычный 8 3 2 2 6" xfId="4713"/>
    <cellStyle name="Обычный 8 3 2 2 6 2" xfId="7697"/>
    <cellStyle name="Обычный 8 3 2 2 7" xfId="6724"/>
    <cellStyle name="Обычный 8 3 2 3" xfId="3443"/>
    <cellStyle name="Обычный 8 3 2 3 2" xfId="3716"/>
    <cellStyle name="Обычный 8 3 2 3 2 2" xfId="4013"/>
    <cellStyle name="Обычный 8 3 2 3 2 2 2" xfId="4555"/>
    <cellStyle name="Обычный 8 3 2 3 2 2 2 2" xfId="5571"/>
    <cellStyle name="Обычный 8 3 2 3 2 2 2 2 2" xfId="8555"/>
    <cellStyle name="Обычный 8 3 2 3 2 2 2 3" xfId="7582"/>
    <cellStyle name="Обычный 8 3 2 3 2 2 3" xfId="5085"/>
    <cellStyle name="Обычный 8 3 2 3 2 2 3 2" xfId="8069"/>
    <cellStyle name="Обычный 8 3 2 3 2 2 4" xfId="7096"/>
    <cellStyle name="Обычный 8 3 2 3 2 3" xfId="4312"/>
    <cellStyle name="Обычный 8 3 2 3 2 3 2" xfId="5328"/>
    <cellStyle name="Обычный 8 3 2 3 2 3 2 2" xfId="8312"/>
    <cellStyle name="Обычный 8 3 2 3 2 3 3" xfId="7339"/>
    <cellStyle name="Обычный 8 3 2 3 2 4" xfId="4842"/>
    <cellStyle name="Обычный 8 3 2 3 2 4 2" xfId="7826"/>
    <cellStyle name="Обычный 8 3 2 3 2 5" xfId="6853"/>
    <cellStyle name="Обычный 8 3 2 3 3" xfId="3905"/>
    <cellStyle name="Обычный 8 3 2 3 3 2" xfId="4447"/>
    <cellStyle name="Обычный 8 3 2 3 3 2 2" xfId="5463"/>
    <cellStyle name="Обычный 8 3 2 3 3 2 2 2" xfId="8447"/>
    <cellStyle name="Обычный 8 3 2 3 3 2 3" xfId="7474"/>
    <cellStyle name="Обычный 8 3 2 3 3 3" xfId="4977"/>
    <cellStyle name="Обычный 8 3 2 3 3 3 2" xfId="7961"/>
    <cellStyle name="Обычный 8 3 2 3 3 4" xfId="6988"/>
    <cellStyle name="Обычный 8 3 2 3 4" xfId="4204"/>
    <cellStyle name="Обычный 8 3 2 3 4 2" xfId="5220"/>
    <cellStyle name="Обычный 8 3 2 3 4 2 2" xfId="8204"/>
    <cellStyle name="Обычный 8 3 2 3 4 3" xfId="7231"/>
    <cellStyle name="Обычный 8 3 2 3 5" xfId="4734"/>
    <cellStyle name="Обычный 8 3 2 3 5 2" xfId="7718"/>
    <cellStyle name="Обычный 8 3 2 3 6" xfId="6745"/>
    <cellStyle name="Обычный 8 3 2 4" xfId="3662"/>
    <cellStyle name="Обычный 8 3 2 4 2" xfId="3959"/>
    <cellStyle name="Обычный 8 3 2 4 2 2" xfId="4501"/>
    <cellStyle name="Обычный 8 3 2 4 2 2 2" xfId="5517"/>
    <cellStyle name="Обычный 8 3 2 4 2 2 2 2" xfId="8501"/>
    <cellStyle name="Обычный 8 3 2 4 2 2 3" xfId="7528"/>
    <cellStyle name="Обычный 8 3 2 4 2 3" xfId="5031"/>
    <cellStyle name="Обычный 8 3 2 4 2 3 2" xfId="8015"/>
    <cellStyle name="Обычный 8 3 2 4 2 4" xfId="7042"/>
    <cellStyle name="Обычный 8 3 2 4 3" xfId="4258"/>
    <cellStyle name="Обычный 8 3 2 4 3 2" xfId="5274"/>
    <cellStyle name="Обычный 8 3 2 4 3 2 2" xfId="8258"/>
    <cellStyle name="Обычный 8 3 2 4 3 3" xfId="7285"/>
    <cellStyle name="Обычный 8 3 2 4 4" xfId="4788"/>
    <cellStyle name="Обычный 8 3 2 4 4 2" xfId="7772"/>
    <cellStyle name="Обычный 8 3 2 4 5" xfId="6799"/>
    <cellStyle name="Обычный 8 3 2 5" xfId="3794"/>
    <cellStyle name="Обычный 8 3 2 5 2" xfId="4073"/>
    <cellStyle name="Обычный 8 3 2 5 2 2" xfId="4615"/>
    <cellStyle name="Обычный 8 3 2 5 2 2 2" xfId="5631"/>
    <cellStyle name="Обычный 8 3 2 5 2 2 2 2" xfId="8615"/>
    <cellStyle name="Обычный 8 3 2 5 2 2 3" xfId="7642"/>
    <cellStyle name="Обычный 8 3 2 5 2 3" xfId="5145"/>
    <cellStyle name="Обычный 8 3 2 5 2 3 2" xfId="8129"/>
    <cellStyle name="Обычный 8 3 2 5 2 4" xfId="7156"/>
    <cellStyle name="Обычный 8 3 2 5 3" xfId="4372"/>
    <cellStyle name="Обычный 8 3 2 5 3 2" xfId="5388"/>
    <cellStyle name="Обычный 8 3 2 5 3 2 2" xfId="8372"/>
    <cellStyle name="Обычный 8 3 2 5 3 3" xfId="7399"/>
    <cellStyle name="Обычный 8 3 2 5 4" xfId="4902"/>
    <cellStyle name="Обычный 8 3 2 5 4 2" xfId="7886"/>
    <cellStyle name="Обычный 8 3 2 5 5" xfId="6913"/>
    <cellStyle name="Обычный 8 3 2 6" xfId="3851"/>
    <cellStyle name="Обычный 8 3 2 6 2" xfId="4393"/>
    <cellStyle name="Обычный 8 3 2 6 2 2" xfId="5409"/>
    <cellStyle name="Обычный 8 3 2 6 2 2 2" xfId="8393"/>
    <cellStyle name="Обычный 8 3 2 6 2 3" xfId="7420"/>
    <cellStyle name="Обычный 8 3 2 6 3" xfId="4923"/>
    <cellStyle name="Обычный 8 3 2 6 3 2" xfId="7907"/>
    <cellStyle name="Обычный 8 3 2 6 4" xfId="6934"/>
    <cellStyle name="Обычный 8 3 2 7" xfId="4150"/>
    <cellStyle name="Обычный 8 3 2 7 2" xfId="5166"/>
    <cellStyle name="Обычный 8 3 2 7 2 2" xfId="8150"/>
    <cellStyle name="Обычный 8 3 2 7 3" xfId="7177"/>
    <cellStyle name="Обычный 8 3 2 8" xfId="4680"/>
    <cellStyle name="Обычный 8 3 2 8 2" xfId="7664"/>
    <cellStyle name="Обычный 8 3 2 9" xfId="2913"/>
    <cellStyle name="Обычный 8 3 2 9 2" xfId="6691"/>
    <cellStyle name="Обычный 8 3 3" xfId="2949"/>
    <cellStyle name="Обычный 8 3 3 2" xfId="3295"/>
    <cellStyle name="Обычный 8 3 3 2 2" xfId="3484"/>
    <cellStyle name="Обычный 8 3 3 2 2 2" xfId="3750"/>
    <cellStyle name="Обычный 8 3 3 2 2 2 2" xfId="4047"/>
    <cellStyle name="Обычный 8 3 3 2 2 2 2 2" xfId="4589"/>
    <cellStyle name="Обычный 8 3 3 2 2 2 2 2 2" xfId="5605"/>
    <cellStyle name="Обычный 8 3 3 2 2 2 2 2 2 2" xfId="8589"/>
    <cellStyle name="Обычный 8 3 3 2 2 2 2 2 3" xfId="7616"/>
    <cellStyle name="Обычный 8 3 3 2 2 2 2 3" xfId="5119"/>
    <cellStyle name="Обычный 8 3 3 2 2 2 2 3 2" xfId="8103"/>
    <cellStyle name="Обычный 8 3 3 2 2 2 2 4" xfId="7130"/>
    <cellStyle name="Обычный 8 3 3 2 2 2 3" xfId="4346"/>
    <cellStyle name="Обычный 8 3 3 2 2 2 3 2" xfId="5362"/>
    <cellStyle name="Обычный 8 3 3 2 2 2 3 2 2" xfId="8346"/>
    <cellStyle name="Обычный 8 3 3 2 2 2 3 3" xfId="7373"/>
    <cellStyle name="Обычный 8 3 3 2 2 2 4" xfId="4876"/>
    <cellStyle name="Обычный 8 3 3 2 2 2 4 2" xfId="7860"/>
    <cellStyle name="Обычный 8 3 3 2 2 2 5" xfId="6887"/>
    <cellStyle name="Обычный 8 3 3 2 2 3" xfId="3939"/>
    <cellStyle name="Обычный 8 3 3 2 2 3 2" xfId="4481"/>
    <cellStyle name="Обычный 8 3 3 2 2 3 2 2" xfId="5497"/>
    <cellStyle name="Обычный 8 3 3 2 2 3 2 2 2" xfId="8481"/>
    <cellStyle name="Обычный 8 3 3 2 2 3 2 3" xfId="7508"/>
    <cellStyle name="Обычный 8 3 3 2 2 3 3" xfId="5011"/>
    <cellStyle name="Обычный 8 3 3 2 2 3 3 2" xfId="7995"/>
    <cellStyle name="Обычный 8 3 3 2 2 3 4" xfId="7022"/>
    <cellStyle name="Обычный 8 3 3 2 2 4" xfId="4238"/>
    <cellStyle name="Обычный 8 3 3 2 2 4 2" xfId="5254"/>
    <cellStyle name="Обычный 8 3 3 2 2 4 2 2" xfId="8238"/>
    <cellStyle name="Обычный 8 3 3 2 2 4 3" xfId="7265"/>
    <cellStyle name="Обычный 8 3 3 2 2 5" xfId="4768"/>
    <cellStyle name="Обычный 8 3 3 2 2 5 2" xfId="7752"/>
    <cellStyle name="Обычный 8 3 3 2 2 6" xfId="6779"/>
    <cellStyle name="Обычный 8 3 3 2 3" xfId="3696"/>
    <cellStyle name="Обычный 8 3 3 2 3 2" xfId="3993"/>
    <cellStyle name="Обычный 8 3 3 2 3 2 2" xfId="4535"/>
    <cellStyle name="Обычный 8 3 3 2 3 2 2 2" xfId="5551"/>
    <cellStyle name="Обычный 8 3 3 2 3 2 2 2 2" xfId="8535"/>
    <cellStyle name="Обычный 8 3 3 2 3 2 2 3" xfId="7562"/>
    <cellStyle name="Обычный 8 3 3 2 3 2 3" xfId="5065"/>
    <cellStyle name="Обычный 8 3 3 2 3 2 3 2" xfId="8049"/>
    <cellStyle name="Обычный 8 3 3 2 3 2 4" xfId="7076"/>
    <cellStyle name="Обычный 8 3 3 2 3 3" xfId="4292"/>
    <cellStyle name="Обычный 8 3 3 2 3 3 2" xfId="5308"/>
    <cellStyle name="Обычный 8 3 3 2 3 3 2 2" xfId="8292"/>
    <cellStyle name="Обычный 8 3 3 2 3 3 3" xfId="7319"/>
    <cellStyle name="Обычный 8 3 3 2 3 4" xfId="4822"/>
    <cellStyle name="Обычный 8 3 3 2 3 4 2" xfId="7806"/>
    <cellStyle name="Обычный 8 3 3 2 3 5" xfId="6833"/>
    <cellStyle name="Обычный 8 3 3 2 4" xfId="3885"/>
    <cellStyle name="Обычный 8 3 3 2 4 2" xfId="4427"/>
    <cellStyle name="Обычный 8 3 3 2 4 2 2" xfId="5443"/>
    <cellStyle name="Обычный 8 3 3 2 4 2 2 2" xfId="8427"/>
    <cellStyle name="Обычный 8 3 3 2 4 2 3" xfId="7454"/>
    <cellStyle name="Обычный 8 3 3 2 4 3" xfId="4957"/>
    <cellStyle name="Обычный 8 3 3 2 4 3 2" xfId="7941"/>
    <cellStyle name="Обычный 8 3 3 2 4 4" xfId="6968"/>
    <cellStyle name="Обычный 8 3 3 2 5" xfId="4184"/>
    <cellStyle name="Обычный 8 3 3 2 5 2" xfId="5200"/>
    <cellStyle name="Обычный 8 3 3 2 5 2 2" xfId="8184"/>
    <cellStyle name="Обычный 8 3 3 2 5 3" xfId="7211"/>
    <cellStyle name="Обычный 8 3 3 2 6" xfId="4714"/>
    <cellStyle name="Обычный 8 3 3 2 6 2" xfId="7698"/>
    <cellStyle name="Обычный 8 3 3 2 7" xfId="6725"/>
    <cellStyle name="Обычный 8 3 3 3" xfId="3452"/>
    <cellStyle name="Обычный 8 3 3 3 2" xfId="3725"/>
    <cellStyle name="Обычный 8 3 3 3 2 2" xfId="4022"/>
    <cellStyle name="Обычный 8 3 3 3 2 2 2" xfId="4564"/>
    <cellStyle name="Обычный 8 3 3 3 2 2 2 2" xfId="5580"/>
    <cellStyle name="Обычный 8 3 3 3 2 2 2 2 2" xfId="8564"/>
    <cellStyle name="Обычный 8 3 3 3 2 2 2 3" xfId="7591"/>
    <cellStyle name="Обычный 8 3 3 3 2 2 3" xfId="5094"/>
    <cellStyle name="Обычный 8 3 3 3 2 2 3 2" xfId="8078"/>
    <cellStyle name="Обычный 8 3 3 3 2 2 4" xfId="7105"/>
    <cellStyle name="Обычный 8 3 3 3 2 3" xfId="4321"/>
    <cellStyle name="Обычный 8 3 3 3 2 3 2" xfId="5337"/>
    <cellStyle name="Обычный 8 3 3 3 2 3 2 2" xfId="8321"/>
    <cellStyle name="Обычный 8 3 3 3 2 3 3" xfId="7348"/>
    <cellStyle name="Обычный 8 3 3 3 2 4" xfId="4851"/>
    <cellStyle name="Обычный 8 3 3 3 2 4 2" xfId="7835"/>
    <cellStyle name="Обычный 8 3 3 3 2 5" xfId="6862"/>
    <cellStyle name="Обычный 8 3 3 3 3" xfId="3914"/>
    <cellStyle name="Обычный 8 3 3 3 3 2" xfId="4456"/>
    <cellStyle name="Обычный 8 3 3 3 3 2 2" xfId="5472"/>
    <cellStyle name="Обычный 8 3 3 3 3 2 2 2" xfId="8456"/>
    <cellStyle name="Обычный 8 3 3 3 3 2 3" xfId="7483"/>
    <cellStyle name="Обычный 8 3 3 3 3 3" xfId="4986"/>
    <cellStyle name="Обычный 8 3 3 3 3 3 2" xfId="7970"/>
    <cellStyle name="Обычный 8 3 3 3 3 4" xfId="6997"/>
    <cellStyle name="Обычный 8 3 3 3 4" xfId="4213"/>
    <cellStyle name="Обычный 8 3 3 3 4 2" xfId="5229"/>
    <cellStyle name="Обычный 8 3 3 3 4 2 2" xfId="8213"/>
    <cellStyle name="Обычный 8 3 3 3 4 3" xfId="7240"/>
    <cellStyle name="Обычный 8 3 3 3 5" xfId="4743"/>
    <cellStyle name="Обычный 8 3 3 3 5 2" xfId="7727"/>
    <cellStyle name="Обычный 8 3 3 3 6" xfId="6754"/>
    <cellStyle name="Обычный 8 3 3 4" xfId="3671"/>
    <cellStyle name="Обычный 8 3 3 4 2" xfId="3968"/>
    <cellStyle name="Обычный 8 3 3 4 2 2" xfId="4510"/>
    <cellStyle name="Обычный 8 3 3 4 2 2 2" xfId="5526"/>
    <cellStyle name="Обычный 8 3 3 4 2 2 2 2" xfId="8510"/>
    <cellStyle name="Обычный 8 3 3 4 2 2 3" xfId="7537"/>
    <cellStyle name="Обычный 8 3 3 4 2 3" xfId="5040"/>
    <cellStyle name="Обычный 8 3 3 4 2 3 2" xfId="8024"/>
    <cellStyle name="Обычный 8 3 3 4 2 4" xfId="7051"/>
    <cellStyle name="Обычный 8 3 3 4 3" xfId="4267"/>
    <cellStyle name="Обычный 8 3 3 4 3 2" xfId="5283"/>
    <cellStyle name="Обычный 8 3 3 4 3 2 2" xfId="8267"/>
    <cellStyle name="Обычный 8 3 3 4 3 3" xfId="7294"/>
    <cellStyle name="Обычный 8 3 3 4 4" xfId="4797"/>
    <cellStyle name="Обычный 8 3 3 4 4 2" xfId="7781"/>
    <cellStyle name="Обычный 8 3 3 4 5" xfId="6808"/>
    <cellStyle name="Обычный 8 3 3 5" xfId="3795"/>
    <cellStyle name="Обычный 8 3 3 5 2" xfId="4074"/>
    <cellStyle name="Обычный 8 3 3 5 2 2" xfId="4616"/>
    <cellStyle name="Обычный 8 3 3 5 2 2 2" xfId="5632"/>
    <cellStyle name="Обычный 8 3 3 5 2 2 2 2" xfId="8616"/>
    <cellStyle name="Обычный 8 3 3 5 2 2 3" xfId="7643"/>
    <cellStyle name="Обычный 8 3 3 5 2 3" xfId="5146"/>
    <cellStyle name="Обычный 8 3 3 5 2 3 2" xfId="8130"/>
    <cellStyle name="Обычный 8 3 3 5 2 4" xfId="7157"/>
    <cellStyle name="Обычный 8 3 3 5 3" xfId="4373"/>
    <cellStyle name="Обычный 8 3 3 5 3 2" xfId="5389"/>
    <cellStyle name="Обычный 8 3 3 5 3 2 2" xfId="8373"/>
    <cellStyle name="Обычный 8 3 3 5 3 3" xfId="7400"/>
    <cellStyle name="Обычный 8 3 3 5 4" xfId="4903"/>
    <cellStyle name="Обычный 8 3 3 5 4 2" xfId="7887"/>
    <cellStyle name="Обычный 8 3 3 5 5" xfId="6914"/>
    <cellStyle name="Обычный 8 3 3 6" xfId="3860"/>
    <cellStyle name="Обычный 8 3 3 6 2" xfId="4402"/>
    <cellStyle name="Обычный 8 3 3 6 2 2" xfId="5418"/>
    <cellStyle name="Обычный 8 3 3 6 2 2 2" xfId="8402"/>
    <cellStyle name="Обычный 8 3 3 6 2 3" xfId="7429"/>
    <cellStyle name="Обычный 8 3 3 6 3" xfId="4932"/>
    <cellStyle name="Обычный 8 3 3 6 3 2" xfId="7916"/>
    <cellStyle name="Обычный 8 3 3 6 4" xfId="6943"/>
    <cellStyle name="Обычный 8 3 3 7" xfId="4159"/>
    <cellStyle name="Обычный 8 3 3 7 2" xfId="5175"/>
    <cellStyle name="Обычный 8 3 3 7 2 2" xfId="8159"/>
    <cellStyle name="Обычный 8 3 3 7 3" xfId="7186"/>
    <cellStyle name="Обычный 8 3 3 8" xfId="4689"/>
    <cellStyle name="Обычный 8 3 3 8 2" xfId="7673"/>
    <cellStyle name="Обычный 8 3 3 9" xfId="6700"/>
    <cellStyle name="Обычный 8 3 4" xfId="3293"/>
    <cellStyle name="Обычный 8 3 4 2" xfId="3482"/>
    <cellStyle name="Обычный 8 3 4 2 2" xfId="3748"/>
    <cellStyle name="Обычный 8 3 4 2 2 2" xfId="4045"/>
    <cellStyle name="Обычный 8 3 4 2 2 2 2" xfId="4587"/>
    <cellStyle name="Обычный 8 3 4 2 2 2 2 2" xfId="5603"/>
    <cellStyle name="Обычный 8 3 4 2 2 2 2 2 2" xfId="8587"/>
    <cellStyle name="Обычный 8 3 4 2 2 2 2 3" xfId="7614"/>
    <cellStyle name="Обычный 8 3 4 2 2 2 3" xfId="5117"/>
    <cellStyle name="Обычный 8 3 4 2 2 2 3 2" xfId="8101"/>
    <cellStyle name="Обычный 8 3 4 2 2 2 4" xfId="7128"/>
    <cellStyle name="Обычный 8 3 4 2 2 3" xfId="4344"/>
    <cellStyle name="Обычный 8 3 4 2 2 3 2" xfId="5360"/>
    <cellStyle name="Обычный 8 3 4 2 2 3 2 2" xfId="8344"/>
    <cellStyle name="Обычный 8 3 4 2 2 3 3" xfId="7371"/>
    <cellStyle name="Обычный 8 3 4 2 2 4" xfId="4874"/>
    <cellStyle name="Обычный 8 3 4 2 2 4 2" xfId="7858"/>
    <cellStyle name="Обычный 8 3 4 2 2 5" xfId="6885"/>
    <cellStyle name="Обычный 8 3 4 2 3" xfId="3937"/>
    <cellStyle name="Обычный 8 3 4 2 3 2" xfId="4479"/>
    <cellStyle name="Обычный 8 3 4 2 3 2 2" xfId="5495"/>
    <cellStyle name="Обычный 8 3 4 2 3 2 2 2" xfId="8479"/>
    <cellStyle name="Обычный 8 3 4 2 3 2 3" xfId="7506"/>
    <cellStyle name="Обычный 8 3 4 2 3 3" xfId="5009"/>
    <cellStyle name="Обычный 8 3 4 2 3 3 2" xfId="7993"/>
    <cellStyle name="Обычный 8 3 4 2 3 4" xfId="7020"/>
    <cellStyle name="Обычный 8 3 4 2 4" xfId="4236"/>
    <cellStyle name="Обычный 8 3 4 2 4 2" xfId="5252"/>
    <cellStyle name="Обычный 8 3 4 2 4 2 2" xfId="8236"/>
    <cellStyle name="Обычный 8 3 4 2 4 3" xfId="7263"/>
    <cellStyle name="Обычный 8 3 4 2 5" xfId="4766"/>
    <cellStyle name="Обычный 8 3 4 2 5 2" xfId="7750"/>
    <cellStyle name="Обычный 8 3 4 2 6" xfId="6777"/>
    <cellStyle name="Обычный 8 3 4 3" xfId="3694"/>
    <cellStyle name="Обычный 8 3 4 3 2" xfId="3991"/>
    <cellStyle name="Обычный 8 3 4 3 2 2" xfId="4533"/>
    <cellStyle name="Обычный 8 3 4 3 2 2 2" xfId="5549"/>
    <cellStyle name="Обычный 8 3 4 3 2 2 2 2" xfId="8533"/>
    <cellStyle name="Обычный 8 3 4 3 2 2 3" xfId="7560"/>
    <cellStyle name="Обычный 8 3 4 3 2 3" xfId="5063"/>
    <cellStyle name="Обычный 8 3 4 3 2 3 2" xfId="8047"/>
    <cellStyle name="Обычный 8 3 4 3 2 4" xfId="7074"/>
    <cellStyle name="Обычный 8 3 4 3 3" xfId="4290"/>
    <cellStyle name="Обычный 8 3 4 3 3 2" xfId="5306"/>
    <cellStyle name="Обычный 8 3 4 3 3 2 2" xfId="8290"/>
    <cellStyle name="Обычный 8 3 4 3 3 3" xfId="7317"/>
    <cellStyle name="Обычный 8 3 4 3 4" xfId="4820"/>
    <cellStyle name="Обычный 8 3 4 3 4 2" xfId="7804"/>
    <cellStyle name="Обычный 8 3 4 3 5" xfId="6831"/>
    <cellStyle name="Обычный 8 3 4 4" xfId="3883"/>
    <cellStyle name="Обычный 8 3 4 4 2" xfId="4425"/>
    <cellStyle name="Обычный 8 3 4 4 2 2" xfId="5441"/>
    <cellStyle name="Обычный 8 3 4 4 2 2 2" xfId="8425"/>
    <cellStyle name="Обычный 8 3 4 4 2 3" xfId="7452"/>
    <cellStyle name="Обычный 8 3 4 4 3" xfId="4955"/>
    <cellStyle name="Обычный 8 3 4 4 3 2" xfId="7939"/>
    <cellStyle name="Обычный 8 3 4 4 4" xfId="6966"/>
    <cellStyle name="Обычный 8 3 4 5" xfId="4182"/>
    <cellStyle name="Обычный 8 3 4 5 2" xfId="5198"/>
    <cellStyle name="Обычный 8 3 4 5 2 2" xfId="8182"/>
    <cellStyle name="Обычный 8 3 4 5 3" xfId="7209"/>
    <cellStyle name="Обычный 8 3 4 6" xfId="4712"/>
    <cellStyle name="Обычный 8 3 4 6 2" xfId="7696"/>
    <cellStyle name="Обычный 8 3 4 7" xfId="6723"/>
    <cellStyle name="Обычный 8 3 5" xfId="3418"/>
    <cellStyle name="Обычный 8 3 5 2" xfId="3705"/>
    <cellStyle name="Обычный 8 3 5 2 2" xfId="4002"/>
    <cellStyle name="Обычный 8 3 5 2 2 2" xfId="4544"/>
    <cellStyle name="Обычный 8 3 5 2 2 2 2" xfId="5560"/>
    <cellStyle name="Обычный 8 3 5 2 2 2 2 2" xfId="8544"/>
    <cellStyle name="Обычный 8 3 5 2 2 2 3" xfId="7571"/>
    <cellStyle name="Обычный 8 3 5 2 2 3" xfId="5074"/>
    <cellStyle name="Обычный 8 3 5 2 2 3 2" xfId="8058"/>
    <cellStyle name="Обычный 8 3 5 2 2 4" xfId="7085"/>
    <cellStyle name="Обычный 8 3 5 2 3" xfId="4301"/>
    <cellStyle name="Обычный 8 3 5 2 3 2" xfId="5317"/>
    <cellStyle name="Обычный 8 3 5 2 3 2 2" xfId="8301"/>
    <cellStyle name="Обычный 8 3 5 2 3 3" xfId="7328"/>
    <cellStyle name="Обычный 8 3 5 2 4" xfId="4831"/>
    <cellStyle name="Обычный 8 3 5 2 4 2" xfId="7815"/>
    <cellStyle name="Обычный 8 3 5 2 5" xfId="6842"/>
    <cellStyle name="Обычный 8 3 5 3" xfId="3894"/>
    <cellStyle name="Обычный 8 3 5 3 2" xfId="4436"/>
    <cellStyle name="Обычный 8 3 5 3 2 2" xfId="5452"/>
    <cellStyle name="Обычный 8 3 5 3 2 2 2" xfId="8436"/>
    <cellStyle name="Обычный 8 3 5 3 2 3" xfId="7463"/>
    <cellStyle name="Обычный 8 3 5 3 3" xfId="4966"/>
    <cellStyle name="Обычный 8 3 5 3 3 2" xfId="7950"/>
    <cellStyle name="Обычный 8 3 5 3 4" xfId="6977"/>
    <cellStyle name="Обычный 8 3 5 4" xfId="4193"/>
    <cellStyle name="Обычный 8 3 5 4 2" xfId="5209"/>
    <cellStyle name="Обычный 8 3 5 4 2 2" xfId="8193"/>
    <cellStyle name="Обычный 8 3 5 4 3" xfId="7220"/>
    <cellStyle name="Обычный 8 3 5 5" xfId="4723"/>
    <cellStyle name="Обычный 8 3 5 5 2" xfId="7707"/>
    <cellStyle name="Обычный 8 3 5 6" xfId="6734"/>
    <cellStyle name="Обычный 8 3 6" xfId="3651"/>
    <cellStyle name="Обычный 8 3 6 2" xfId="3948"/>
    <cellStyle name="Обычный 8 3 6 2 2" xfId="4490"/>
    <cellStyle name="Обычный 8 3 6 2 2 2" xfId="5506"/>
    <cellStyle name="Обычный 8 3 6 2 2 2 2" xfId="8490"/>
    <cellStyle name="Обычный 8 3 6 2 2 3" xfId="7517"/>
    <cellStyle name="Обычный 8 3 6 2 3" xfId="5020"/>
    <cellStyle name="Обычный 8 3 6 2 3 2" xfId="8004"/>
    <cellStyle name="Обычный 8 3 6 2 4" xfId="7031"/>
    <cellStyle name="Обычный 8 3 6 3" xfId="4247"/>
    <cellStyle name="Обычный 8 3 6 3 2" xfId="5263"/>
    <cellStyle name="Обычный 8 3 6 3 2 2" xfId="8247"/>
    <cellStyle name="Обычный 8 3 6 3 3" xfId="7274"/>
    <cellStyle name="Обычный 8 3 6 4" xfId="4777"/>
    <cellStyle name="Обычный 8 3 6 4 2" xfId="7761"/>
    <cellStyle name="Обычный 8 3 6 5" xfId="6788"/>
    <cellStyle name="Обычный 8 3 7" xfId="3793"/>
    <cellStyle name="Обычный 8 3 7 2" xfId="4072"/>
    <cellStyle name="Обычный 8 3 7 2 2" xfId="4614"/>
    <cellStyle name="Обычный 8 3 7 2 2 2" xfId="5630"/>
    <cellStyle name="Обычный 8 3 7 2 2 2 2" xfId="8614"/>
    <cellStyle name="Обычный 8 3 7 2 2 3" xfId="7641"/>
    <cellStyle name="Обычный 8 3 7 2 3" xfId="5144"/>
    <cellStyle name="Обычный 8 3 7 2 3 2" xfId="8128"/>
    <cellStyle name="Обычный 8 3 7 2 4" xfId="7155"/>
    <cellStyle name="Обычный 8 3 7 3" xfId="4371"/>
    <cellStyle name="Обычный 8 3 7 3 2" xfId="5387"/>
    <cellStyle name="Обычный 8 3 7 3 2 2" xfId="8371"/>
    <cellStyle name="Обычный 8 3 7 3 3" xfId="7398"/>
    <cellStyle name="Обычный 8 3 7 4" xfId="4901"/>
    <cellStyle name="Обычный 8 3 7 4 2" xfId="7885"/>
    <cellStyle name="Обычный 8 3 7 5" xfId="6912"/>
    <cellStyle name="Обычный 8 3 8" xfId="3840"/>
    <cellStyle name="Обычный 8 3 8 2" xfId="4382"/>
    <cellStyle name="Обычный 8 3 8 2 2" xfId="5398"/>
    <cellStyle name="Обычный 8 3 8 2 2 2" xfId="8382"/>
    <cellStyle name="Обычный 8 3 8 2 3" xfId="7409"/>
    <cellStyle name="Обычный 8 3 8 3" xfId="4912"/>
    <cellStyle name="Обычный 8 3 8 3 2" xfId="7896"/>
    <cellStyle name="Обычный 8 3 8 4" xfId="6923"/>
    <cellStyle name="Обычный 8 3 9" xfId="4139"/>
    <cellStyle name="Обычный 8 3 9 2" xfId="5155"/>
    <cellStyle name="Обычный 8 3 9 2 2" xfId="8139"/>
    <cellStyle name="Обычный 8 3 9 3" xfId="7166"/>
    <cellStyle name="Обычный 8 4" xfId="1927"/>
    <cellStyle name="Обычный 8 4 2" xfId="2119"/>
    <cellStyle name="Обычный 8 4 2 10" xfId="6666"/>
    <cellStyle name="Обычный 8 4 2 2" xfId="3297"/>
    <cellStyle name="Обычный 8 4 2 2 2" xfId="3486"/>
    <cellStyle name="Обычный 8 4 2 2 2 2" xfId="3752"/>
    <cellStyle name="Обычный 8 4 2 2 2 2 2" xfId="4049"/>
    <cellStyle name="Обычный 8 4 2 2 2 2 2 2" xfId="4591"/>
    <cellStyle name="Обычный 8 4 2 2 2 2 2 2 2" xfId="5607"/>
    <cellStyle name="Обычный 8 4 2 2 2 2 2 2 2 2" xfId="8591"/>
    <cellStyle name="Обычный 8 4 2 2 2 2 2 2 3" xfId="7618"/>
    <cellStyle name="Обычный 8 4 2 2 2 2 2 3" xfId="5121"/>
    <cellStyle name="Обычный 8 4 2 2 2 2 2 3 2" xfId="8105"/>
    <cellStyle name="Обычный 8 4 2 2 2 2 2 4" xfId="7132"/>
    <cellStyle name="Обычный 8 4 2 2 2 2 3" xfId="4348"/>
    <cellStyle name="Обычный 8 4 2 2 2 2 3 2" xfId="5364"/>
    <cellStyle name="Обычный 8 4 2 2 2 2 3 2 2" xfId="8348"/>
    <cellStyle name="Обычный 8 4 2 2 2 2 3 3" xfId="7375"/>
    <cellStyle name="Обычный 8 4 2 2 2 2 4" xfId="4878"/>
    <cellStyle name="Обычный 8 4 2 2 2 2 4 2" xfId="7862"/>
    <cellStyle name="Обычный 8 4 2 2 2 2 5" xfId="6889"/>
    <cellStyle name="Обычный 8 4 2 2 2 3" xfId="3941"/>
    <cellStyle name="Обычный 8 4 2 2 2 3 2" xfId="4483"/>
    <cellStyle name="Обычный 8 4 2 2 2 3 2 2" xfId="5499"/>
    <cellStyle name="Обычный 8 4 2 2 2 3 2 2 2" xfId="8483"/>
    <cellStyle name="Обычный 8 4 2 2 2 3 2 3" xfId="7510"/>
    <cellStyle name="Обычный 8 4 2 2 2 3 3" xfId="5013"/>
    <cellStyle name="Обычный 8 4 2 2 2 3 3 2" xfId="7997"/>
    <cellStyle name="Обычный 8 4 2 2 2 3 4" xfId="7024"/>
    <cellStyle name="Обычный 8 4 2 2 2 4" xfId="4240"/>
    <cellStyle name="Обычный 8 4 2 2 2 4 2" xfId="5256"/>
    <cellStyle name="Обычный 8 4 2 2 2 4 2 2" xfId="8240"/>
    <cellStyle name="Обычный 8 4 2 2 2 4 3" xfId="7267"/>
    <cellStyle name="Обычный 8 4 2 2 2 5" xfId="4770"/>
    <cellStyle name="Обычный 8 4 2 2 2 5 2" xfId="7754"/>
    <cellStyle name="Обычный 8 4 2 2 2 6" xfId="6781"/>
    <cellStyle name="Обычный 8 4 2 2 3" xfId="3698"/>
    <cellStyle name="Обычный 8 4 2 2 3 2" xfId="3995"/>
    <cellStyle name="Обычный 8 4 2 2 3 2 2" xfId="4537"/>
    <cellStyle name="Обычный 8 4 2 2 3 2 2 2" xfId="5553"/>
    <cellStyle name="Обычный 8 4 2 2 3 2 2 2 2" xfId="8537"/>
    <cellStyle name="Обычный 8 4 2 2 3 2 2 3" xfId="7564"/>
    <cellStyle name="Обычный 8 4 2 2 3 2 3" xfId="5067"/>
    <cellStyle name="Обычный 8 4 2 2 3 2 3 2" xfId="8051"/>
    <cellStyle name="Обычный 8 4 2 2 3 2 4" xfId="7078"/>
    <cellStyle name="Обычный 8 4 2 2 3 3" xfId="4294"/>
    <cellStyle name="Обычный 8 4 2 2 3 3 2" xfId="5310"/>
    <cellStyle name="Обычный 8 4 2 2 3 3 2 2" xfId="8294"/>
    <cellStyle name="Обычный 8 4 2 2 3 3 3" xfId="7321"/>
    <cellStyle name="Обычный 8 4 2 2 3 4" xfId="4824"/>
    <cellStyle name="Обычный 8 4 2 2 3 4 2" xfId="7808"/>
    <cellStyle name="Обычный 8 4 2 2 3 5" xfId="6835"/>
    <cellStyle name="Обычный 8 4 2 2 4" xfId="3887"/>
    <cellStyle name="Обычный 8 4 2 2 4 2" xfId="4429"/>
    <cellStyle name="Обычный 8 4 2 2 4 2 2" xfId="5445"/>
    <cellStyle name="Обычный 8 4 2 2 4 2 2 2" xfId="8429"/>
    <cellStyle name="Обычный 8 4 2 2 4 2 3" xfId="7456"/>
    <cellStyle name="Обычный 8 4 2 2 4 3" xfId="4959"/>
    <cellStyle name="Обычный 8 4 2 2 4 3 2" xfId="7943"/>
    <cellStyle name="Обычный 8 4 2 2 4 4" xfId="6970"/>
    <cellStyle name="Обычный 8 4 2 2 5" xfId="4186"/>
    <cellStyle name="Обычный 8 4 2 2 5 2" xfId="5202"/>
    <cellStyle name="Обычный 8 4 2 2 5 2 2" xfId="8186"/>
    <cellStyle name="Обычный 8 4 2 2 5 3" xfId="7213"/>
    <cellStyle name="Обычный 8 4 2 2 6" xfId="4716"/>
    <cellStyle name="Обычный 8 4 2 2 6 2" xfId="7700"/>
    <cellStyle name="Обычный 8 4 2 2 7" xfId="6727"/>
    <cellStyle name="Обычный 8 4 2 3" xfId="3444"/>
    <cellStyle name="Обычный 8 4 2 3 2" xfId="3717"/>
    <cellStyle name="Обычный 8 4 2 3 2 2" xfId="4014"/>
    <cellStyle name="Обычный 8 4 2 3 2 2 2" xfId="4556"/>
    <cellStyle name="Обычный 8 4 2 3 2 2 2 2" xfId="5572"/>
    <cellStyle name="Обычный 8 4 2 3 2 2 2 2 2" xfId="8556"/>
    <cellStyle name="Обычный 8 4 2 3 2 2 2 3" xfId="7583"/>
    <cellStyle name="Обычный 8 4 2 3 2 2 3" xfId="5086"/>
    <cellStyle name="Обычный 8 4 2 3 2 2 3 2" xfId="8070"/>
    <cellStyle name="Обычный 8 4 2 3 2 2 4" xfId="7097"/>
    <cellStyle name="Обычный 8 4 2 3 2 3" xfId="4313"/>
    <cellStyle name="Обычный 8 4 2 3 2 3 2" xfId="5329"/>
    <cellStyle name="Обычный 8 4 2 3 2 3 2 2" xfId="8313"/>
    <cellStyle name="Обычный 8 4 2 3 2 3 3" xfId="7340"/>
    <cellStyle name="Обычный 8 4 2 3 2 4" xfId="4843"/>
    <cellStyle name="Обычный 8 4 2 3 2 4 2" xfId="7827"/>
    <cellStyle name="Обычный 8 4 2 3 2 5" xfId="6854"/>
    <cellStyle name="Обычный 8 4 2 3 3" xfId="3906"/>
    <cellStyle name="Обычный 8 4 2 3 3 2" xfId="4448"/>
    <cellStyle name="Обычный 8 4 2 3 3 2 2" xfId="5464"/>
    <cellStyle name="Обычный 8 4 2 3 3 2 2 2" xfId="8448"/>
    <cellStyle name="Обычный 8 4 2 3 3 2 3" xfId="7475"/>
    <cellStyle name="Обычный 8 4 2 3 3 3" xfId="4978"/>
    <cellStyle name="Обычный 8 4 2 3 3 3 2" xfId="7962"/>
    <cellStyle name="Обычный 8 4 2 3 3 4" xfId="6989"/>
    <cellStyle name="Обычный 8 4 2 3 4" xfId="4205"/>
    <cellStyle name="Обычный 8 4 2 3 4 2" xfId="5221"/>
    <cellStyle name="Обычный 8 4 2 3 4 2 2" xfId="8205"/>
    <cellStyle name="Обычный 8 4 2 3 4 3" xfId="7232"/>
    <cellStyle name="Обычный 8 4 2 3 5" xfId="4735"/>
    <cellStyle name="Обычный 8 4 2 3 5 2" xfId="7719"/>
    <cellStyle name="Обычный 8 4 2 3 6" xfId="6746"/>
    <cellStyle name="Обычный 8 4 2 4" xfId="3663"/>
    <cellStyle name="Обычный 8 4 2 4 2" xfId="3960"/>
    <cellStyle name="Обычный 8 4 2 4 2 2" xfId="4502"/>
    <cellStyle name="Обычный 8 4 2 4 2 2 2" xfId="5518"/>
    <cellStyle name="Обычный 8 4 2 4 2 2 2 2" xfId="8502"/>
    <cellStyle name="Обычный 8 4 2 4 2 2 3" xfId="7529"/>
    <cellStyle name="Обычный 8 4 2 4 2 3" xfId="5032"/>
    <cellStyle name="Обычный 8 4 2 4 2 3 2" xfId="8016"/>
    <cellStyle name="Обычный 8 4 2 4 2 4" xfId="7043"/>
    <cellStyle name="Обычный 8 4 2 4 3" xfId="4259"/>
    <cellStyle name="Обычный 8 4 2 4 3 2" xfId="5275"/>
    <cellStyle name="Обычный 8 4 2 4 3 2 2" xfId="8259"/>
    <cellStyle name="Обычный 8 4 2 4 3 3" xfId="7286"/>
    <cellStyle name="Обычный 8 4 2 4 4" xfId="4789"/>
    <cellStyle name="Обычный 8 4 2 4 4 2" xfId="7773"/>
    <cellStyle name="Обычный 8 4 2 4 5" xfId="6800"/>
    <cellStyle name="Обычный 8 4 2 5" xfId="3797"/>
    <cellStyle name="Обычный 8 4 2 5 2" xfId="4076"/>
    <cellStyle name="Обычный 8 4 2 5 2 2" xfId="4618"/>
    <cellStyle name="Обычный 8 4 2 5 2 2 2" xfId="5634"/>
    <cellStyle name="Обычный 8 4 2 5 2 2 2 2" xfId="8618"/>
    <cellStyle name="Обычный 8 4 2 5 2 2 3" xfId="7645"/>
    <cellStyle name="Обычный 8 4 2 5 2 3" xfId="5148"/>
    <cellStyle name="Обычный 8 4 2 5 2 3 2" xfId="8132"/>
    <cellStyle name="Обычный 8 4 2 5 2 4" xfId="7159"/>
    <cellStyle name="Обычный 8 4 2 5 3" xfId="4375"/>
    <cellStyle name="Обычный 8 4 2 5 3 2" xfId="5391"/>
    <cellStyle name="Обычный 8 4 2 5 3 2 2" xfId="8375"/>
    <cellStyle name="Обычный 8 4 2 5 3 3" xfId="7402"/>
    <cellStyle name="Обычный 8 4 2 5 4" xfId="4905"/>
    <cellStyle name="Обычный 8 4 2 5 4 2" xfId="7889"/>
    <cellStyle name="Обычный 8 4 2 5 5" xfId="6916"/>
    <cellStyle name="Обычный 8 4 2 6" xfId="3852"/>
    <cellStyle name="Обычный 8 4 2 6 2" xfId="4394"/>
    <cellStyle name="Обычный 8 4 2 6 2 2" xfId="5410"/>
    <cellStyle name="Обычный 8 4 2 6 2 2 2" xfId="8394"/>
    <cellStyle name="Обычный 8 4 2 6 2 3" xfId="7421"/>
    <cellStyle name="Обычный 8 4 2 6 3" xfId="4924"/>
    <cellStyle name="Обычный 8 4 2 6 3 2" xfId="7908"/>
    <cellStyle name="Обычный 8 4 2 6 4" xfId="6935"/>
    <cellStyle name="Обычный 8 4 2 7" xfId="4151"/>
    <cellStyle name="Обычный 8 4 2 7 2" xfId="5167"/>
    <cellStyle name="Обычный 8 4 2 7 2 2" xfId="8151"/>
    <cellStyle name="Обычный 8 4 2 7 3" xfId="7178"/>
    <cellStyle name="Обычный 8 4 2 8" xfId="4681"/>
    <cellStyle name="Обычный 8 4 2 8 2" xfId="7665"/>
    <cellStyle name="Обычный 8 4 2 9" xfId="2914"/>
    <cellStyle name="Обычный 8 4 2 9 2" xfId="6692"/>
    <cellStyle name="Обычный 8 4 3" xfId="2950"/>
    <cellStyle name="Обычный 8 4 3 2" xfId="3298"/>
    <cellStyle name="Обычный 8 4 3 2 2" xfId="3487"/>
    <cellStyle name="Обычный 8 4 3 2 2 2" xfId="3753"/>
    <cellStyle name="Обычный 8 4 3 2 2 2 2" xfId="4050"/>
    <cellStyle name="Обычный 8 4 3 2 2 2 2 2" xfId="4592"/>
    <cellStyle name="Обычный 8 4 3 2 2 2 2 2 2" xfId="5608"/>
    <cellStyle name="Обычный 8 4 3 2 2 2 2 2 2 2" xfId="8592"/>
    <cellStyle name="Обычный 8 4 3 2 2 2 2 2 3" xfId="7619"/>
    <cellStyle name="Обычный 8 4 3 2 2 2 2 3" xfId="5122"/>
    <cellStyle name="Обычный 8 4 3 2 2 2 2 3 2" xfId="8106"/>
    <cellStyle name="Обычный 8 4 3 2 2 2 2 4" xfId="7133"/>
    <cellStyle name="Обычный 8 4 3 2 2 2 3" xfId="4349"/>
    <cellStyle name="Обычный 8 4 3 2 2 2 3 2" xfId="5365"/>
    <cellStyle name="Обычный 8 4 3 2 2 2 3 2 2" xfId="8349"/>
    <cellStyle name="Обычный 8 4 3 2 2 2 3 3" xfId="7376"/>
    <cellStyle name="Обычный 8 4 3 2 2 2 4" xfId="4879"/>
    <cellStyle name="Обычный 8 4 3 2 2 2 4 2" xfId="7863"/>
    <cellStyle name="Обычный 8 4 3 2 2 2 5" xfId="6890"/>
    <cellStyle name="Обычный 8 4 3 2 2 3" xfId="3942"/>
    <cellStyle name="Обычный 8 4 3 2 2 3 2" xfId="4484"/>
    <cellStyle name="Обычный 8 4 3 2 2 3 2 2" xfId="5500"/>
    <cellStyle name="Обычный 8 4 3 2 2 3 2 2 2" xfId="8484"/>
    <cellStyle name="Обычный 8 4 3 2 2 3 2 3" xfId="7511"/>
    <cellStyle name="Обычный 8 4 3 2 2 3 3" xfId="5014"/>
    <cellStyle name="Обычный 8 4 3 2 2 3 3 2" xfId="7998"/>
    <cellStyle name="Обычный 8 4 3 2 2 3 4" xfId="7025"/>
    <cellStyle name="Обычный 8 4 3 2 2 4" xfId="4241"/>
    <cellStyle name="Обычный 8 4 3 2 2 4 2" xfId="5257"/>
    <cellStyle name="Обычный 8 4 3 2 2 4 2 2" xfId="8241"/>
    <cellStyle name="Обычный 8 4 3 2 2 4 3" xfId="7268"/>
    <cellStyle name="Обычный 8 4 3 2 2 5" xfId="4771"/>
    <cellStyle name="Обычный 8 4 3 2 2 5 2" xfId="7755"/>
    <cellStyle name="Обычный 8 4 3 2 2 6" xfId="6782"/>
    <cellStyle name="Обычный 8 4 3 2 3" xfId="3699"/>
    <cellStyle name="Обычный 8 4 3 2 3 2" xfId="3996"/>
    <cellStyle name="Обычный 8 4 3 2 3 2 2" xfId="4538"/>
    <cellStyle name="Обычный 8 4 3 2 3 2 2 2" xfId="5554"/>
    <cellStyle name="Обычный 8 4 3 2 3 2 2 2 2" xfId="8538"/>
    <cellStyle name="Обычный 8 4 3 2 3 2 2 3" xfId="7565"/>
    <cellStyle name="Обычный 8 4 3 2 3 2 3" xfId="5068"/>
    <cellStyle name="Обычный 8 4 3 2 3 2 3 2" xfId="8052"/>
    <cellStyle name="Обычный 8 4 3 2 3 2 4" xfId="7079"/>
    <cellStyle name="Обычный 8 4 3 2 3 3" xfId="4295"/>
    <cellStyle name="Обычный 8 4 3 2 3 3 2" xfId="5311"/>
    <cellStyle name="Обычный 8 4 3 2 3 3 2 2" xfId="8295"/>
    <cellStyle name="Обычный 8 4 3 2 3 3 3" xfId="7322"/>
    <cellStyle name="Обычный 8 4 3 2 3 4" xfId="4825"/>
    <cellStyle name="Обычный 8 4 3 2 3 4 2" xfId="7809"/>
    <cellStyle name="Обычный 8 4 3 2 3 5" xfId="6836"/>
    <cellStyle name="Обычный 8 4 3 2 4" xfId="3888"/>
    <cellStyle name="Обычный 8 4 3 2 4 2" xfId="4430"/>
    <cellStyle name="Обычный 8 4 3 2 4 2 2" xfId="5446"/>
    <cellStyle name="Обычный 8 4 3 2 4 2 2 2" xfId="8430"/>
    <cellStyle name="Обычный 8 4 3 2 4 2 3" xfId="7457"/>
    <cellStyle name="Обычный 8 4 3 2 4 3" xfId="4960"/>
    <cellStyle name="Обычный 8 4 3 2 4 3 2" xfId="7944"/>
    <cellStyle name="Обычный 8 4 3 2 4 4" xfId="6971"/>
    <cellStyle name="Обычный 8 4 3 2 5" xfId="4187"/>
    <cellStyle name="Обычный 8 4 3 2 5 2" xfId="5203"/>
    <cellStyle name="Обычный 8 4 3 2 5 2 2" xfId="8187"/>
    <cellStyle name="Обычный 8 4 3 2 5 3" xfId="7214"/>
    <cellStyle name="Обычный 8 4 3 2 6" xfId="4717"/>
    <cellStyle name="Обычный 8 4 3 2 6 2" xfId="7701"/>
    <cellStyle name="Обычный 8 4 3 2 7" xfId="6728"/>
    <cellStyle name="Обычный 8 4 3 3" xfId="3453"/>
    <cellStyle name="Обычный 8 4 3 3 2" xfId="3726"/>
    <cellStyle name="Обычный 8 4 3 3 2 2" xfId="4023"/>
    <cellStyle name="Обычный 8 4 3 3 2 2 2" xfId="4565"/>
    <cellStyle name="Обычный 8 4 3 3 2 2 2 2" xfId="5581"/>
    <cellStyle name="Обычный 8 4 3 3 2 2 2 2 2" xfId="8565"/>
    <cellStyle name="Обычный 8 4 3 3 2 2 2 3" xfId="7592"/>
    <cellStyle name="Обычный 8 4 3 3 2 2 3" xfId="5095"/>
    <cellStyle name="Обычный 8 4 3 3 2 2 3 2" xfId="8079"/>
    <cellStyle name="Обычный 8 4 3 3 2 2 4" xfId="7106"/>
    <cellStyle name="Обычный 8 4 3 3 2 3" xfId="4322"/>
    <cellStyle name="Обычный 8 4 3 3 2 3 2" xfId="5338"/>
    <cellStyle name="Обычный 8 4 3 3 2 3 2 2" xfId="8322"/>
    <cellStyle name="Обычный 8 4 3 3 2 3 3" xfId="7349"/>
    <cellStyle name="Обычный 8 4 3 3 2 4" xfId="4852"/>
    <cellStyle name="Обычный 8 4 3 3 2 4 2" xfId="7836"/>
    <cellStyle name="Обычный 8 4 3 3 2 5" xfId="6863"/>
    <cellStyle name="Обычный 8 4 3 3 3" xfId="3915"/>
    <cellStyle name="Обычный 8 4 3 3 3 2" xfId="4457"/>
    <cellStyle name="Обычный 8 4 3 3 3 2 2" xfId="5473"/>
    <cellStyle name="Обычный 8 4 3 3 3 2 2 2" xfId="8457"/>
    <cellStyle name="Обычный 8 4 3 3 3 2 3" xfId="7484"/>
    <cellStyle name="Обычный 8 4 3 3 3 3" xfId="4987"/>
    <cellStyle name="Обычный 8 4 3 3 3 3 2" xfId="7971"/>
    <cellStyle name="Обычный 8 4 3 3 3 4" xfId="6998"/>
    <cellStyle name="Обычный 8 4 3 3 4" xfId="4214"/>
    <cellStyle name="Обычный 8 4 3 3 4 2" xfId="5230"/>
    <cellStyle name="Обычный 8 4 3 3 4 2 2" xfId="8214"/>
    <cellStyle name="Обычный 8 4 3 3 4 3" xfId="7241"/>
    <cellStyle name="Обычный 8 4 3 3 5" xfId="4744"/>
    <cellStyle name="Обычный 8 4 3 3 5 2" xfId="7728"/>
    <cellStyle name="Обычный 8 4 3 3 6" xfId="6755"/>
    <cellStyle name="Обычный 8 4 3 4" xfId="3672"/>
    <cellStyle name="Обычный 8 4 3 4 2" xfId="3969"/>
    <cellStyle name="Обычный 8 4 3 4 2 2" xfId="4511"/>
    <cellStyle name="Обычный 8 4 3 4 2 2 2" xfId="5527"/>
    <cellStyle name="Обычный 8 4 3 4 2 2 2 2" xfId="8511"/>
    <cellStyle name="Обычный 8 4 3 4 2 2 3" xfId="7538"/>
    <cellStyle name="Обычный 8 4 3 4 2 3" xfId="5041"/>
    <cellStyle name="Обычный 8 4 3 4 2 3 2" xfId="8025"/>
    <cellStyle name="Обычный 8 4 3 4 2 4" xfId="7052"/>
    <cellStyle name="Обычный 8 4 3 4 3" xfId="4268"/>
    <cellStyle name="Обычный 8 4 3 4 3 2" xfId="5284"/>
    <cellStyle name="Обычный 8 4 3 4 3 2 2" xfId="8268"/>
    <cellStyle name="Обычный 8 4 3 4 3 3" xfId="7295"/>
    <cellStyle name="Обычный 8 4 3 4 4" xfId="4798"/>
    <cellStyle name="Обычный 8 4 3 4 4 2" xfId="7782"/>
    <cellStyle name="Обычный 8 4 3 4 5" xfId="6809"/>
    <cellStyle name="Обычный 8 4 3 5" xfId="3798"/>
    <cellStyle name="Обычный 8 4 3 5 2" xfId="4077"/>
    <cellStyle name="Обычный 8 4 3 5 2 2" xfId="4619"/>
    <cellStyle name="Обычный 8 4 3 5 2 2 2" xfId="5635"/>
    <cellStyle name="Обычный 8 4 3 5 2 2 2 2" xfId="8619"/>
    <cellStyle name="Обычный 8 4 3 5 2 2 3" xfId="7646"/>
    <cellStyle name="Обычный 8 4 3 5 2 3" xfId="5149"/>
    <cellStyle name="Обычный 8 4 3 5 2 3 2" xfId="8133"/>
    <cellStyle name="Обычный 8 4 3 5 2 4" xfId="7160"/>
    <cellStyle name="Обычный 8 4 3 5 3" xfId="4376"/>
    <cellStyle name="Обычный 8 4 3 5 3 2" xfId="5392"/>
    <cellStyle name="Обычный 8 4 3 5 3 2 2" xfId="8376"/>
    <cellStyle name="Обычный 8 4 3 5 3 3" xfId="7403"/>
    <cellStyle name="Обычный 8 4 3 5 4" xfId="4906"/>
    <cellStyle name="Обычный 8 4 3 5 4 2" xfId="7890"/>
    <cellStyle name="Обычный 8 4 3 5 5" xfId="6917"/>
    <cellStyle name="Обычный 8 4 3 6" xfId="3861"/>
    <cellStyle name="Обычный 8 4 3 6 2" xfId="4403"/>
    <cellStyle name="Обычный 8 4 3 6 2 2" xfId="5419"/>
    <cellStyle name="Обычный 8 4 3 6 2 2 2" xfId="8403"/>
    <cellStyle name="Обычный 8 4 3 6 2 3" xfId="7430"/>
    <cellStyle name="Обычный 8 4 3 6 3" xfId="4933"/>
    <cellStyle name="Обычный 8 4 3 6 3 2" xfId="7917"/>
    <cellStyle name="Обычный 8 4 3 6 4" xfId="6944"/>
    <cellStyle name="Обычный 8 4 3 7" xfId="4160"/>
    <cellStyle name="Обычный 8 4 3 7 2" xfId="5176"/>
    <cellStyle name="Обычный 8 4 3 7 2 2" xfId="8160"/>
    <cellStyle name="Обычный 8 4 3 7 3" xfId="7187"/>
    <cellStyle name="Обычный 8 4 3 8" xfId="4690"/>
    <cellStyle name="Обычный 8 4 3 8 2" xfId="7674"/>
    <cellStyle name="Обычный 8 4 3 9" xfId="6701"/>
    <cellStyle name="Обычный 8 4 4" xfId="3299"/>
    <cellStyle name="Обычный 8 4 5" xfId="3296"/>
    <cellStyle name="Обычный 8 4 5 2" xfId="3485"/>
    <cellStyle name="Обычный 8 4 5 2 2" xfId="3751"/>
    <cellStyle name="Обычный 8 4 5 2 2 2" xfId="4048"/>
    <cellStyle name="Обычный 8 4 5 2 2 2 2" xfId="4590"/>
    <cellStyle name="Обычный 8 4 5 2 2 2 2 2" xfId="5606"/>
    <cellStyle name="Обычный 8 4 5 2 2 2 2 2 2" xfId="8590"/>
    <cellStyle name="Обычный 8 4 5 2 2 2 2 3" xfId="7617"/>
    <cellStyle name="Обычный 8 4 5 2 2 2 3" xfId="5120"/>
    <cellStyle name="Обычный 8 4 5 2 2 2 3 2" xfId="8104"/>
    <cellStyle name="Обычный 8 4 5 2 2 2 4" xfId="7131"/>
    <cellStyle name="Обычный 8 4 5 2 2 3" xfId="4347"/>
    <cellStyle name="Обычный 8 4 5 2 2 3 2" xfId="5363"/>
    <cellStyle name="Обычный 8 4 5 2 2 3 2 2" xfId="8347"/>
    <cellStyle name="Обычный 8 4 5 2 2 3 3" xfId="7374"/>
    <cellStyle name="Обычный 8 4 5 2 2 4" xfId="4877"/>
    <cellStyle name="Обычный 8 4 5 2 2 4 2" xfId="7861"/>
    <cellStyle name="Обычный 8 4 5 2 2 5" xfId="6888"/>
    <cellStyle name="Обычный 8 4 5 2 3" xfId="3940"/>
    <cellStyle name="Обычный 8 4 5 2 3 2" xfId="4482"/>
    <cellStyle name="Обычный 8 4 5 2 3 2 2" xfId="5498"/>
    <cellStyle name="Обычный 8 4 5 2 3 2 2 2" xfId="8482"/>
    <cellStyle name="Обычный 8 4 5 2 3 2 3" xfId="7509"/>
    <cellStyle name="Обычный 8 4 5 2 3 3" xfId="5012"/>
    <cellStyle name="Обычный 8 4 5 2 3 3 2" xfId="7996"/>
    <cellStyle name="Обычный 8 4 5 2 3 4" xfId="7023"/>
    <cellStyle name="Обычный 8 4 5 2 4" xfId="4239"/>
    <cellStyle name="Обычный 8 4 5 2 4 2" xfId="5255"/>
    <cellStyle name="Обычный 8 4 5 2 4 2 2" xfId="8239"/>
    <cellStyle name="Обычный 8 4 5 2 4 3" xfId="7266"/>
    <cellStyle name="Обычный 8 4 5 2 5" xfId="4769"/>
    <cellStyle name="Обычный 8 4 5 2 5 2" xfId="7753"/>
    <cellStyle name="Обычный 8 4 5 2 6" xfId="6780"/>
    <cellStyle name="Обычный 8 4 5 3" xfId="3697"/>
    <cellStyle name="Обычный 8 4 5 3 2" xfId="3994"/>
    <cellStyle name="Обычный 8 4 5 3 2 2" xfId="4536"/>
    <cellStyle name="Обычный 8 4 5 3 2 2 2" xfId="5552"/>
    <cellStyle name="Обычный 8 4 5 3 2 2 2 2" xfId="8536"/>
    <cellStyle name="Обычный 8 4 5 3 2 2 3" xfId="7563"/>
    <cellStyle name="Обычный 8 4 5 3 2 3" xfId="5066"/>
    <cellStyle name="Обычный 8 4 5 3 2 3 2" xfId="8050"/>
    <cellStyle name="Обычный 8 4 5 3 2 4" xfId="7077"/>
    <cellStyle name="Обычный 8 4 5 3 3" xfId="4293"/>
    <cellStyle name="Обычный 8 4 5 3 3 2" xfId="5309"/>
    <cellStyle name="Обычный 8 4 5 3 3 2 2" xfId="8293"/>
    <cellStyle name="Обычный 8 4 5 3 3 3" xfId="7320"/>
    <cellStyle name="Обычный 8 4 5 3 4" xfId="4823"/>
    <cellStyle name="Обычный 8 4 5 3 4 2" xfId="7807"/>
    <cellStyle name="Обычный 8 4 5 3 5" xfId="6834"/>
    <cellStyle name="Обычный 8 4 5 4" xfId="3886"/>
    <cellStyle name="Обычный 8 4 5 4 2" xfId="4428"/>
    <cellStyle name="Обычный 8 4 5 4 2 2" xfId="5444"/>
    <cellStyle name="Обычный 8 4 5 4 2 2 2" xfId="8428"/>
    <cellStyle name="Обычный 8 4 5 4 2 3" xfId="7455"/>
    <cellStyle name="Обычный 8 4 5 4 3" xfId="4958"/>
    <cellStyle name="Обычный 8 4 5 4 3 2" xfId="7942"/>
    <cellStyle name="Обычный 8 4 5 4 4" xfId="6969"/>
    <cellStyle name="Обычный 8 4 5 5" xfId="4185"/>
    <cellStyle name="Обычный 8 4 5 5 2" xfId="5201"/>
    <cellStyle name="Обычный 8 4 5 5 2 2" xfId="8185"/>
    <cellStyle name="Обычный 8 4 5 5 3" xfId="7212"/>
    <cellStyle name="Обычный 8 4 5 6" xfId="4715"/>
    <cellStyle name="Обычный 8 4 5 6 2" xfId="7699"/>
    <cellStyle name="Обычный 8 4 5 7" xfId="6726"/>
    <cellStyle name="Обычный 8 4 6" xfId="3796"/>
    <cellStyle name="Обычный 8 4 6 2" xfId="4075"/>
    <cellStyle name="Обычный 8 4 6 2 2" xfId="4617"/>
    <cellStyle name="Обычный 8 4 6 2 2 2" xfId="5633"/>
    <cellStyle name="Обычный 8 4 6 2 2 2 2" xfId="8617"/>
    <cellStyle name="Обычный 8 4 6 2 2 3" xfId="7644"/>
    <cellStyle name="Обычный 8 4 6 2 3" xfId="5147"/>
    <cellStyle name="Обычный 8 4 6 2 3 2" xfId="8131"/>
    <cellStyle name="Обычный 8 4 6 2 4" xfId="7158"/>
    <cellStyle name="Обычный 8 4 6 3" xfId="4374"/>
    <cellStyle name="Обычный 8 4 6 3 2" xfId="5390"/>
    <cellStyle name="Обычный 8 4 6 3 2 2" xfId="8374"/>
    <cellStyle name="Обычный 8 4 6 3 3" xfId="7401"/>
    <cellStyle name="Обычный 8 4 6 4" xfId="4904"/>
    <cellStyle name="Обычный 8 4 6 4 2" xfId="7888"/>
    <cellStyle name="Обычный 8 4 6 5" xfId="6915"/>
    <cellStyle name="Обычный 8 4 7" xfId="2664"/>
    <cellStyle name="Обычный 8 4 8" xfId="6655"/>
    <cellStyle name="Обычный 8 5" xfId="1930"/>
    <cellStyle name="Обычный 8 5 2" xfId="3701"/>
    <cellStyle name="Обычный 8 5 2 2" xfId="3998"/>
    <cellStyle name="Обычный 8 5 2 2 2" xfId="4540"/>
    <cellStyle name="Обычный 8 5 2 2 2 2" xfId="5556"/>
    <cellStyle name="Обычный 8 5 2 2 2 2 2" xfId="8540"/>
    <cellStyle name="Обычный 8 5 2 2 2 3" xfId="7567"/>
    <cellStyle name="Обычный 8 5 2 2 3" xfId="5070"/>
    <cellStyle name="Обычный 8 5 2 2 3 2" xfId="8054"/>
    <cellStyle name="Обычный 8 5 2 2 4" xfId="7081"/>
    <cellStyle name="Обычный 8 5 2 3" xfId="4297"/>
    <cellStyle name="Обычный 8 5 2 3 2" xfId="5313"/>
    <cellStyle name="Обычный 8 5 2 3 2 2" xfId="8297"/>
    <cellStyle name="Обычный 8 5 2 3 3" xfId="7324"/>
    <cellStyle name="Обычный 8 5 2 4" xfId="4827"/>
    <cellStyle name="Обычный 8 5 2 4 2" xfId="7811"/>
    <cellStyle name="Обычный 8 5 2 5" xfId="6838"/>
    <cellStyle name="Обычный 8 5 3" xfId="3890"/>
    <cellStyle name="Обычный 8 5 3 2" xfId="4432"/>
    <cellStyle name="Обычный 8 5 3 2 2" xfId="5448"/>
    <cellStyle name="Обычный 8 5 3 2 2 2" xfId="8432"/>
    <cellStyle name="Обычный 8 5 3 2 3" xfId="7459"/>
    <cellStyle name="Обычный 8 5 3 3" xfId="4962"/>
    <cellStyle name="Обычный 8 5 3 3 2" xfId="7946"/>
    <cellStyle name="Обычный 8 5 3 4" xfId="6973"/>
    <cellStyle name="Обычный 8 5 4" xfId="4189"/>
    <cellStyle name="Обычный 8 5 4 2" xfId="5205"/>
    <cellStyle name="Обычный 8 5 4 2 2" xfId="8189"/>
    <cellStyle name="Обычный 8 5 4 3" xfId="7216"/>
    <cellStyle name="Обычный 8 5 5" xfId="4719"/>
    <cellStyle name="Обычный 8 5 5 2" xfId="7703"/>
    <cellStyle name="Обычный 8 5 6" xfId="3408"/>
    <cellStyle name="Обычный 8 5 6 2" xfId="6730"/>
    <cellStyle name="Обычный 8 5 7" xfId="6658"/>
    <cellStyle name="Обычный 8 6" xfId="3646"/>
    <cellStyle name="Обычный 8 6 2" xfId="3944"/>
    <cellStyle name="Обычный 8 6 2 2" xfId="4486"/>
    <cellStyle name="Обычный 8 6 2 2 2" xfId="5502"/>
    <cellStyle name="Обычный 8 6 2 2 2 2" xfId="8486"/>
    <cellStyle name="Обычный 8 6 2 2 3" xfId="7513"/>
    <cellStyle name="Обычный 8 6 2 3" xfId="5016"/>
    <cellStyle name="Обычный 8 6 2 3 2" xfId="8000"/>
    <cellStyle name="Обычный 8 6 2 4" xfId="7027"/>
    <cellStyle name="Обычный 8 6 3" xfId="4243"/>
    <cellStyle name="Обычный 8 6 3 2" xfId="5259"/>
    <cellStyle name="Обычный 8 6 3 2 2" xfId="8243"/>
    <cellStyle name="Обычный 8 6 3 3" xfId="7270"/>
    <cellStyle name="Обычный 8 6 4" xfId="4773"/>
    <cellStyle name="Обычный 8 6 4 2" xfId="7757"/>
    <cellStyle name="Обычный 8 6 5" xfId="6784"/>
    <cellStyle name="Обычный 8 7" xfId="3835"/>
    <cellStyle name="Обычный 8 7 2" xfId="4378"/>
    <cellStyle name="Обычный 8 7 2 2" xfId="5394"/>
    <cellStyle name="Обычный 8 7 2 2 2" xfId="8378"/>
    <cellStyle name="Обычный 8 7 2 3" xfId="7405"/>
    <cellStyle name="Обычный 8 7 3" xfId="4908"/>
    <cellStyle name="Обычный 8 7 3 2" xfId="7892"/>
    <cellStyle name="Обычный 8 7 4" xfId="6919"/>
    <cellStyle name="Обычный 8 8" xfId="4134"/>
    <cellStyle name="Обычный 8 8 2" xfId="5151"/>
    <cellStyle name="Обычный 8 8 2 2" xfId="8135"/>
    <cellStyle name="Обычный 8 8 3" xfId="7162"/>
    <cellStyle name="Обычный 8 9" xfId="4664"/>
    <cellStyle name="Обычный 8 9 2" xfId="7649"/>
    <cellStyle name="Обычный 80" xfId="10287"/>
    <cellStyle name="Обычный 81" xfId="10415"/>
    <cellStyle name="Обычный 81 2" xfId="11786"/>
    <cellStyle name="Обычный 82" xfId="10416"/>
    <cellStyle name="Обычный 82 2" xfId="11787"/>
    <cellStyle name="Обычный 83" xfId="10418"/>
    <cellStyle name="Обычный 84" xfId="10442"/>
    <cellStyle name="Обычный 84 2" xfId="11798"/>
    <cellStyle name="Обычный 84 3" xfId="11876"/>
    <cellStyle name="Обычный 84 4" xfId="11950"/>
    <cellStyle name="Обычный 85" xfId="10443"/>
    <cellStyle name="Обычный 85 2" xfId="11799"/>
    <cellStyle name="Обычный 85 3" xfId="11877"/>
    <cellStyle name="Обычный 85 4" xfId="11951"/>
    <cellStyle name="Обычный 86" xfId="10444"/>
    <cellStyle name="Обычный 86 2" xfId="11800"/>
    <cellStyle name="Обычный 86 3" xfId="11878"/>
    <cellStyle name="Обычный 86 4" xfId="11952"/>
    <cellStyle name="Обычный 87" xfId="10432"/>
    <cellStyle name="Обычный 87 2" xfId="10435"/>
    <cellStyle name="Обычный 87 2 2" xfId="10439"/>
    <cellStyle name="Обычный 87 2 2 2" xfId="11795"/>
    <cellStyle name="Обычный 87 2 2 3" xfId="11874"/>
    <cellStyle name="Обычный 87 2 2 4" xfId="11947"/>
    <cellStyle name="Обычный 87 2 2 5" xfId="11962"/>
    <cellStyle name="Обычный 87 2 3" xfId="11791"/>
    <cellStyle name="Обычный 87 2 4" xfId="11870"/>
    <cellStyle name="Обычный 87 2 5" xfId="11943"/>
    <cellStyle name="Обычный 87 3" xfId="10437"/>
    <cellStyle name="Обычный 87 3 2" xfId="11793"/>
    <cellStyle name="Обычный 87 3 3" xfId="11872"/>
    <cellStyle name="Обычный 87 3 4" xfId="11945"/>
    <cellStyle name="Обычный 87 4" xfId="10440"/>
    <cellStyle name="Обычный 87 4 2" xfId="11796"/>
    <cellStyle name="Обычный 87 4 3" xfId="11875"/>
    <cellStyle name="Обычный 87 4 4" xfId="11948"/>
    <cellStyle name="Обычный 87 4 5" xfId="11961"/>
    <cellStyle name="Обычный 87 5" xfId="11789"/>
    <cellStyle name="Обычный 87 6" xfId="11868"/>
    <cellStyle name="Обычный 87 7" xfId="11941"/>
    <cellStyle name="Обычный 9" xfId="641"/>
    <cellStyle name="Обычный 9 2" xfId="698"/>
    <cellStyle name="Обычный 9 2 2" xfId="9661"/>
    <cellStyle name="Обычный 9 2 3" xfId="9640"/>
    <cellStyle name="Обычный 9 2 4" xfId="10289"/>
    <cellStyle name="Обычный 9 3" xfId="2296"/>
    <cellStyle name="Обычный 9 3 2" xfId="9653"/>
    <cellStyle name="Обычный 9 4" xfId="9308"/>
    <cellStyle name="Обычный 9 5" xfId="9639"/>
    <cellStyle name="Обычный 9 6" xfId="10288"/>
    <cellStyle name="Обычный_int1002" xfId="9675"/>
    <cellStyle name="Плохой 10" xfId="3301"/>
    <cellStyle name="Плохой 11" xfId="3302"/>
    <cellStyle name="Плохой 12" xfId="3303"/>
    <cellStyle name="Плохой 13" xfId="3300"/>
    <cellStyle name="Плохой 14" xfId="3370"/>
    <cellStyle name="Плохой 15" xfId="3611"/>
    <cellStyle name="Плохой 16" xfId="3807"/>
    <cellStyle name="Плохой 17" xfId="4099"/>
    <cellStyle name="Плохой 18" xfId="4629"/>
    <cellStyle name="Плохой 19" xfId="2366"/>
    <cellStyle name="Плохой 2" xfId="209"/>
    <cellStyle name="Плохой 2 2" xfId="768"/>
    <cellStyle name="Плохой 2 2 2" xfId="2916"/>
    <cellStyle name="Плохой 2 2 2 2" xfId="10291"/>
    <cellStyle name="Плохой 2 2 3" xfId="3304"/>
    <cellStyle name="Плохой 2 2 4" xfId="2716"/>
    <cellStyle name="Плохой 2 2 5" xfId="1751"/>
    <cellStyle name="Плохой 2 3" xfId="2433"/>
    <cellStyle name="Плохой 2 3 2" xfId="10293"/>
    <cellStyle name="Плохой 2 4" xfId="9750"/>
    <cellStyle name="Плохой 2 5" xfId="739"/>
    <cellStyle name="Плохой 20" xfId="2139"/>
    <cellStyle name="Плохой 3" xfId="2279"/>
    <cellStyle name="Плохой 3 2" xfId="10294"/>
    <cellStyle name="Плохой 4" xfId="2318"/>
    <cellStyle name="Плохой 4 2" xfId="2530"/>
    <cellStyle name="Плохой 5" xfId="2278"/>
    <cellStyle name="Плохой 5 2" xfId="2589"/>
    <cellStyle name="Плохой 6" xfId="2628"/>
    <cellStyle name="Плохой 7" xfId="2917"/>
    <cellStyle name="Плохой 8" xfId="2915"/>
    <cellStyle name="Плохой 9" xfId="3305"/>
    <cellStyle name="Показатель процентный" xfId="10295"/>
    <cellStyle name="Показатель процентный 2" xfId="10296"/>
    <cellStyle name="Показатель процентный с сортировкой" xfId="10297"/>
    <cellStyle name="Показатель процентный с сортировкой 2" xfId="10298"/>
    <cellStyle name="Показатель цифровой" xfId="10299"/>
    <cellStyle name="Показатель цифровой 2" xfId="10300"/>
    <cellStyle name="Показатель цифровой с сортировкой" xfId="10301"/>
    <cellStyle name="Показатель цифровой с сортировкой 2" xfId="10302"/>
    <cellStyle name="Пояснение 10" xfId="3307"/>
    <cellStyle name="Пояснение 11" xfId="3308"/>
    <cellStyle name="Пояснение 12" xfId="3309"/>
    <cellStyle name="Пояснение 13" xfId="3306"/>
    <cellStyle name="Пояснение 14" xfId="3379"/>
    <cellStyle name="Пояснение 15" xfId="3620"/>
    <cellStyle name="Пояснение 16" xfId="3816"/>
    <cellStyle name="Пояснение 17" xfId="4108"/>
    <cellStyle name="Пояснение 18" xfId="4638"/>
    <cellStyle name="Пояснение 19" xfId="2375"/>
    <cellStyle name="Пояснение 2" xfId="210"/>
    <cellStyle name="Пояснение 2 2" xfId="777"/>
    <cellStyle name="Пояснение 2 2 2" xfId="2919"/>
    <cellStyle name="Пояснение 2 2 3" xfId="3310"/>
    <cellStyle name="Пояснение 2 2 4" xfId="2717"/>
    <cellStyle name="Пояснение 2 2 5" xfId="1752"/>
    <cellStyle name="Пояснение 2 3" xfId="2422"/>
    <cellStyle name="Пояснение 2 3 2" xfId="10303"/>
    <cellStyle name="Пояснение 2 4" xfId="9752"/>
    <cellStyle name="Пояснение 2 5" xfId="740"/>
    <cellStyle name="Пояснение 20" xfId="2147"/>
    <cellStyle name="Пояснение 3" xfId="2281"/>
    <cellStyle name="Пояснение 3 2" xfId="10304"/>
    <cellStyle name="Пояснение 4" xfId="2319"/>
    <cellStyle name="Пояснение 4 2" xfId="2539"/>
    <cellStyle name="Пояснение 5" xfId="2280"/>
    <cellStyle name="Пояснение 5 2" xfId="2598"/>
    <cellStyle name="Пояснение 6" xfId="2637"/>
    <cellStyle name="Пояснение 7" xfId="2920"/>
    <cellStyle name="Пояснение 8" xfId="2918"/>
    <cellStyle name="Пояснение 9" xfId="3311"/>
    <cellStyle name="Примечание 10" xfId="882"/>
    <cellStyle name="Примечание 10 2" xfId="1683"/>
    <cellStyle name="Примечание 10 2 2" xfId="9310"/>
    <cellStyle name="Примечание 10 2 3" xfId="6365"/>
    <cellStyle name="Примечание 10 3" xfId="9309"/>
    <cellStyle name="Примечание 10 4" xfId="3313"/>
    <cellStyle name="Примечание 10 5" xfId="10305"/>
    <cellStyle name="Примечание 11" xfId="973"/>
    <cellStyle name="Примечание 11 2" xfId="1325"/>
    <cellStyle name="Примечание 11 2 2" xfId="9312"/>
    <cellStyle name="Примечание 11 2 3" xfId="6366"/>
    <cellStyle name="Примечание 11 3" xfId="9311"/>
    <cellStyle name="Примечание 11 4" xfId="3314"/>
    <cellStyle name="Примечание 11 5" xfId="10306"/>
    <cellStyle name="Примечание 12" xfId="986"/>
    <cellStyle name="Примечание 12 2" xfId="1338"/>
    <cellStyle name="Примечание 12 2 2" xfId="9314"/>
    <cellStyle name="Примечание 12 2 3" xfId="6367"/>
    <cellStyle name="Примечание 12 2 4" xfId="11788"/>
    <cellStyle name="Примечание 12 3" xfId="9313"/>
    <cellStyle name="Примечание 12 4" xfId="3315"/>
    <cellStyle name="Примечание 12 5" xfId="10417"/>
    <cellStyle name="Примечание 13" xfId="999"/>
    <cellStyle name="Примечание 13 2" xfId="1351"/>
    <cellStyle name="Примечание 13 2 2" xfId="9316"/>
    <cellStyle name="Примечание 13 2 3" xfId="6364"/>
    <cellStyle name="Примечание 13 3" xfId="9315"/>
    <cellStyle name="Примечание 13 4" xfId="3312"/>
    <cellStyle name="Примечание 13 5" xfId="10419"/>
    <cellStyle name="Примечание 14" xfId="1012"/>
    <cellStyle name="Примечание 14 2" xfId="1364"/>
    <cellStyle name="Примечание 14 2 2" xfId="9317"/>
    <cellStyle name="Примечание 14 3" xfId="3378"/>
    <cellStyle name="Примечание 15" xfId="1025"/>
    <cellStyle name="Примечание 15 2" xfId="1377"/>
    <cellStyle name="Примечание 15 2 2" xfId="9318"/>
    <cellStyle name="Примечание 15 3" xfId="3619"/>
    <cellStyle name="Примечание 16" xfId="1038"/>
    <cellStyle name="Примечание 16 2" xfId="1390"/>
    <cellStyle name="Примечание 16 2 2" xfId="9319"/>
    <cellStyle name="Примечание 16 3" xfId="3815"/>
    <cellStyle name="Примечание 17" xfId="1051"/>
    <cellStyle name="Примечание 17 2" xfId="1403"/>
    <cellStyle name="Примечание 17 2 2" xfId="9320"/>
    <cellStyle name="Примечание 17 3" xfId="4107"/>
    <cellStyle name="Примечание 18" xfId="1064"/>
    <cellStyle name="Примечание 18 2" xfId="1416"/>
    <cellStyle name="Примечание 18 2 2" xfId="9321"/>
    <cellStyle name="Примечание 18 3" xfId="4637"/>
    <cellStyle name="Примечание 19" xfId="1077"/>
    <cellStyle name="Примечание 19 2" xfId="1429"/>
    <cellStyle name="Примечание 19 3" xfId="2374"/>
    <cellStyle name="Примечание 2" xfId="211"/>
    <cellStyle name="Примечание 2 10" xfId="1952"/>
    <cellStyle name="Примечание 2 10 2" xfId="6149"/>
    <cellStyle name="Примечание 2 11" xfId="2283"/>
    <cellStyle name="Примечание 2 11 2" xfId="6301"/>
    <cellStyle name="Примечание 2 12" xfId="9754"/>
    <cellStyle name="Примечание 2 13" xfId="741"/>
    <cellStyle name="Примечание 2 2" xfId="757"/>
    <cellStyle name="Примечание 2 2 10" xfId="1753"/>
    <cellStyle name="Примечание 2 2 2" xfId="1678"/>
    <cellStyle name="Примечание 2 2 2 2" xfId="2078"/>
    <cellStyle name="Примечание 2 2 2 2 2" xfId="3316"/>
    <cellStyle name="Примечание 2 2 2 2 2 2" xfId="6368"/>
    <cellStyle name="Примечание 2 2 2 2 3" xfId="5947"/>
    <cellStyle name="Примечание 2 2 2 2 3 2" xfId="6609"/>
    <cellStyle name="Примечание 2 2 2 2 4" xfId="6257"/>
    <cellStyle name="Примечание 2 2 2 3" xfId="2751"/>
    <cellStyle name="Примечание 2 2 2 3 2" xfId="6324"/>
    <cellStyle name="Примечание 2 2 2 4" xfId="2321"/>
    <cellStyle name="Примечание 2 2 2 4 2" xfId="6309"/>
    <cellStyle name="Примечание 2 2 2 5" xfId="6097"/>
    <cellStyle name="Примечание 2 2 2 6" xfId="1886"/>
    <cellStyle name="Примечание 2 2 2 7" xfId="10309"/>
    <cellStyle name="Примечание 2 2 3" xfId="1898"/>
    <cellStyle name="Примечание 2 2 3 2" xfId="2090"/>
    <cellStyle name="Примечание 2 2 3 2 2" xfId="5959"/>
    <cellStyle name="Примечание 2 2 3 2 2 2" xfId="6619"/>
    <cellStyle name="Примечание 2 2 3 2 3" xfId="6267"/>
    <cellStyle name="Примечание 2 2 3 2 4" xfId="11781"/>
    <cellStyle name="Примечание 2 2 3 3" xfId="2922"/>
    <cellStyle name="Примечание 2 2 3 4" xfId="5803"/>
    <cellStyle name="Примечание 2 2 3 4 2" xfId="6482"/>
    <cellStyle name="Примечание 2 2 3 4 3" xfId="11940"/>
    <cellStyle name="Примечание 2 2 3 5" xfId="6107"/>
    <cellStyle name="Примечание 2 2 4" xfId="1906"/>
    <cellStyle name="Примечание 2 2 4 2" xfId="2098"/>
    <cellStyle name="Примечание 2 2 4 2 2" xfId="5967"/>
    <cellStyle name="Примечание 2 2 4 2 2 2" xfId="6626"/>
    <cellStyle name="Примечание 2 2 4 2 3" xfId="6274"/>
    <cellStyle name="Примечание 2 2 4 3" xfId="3317"/>
    <cellStyle name="Примечание 2 2 4 3 2" xfId="6369"/>
    <cellStyle name="Примечание 2 2 4 4" xfId="5810"/>
    <cellStyle name="Примечание 2 2 4 4 2" xfId="6489"/>
    <cellStyle name="Примечание 2 2 4 5" xfId="6114"/>
    <cellStyle name="Примечание 2 2 4 6" xfId="11724"/>
    <cellStyle name="Примечание 2 2 5" xfId="1915"/>
    <cellStyle name="Примечание 2 2 5 2" xfId="2107"/>
    <cellStyle name="Примечание 2 2 5 2 2" xfId="5976"/>
    <cellStyle name="Примечание 2 2 5 2 2 2" xfId="6634"/>
    <cellStyle name="Примечание 2 2 5 2 3" xfId="6282"/>
    <cellStyle name="Примечание 2 2 5 3" xfId="3318"/>
    <cellStyle name="Примечание 2 2 5 3 2" xfId="6370"/>
    <cellStyle name="Примечание 2 2 5 4" xfId="5818"/>
    <cellStyle name="Примечание 2 2 5 4 2" xfId="6497"/>
    <cellStyle name="Примечание 2 2 5 5" xfId="6122"/>
    <cellStyle name="Примечание 2 2 5 6" xfId="11814"/>
    <cellStyle name="Примечание 2 2 6" xfId="1836"/>
    <cellStyle name="Примечание 2 2 6 2" xfId="2028"/>
    <cellStyle name="Примечание 2 2 6 2 2" xfId="5898"/>
    <cellStyle name="Примечание 2 2 6 2 2 2" xfId="6565"/>
    <cellStyle name="Примечание 2 2 6 2 3" xfId="6212"/>
    <cellStyle name="Примечание 2 2 6 3" xfId="2719"/>
    <cellStyle name="Примечание 2 2 6 3 2" xfId="6321"/>
    <cellStyle name="Примечание 2 2 6 4" xfId="5752"/>
    <cellStyle name="Примечание 2 2 6 4 2" xfId="6431"/>
    <cellStyle name="Примечание 2 2 6 5" xfId="6052"/>
    <cellStyle name="Примечание 2 2 6 6" xfId="11889"/>
    <cellStyle name="Примечание 2 2 7" xfId="1925"/>
    <cellStyle name="Примечание 2 2 7 2" xfId="2117"/>
    <cellStyle name="Примечание 2 2 7 2 2" xfId="5986"/>
    <cellStyle name="Примечание 2 2 7 2 2 2" xfId="6643"/>
    <cellStyle name="Примечание 2 2 7 2 3" xfId="6291"/>
    <cellStyle name="Примечание 2 2 7 3" xfId="5827"/>
    <cellStyle name="Примечание 2 2 7 3 2" xfId="6506"/>
    <cellStyle name="Примечание 2 2 7 4" xfId="6131"/>
    <cellStyle name="Примечание 2 2 8" xfId="1789"/>
    <cellStyle name="Примечание 2 2 8 2" xfId="1980"/>
    <cellStyle name="Примечание 2 2 8 2 2" xfId="5853"/>
    <cellStyle name="Примечание 2 2 8 2 2 2" xfId="6526"/>
    <cellStyle name="Примечание 2 2 8 2 3" xfId="6171"/>
    <cellStyle name="Примечание 2 2 8 3" xfId="5715"/>
    <cellStyle name="Примечание 2 2 8 3 2" xfId="6395"/>
    <cellStyle name="Примечание 2 2 8 4" xfId="6011"/>
    <cellStyle name="Примечание 2 2 9" xfId="1940"/>
    <cellStyle name="Примечание 2 2 9 2" xfId="6139"/>
    <cellStyle name="Примечание 2 3" xfId="1658"/>
    <cellStyle name="Примечание 2 3 2" xfId="2016"/>
    <cellStyle name="Примечание 2 3 2 2" xfId="2438"/>
    <cellStyle name="Примечание 2 3 2 3" xfId="5888"/>
    <cellStyle name="Примечание 2 3 2 3 2" xfId="6556"/>
    <cellStyle name="Примечание 2 3 2 4" xfId="6201"/>
    <cellStyle name="Примечание 2 3 2 5" xfId="10311"/>
    <cellStyle name="Примечание 2 3 3" xfId="2329"/>
    <cellStyle name="Примечание 2 3 3 2" xfId="5991"/>
    <cellStyle name="Примечание 2 3 3 2 2" xfId="6645"/>
    <cellStyle name="Примечание 2 3 3 3" xfId="6311"/>
    <cellStyle name="Примечание 2 3 4" xfId="5744"/>
    <cellStyle name="Примечание 2 3 4 2" xfId="6423"/>
    <cellStyle name="Примечание 2 3 5" xfId="6041"/>
    <cellStyle name="Примечание 2 3 6" xfId="10310"/>
    <cellStyle name="Примечание 2 4" xfId="1874"/>
    <cellStyle name="Примечание 2 4 2" xfId="2066"/>
    <cellStyle name="Примечание 2 4 2 2" xfId="5935"/>
    <cellStyle name="Примечание 2 4 2 2 2" xfId="6600"/>
    <cellStyle name="Примечание 2 4 2 3" xfId="6248"/>
    <cellStyle name="Примечание 2 4 3" xfId="2354"/>
    <cellStyle name="Примечание 2 4 3 2" xfId="6314"/>
    <cellStyle name="Примечание 2 4 4" xfId="5785"/>
    <cellStyle name="Примечание 2 4 4 2" xfId="6464"/>
    <cellStyle name="Примечание 2 4 5" xfId="6088"/>
    <cellStyle name="Примечание 2 5" xfId="1837"/>
    <cellStyle name="Примечание 2 5 2" xfId="2029"/>
    <cellStyle name="Примечание 2 5 2 2" xfId="5899"/>
    <cellStyle name="Примечание 2 5 2 2 2" xfId="6566"/>
    <cellStyle name="Примечание 2 5 2 3" xfId="6213"/>
    <cellStyle name="Примечание 2 5 3" xfId="5753"/>
    <cellStyle name="Примечание 2 5 3 2" xfId="6432"/>
    <cellStyle name="Примечание 2 5 4" xfId="6053"/>
    <cellStyle name="Примечание 2 5 5" xfId="10313"/>
    <cellStyle name="Примечание 2 6" xfId="1857"/>
    <cellStyle name="Примечание 2 6 2" xfId="2049"/>
    <cellStyle name="Примечание 2 6 2 2" xfId="5919"/>
    <cellStyle name="Примечание 2 6 2 2 2" xfId="6585"/>
    <cellStyle name="Примечание 2 6 2 3" xfId="6232"/>
    <cellStyle name="Примечание 2 6 3" xfId="5772"/>
    <cellStyle name="Примечание 2 6 3 2" xfId="6451"/>
    <cellStyle name="Примечание 2 6 4" xfId="6072"/>
    <cellStyle name="Примечание 2 6 5" xfId="10314"/>
    <cellStyle name="Примечание 2 7" xfId="1912"/>
    <cellStyle name="Примечание 2 7 2" xfId="2104"/>
    <cellStyle name="Примечание 2 7 2 2" xfId="5973"/>
    <cellStyle name="Примечание 2 7 2 2 2" xfId="6631"/>
    <cellStyle name="Примечание 2 7 2 3" xfId="6279"/>
    <cellStyle name="Примечание 2 7 3" xfId="5815"/>
    <cellStyle name="Примечание 2 7 3 2" xfId="6494"/>
    <cellStyle name="Примечание 2 7 4" xfId="6119"/>
    <cellStyle name="Примечание 2 7 5" xfId="10315"/>
    <cellStyle name="Примечание 2 8" xfId="1820"/>
    <cellStyle name="Примечание 2 8 2" xfId="2011"/>
    <cellStyle name="Примечание 2 8 2 2" xfId="5883"/>
    <cellStyle name="Примечание 2 8 2 2 2" xfId="6551"/>
    <cellStyle name="Примечание 2 8 2 3" xfId="6196"/>
    <cellStyle name="Примечание 2 8 2 4" xfId="11780"/>
    <cellStyle name="Примечание 2 8 3" xfId="5739"/>
    <cellStyle name="Примечание 2 8 3 2" xfId="6418"/>
    <cellStyle name="Примечание 2 8 3 3" xfId="11867"/>
    <cellStyle name="Примечание 2 8 4" xfId="6036"/>
    <cellStyle name="Примечание 2 8 4 2" xfId="11939"/>
    <cellStyle name="Примечание 2 8 5" xfId="10307"/>
    <cellStyle name="Примечание 2 9" xfId="1774"/>
    <cellStyle name="Примечание 2 9 2" xfId="1965"/>
    <cellStyle name="Примечание 2 9 2 2" xfId="5838"/>
    <cellStyle name="Примечание 2 9 2 2 2" xfId="6511"/>
    <cellStyle name="Примечание 2 9 2 3" xfId="6156"/>
    <cellStyle name="Примечание 2 9 3" xfId="5700"/>
    <cellStyle name="Примечание 2 9 3 2" xfId="6380"/>
    <cellStyle name="Примечание 2 9 4" xfId="5996"/>
    <cellStyle name="Примечание 20" xfId="1090"/>
    <cellStyle name="Примечание 20 2" xfId="1442"/>
    <cellStyle name="Примечание 20 2 2" xfId="6671"/>
    <cellStyle name="Примечание 20 3" xfId="9322"/>
    <cellStyle name="Примечание 20 4" xfId="2156"/>
    <cellStyle name="Примечание 21" xfId="1103"/>
    <cellStyle name="Примечание 21 2" xfId="1455"/>
    <cellStyle name="Примечание 21 3" xfId="9323"/>
    <cellStyle name="Примечание 22" xfId="1116"/>
    <cellStyle name="Примечание 22 2" xfId="1468"/>
    <cellStyle name="Примечание 22 3" xfId="9324"/>
    <cellStyle name="Примечание 23" xfId="1129"/>
    <cellStyle name="Примечание 23 2" xfId="9325"/>
    <cellStyle name="Примечание 24" xfId="1143"/>
    <cellStyle name="Примечание 24 2" xfId="1696"/>
    <cellStyle name="Примечание 25" xfId="1481"/>
    <cellStyle name="Примечание 25 2" xfId="9326"/>
    <cellStyle name="Примечание 26" xfId="1494"/>
    <cellStyle name="Примечание 26 2" xfId="9327"/>
    <cellStyle name="Примечание 27" xfId="1507"/>
    <cellStyle name="Примечание 27 2" xfId="9328"/>
    <cellStyle name="Примечание 28" xfId="1520"/>
    <cellStyle name="Примечание 28 2" xfId="9329"/>
    <cellStyle name="Примечание 29" xfId="1533"/>
    <cellStyle name="Примечание 29 2" xfId="9330"/>
    <cellStyle name="Примечание 3" xfId="776"/>
    <cellStyle name="Примечание 3 10" xfId="2284"/>
    <cellStyle name="Примечание 3 10 2" xfId="6302"/>
    <cellStyle name="Примечание 3 11" xfId="9331"/>
    <cellStyle name="Примечание 3 12" xfId="1716"/>
    <cellStyle name="Примечание 3 13" xfId="10316"/>
    <cellStyle name="Примечание 3 2" xfId="895"/>
    <cellStyle name="Примечание 3 2 10" xfId="10317"/>
    <cellStyle name="Примечание 3 2 2" xfId="1247"/>
    <cellStyle name="Примечание 3 2 2 2" xfId="3319"/>
    <cellStyle name="Примечание 3 2 2 2 2" xfId="6371"/>
    <cellStyle name="Примечание 3 2 2 3" xfId="2923"/>
    <cellStyle name="Примечание 3 2 2 3 2" xfId="6331"/>
    <cellStyle name="Примечание 3 2 2 4" xfId="5893"/>
    <cellStyle name="Примечание 3 2 2 4 2" xfId="6561"/>
    <cellStyle name="Примечание 3 2 2 5" xfId="6208"/>
    <cellStyle name="Примечание 3 2 2 6" xfId="2023"/>
    <cellStyle name="Примечание 3 2 3" xfId="3320"/>
    <cellStyle name="Примечание 3 2 3 2" xfId="6372"/>
    <cellStyle name="Примечание 3 2 4" xfId="3321"/>
    <cellStyle name="Примечание 3 2 4 2" xfId="6373"/>
    <cellStyle name="Примечание 3 2 5" xfId="2718"/>
    <cellStyle name="Примечание 3 2 5 2" xfId="6320"/>
    <cellStyle name="Примечание 3 2 6" xfId="5748"/>
    <cellStyle name="Примечание 3 2 6 2" xfId="6427"/>
    <cellStyle name="Примечание 3 2 7" xfId="6048"/>
    <cellStyle name="Примечание 3 2 8" xfId="9332"/>
    <cellStyle name="Примечание 3 2 9" xfId="1831"/>
    <cellStyle name="Примечание 3 3" xfId="1156"/>
    <cellStyle name="Примечание 3 3 2" xfId="2056"/>
    <cellStyle name="Примечание 3 3 2 2" xfId="5926"/>
    <cellStyle name="Примечание 3 3 2 2 2" xfId="6591"/>
    <cellStyle name="Примечание 3 3 2 3" xfId="6238"/>
    <cellStyle name="Примечание 3 3 3" xfId="3322"/>
    <cellStyle name="Примечание 3 3 3 2" xfId="6374"/>
    <cellStyle name="Примечание 3 3 4" xfId="5778"/>
    <cellStyle name="Примечание 3 3 4 2" xfId="6457"/>
    <cellStyle name="Примечание 3 3 5" xfId="6078"/>
    <cellStyle name="Примечание 3 3 6" xfId="1864"/>
    <cellStyle name="Примечание 3 4" xfId="1842"/>
    <cellStyle name="Примечание 3 4 2" xfId="2034"/>
    <cellStyle name="Примечание 3 4 2 2" xfId="5904"/>
    <cellStyle name="Примечание 3 4 2 2 2" xfId="6571"/>
    <cellStyle name="Примечание 3 4 2 3" xfId="6218"/>
    <cellStyle name="Примечание 3 4 3" xfId="5758"/>
    <cellStyle name="Примечание 3 4 3 2" xfId="6437"/>
    <cellStyle name="Примечание 3 4 4" xfId="6058"/>
    <cellStyle name="Примечание 3 5" xfId="1852"/>
    <cellStyle name="Примечание 3 5 2" xfId="2044"/>
    <cellStyle name="Примечание 3 5 2 2" xfId="5914"/>
    <cellStyle name="Примечание 3 5 2 2 2" xfId="6580"/>
    <cellStyle name="Примечание 3 5 2 3" xfId="6227"/>
    <cellStyle name="Примечание 3 5 3" xfId="5767"/>
    <cellStyle name="Примечание 3 5 3 2" xfId="6446"/>
    <cellStyle name="Примечание 3 5 4" xfId="6067"/>
    <cellStyle name="Примечание 3 6" xfId="1861"/>
    <cellStyle name="Примечание 3 6 2" xfId="2053"/>
    <cellStyle name="Примечание 3 6 2 2" xfId="5923"/>
    <cellStyle name="Примечание 3 6 2 2 2" xfId="6589"/>
    <cellStyle name="Примечание 3 6 2 3" xfId="6236"/>
    <cellStyle name="Примечание 3 6 3" xfId="5776"/>
    <cellStyle name="Примечание 3 6 3 2" xfId="6455"/>
    <cellStyle name="Примечание 3 6 4" xfId="6076"/>
    <cellStyle name="Примечание 3 7" xfId="1890"/>
    <cellStyle name="Примечание 3 7 2" xfId="2082"/>
    <cellStyle name="Примечание 3 7 2 2" xfId="5951"/>
    <cellStyle name="Примечание 3 7 2 2 2" xfId="6613"/>
    <cellStyle name="Примечание 3 7 2 3" xfId="6261"/>
    <cellStyle name="Примечание 3 7 3" xfId="5797"/>
    <cellStyle name="Примечание 3 7 3 2" xfId="6476"/>
    <cellStyle name="Примечание 3 7 4" xfId="6101"/>
    <cellStyle name="Примечание 3 8" xfId="1779"/>
    <cellStyle name="Примечание 3 8 2" xfId="1970"/>
    <cellStyle name="Примечание 3 8 2 2" xfId="5843"/>
    <cellStyle name="Примечание 3 8 2 2 2" xfId="6516"/>
    <cellStyle name="Примечание 3 8 2 3" xfId="6161"/>
    <cellStyle name="Примечание 3 8 3" xfId="5705"/>
    <cellStyle name="Примечание 3 8 3 2" xfId="6385"/>
    <cellStyle name="Примечание 3 8 4" xfId="6001"/>
    <cellStyle name="Примечание 3 9" xfId="1950"/>
    <cellStyle name="Примечание 3 9 2" xfId="6147"/>
    <cellStyle name="Примечание 30" xfId="1546"/>
    <cellStyle name="Примечание 30 2" xfId="9333"/>
    <cellStyle name="Примечание 31" xfId="1559"/>
    <cellStyle name="Примечание 31 2" xfId="9334"/>
    <cellStyle name="Примечание 32" xfId="1572"/>
    <cellStyle name="Примечание 32 2" xfId="9335"/>
    <cellStyle name="Примечание 33" xfId="1585"/>
    <cellStyle name="Примечание 33 2" xfId="9336"/>
    <cellStyle name="Примечание 34" xfId="1598"/>
    <cellStyle name="Примечание 34 2" xfId="9337"/>
    <cellStyle name="Примечание 35" xfId="1611"/>
    <cellStyle name="Примечание 35 2" xfId="9338"/>
    <cellStyle name="Примечание 36" xfId="1624"/>
    <cellStyle name="Примечание 36 2" xfId="9339"/>
    <cellStyle name="Примечание 37" xfId="759"/>
    <cellStyle name="Примечание 37 2" xfId="1680"/>
    <cellStyle name="Примечание 38" xfId="9340"/>
    <cellStyle name="Примечание 39" xfId="9341"/>
    <cellStyle name="Примечание 4" xfId="803"/>
    <cellStyle name="Примечание 4 2" xfId="908"/>
    <cellStyle name="Примечание 4 2 2" xfId="1260"/>
    <cellStyle name="Примечание 4 2 2 2" xfId="10322"/>
    <cellStyle name="Примечание 4 2 3" xfId="2538"/>
    <cellStyle name="Примечание 4 2 4" xfId="10321"/>
    <cellStyle name="Примечание 4 3" xfId="1169"/>
    <cellStyle name="Примечание 4 3 2" xfId="6303"/>
    <cellStyle name="Примечание 4 3 3" xfId="10323"/>
    <cellStyle name="Примечание 4 4" xfId="2285"/>
    <cellStyle name="Примечание 4 5" xfId="10320"/>
    <cellStyle name="Примечание 40" xfId="9342"/>
    <cellStyle name="Примечание 41" xfId="9343"/>
    <cellStyle name="Примечание 42" xfId="9344"/>
    <cellStyle name="Примечание 43" xfId="9345"/>
    <cellStyle name="Примечание 44" xfId="9346"/>
    <cellStyle name="Примечание 45" xfId="9347"/>
    <cellStyle name="Примечание 46" xfId="9348"/>
    <cellStyle name="Примечание 47" xfId="9349"/>
    <cellStyle name="Примечание 48" xfId="9350"/>
    <cellStyle name="Примечание 49" xfId="9351"/>
    <cellStyle name="Примечание 5" xfId="816"/>
    <cellStyle name="Примечание 5 2" xfId="921"/>
    <cellStyle name="Примечание 5 2 2" xfId="1273"/>
    <cellStyle name="Примечание 5 2 2 2" xfId="10326"/>
    <cellStyle name="Примечание 5 2 3" xfId="2597"/>
    <cellStyle name="Примечание 5 2 4" xfId="10325"/>
    <cellStyle name="Примечание 5 3" xfId="1182"/>
    <cellStyle name="Примечание 5 3 2" xfId="6308"/>
    <cellStyle name="Примечание 5 3 3" xfId="10327"/>
    <cellStyle name="Примечание 5 4" xfId="2320"/>
    <cellStyle name="Примечание 5 5" xfId="10324"/>
    <cellStyle name="Примечание 50" xfId="9352"/>
    <cellStyle name="Примечание 51" xfId="9353"/>
    <cellStyle name="Примечание 52" xfId="9354"/>
    <cellStyle name="Примечание 53" xfId="9355"/>
    <cellStyle name="Примечание 54" xfId="9356"/>
    <cellStyle name="Примечание 55" xfId="9357"/>
    <cellStyle name="Примечание 56" xfId="9358"/>
    <cellStyle name="Примечание 57" xfId="9359"/>
    <cellStyle name="Примечание 58" xfId="9360"/>
    <cellStyle name="Примечание 59" xfId="9361"/>
    <cellStyle name="Примечание 6" xfId="829"/>
    <cellStyle name="Примечание 6 2" xfId="934"/>
    <cellStyle name="Примечание 6 2 2" xfId="1286"/>
    <cellStyle name="Примечание 6 2 2 2" xfId="10330"/>
    <cellStyle name="Примечание 6 2 3" xfId="2636"/>
    <cellStyle name="Примечание 6 2 4" xfId="10329"/>
    <cellStyle name="Примечание 6 3" xfId="1195"/>
    <cellStyle name="Примечание 6 3 2" xfId="6300"/>
    <cellStyle name="Примечание 6 3 3" xfId="10331"/>
    <cellStyle name="Примечание 6 4" xfId="2282"/>
    <cellStyle name="Примечание 6 5" xfId="10328"/>
    <cellStyle name="Примечание 60" xfId="9362"/>
    <cellStyle name="Примечание 61" xfId="9363"/>
    <cellStyle name="Примечание 62" xfId="9364"/>
    <cellStyle name="Примечание 63" xfId="9365"/>
    <cellStyle name="Примечание 64" xfId="9366"/>
    <cellStyle name="Примечание 65" xfId="9367"/>
    <cellStyle name="Примечание 66" xfId="9368"/>
    <cellStyle name="Примечание 67" xfId="9369"/>
    <cellStyle name="Примечание 68" xfId="9370"/>
    <cellStyle name="Примечание 7" xfId="842"/>
    <cellStyle name="Примечание 7 2" xfId="947"/>
    <cellStyle name="Примечание 7 2 2" xfId="1299"/>
    <cellStyle name="Примечание 7 2 2 2" xfId="10334"/>
    <cellStyle name="Примечание 7 2 3" xfId="9371"/>
    <cellStyle name="Примечание 7 2 4" xfId="10333"/>
    <cellStyle name="Примечание 7 3" xfId="1208"/>
    <cellStyle name="Примечание 7 3 2" xfId="10335"/>
    <cellStyle name="Примечание 7 4" xfId="2924"/>
    <cellStyle name="Примечание 7 5" xfId="10332"/>
    <cellStyle name="Примечание 8" xfId="855"/>
    <cellStyle name="Примечание 8 2" xfId="960"/>
    <cellStyle name="Примечание 8 2 2" xfId="1312"/>
    <cellStyle name="Примечание 8 2 2 2" xfId="6375"/>
    <cellStyle name="Примечание 8 2 2 3" xfId="10338"/>
    <cellStyle name="Примечание 8 2 3" xfId="9373"/>
    <cellStyle name="Примечание 8 2 4" xfId="3323"/>
    <cellStyle name="Примечание 8 2 5" xfId="10337"/>
    <cellStyle name="Примечание 8 3" xfId="1221"/>
    <cellStyle name="Примечание 8 3 2" xfId="6330"/>
    <cellStyle name="Примечание 8 3 3" xfId="10339"/>
    <cellStyle name="Примечание 8 4" xfId="9372"/>
    <cellStyle name="Примечание 8 5" xfId="2921"/>
    <cellStyle name="Примечание 8 6" xfId="10336"/>
    <cellStyle name="Примечание 9" xfId="868"/>
    <cellStyle name="Примечание 9 2" xfId="1234"/>
    <cellStyle name="Примечание 9 2 2" xfId="9374"/>
    <cellStyle name="Примечание 9 2 2 2" xfId="10342"/>
    <cellStyle name="Примечание 9 2 3" xfId="10341"/>
    <cellStyle name="Примечание 9 3" xfId="3324"/>
    <cellStyle name="Примечание 9 3 2" xfId="10343"/>
    <cellStyle name="Примечание 9 4" xfId="10340"/>
    <cellStyle name="Процентный 10" xfId="3801"/>
    <cellStyle name="Процентный 11" xfId="4093"/>
    <cellStyle name="Процентный 12" xfId="4623"/>
    <cellStyle name="Процентный 13" xfId="2360"/>
    <cellStyle name="Процентный 14" xfId="6646"/>
    <cellStyle name="Процентный 2" xfId="650"/>
    <cellStyle name="Процентный 2 10" xfId="8676"/>
    <cellStyle name="Процентный 2 11" xfId="9641"/>
    <cellStyle name="Процентный 2 12" xfId="10344"/>
    <cellStyle name="Процентный 2 2" xfId="2721"/>
    <cellStyle name="Процентный 2 2 2" xfId="2722"/>
    <cellStyle name="Процентный 2 2 3" xfId="9375"/>
    <cellStyle name="Процентный 2 2 4" xfId="9642"/>
    <cellStyle name="Процентный 2 2 5" xfId="10345"/>
    <cellStyle name="Процентный 2 3" xfId="2723"/>
    <cellStyle name="Процентный 2 3 2" xfId="9376"/>
    <cellStyle name="Процентный 2 3 3" xfId="10346"/>
    <cellStyle name="Процентный 2 4" xfId="2720"/>
    <cellStyle name="Процентный 2 4 2" xfId="2925"/>
    <cellStyle name="Процентный 2 4 3" xfId="3325"/>
    <cellStyle name="Процентный 2 4 4" xfId="10347"/>
    <cellStyle name="Процентный 2 5" xfId="5642"/>
    <cellStyle name="Процентный 2 6" xfId="2406"/>
    <cellStyle name="Процентный 2 7" xfId="5646"/>
    <cellStyle name="Процентный 2 8" xfId="2355"/>
    <cellStyle name="Процентный 2 9" xfId="2286"/>
    <cellStyle name="Процентный 3" xfId="1760"/>
    <cellStyle name="Процентный 3 2" xfId="2725"/>
    <cellStyle name="Процентный 3 2 2" xfId="9378"/>
    <cellStyle name="Процентный 3 2 3" xfId="10350"/>
    <cellStyle name="Процентный 3 3" xfId="2724"/>
    <cellStyle name="Процентный 3 3 2" xfId="2926"/>
    <cellStyle name="Процентный 3 3 3" xfId="3326"/>
    <cellStyle name="Процентный 3 3 4" xfId="9379"/>
    <cellStyle name="Процентный 3 3 5" xfId="10351"/>
    <cellStyle name="Процентный 3 4" xfId="2524"/>
    <cellStyle name="Процентный 3 5" xfId="2322"/>
    <cellStyle name="Процентный 3 6" xfId="9377"/>
    <cellStyle name="Процентный 3 7" xfId="10349"/>
    <cellStyle name="Процентный 4" xfId="1766"/>
    <cellStyle name="Процентный 4 2" xfId="2726"/>
    <cellStyle name="Процентный 4 2 2" xfId="2927"/>
    <cellStyle name="Процентный 4 2 3" xfId="3327"/>
    <cellStyle name="Процентный 4 2 4" xfId="9381"/>
    <cellStyle name="Процентный 4 3" xfId="9380"/>
    <cellStyle name="Процентный 4 4" xfId="10352"/>
    <cellStyle name="Процентный 5" xfId="2621"/>
    <cellStyle name="Процентный 5 2" xfId="2929"/>
    <cellStyle name="Процентный 5 2 2" xfId="9383"/>
    <cellStyle name="Процентный 5 3" xfId="2928"/>
    <cellStyle name="Процентный 5 4" xfId="9382"/>
    <cellStyle name="Процентный 6" xfId="2930"/>
    <cellStyle name="Процентный 6 2" xfId="10354"/>
    <cellStyle name="Процентный 7" xfId="3328"/>
    <cellStyle name="Процентный 8" xfId="3364"/>
    <cellStyle name="Процентный 9" xfId="3605"/>
    <cellStyle name="Рег. №" xfId="10355"/>
    <cellStyle name="Рег. № 2" xfId="10356"/>
    <cellStyle name="Связанная ячейка 10" xfId="3330"/>
    <cellStyle name="Связанная ячейка 11" xfId="3331"/>
    <cellStyle name="Связанная ячейка 12" xfId="3332"/>
    <cellStyle name="Связанная ячейка 13" xfId="3329"/>
    <cellStyle name="Связанная ячейка 14" xfId="3375"/>
    <cellStyle name="Связанная ячейка 15" xfId="3616"/>
    <cellStyle name="Связанная ячейка 16" xfId="3812"/>
    <cellStyle name="Связанная ячейка 17" xfId="4104"/>
    <cellStyle name="Связанная ячейка 18" xfId="4634"/>
    <cellStyle name="Связанная ячейка 19" xfId="2371"/>
    <cellStyle name="Связанная ячейка 2" xfId="212"/>
    <cellStyle name="Связанная ячейка 2 2" xfId="773"/>
    <cellStyle name="Связанная ячейка 2 2 2" xfId="2932"/>
    <cellStyle name="Связанная ячейка 2 2 2 2" xfId="10357"/>
    <cellStyle name="Связанная ячейка 2 2 3" xfId="3333"/>
    <cellStyle name="Связанная ячейка 2 2 4" xfId="2727"/>
    <cellStyle name="Связанная ячейка 2 2 5" xfId="1754"/>
    <cellStyle name="Связанная ячейка 2 3" xfId="2407"/>
    <cellStyle name="Связанная ячейка 2 3 2" xfId="10358"/>
    <cellStyle name="Связанная ячейка 2 4" xfId="9756"/>
    <cellStyle name="Связанная ячейка 2 5" xfId="742"/>
    <cellStyle name="Связанная ячейка 2_T47" xfId="10359"/>
    <cellStyle name="Связанная ячейка 20" xfId="2144"/>
    <cellStyle name="Связанная ячейка 3" xfId="2288"/>
    <cellStyle name="Связанная ячейка 3 2" xfId="10360"/>
    <cellStyle name="Связанная ячейка 4" xfId="2323"/>
    <cellStyle name="Связанная ячейка 4 2" xfId="2535"/>
    <cellStyle name="Связанная ячейка 5" xfId="2287"/>
    <cellStyle name="Связанная ячейка 5 2" xfId="2594"/>
    <cellStyle name="Связанная ячейка 6" xfId="2633"/>
    <cellStyle name="Связанная ячейка 7" xfId="2933"/>
    <cellStyle name="Связанная ячейка 8" xfId="2931"/>
    <cellStyle name="Связанная ячейка 9" xfId="3334"/>
    <cellStyle name="Стиль 1" xfId="651"/>
    <cellStyle name="Стиль 1 2" xfId="2728"/>
    <cellStyle name="Стиль 1 2 2" xfId="2729"/>
    <cellStyle name="Стиль 1 2 3" xfId="10362"/>
    <cellStyle name="Стиль 1 2_Лист2" xfId="2730"/>
    <cellStyle name="Стиль 1 3" xfId="2731"/>
    <cellStyle name="Стиль 1 3 2" xfId="10363"/>
    <cellStyle name="Стиль 1 4" xfId="8677"/>
    <cellStyle name="Стиль 1 5" xfId="9239"/>
    <cellStyle name="Стиль 1 6" xfId="9227"/>
    <cellStyle name="Стиль 1 7" xfId="10361"/>
    <cellStyle name="Стиль 1_Лист2" xfId="2732"/>
    <cellStyle name="Стиль 10" xfId="8678"/>
    <cellStyle name="Стиль 11" xfId="8679"/>
    <cellStyle name="Стиль 12" xfId="8680"/>
    <cellStyle name="Стиль 13" xfId="8681"/>
    <cellStyle name="Стиль 14" xfId="8682"/>
    <cellStyle name="Стиль 15" xfId="8683"/>
    <cellStyle name="Стиль 16" xfId="8684"/>
    <cellStyle name="Стиль 17" xfId="8685"/>
    <cellStyle name="Стиль 18" xfId="8686"/>
    <cellStyle name="Стиль 19" xfId="8687"/>
    <cellStyle name="Стиль 2" xfId="8688"/>
    <cellStyle name="Стиль 20" xfId="8689"/>
    <cellStyle name="Стиль 21" xfId="8690"/>
    <cellStyle name="Стиль 22" xfId="8691"/>
    <cellStyle name="Стиль 23" xfId="8692"/>
    <cellStyle name="Стиль 24" xfId="8693"/>
    <cellStyle name="Стиль 25" xfId="8694"/>
    <cellStyle name="Стиль 26" xfId="8695"/>
    <cellStyle name="Стиль 27" xfId="8696"/>
    <cellStyle name="Стиль 28" xfId="8697"/>
    <cellStyle name="Стиль 29" xfId="8698"/>
    <cellStyle name="Стиль 3" xfId="8699"/>
    <cellStyle name="Стиль 30" xfId="8700"/>
    <cellStyle name="Стиль 31" xfId="8701"/>
    <cellStyle name="Стиль 32" xfId="8702"/>
    <cellStyle name="Стиль 33" xfId="8703"/>
    <cellStyle name="Стиль 34" xfId="8704"/>
    <cellStyle name="Стиль 35" xfId="8705"/>
    <cellStyle name="Стиль 36" xfId="8706"/>
    <cellStyle name="Стиль 37" xfId="8707"/>
    <cellStyle name="Стиль 38" xfId="8708"/>
    <cellStyle name="Стиль 39" xfId="8709"/>
    <cellStyle name="Стиль 4" xfId="8710"/>
    <cellStyle name="Стиль 40" xfId="8711"/>
    <cellStyle name="Стиль 41" xfId="8712"/>
    <cellStyle name="Стиль 42" xfId="8713"/>
    <cellStyle name="Стиль 43" xfId="8714"/>
    <cellStyle name="Стиль 44" xfId="8715"/>
    <cellStyle name="Стиль 45" xfId="8716"/>
    <cellStyle name="Стиль 46" xfId="8717"/>
    <cellStyle name="Стиль 47" xfId="8718"/>
    <cellStyle name="Стиль 48" xfId="8719"/>
    <cellStyle name="Стиль 49" xfId="8720"/>
    <cellStyle name="Стиль 5" xfId="8721"/>
    <cellStyle name="Стиль 50" xfId="8722"/>
    <cellStyle name="Стиль 51" xfId="8723"/>
    <cellStyle name="Стиль 52" xfId="8724"/>
    <cellStyle name="Стиль 53" xfId="8725"/>
    <cellStyle name="Стиль 6" xfId="8726"/>
    <cellStyle name="Стиль 7" xfId="8727"/>
    <cellStyle name="Стиль 8" xfId="8728"/>
    <cellStyle name="Стиль 9" xfId="8729"/>
    <cellStyle name="Текст предупреждения 10" xfId="3336"/>
    <cellStyle name="Текст предупреждения 11" xfId="3337"/>
    <cellStyle name="Текст предупреждения 12" xfId="3338"/>
    <cellStyle name="Текст предупреждения 13" xfId="3335"/>
    <cellStyle name="Текст предупреждения 14" xfId="3377"/>
    <cellStyle name="Текст предупреждения 15" xfId="3618"/>
    <cellStyle name="Текст предупреждения 16" xfId="3814"/>
    <cellStyle name="Текст предупреждения 17" xfId="4106"/>
    <cellStyle name="Текст предупреждения 18" xfId="4636"/>
    <cellStyle name="Текст предупреждения 19" xfId="2373"/>
    <cellStyle name="Текст предупреждения 2" xfId="213"/>
    <cellStyle name="Текст предупреждения 2 2" xfId="775"/>
    <cellStyle name="Текст предупреждения 2 2 2" xfId="2752"/>
    <cellStyle name="Текст предупреждения 2 2 3" xfId="2935"/>
    <cellStyle name="Текст предупреждения 2 2 4" xfId="3339"/>
    <cellStyle name="Текст предупреждения 2 2 5" xfId="2734"/>
    <cellStyle name="Текст предупреждения 2 2 6" xfId="1755"/>
    <cellStyle name="Текст предупреждения 2 3" xfId="2420"/>
    <cellStyle name="Текст предупреждения 2 3 2" xfId="10364"/>
    <cellStyle name="Текст предупреждения 2 4" xfId="2356"/>
    <cellStyle name="Текст предупреждения 2 5" xfId="2290"/>
    <cellStyle name="Текст предупреждения 2 6" xfId="9758"/>
    <cellStyle name="Текст предупреждения 2 7" xfId="743"/>
    <cellStyle name="Текст предупреждения 20" xfId="2146"/>
    <cellStyle name="Текст предупреждения 3" xfId="2291"/>
    <cellStyle name="Текст предупреждения 3 2" xfId="2733"/>
    <cellStyle name="Текст предупреждения 3 2 2" xfId="2936"/>
    <cellStyle name="Текст предупреждения 3 2 3" xfId="3340"/>
    <cellStyle name="Текст предупреждения 3 3" xfId="10365"/>
    <cellStyle name="Текст предупреждения 4" xfId="2292"/>
    <cellStyle name="Текст предупреждения 4 2" xfId="2537"/>
    <cellStyle name="Текст предупреждения 5" xfId="2324"/>
    <cellStyle name="Текст предупреждения 5 2" xfId="2596"/>
    <cellStyle name="Текст предупреждения 6" xfId="2289"/>
    <cellStyle name="Текст предупреждения 6 2" xfId="2635"/>
    <cellStyle name="Текст предупреждения 7" xfId="2937"/>
    <cellStyle name="Текст предупреждения 8" xfId="2934"/>
    <cellStyle name="Текст предупреждения 9" xfId="3341"/>
    <cellStyle name="Финансовый [0] 2" xfId="702"/>
    <cellStyle name="Финансовый [0] 2 2" xfId="9644"/>
    <cellStyle name="Финансовый [0] 2 3" xfId="9645"/>
    <cellStyle name="Финансовый [0] 2 3 2" xfId="9646"/>
    <cellStyle name="Финансовый [0] 2 4" xfId="9643"/>
    <cellStyle name="Финансовый [0] 2 5" xfId="11957"/>
    <cellStyle name="Финансовый [0] 3" xfId="1656"/>
    <cellStyle name="Финансовый 10" xfId="1642"/>
    <cellStyle name="Финансовый 10 2" xfId="4667"/>
    <cellStyle name="Финансовый 11" xfId="1640"/>
    <cellStyle name="Финансовый 11 2" xfId="2618"/>
    <cellStyle name="Финансовый 12" xfId="1644"/>
    <cellStyle name="Финансовый 12 2" xfId="6675"/>
    <cellStyle name="Финансовый 12 3" xfId="2331"/>
    <cellStyle name="Финансовый 13" xfId="1649"/>
    <cellStyle name="Финансовый 14" xfId="1643"/>
    <cellStyle name="Финансовый 15" xfId="1637"/>
    <cellStyle name="Финансовый 16" xfId="1653"/>
    <cellStyle name="Финансовый 17" xfId="1641"/>
    <cellStyle name="Финансовый 18" xfId="1651"/>
    <cellStyle name="Финансовый 19" xfId="1646"/>
    <cellStyle name="Финансовый 19 2" xfId="1763"/>
    <cellStyle name="Финансовый 2" xfId="636"/>
    <cellStyle name="Финансовый 2 10" xfId="10366"/>
    <cellStyle name="Финансовый 2 2" xfId="653"/>
    <cellStyle name="Финансовый 2 2 2" xfId="1679"/>
    <cellStyle name="Финансовый 2 2 2 2" xfId="9385"/>
    <cellStyle name="Финансовый 2 2 3" xfId="9386"/>
    <cellStyle name="Финансовый 2 2 4" xfId="9384"/>
    <cellStyle name="Финансовый 2 2 5" xfId="10367"/>
    <cellStyle name="Финансовый 2 3" xfId="758"/>
    <cellStyle name="Финансовый 2 3 2" xfId="9387"/>
    <cellStyle name="Финансовый 2 4" xfId="2735"/>
    <cellStyle name="Финансовый 2 4 2" xfId="2938"/>
    <cellStyle name="Финансовый 2 4 3" xfId="3342"/>
    <cellStyle name="Финансовый 2 5" xfId="5643"/>
    <cellStyle name="Финансовый 2 5 2" xfId="9388"/>
    <cellStyle name="Финансовый 2 6" xfId="2661"/>
    <cellStyle name="Финансовый 2 7" xfId="5647"/>
    <cellStyle name="Финансовый 2 8" xfId="2357"/>
    <cellStyle name="Финансовый 2 9" xfId="2330"/>
    <cellStyle name="Финансовый 20" xfId="1645"/>
    <cellStyle name="Финансовый 21" xfId="1647"/>
    <cellStyle name="Финансовый 22" xfId="1657"/>
    <cellStyle name="Финансовый 23" xfId="1659"/>
    <cellStyle name="Финансовый 24" xfId="1710"/>
    <cellStyle name="Финансовый 3" xfId="652"/>
    <cellStyle name="Финансовый 3 2" xfId="2736"/>
    <cellStyle name="Финансовый 3 2 2" xfId="9390"/>
    <cellStyle name="Финансовый 3 3" xfId="9389"/>
    <cellStyle name="Финансовый 3 4" xfId="10368"/>
    <cellStyle name="Финансовый 4" xfId="745"/>
    <cellStyle name="Финансовый 4 2" xfId="9392"/>
    <cellStyle name="Финансовый 4 3" xfId="9391"/>
    <cellStyle name="Финансовый 4 4" xfId="1762"/>
    <cellStyle name="Финансовый 4 5" xfId="10369"/>
    <cellStyle name="Финансовый 5" xfId="1638"/>
    <cellStyle name="Финансовый 5 2" xfId="9393"/>
    <cellStyle name="Финансовый 5 3" xfId="1768"/>
    <cellStyle name="Финансовый 5 4" xfId="10370"/>
    <cellStyle name="Финансовый 6" xfId="1650"/>
    <cellStyle name="Финансовый 6 2" xfId="3413"/>
    <cellStyle name="Финансовый 6 2 2" xfId="10436"/>
    <cellStyle name="Финансовый 6 2 3" xfId="11871"/>
    <cellStyle name="Финансовый 6 2 4" xfId="11944"/>
    <cellStyle name="Финансовый 6 3" xfId="10434"/>
    <cellStyle name="Финансовый 6 4" xfId="11869"/>
    <cellStyle name="Финансовый 6 5" xfId="11942"/>
    <cellStyle name="Финансовый 7" xfId="1652"/>
    <cellStyle name="Финансовый 7 2" xfId="3649"/>
    <cellStyle name="Финансовый 7 2 2" xfId="11797"/>
    <cellStyle name="Финансовый 7 3" xfId="10441"/>
    <cellStyle name="Финансовый 7 4" xfId="11949"/>
    <cellStyle name="Финансовый 7 5" xfId="11963"/>
    <cellStyle name="Финансовый 8" xfId="1639"/>
    <cellStyle name="Финансовый 8 2" xfId="3838"/>
    <cellStyle name="Финансовый 9" xfId="1648"/>
    <cellStyle name="Финансовый 9 2" xfId="4137"/>
    <cellStyle name="Хороший 10" xfId="3344"/>
    <cellStyle name="Хороший 11" xfId="3345"/>
    <cellStyle name="Хороший 12" xfId="3346"/>
    <cellStyle name="Хороший 13" xfId="3343"/>
    <cellStyle name="Хороший 14" xfId="3369"/>
    <cellStyle name="Хороший 15" xfId="3610"/>
    <cellStyle name="Хороший 16" xfId="3806"/>
    <cellStyle name="Хороший 17" xfId="4098"/>
    <cellStyle name="Хороший 18" xfId="4628"/>
    <cellStyle name="Хороший 19" xfId="2365"/>
    <cellStyle name="Хороший 2" xfId="214"/>
    <cellStyle name="Хороший 2 2" xfId="767"/>
    <cellStyle name="Хороший 2 2 2" xfId="2940"/>
    <cellStyle name="Хороший 2 2 2 2" xfId="10371"/>
    <cellStyle name="Хороший 2 2 3" xfId="3347"/>
    <cellStyle name="Хороший 2 2 4" xfId="2737"/>
    <cellStyle name="Хороший 2 2 5" xfId="1756"/>
    <cellStyle name="Хороший 2 3" xfId="2413"/>
    <cellStyle name="Хороший 2 3 2" xfId="10373"/>
    <cellStyle name="Хороший 2 4" xfId="9760"/>
    <cellStyle name="Хороший 2 5" xfId="744"/>
    <cellStyle name="Хороший 20" xfId="2138"/>
    <cellStyle name="Хороший 3" xfId="2294"/>
    <cellStyle name="Хороший 3 2" xfId="10374"/>
    <cellStyle name="Хороший 4" xfId="2325"/>
    <cellStyle name="Хороший 4 2" xfId="2529"/>
    <cellStyle name="Хороший 5" xfId="2293"/>
    <cellStyle name="Хороший 5 2" xfId="2588"/>
    <cellStyle name="Хороший 6" xfId="2627"/>
    <cellStyle name="Хороший 7" xfId="2941"/>
    <cellStyle name="Хороший 8" xfId="2939"/>
    <cellStyle name="Хороший 9" xfId="3348"/>
    <cellStyle name="㼿㼿" xfId="11366"/>
    <cellStyle name="㼿㼿?" xfId="12208"/>
    <cellStyle name="㼿㼿㼿" xfId="12228"/>
    <cellStyle name="㼿㼿㼿?" xfId="12094"/>
    <cellStyle name="㼿㼿㼿㼿" xfId="11509"/>
    <cellStyle name="㼿㼿㼿㼿?" xfId="12227"/>
    <cellStyle name="㼿㼿㼿㼿㼿" xfId="11983"/>
    <cellStyle name="㼿㼿㼿㼿㼿?" xfId="11642"/>
    <cellStyle name="㼿㼿㼿㼿㼿㼿?" xfId="11968"/>
    <cellStyle name="㼿㼿㼿㼿㼿㼿㼿㼿" xfId="11661"/>
    <cellStyle name="㼿㼿㼿㼿㼿㼿㼿㼿㼿" xfId="11985"/>
    <cellStyle name="㼿㼿㼿㼿㼿㼿㼿㼿㼿㼿" xfId="12106"/>
  </cellStyles>
  <dxfs count="0"/>
  <tableStyles count="0" defaultTableStyle="TableStyleMedium2" defaultPivotStyle="PivotStyleLight16"/>
  <colors>
    <mruColors>
      <color rgb="FFD6DCE5"/>
      <color rgb="FFADB9CA"/>
      <color rgb="FF6393AE"/>
      <color rgb="FF275A82"/>
      <color rgb="FF605E27"/>
      <color rgb="FFAAAAAA"/>
      <color rgb="FFD60000"/>
      <color rgb="FF00163B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3478752"/>
        <c:axId val="1283479296"/>
      </c:lineChart>
      <c:catAx>
        <c:axId val="128347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79296"/>
        <c:crosses val="autoZero"/>
        <c:auto val="1"/>
        <c:lblAlgn val="ctr"/>
        <c:lblOffset val="100"/>
        <c:noMultiLvlLbl val="0"/>
      </c:catAx>
      <c:valAx>
        <c:axId val="1283479296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12834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722831185652E-2"/>
          <c:y val="1.9770625165403854E-2"/>
          <c:w val="0.93289325568071035"/>
          <c:h val="0.8460789742700176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3.Ա.1'!$C$2:$C$15</c:f>
              <c:numCache>
                <c:formatCode>0.0</c:formatCode>
                <c:ptCount val="14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3.72</c:v>
                </c:pt>
                <c:pt idx="11">
                  <c:v>3.03</c:v>
                </c:pt>
                <c:pt idx="12">
                  <c:v>2.0299999999999998</c:v>
                </c:pt>
                <c:pt idx="13">
                  <c:v>2.4900000000000002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3.Ա.1'!$D$2:$D$15</c:f>
              <c:numCache>
                <c:formatCode>0.0</c:formatCode>
                <c:ptCount val="14"/>
                <c:pt idx="0">
                  <c:v>-0.5</c:v>
                </c:pt>
                <c:pt idx="1">
                  <c:v>1.4</c:v>
                </c:pt>
                <c:pt idx="2">
                  <c:v>1.63</c:v>
                </c:pt>
                <c:pt idx="3">
                  <c:v>-0.12</c:v>
                </c:pt>
                <c:pt idx="4">
                  <c:v>0.23</c:v>
                </c:pt>
                <c:pt idx="5">
                  <c:v>-0.54</c:v>
                </c:pt>
                <c:pt idx="6">
                  <c:v>0.53</c:v>
                </c:pt>
                <c:pt idx="7">
                  <c:v>0.66</c:v>
                </c:pt>
                <c:pt idx="8">
                  <c:v>0.21</c:v>
                </c:pt>
                <c:pt idx="9">
                  <c:v>0.12</c:v>
                </c:pt>
                <c:pt idx="10">
                  <c:v>1.01</c:v>
                </c:pt>
                <c:pt idx="11">
                  <c:v>-0.01</c:v>
                </c:pt>
                <c:pt idx="12">
                  <c:v>0.26</c:v>
                </c:pt>
                <c:pt idx="13">
                  <c:v>-0.24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3.Ա.1'!$E$2:$E$15</c:f>
              <c:numCache>
                <c:formatCode>0.0</c:formatCode>
                <c:ptCount val="14"/>
                <c:pt idx="0">
                  <c:v>-1.9</c:v>
                </c:pt>
                <c:pt idx="1">
                  <c:v>-0.9</c:v>
                </c:pt>
                <c:pt idx="2">
                  <c:v>0.87</c:v>
                </c:pt>
                <c:pt idx="3">
                  <c:v>0.68</c:v>
                </c:pt>
                <c:pt idx="4">
                  <c:v>0.1</c:v>
                </c:pt>
                <c:pt idx="5">
                  <c:v>0.44</c:v>
                </c:pt>
                <c:pt idx="6">
                  <c:v>-0.63</c:v>
                </c:pt>
                <c:pt idx="7">
                  <c:v>-0.56999999999999995</c:v>
                </c:pt>
                <c:pt idx="8">
                  <c:v>-0.82</c:v>
                </c:pt>
                <c:pt idx="9">
                  <c:v>-1.01</c:v>
                </c:pt>
                <c:pt idx="10">
                  <c:v>-1.44</c:v>
                </c:pt>
                <c:pt idx="11">
                  <c:v>0.27</c:v>
                </c:pt>
                <c:pt idx="12">
                  <c:v>-5.16</c:v>
                </c:pt>
                <c:pt idx="13">
                  <c:v>2.25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3.Ա.1'!$F$2:$F$15</c:f>
              <c:numCache>
                <c:formatCode>0.0</c:formatCode>
                <c:ptCount val="14"/>
                <c:pt idx="0">
                  <c:v>-0.1</c:v>
                </c:pt>
                <c:pt idx="1">
                  <c:v>-2.0099999999999998</c:v>
                </c:pt>
                <c:pt idx="2">
                  <c:v>-0.72</c:v>
                </c:pt>
                <c:pt idx="3">
                  <c:v>1.44</c:v>
                </c:pt>
                <c:pt idx="4">
                  <c:v>-2.16</c:v>
                </c:pt>
                <c:pt idx="5">
                  <c:v>-0.06</c:v>
                </c:pt>
                <c:pt idx="6">
                  <c:v>1.34</c:v>
                </c:pt>
                <c:pt idx="7">
                  <c:v>-0.47</c:v>
                </c:pt>
                <c:pt idx="8">
                  <c:v>-0.49</c:v>
                </c:pt>
                <c:pt idx="9">
                  <c:v>1.05</c:v>
                </c:pt>
                <c:pt idx="10">
                  <c:v>-0.22</c:v>
                </c:pt>
                <c:pt idx="11">
                  <c:v>-0.84</c:v>
                </c:pt>
                <c:pt idx="12">
                  <c:v>2.64</c:v>
                </c:pt>
                <c:pt idx="13">
                  <c:v>-0.7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3482016"/>
        <c:axId val="1283480928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2025/2*</c:v>
                </c:pt>
              </c:strCache>
            </c:strRef>
          </c:cat>
          <c:val>
            <c:numRef>
              <c:f>'Գծապատկեր 3.Ա.1'!$B$2:$B$15</c:f>
              <c:numCache>
                <c:formatCode>0.0</c:formatCode>
                <c:ptCount val="14"/>
                <c:pt idx="0">
                  <c:v>-1</c:v>
                </c:pt>
                <c:pt idx="1">
                  <c:v>0.3</c:v>
                </c:pt>
                <c:pt idx="2">
                  <c:v>2.7</c:v>
                </c:pt>
                <c:pt idx="3">
                  <c:v>3.4</c:v>
                </c:pt>
                <c:pt idx="4">
                  <c:v>2.8</c:v>
                </c:pt>
                <c:pt idx="5">
                  <c:v>2.4</c:v>
                </c:pt>
                <c:pt idx="6">
                  <c:v>4.4000000000000004</c:v>
                </c:pt>
                <c:pt idx="7">
                  <c:v>3.2</c:v>
                </c:pt>
                <c:pt idx="8">
                  <c:v>1.6</c:v>
                </c:pt>
                <c:pt idx="9">
                  <c:v>3</c:v>
                </c:pt>
                <c:pt idx="10">
                  <c:v>3.1</c:v>
                </c:pt>
                <c:pt idx="11">
                  <c:v>2.4</c:v>
                </c:pt>
                <c:pt idx="12">
                  <c:v>-0.2</c:v>
                </c:pt>
                <c:pt idx="13">
                  <c:v>3.8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0384"/>
        <c:axId val="1283484192"/>
      </c:lineChart>
      <c:catAx>
        <c:axId val="128348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0928"/>
        <c:crosses val="autoZero"/>
        <c:auto val="1"/>
        <c:lblAlgn val="ctr"/>
        <c:lblOffset val="100"/>
        <c:noMultiLvlLbl val="0"/>
      </c:catAx>
      <c:valAx>
        <c:axId val="1283480928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2016"/>
        <c:crosses val="autoZero"/>
        <c:crossBetween val="between"/>
        <c:majorUnit val="2"/>
      </c:valAx>
      <c:valAx>
        <c:axId val="1283484192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0384"/>
        <c:crosses val="max"/>
        <c:crossBetween val="between"/>
        <c:majorUnit val="2"/>
      </c:valAx>
      <c:catAx>
        <c:axId val="128348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48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5.4990408120499566E-2"/>
          <c:y val="3.213301101357998E-2"/>
          <c:w val="0.20673417849653"/>
          <c:h val="0.178390046932068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25368409719511E-2"/>
          <c:y val="1.9444444444444445E-2"/>
          <c:w val="0.92594926318056092"/>
          <c:h val="0.8919757946923301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3.Ա.2'!$B$7:$B$77</c:f>
              <c:numCache>
                <c:formatCode>0.0</c:formatCode>
                <c:ptCount val="71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>
                  <c:v>3.5342977046966553</c:v>
                </c:pt>
                <c:pt idx="69">
                  <c:v>3.3829493522644043</c:v>
                </c:pt>
                <c:pt idx="70">
                  <c:v>3.004737377166748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3.Ա.2'!$E$1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3.Ա.2'!$E$7:$E$77</c:f>
              <c:numCache>
                <c:formatCode>0.0</c:formatCode>
                <c:ptCount val="71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2.4927137107417821</c:v>
                </c:pt>
                <c:pt idx="65">
                  <c:v>2.6086625850856535</c:v>
                </c:pt>
                <c:pt idx="66">
                  <c:v>2.628482821064722</c:v>
                </c:pt>
                <c:pt idx="67">
                  <c:v>2.4642945037469417</c:v>
                </c:pt>
                <c:pt idx="68">
                  <c:v>2.9339457414338881</c:v>
                </c:pt>
                <c:pt idx="69">
                  <c:v>3.3029361227666527</c:v>
                </c:pt>
                <c:pt idx="70">
                  <c:v>3.4620026395082846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1472"/>
        <c:axId val="1283482560"/>
      </c:lineChart>
      <c:lineChart>
        <c:grouping val="standard"/>
        <c:varyColors val="0"/>
        <c:ser>
          <c:idx val="3"/>
          <c:order val="2"/>
          <c:tx>
            <c:strRef>
              <c:f>'Գծապատկեր 3.Ա.2'!$G$1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3.Ա.2'!$G$7:$G$75</c:f>
              <c:numCache>
                <c:formatCode>0.0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3.Ա.2'!$F$1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3.Ա.2'!$A$7:$A$77</c:f>
              <c:numCache>
                <c:formatCode>yyyy\-mm\-dd</c:formatCode>
                <c:ptCount val="71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</c:numCache>
            </c:numRef>
          </c:cat>
          <c:val>
            <c:numRef>
              <c:f>'Գծապատկեր 3.Ա.2'!$F$7:$F$77</c:f>
              <c:numCache>
                <c:formatCode>0.0</c:formatCode>
                <c:ptCount val="71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  <c:pt idx="69" formatCode="General">
                  <c:v>4.3</c:v>
                </c:pt>
                <c:pt idx="70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3648"/>
        <c:axId val="1283483104"/>
      </c:lineChart>
      <c:dateAx>
        <c:axId val="128348147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2560"/>
        <c:crosses val="autoZero"/>
        <c:auto val="1"/>
        <c:lblOffset val="100"/>
        <c:baseTimeUnit val="months"/>
      </c:dateAx>
      <c:valAx>
        <c:axId val="128348256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1472"/>
        <c:crosses val="autoZero"/>
        <c:crossBetween val="between"/>
      </c:valAx>
      <c:valAx>
        <c:axId val="1283483104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3648"/>
        <c:crosses val="max"/>
        <c:crossBetween val="between"/>
      </c:valAx>
      <c:dateAx>
        <c:axId val="128348364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12834831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6455903761484613"/>
          <c:y val="0.62565288713910761"/>
          <c:w val="0.47727195919898252"/>
          <c:h val="0.1895465150189559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1.9042566598110097E-2"/>
          <c:w val="0.93991307736178376"/>
          <c:h val="0.91597137260348016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Հունիսի 10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3.Ա.3'!$B$2:$B$11</c:f>
              <c:numCache>
                <c:formatCode>General</c:formatCode>
                <c:ptCount val="10"/>
                <c:pt idx="0">
                  <c:v>414.87</c:v>
                </c:pt>
                <c:pt idx="1">
                  <c:v>390.9</c:v>
                </c:pt>
                <c:pt idx="2">
                  <c:v>369.88</c:v>
                </c:pt>
                <c:pt idx="3">
                  <c:v>353.4</c:v>
                </c:pt>
                <c:pt idx="4">
                  <c:v>343.43</c:v>
                </c:pt>
                <c:pt idx="5">
                  <c:v>338.91</c:v>
                </c:pt>
                <c:pt idx="6">
                  <c:v>339.62</c:v>
                </c:pt>
                <c:pt idx="7">
                  <c:v>343.45</c:v>
                </c:pt>
                <c:pt idx="8">
                  <c:v>349.51</c:v>
                </c:pt>
                <c:pt idx="9">
                  <c:v>355.58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Մարտ 31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3.Ա.3'!$C$2:$C$11</c:f>
              <c:numCache>
                <c:formatCode>0.0</c:formatCode>
                <c:ptCount val="10"/>
                <c:pt idx="0">
                  <c:v>380.9</c:v>
                </c:pt>
                <c:pt idx="1">
                  <c:v>362.4</c:v>
                </c:pt>
                <c:pt idx="2">
                  <c:v>350.4</c:v>
                </c:pt>
                <c:pt idx="3">
                  <c:v>344.5</c:v>
                </c:pt>
                <c:pt idx="4">
                  <c:v>342.4</c:v>
                </c:pt>
                <c:pt idx="5">
                  <c:v>343.5</c:v>
                </c:pt>
                <c:pt idx="6">
                  <c:v>345.5</c:v>
                </c:pt>
                <c:pt idx="7">
                  <c:v>348.5</c:v>
                </c:pt>
                <c:pt idx="8">
                  <c:v>351.6</c:v>
                </c:pt>
                <c:pt idx="9">
                  <c:v>355.1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Ապրիլի 30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cat>
          <c:val>
            <c:numRef>
              <c:f>'Գծապատկեր 3.Ա.3'!$D$2:$D$11</c:f>
              <c:numCache>
                <c:formatCode>0.0</c:formatCode>
                <c:ptCount val="10"/>
                <c:pt idx="0">
                  <c:v>363.39</c:v>
                </c:pt>
                <c:pt idx="1">
                  <c:v>330.42</c:v>
                </c:pt>
                <c:pt idx="2">
                  <c:v>309.10000000000002</c:v>
                </c:pt>
                <c:pt idx="3">
                  <c:v>297.69</c:v>
                </c:pt>
                <c:pt idx="4">
                  <c:v>294.27</c:v>
                </c:pt>
                <c:pt idx="5">
                  <c:v>296.01</c:v>
                </c:pt>
                <c:pt idx="6">
                  <c:v>301.02</c:v>
                </c:pt>
                <c:pt idx="7">
                  <c:v>308.10000000000002</c:v>
                </c:pt>
                <c:pt idx="8">
                  <c:v>315.49</c:v>
                </c:pt>
                <c:pt idx="9">
                  <c:v>322.60000000000002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485280"/>
        <c:axId val="1283485824"/>
        <c:extLst xmlns:c16r2="http://schemas.microsoft.com/office/drawing/2015/06/chart"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393AE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xVal>
          <c:yVal>
            <c:numRef>
              <c:f>'Գծապատկեր 3.Ա.3'!$E$2:$E$12</c:f>
              <c:numCache>
                <c:formatCode>General</c:formatCode>
                <c:ptCount val="11"/>
                <c:pt idx="2">
                  <c:v>390</c:v>
                </c:pt>
                <c:pt idx="6">
                  <c:v>340</c:v>
                </c:pt>
                <c:pt idx="10">
                  <c:v>310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722448"/>
        <c:axId val="811721360"/>
      </c:scatterChart>
      <c:dateAx>
        <c:axId val="12834852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5824"/>
        <c:crosses val="autoZero"/>
        <c:auto val="1"/>
        <c:lblOffset val="100"/>
        <c:baseTimeUnit val="months"/>
        <c:majorUnit val="3"/>
        <c:majorTimeUnit val="months"/>
      </c:dateAx>
      <c:valAx>
        <c:axId val="1283485824"/>
        <c:scaling>
          <c:orientation val="minMax"/>
          <c:max val="440"/>
          <c:min val="2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485280"/>
        <c:crosses val="autoZero"/>
        <c:crossBetween val="between"/>
        <c:majorUnit val="20"/>
      </c:valAx>
      <c:valAx>
        <c:axId val="811721360"/>
        <c:scaling>
          <c:orientation val="minMax"/>
          <c:max val="440"/>
          <c:min val="2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22448"/>
        <c:crosses val="max"/>
        <c:crossBetween val="midCat"/>
      </c:valAx>
      <c:valAx>
        <c:axId val="811722448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811721360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3288732137649473"/>
          <c:y val="3.0453120443277925E-2"/>
          <c:w val="0.24718759113444158"/>
          <c:h val="0.197580198308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3.Ա.4'!$B$6:$B$14</c:f>
              <c:numCache>
                <c:formatCode>0.0</c:formatCode>
                <c:ptCount val="9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-0.1</c:v>
                </c:pt>
                <c:pt idx="4">
                  <c:v>-0.2</c:v>
                </c:pt>
                <c:pt idx="5">
                  <c:v>-0.6</c:v>
                </c:pt>
                <c:pt idx="6">
                  <c:v>1.2</c:v>
                </c:pt>
                <c:pt idx="7">
                  <c:v>0.28999999999999998</c:v>
                </c:pt>
                <c:pt idx="8">
                  <c:v>-0.31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3.Ա.4'!$C$6:$C$14</c:f>
              <c:numCache>
                <c:formatCode>0.0</c:formatCode>
                <c:ptCount val="9"/>
                <c:pt idx="0">
                  <c:v>-0.4</c:v>
                </c:pt>
                <c:pt idx="1">
                  <c:v>-0.6</c:v>
                </c:pt>
                <c:pt idx="2">
                  <c:v>-0.6</c:v>
                </c:pt>
                <c:pt idx="3">
                  <c:v>0.1</c:v>
                </c:pt>
                <c:pt idx="4">
                  <c:v>0.2</c:v>
                </c:pt>
                <c:pt idx="5">
                  <c:v>0.2</c:v>
                </c:pt>
                <c:pt idx="6">
                  <c:v>-0.3</c:v>
                </c:pt>
                <c:pt idx="7">
                  <c:v>-0.04</c:v>
                </c:pt>
                <c:pt idx="8">
                  <c:v>0.69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3.Ա.4'!$D$6:$D$14</c:f>
              <c:numCache>
                <c:formatCode>0.0</c:formatCode>
                <c:ptCount val="9"/>
                <c:pt idx="0">
                  <c:v>0.28999999999999998</c:v>
                </c:pt>
                <c:pt idx="1">
                  <c:v>0.11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0.31</c:v>
                </c:pt>
                <c:pt idx="5">
                  <c:v>0.56000000000000005</c:v>
                </c:pt>
                <c:pt idx="6">
                  <c:v>-0.5</c:v>
                </c:pt>
                <c:pt idx="7">
                  <c:v>0.04</c:v>
                </c:pt>
                <c:pt idx="8">
                  <c:v>0.23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1720272"/>
        <c:axId val="811719184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3.Ա.4'!$A$6:$A$14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3.Ա.4'!$E$6:$E$14</c:f>
              <c:numCache>
                <c:formatCode>0.0</c:formatCode>
                <c:ptCount val="9"/>
                <c:pt idx="0">
                  <c:v>0.5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0.3</c:v>
                </c:pt>
                <c:pt idx="8">
                  <c:v>0.62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4960"/>
        <c:axId val="1130493328"/>
      </c:lineChart>
      <c:catAx>
        <c:axId val="81172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19184"/>
        <c:crosses val="autoZero"/>
        <c:auto val="1"/>
        <c:lblAlgn val="ctr"/>
        <c:lblOffset val="100"/>
        <c:noMultiLvlLbl val="0"/>
      </c:catAx>
      <c:valAx>
        <c:axId val="8117191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811720272"/>
        <c:crosses val="autoZero"/>
        <c:crossBetween val="between"/>
      </c:valAx>
      <c:valAx>
        <c:axId val="1130493328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4960"/>
        <c:crosses val="max"/>
        <c:crossBetween val="between"/>
      </c:valAx>
      <c:catAx>
        <c:axId val="113049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493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3.Ա.5'!$C$2:$C$33</c:f>
              <c:numCache>
                <c:formatCode>0.0</c:formatCode>
                <c:ptCount val="32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3.Ա.5'!$D$1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3.Ա.5'!$D$2:$D$33</c:f>
              <c:numCache>
                <c:formatCode>0</c:formatCode>
                <c:ptCount val="3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5504"/>
        <c:axId val="1130491696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3.Ա.5'!$A$2:$A$33</c:f>
              <c:strCache>
                <c:ptCount val="32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</c:strCache>
            </c:strRef>
          </c:cat>
          <c:val>
            <c:numRef>
              <c:f>'Գծապատկեր 3.Ա.5'!$B$2:$B$33</c:f>
              <c:numCache>
                <c:formatCode>0.0</c:formatCode>
                <c:ptCount val="32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2784"/>
        <c:axId val="1130493872"/>
      </c:lineChart>
      <c:catAx>
        <c:axId val="113049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1696"/>
        <c:crosses val="autoZero"/>
        <c:auto val="1"/>
        <c:lblAlgn val="ctr"/>
        <c:lblOffset val="100"/>
        <c:noMultiLvlLbl val="1"/>
      </c:catAx>
      <c:valAx>
        <c:axId val="113049169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5504"/>
        <c:crosses val="autoZero"/>
        <c:crossBetween val="between"/>
        <c:majorUnit val="5"/>
      </c:valAx>
      <c:valAx>
        <c:axId val="1130493872"/>
        <c:scaling>
          <c:orientation val="minMax"/>
          <c:max val="60"/>
          <c:min val="4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2784"/>
        <c:crosses val="max"/>
        <c:crossBetween val="between"/>
        <c:minorUnit val="5"/>
      </c:valAx>
      <c:catAx>
        <c:axId val="113049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49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7159131819045983"/>
          <c:y val="6.9444444444444448E-2"/>
          <c:w val="0.34017997438393283"/>
          <c:h val="0.1634999270924467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2"/>
          <c:order val="0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3.Ա.6'!$D$14:$D$78</c:f>
              <c:numCache>
                <c:formatCode>0.0</c:formatCode>
                <c:ptCount val="65"/>
                <c:pt idx="37">
                  <c:v>8.9171408250355597</c:v>
                </c:pt>
                <c:pt idx="38">
                  <c:v>4.2789757412399041</c:v>
                </c:pt>
                <c:pt idx="39">
                  <c:v>5.2127479233768241</c:v>
                </c:pt>
                <c:pt idx="40">
                  <c:v>3.699043784599894</c:v>
                </c:pt>
                <c:pt idx="41">
                  <c:v>2.195708012262827</c:v>
                </c:pt>
                <c:pt idx="42">
                  <c:v>1.5544912192252696</c:v>
                </c:pt>
                <c:pt idx="43">
                  <c:v>2.1871608648468026</c:v>
                </c:pt>
                <c:pt idx="44">
                  <c:v>1.364411597498588</c:v>
                </c:pt>
                <c:pt idx="45">
                  <c:v>-1.3807795486823409</c:v>
                </c:pt>
                <c:pt idx="46">
                  <c:v>-1.6949152542372872</c:v>
                </c:pt>
                <c:pt idx="47">
                  <c:v>-6.4662140316841032E-2</c:v>
                </c:pt>
                <c:pt idx="48">
                  <c:v>-0.25364097529046603</c:v>
                </c:pt>
                <c:pt idx="49">
                  <c:v>0.16325197943022829</c:v>
                </c:pt>
                <c:pt idx="50">
                  <c:v>0.38772213247173681</c:v>
                </c:pt>
                <c:pt idx="51">
                  <c:v>0.51558849593169498</c:v>
                </c:pt>
                <c:pt idx="52">
                  <c:v>0.60664887163311221</c:v>
                </c:pt>
                <c:pt idx="53">
                  <c:v>0.55132155018647211</c:v>
                </c:pt>
                <c:pt idx="54">
                  <c:v>0.90186993215290556</c:v>
                </c:pt>
                <c:pt idx="55">
                  <c:v>-0.49832530022057142</c:v>
                </c:pt>
                <c:pt idx="56">
                  <c:v>-1.3620703469273394</c:v>
                </c:pt>
                <c:pt idx="57">
                  <c:v>-0.91207296583726816</c:v>
                </c:pt>
                <c:pt idx="58">
                  <c:v>-7.2510473735093228E-2</c:v>
                </c:pt>
                <c:pt idx="59">
                  <c:v>0.40439987059204441</c:v>
                </c:pt>
                <c:pt idx="60">
                  <c:v>0.86129111639733935</c:v>
                </c:pt>
                <c:pt idx="61">
                  <c:v>0.4</c:v>
                </c:pt>
                <c:pt idx="62">
                  <c:v>0.2</c:v>
                </c:pt>
                <c:pt idx="63">
                  <c:v>-0.6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ser>
          <c:idx val="0"/>
          <c:order val="1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3.Ա.6'!$B$14:$B$78</c:f>
              <c:numCache>
                <c:formatCode>0.0</c:formatCode>
                <c:ptCount val="65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>
                  <c:v>3.9248715573149155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>
                  <c:v>4</c:v>
                </c:pt>
                <c:pt idx="64">
                  <c:v>3.2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2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3.Ա.6'!$C$14:$C$78</c:f>
              <c:numCache>
                <c:formatCode>0.0</c:formatCode>
                <c:ptCount val="65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4416"/>
        <c:axId val="1130496048"/>
      </c:lineChart>
      <c:lineChart>
        <c:grouping val="standard"/>
        <c:varyColors val="0"/>
        <c:ser>
          <c:idx val="3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3.Ա.6'!$A$14:$A$78</c:f>
              <c:numCache>
                <c:formatCode>m/d/yyyy</c:formatCode>
                <c:ptCount val="6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</c:numCache>
            </c:numRef>
          </c:cat>
          <c:val>
            <c:numRef>
              <c:f>'Գծապատկեր 3.Ա.6'!$E$14:$E$78</c:f>
              <c:numCache>
                <c:formatCode>General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1152"/>
        <c:axId val="1130496592"/>
      </c:lineChart>
      <c:dateAx>
        <c:axId val="11304944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6048"/>
        <c:crosses val="autoZero"/>
        <c:auto val="1"/>
        <c:lblOffset val="100"/>
        <c:baseTimeUnit val="months"/>
      </c:dateAx>
      <c:valAx>
        <c:axId val="1130496048"/>
        <c:scaling>
          <c:orientation val="minMax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4416"/>
        <c:crosses val="autoZero"/>
        <c:crossBetween val="between"/>
      </c:valAx>
      <c:valAx>
        <c:axId val="113049659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1152"/>
        <c:crosses val="max"/>
        <c:crossBetween val="between"/>
      </c:valAx>
      <c:dateAx>
        <c:axId val="11304911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304965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10640899109E-2"/>
          <c:y val="0.17460996892074337"/>
          <c:w val="0.432700110476408"/>
          <c:h val="0.18097115881228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Ն.1.1'!$B$1:$B$22</c:f>
              <c:numCache>
                <c:formatCode>0.0</c:formatCode>
                <c:ptCount val="22"/>
                <c:pt idx="0" formatCode="General">
                  <c:v>0</c:v>
                </c:pt>
                <c:pt idx="1">
                  <c:v>4.12</c:v>
                </c:pt>
                <c:pt idx="2">
                  <c:v>3.43</c:v>
                </c:pt>
                <c:pt idx="3">
                  <c:v>3.15</c:v>
                </c:pt>
                <c:pt idx="4">
                  <c:v>3.08</c:v>
                </c:pt>
                <c:pt idx="5">
                  <c:v>2.85</c:v>
                </c:pt>
                <c:pt idx="6">
                  <c:v>2.41</c:v>
                </c:pt>
                <c:pt idx="7">
                  <c:v>2.37</c:v>
                </c:pt>
                <c:pt idx="8">
                  <c:v>2.25</c:v>
                </c:pt>
                <c:pt idx="9">
                  <c:v>2.2000000000000002</c:v>
                </c:pt>
                <c:pt idx="10">
                  <c:v>2.14</c:v>
                </c:pt>
                <c:pt idx="11">
                  <c:v>2.12</c:v>
                </c:pt>
                <c:pt idx="12">
                  <c:v>2.11</c:v>
                </c:pt>
                <c:pt idx="13">
                  <c:v>2.06</c:v>
                </c:pt>
                <c:pt idx="14">
                  <c:v>2</c:v>
                </c:pt>
                <c:pt idx="15">
                  <c:v>1.81</c:v>
                </c:pt>
                <c:pt idx="16">
                  <c:v>1.55</c:v>
                </c:pt>
                <c:pt idx="17">
                  <c:v>1.49</c:v>
                </c:pt>
                <c:pt idx="18">
                  <c:v>1.3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0492240"/>
        <c:axId val="113212921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70A-4E82-92AC-9089F0A7267D}"/>
            </c:ext>
          </c:extLst>
        </c:ser>
        <c:ser>
          <c:idx val="3"/>
          <c:order val="3"/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Ն.1.1'!$D$1:$D$22</c:f>
              <c:numCache>
                <c:formatCode>0.0</c:formatCode>
                <c:ptCount val="22"/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2240"/>
        <c:axId val="11321292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Ն.1.1'!$A$1:$A$22</c:f>
              <c:strCache>
                <c:ptCount val="22"/>
                <c:pt idx="0">
                  <c:v> </c:v>
                </c:pt>
                <c:pt idx="1">
                  <c:v>Լեհաստան</c:v>
                </c:pt>
                <c:pt idx="2">
                  <c:v>Էստոնիա</c:v>
                </c:pt>
                <c:pt idx="3">
                  <c:v>Լատվիա</c:v>
                </c:pt>
                <c:pt idx="4">
                  <c:v>Հունաստան</c:v>
                </c:pt>
                <c:pt idx="5">
                  <c:v>Լիտվա</c:v>
                </c:pt>
                <c:pt idx="6">
                  <c:v>Ֆինլանդիա</c:v>
                </c:pt>
                <c:pt idx="7">
                  <c:v>Դանիա</c:v>
                </c:pt>
                <c:pt idx="8">
                  <c:v>Ռումինիա</c:v>
                </c:pt>
                <c:pt idx="9">
                  <c:v>Նորվեգիա</c:v>
                </c:pt>
                <c:pt idx="10">
                  <c:v>Շվեդիա</c:v>
                </c:pt>
                <c:pt idx="11">
                  <c:v>Գերմանիա</c:v>
                </c:pt>
                <c:pt idx="12">
                  <c:v>Հունգարիա</c:v>
                </c:pt>
                <c:pt idx="13">
                  <c:v>Ֆրանսիա</c:v>
                </c:pt>
                <c:pt idx="14">
                  <c:v>Սլովակիա</c:v>
                </c:pt>
                <c:pt idx="15">
                  <c:v>Խորվաթիա</c:v>
                </c:pt>
                <c:pt idx="16">
                  <c:v>Պորտուգալիա</c:v>
                </c:pt>
                <c:pt idx="17">
                  <c:v>Իտալիա</c:v>
                </c:pt>
                <c:pt idx="18">
                  <c:v>Բելգիա</c:v>
                </c:pt>
                <c:pt idx="19">
                  <c:v>Լյուքսեմբուրգ</c:v>
                </c:pt>
                <c:pt idx="20">
                  <c:v>Սլովենիա</c:v>
                </c:pt>
                <c:pt idx="21">
                  <c:v>Իսպանիա</c:v>
                </c:pt>
              </c:strCache>
            </c:strRef>
          </c:cat>
          <c:val>
            <c:numRef>
              <c:f>'Գծապատկեր Ն.1.1'!$C$1:$C$22</c:f>
              <c:numCache>
                <c:formatCode>0.0</c:formatCode>
                <c:ptCount val="22"/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70A-4E82-92AC-9089F0A72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23232"/>
        <c:axId val="1132125408"/>
      </c:lineChart>
      <c:catAx>
        <c:axId val="113049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9216"/>
        <c:crosses val="autoZero"/>
        <c:auto val="1"/>
        <c:lblAlgn val="ctr"/>
        <c:lblOffset val="100"/>
        <c:noMultiLvlLbl val="0"/>
      </c:catAx>
      <c:valAx>
        <c:axId val="1132129216"/>
        <c:scaling>
          <c:orientation val="minMax"/>
          <c:max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2240"/>
        <c:crosses val="autoZero"/>
        <c:crossBetween val="between"/>
        <c:majorUnit val="1"/>
      </c:valAx>
      <c:valAx>
        <c:axId val="1132125408"/>
        <c:scaling>
          <c:orientation val="minMax"/>
          <c:max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3232"/>
        <c:crosses val="max"/>
        <c:crossBetween val="between"/>
        <c:majorUnit val="1"/>
      </c:valAx>
      <c:catAx>
        <c:axId val="1132123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5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89571221726597E-2"/>
          <c:y val="1.9332566168009206E-2"/>
          <c:w val="0.91820857556546809"/>
          <c:h val="0.91469169921078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Ն.1.2'!$B$1</c:f>
              <c:strCache>
                <c:ptCount val="1"/>
                <c:pt idx="0">
                  <c:v>ՀՆԱ-ն մինչև ռազմական ծախսերի մեծացումը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Ն.1.2'!$B$2:$B$4</c:f>
              <c:numCache>
                <c:formatCode>0.0</c:formatCode>
                <c:ptCount val="3"/>
                <c:pt idx="0">
                  <c:v>0.7</c:v>
                </c:pt>
                <c:pt idx="1">
                  <c:v>1</c:v>
                </c:pt>
                <c:pt idx="2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FA8-4174-B49F-EA982F6C5D22}"/>
            </c:ext>
          </c:extLst>
        </c:ser>
        <c:ser>
          <c:idx val="1"/>
          <c:order val="1"/>
          <c:tx>
            <c:strRef>
              <c:f>'Գծապատկեր Ն.1.2'!$C$1</c:f>
              <c:strCache>
                <c:ptCount val="1"/>
                <c:pt idx="0">
                  <c:v>ՀՆԱ-ն ռազմական ծախսերի մեծացումից հետո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Ն.1.2'!$C$2:$C$4</c:f>
              <c:numCache>
                <c:formatCode>0.0</c:formatCode>
                <c:ptCount val="3"/>
                <c:pt idx="0">
                  <c:v>0.8</c:v>
                </c:pt>
                <c:pt idx="1">
                  <c:v>1.3</c:v>
                </c:pt>
                <c:pt idx="2">
                  <c:v>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FA8-4174-B49F-EA982F6C5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5"/>
        <c:axId val="1132129760"/>
        <c:axId val="1132128672"/>
      </c:barChart>
      <c:lineChart>
        <c:grouping val="standard"/>
        <c:varyColors val="0"/>
        <c:ser>
          <c:idx val="2"/>
          <c:order val="2"/>
          <c:tx>
            <c:strRef>
              <c:f>'Գծապատկեր Ն.1.2'!$D$1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Ն.1.2'!$A$2:$A$4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'Գծապատկեր Ն.1.2'!$D$2:$D$4</c:f>
              <c:numCache>
                <c:formatCode>General</c:formatCode>
                <c:ptCount val="3"/>
                <c:pt idx="2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FA8-4174-B49F-EA982F6C5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30304"/>
        <c:axId val="1132124864"/>
      </c:lineChart>
      <c:catAx>
        <c:axId val="113212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8672"/>
        <c:crosses val="autoZero"/>
        <c:auto val="1"/>
        <c:lblAlgn val="ctr"/>
        <c:lblOffset val="100"/>
        <c:noMultiLvlLbl val="0"/>
      </c:catAx>
      <c:valAx>
        <c:axId val="1132128672"/>
        <c:scaling>
          <c:orientation val="minMax"/>
          <c:max val="2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9760"/>
        <c:crosses val="autoZero"/>
        <c:crossBetween val="between"/>
        <c:majorUnit val="0.5"/>
      </c:valAx>
      <c:valAx>
        <c:axId val="1132124864"/>
        <c:scaling>
          <c:orientation val="minMax"/>
          <c:max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30304"/>
        <c:crosses val="max"/>
        <c:crossBetween val="between"/>
        <c:majorUnit val="0.5"/>
      </c:valAx>
      <c:catAx>
        <c:axId val="113213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4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8.7110973608811967E-2"/>
          <c:y val="8.7153121970225511E-2"/>
          <c:w val="0.4825010263970323"/>
          <c:h val="0.13033824741987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3.Ա.7'!$B$2:$B$10</c:f>
              <c:numCache>
                <c:formatCode>0.0</c:formatCode>
                <c:ptCount val="9"/>
                <c:pt idx="0">
                  <c:v>1.3625999999999978</c:v>
                </c:pt>
                <c:pt idx="1">
                  <c:v>5.9532000000000016</c:v>
                </c:pt>
                <c:pt idx="2">
                  <c:v>6.2516999999999969</c:v>
                </c:pt>
                <c:pt idx="3">
                  <c:v>4.6029000000000027</c:v>
                </c:pt>
                <c:pt idx="4">
                  <c:v>4.5989999999999975</c:v>
                </c:pt>
                <c:pt idx="5">
                  <c:v>3.7576999999999976</c:v>
                </c:pt>
                <c:pt idx="6">
                  <c:v>3.46</c:v>
                </c:pt>
                <c:pt idx="7">
                  <c:v>3.0360000000000036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3.Ա.7'!$C$2:$C$10</c:f>
              <c:numCache>
                <c:formatCode>0.0</c:formatCode>
                <c:ptCount val="9"/>
                <c:pt idx="0">
                  <c:v>4.2355</c:v>
                </c:pt>
                <c:pt idx="1">
                  <c:v>7.1222000000000021</c:v>
                </c:pt>
                <c:pt idx="2">
                  <c:v>2.5479999999999992</c:v>
                </c:pt>
                <c:pt idx="3">
                  <c:v>5.6940000000000017</c:v>
                </c:pt>
                <c:pt idx="4">
                  <c:v>-1.5408000000000006</c:v>
                </c:pt>
                <c:pt idx="5">
                  <c:v>-0.35699999999999998</c:v>
                </c:pt>
                <c:pt idx="6">
                  <c:v>2.3838000000000008</c:v>
                </c:pt>
                <c:pt idx="7">
                  <c:v>0.90440000000000154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3.Ա.7'!$D$2:$D$10</c:f>
              <c:numCache>
                <c:formatCode>0.0</c:formatCode>
                <c:ptCount val="9"/>
                <c:pt idx="0">
                  <c:v>-6.4981000000000035</c:v>
                </c:pt>
                <c:pt idx="1">
                  <c:v>-7.7754000000000065</c:v>
                </c:pt>
                <c:pt idx="2">
                  <c:v>-2.5996999999999932</c:v>
                </c:pt>
                <c:pt idx="3">
                  <c:v>-4.9969000000000072</c:v>
                </c:pt>
                <c:pt idx="4">
                  <c:v>2.341800000000009</c:v>
                </c:pt>
                <c:pt idx="5">
                  <c:v>0.89929999999999954</c:v>
                </c:pt>
                <c:pt idx="6">
                  <c:v>-2.5438000000000036</c:v>
                </c:pt>
                <c:pt idx="7">
                  <c:v>0.55959999999999488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132123776"/>
        <c:axId val="1132124320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3.Ա.7'!$A$2:$A$10</c:f>
              <c:strCache>
                <c:ptCount val="9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</c:strCache>
            </c:strRef>
          </c:cat>
          <c:val>
            <c:numRef>
              <c:f>'Գծապատկեր 3.Ա.7'!$E$2:$E$10</c:f>
              <c:numCache>
                <c:formatCode>0.0</c:formatCode>
                <c:ptCount val="9"/>
                <c:pt idx="0">
                  <c:v>-0.90000000000000568</c:v>
                </c:pt>
                <c:pt idx="1">
                  <c:v>5.2999999999999972</c:v>
                </c:pt>
                <c:pt idx="2">
                  <c:v>6.2000000000000028</c:v>
                </c:pt>
                <c:pt idx="3">
                  <c:v>5.2999999999999972</c:v>
                </c:pt>
                <c:pt idx="4">
                  <c:v>5.4000000000000057</c:v>
                </c:pt>
                <c:pt idx="5">
                  <c:v>4.2999999999999972</c:v>
                </c:pt>
                <c:pt idx="6">
                  <c:v>3.2999999999999972</c:v>
                </c:pt>
                <c:pt idx="7">
                  <c:v>4.5</c:v>
                </c:pt>
                <c:pt idx="8">
                  <c:v>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126496"/>
        <c:axId val="1132125952"/>
      </c:lineChart>
      <c:catAx>
        <c:axId val="113212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4320"/>
        <c:crosses val="autoZero"/>
        <c:auto val="1"/>
        <c:lblAlgn val="ctr"/>
        <c:lblOffset val="100"/>
        <c:noMultiLvlLbl val="0"/>
      </c:catAx>
      <c:valAx>
        <c:axId val="113212432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3776"/>
        <c:crosses val="autoZero"/>
        <c:crossBetween val="between"/>
      </c:valAx>
      <c:valAx>
        <c:axId val="1132125952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2126496"/>
        <c:crosses val="max"/>
        <c:crossBetween val="between"/>
      </c:valAx>
      <c:catAx>
        <c:axId val="113212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5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3.Ա.8'!$B$86:$B$161</c:f>
              <c:numCache>
                <c:formatCode>m/d/yyyy</c:formatCode>
                <c:ptCount val="76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  <c:pt idx="75" formatCode="General">
                  <c:v>2025</c:v>
                </c:pt>
              </c:numCache>
            </c:numRef>
          </c:cat>
          <c:val>
            <c:numRef>
              <c:f>'Գծապատկեր 3.Ա.8'!$C$86:$C$161</c:f>
              <c:numCache>
                <c:formatCode>0.0</c:formatCode>
                <c:ptCount val="76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6.5</c:v>
                </c:pt>
                <c:pt idx="73">
                  <c:v>3.9</c:v>
                </c:pt>
                <c:pt idx="74">
                  <c:v>0.9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2127040"/>
        <c:axId val="1132127584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57"/>
              <c:pt idx="0">
                <c:v>43496</c:v>
              </c:pt>
              <c:pt idx="1">
                <c:v>43524</c:v>
              </c:pt>
              <c:pt idx="2">
                <c:v>43555</c:v>
              </c:pt>
              <c:pt idx="3">
                <c:v>43585</c:v>
              </c:pt>
              <c:pt idx="4">
                <c:v>43616</c:v>
              </c:pt>
              <c:pt idx="5">
                <c:v>43646</c:v>
              </c:pt>
              <c:pt idx="6">
                <c:v>43677</c:v>
              </c:pt>
              <c:pt idx="7">
                <c:v>43708</c:v>
              </c:pt>
              <c:pt idx="8">
                <c:v>43738</c:v>
              </c:pt>
              <c:pt idx="9">
                <c:v>43769</c:v>
              </c:pt>
              <c:pt idx="10">
                <c:v>43799</c:v>
              </c:pt>
              <c:pt idx="11">
                <c:v>43830</c:v>
              </c:pt>
              <c:pt idx="12">
                <c:v>43861</c:v>
              </c:pt>
              <c:pt idx="13">
                <c:v>43890</c:v>
              </c:pt>
              <c:pt idx="14">
                <c:v>43921</c:v>
              </c:pt>
              <c:pt idx="15">
                <c:v>43951</c:v>
              </c:pt>
              <c:pt idx="16">
                <c:v>43982</c:v>
              </c:pt>
              <c:pt idx="17">
                <c:v>44012</c:v>
              </c:pt>
              <c:pt idx="18">
                <c:v>44043</c:v>
              </c:pt>
              <c:pt idx="19">
                <c:v>44074</c:v>
              </c:pt>
              <c:pt idx="20">
                <c:v>44104</c:v>
              </c:pt>
              <c:pt idx="21">
                <c:v>44135</c:v>
              </c:pt>
              <c:pt idx="22">
                <c:v>44165</c:v>
              </c:pt>
              <c:pt idx="23">
                <c:v>44196</c:v>
              </c:pt>
              <c:pt idx="24">
                <c:v>44227</c:v>
              </c:pt>
              <c:pt idx="25">
                <c:v>44255</c:v>
              </c:pt>
              <c:pt idx="26">
                <c:v>44286</c:v>
              </c:pt>
              <c:pt idx="27">
                <c:v>44316</c:v>
              </c:pt>
              <c:pt idx="28">
                <c:v>44347</c:v>
              </c:pt>
              <c:pt idx="29">
                <c:v>44377</c:v>
              </c:pt>
              <c:pt idx="30">
                <c:v>44408</c:v>
              </c:pt>
              <c:pt idx="31">
                <c:v>44439</c:v>
              </c:pt>
              <c:pt idx="32">
                <c:v>44469</c:v>
              </c:pt>
              <c:pt idx="33">
                <c:v>44500</c:v>
              </c:pt>
              <c:pt idx="34">
                <c:v>44530</c:v>
              </c:pt>
              <c:pt idx="35">
                <c:v>44561</c:v>
              </c:pt>
              <c:pt idx="36">
                <c:v>44592</c:v>
              </c:pt>
              <c:pt idx="37">
                <c:v>44620</c:v>
              </c:pt>
              <c:pt idx="38">
                <c:v>44651</c:v>
              </c:pt>
              <c:pt idx="39">
                <c:v>44681</c:v>
              </c:pt>
              <c:pt idx="40">
                <c:v>44712</c:v>
              </c:pt>
              <c:pt idx="41">
                <c:v>44742</c:v>
              </c:pt>
              <c:pt idx="42">
                <c:v>44773</c:v>
              </c:pt>
              <c:pt idx="43">
                <c:v>44804</c:v>
              </c:pt>
              <c:pt idx="44">
                <c:v>44834</c:v>
              </c:pt>
              <c:pt idx="45">
                <c:v>44865</c:v>
              </c:pt>
              <c:pt idx="46">
                <c:v>44895</c:v>
              </c:pt>
              <c:pt idx="47">
                <c:v>44926</c:v>
              </c:pt>
              <c:pt idx="48">
                <c:v>44957</c:v>
              </c:pt>
              <c:pt idx="49">
                <c:v>44985</c:v>
              </c:pt>
              <c:pt idx="50">
                <c:v>45016</c:v>
              </c:pt>
              <c:pt idx="51">
                <c:v>45046</c:v>
              </c:pt>
              <c:pt idx="52">
                <c:v>45077</c:v>
              </c:pt>
              <c:pt idx="53">
                <c:v>45107</c:v>
              </c:pt>
              <c:pt idx="54">
                <c:v>45138</c:v>
              </c:pt>
              <c:pt idx="55">
                <c:v>45169</c:v>
              </c:pt>
              <c:pt idx="56">
                <c:v>45199</c:v>
              </c:pt>
            </c:strLit>
          </c:cat>
          <c:val>
            <c:numRef>
              <c:f>'Գծապատկեր 3.Ա.8'!$D$86:$D$161</c:f>
              <c:numCache>
                <c:formatCode>0.0</c:formatCode>
                <c:ptCount val="76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2.4</c:v>
                </c:pt>
                <c:pt idx="73">
                  <c:v>2.4</c:v>
                </c:pt>
                <c:pt idx="74">
                  <c:v>2.2999999999999998</c:v>
                </c:pt>
                <c:pt idx="75" formatCode="General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7136"/>
        <c:axId val="1132128128"/>
      </c:lineChart>
      <c:catAx>
        <c:axId val="1132127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2127584"/>
        <c:crosses val="autoZero"/>
        <c:auto val="1"/>
        <c:lblAlgn val="ctr"/>
        <c:lblOffset val="100"/>
        <c:noMultiLvlLbl val="0"/>
      </c:catAx>
      <c:valAx>
        <c:axId val="1132127584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2127040"/>
        <c:crosses val="autoZero"/>
        <c:crossBetween val="between"/>
        <c:majorUnit val="2"/>
      </c:valAx>
      <c:valAx>
        <c:axId val="1132128128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  <c:crossAx val="1130497136"/>
        <c:crosses val="max"/>
        <c:crossBetween val="between"/>
        <c:majorUnit val="0.5"/>
      </c:valAx>
      <c:catAx>
        <c:axId val="113049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128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Գնաճ, տ/տ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3.Ա.9'!$C$2:$C$54</c:f>
              <c:numCache>
                <c:formatCode>0.0</c:formatCode>
                <c:ptCount val="53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 formatCode="General">
                  <c:v>7.5</c:v>
                </c:pt>
                <c:pt idx="35" formatCode="General">
                  <c:v>7.4</c:v>
                </c:pt>
                <c:pt idx="36" formatCode="General">
                  <c:v>7.4</c:v>
                </c:pt>
                <c:pt idx="37" formatCode="General">
                  <c:v>7.7</c:v>
                </c:pt>
                <c:pt idx="38" formatCode="General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9.92</c:v>
                </c:pt>
                <c:pt idx="49">
                  <c:v>10.06</c:v>
                </c:pt>
                <c:pt idx="50">
                  <c:v>10.34</c:v>
                </c:pt>
                <c:pt idx="51">
                  <c:v>10.23</c:v>
                </c:pt>
                <c:pt idx="52">
                  <c:v>9.89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3.Ա.9'!$D$2:$D$54</c:f>
              <c:numCache>
                <c:formatCode>0.0</c:formatCode>
                <c:ptCount val="53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 formatCode="General">
                  <c:v>12.2</c:v>
                </c:pt>
                <c:pt idx="35" formatCode="General">
                  <c:v>14.2</c:v>
                </c:pt>
                <c:pt idx="36" formatCode="General">
                  <c:v>12.7</c:v>
                </c:pt>
                <c:pt idx="37" formatCode="General">
                  <c:v>11.9</c:v>
                </c:pt>
                <c:pt idx="38" formatCode="General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12.5</c:v>
                </c:pt>
                <c:pt idx="45">
                  <c:v>13.4</c:v>
                </c:pt>
                <c:pt idx="46">
                  <c:v>13.4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490064"/>
        <c:axId val="1130490608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Գնաճ, ամ/ամ տարեկանացված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3.Ա.9'!$A$2:$A$54</c:f>
              <c:numCache>
                <c:formatCode>[$-409]mmm\-yy;@</c:formatCode>
                <c:ptCount val="53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</c:numCache>
            </c:numRef>
          </c:cat>
          <c:val>
            <c:numRef>
              <c:f>'Գծապատկեր 3.Ա.9'!$B$2:$B$54</c:f>
              <c:numCache>
                <c:formatCode>General</c:formatCode>
                <c:ptCount val="53"/>
                <c:pt idx="28" formatCode="0.0">
                  <c:v>6.24</c:v>
                </c:pt>
                <c:pt idx="29" formatCode="0.0">
                  <c:v>5.88</c:v>
                </c:pt>
                <c:pt idx="30" formatCode="0.0">
                  <c:v>6.36</c:v>
                </c:pt>
                <c:pt idx="31" formatCode="0.0">
                  <c:v>9</c:v>
                </c:pt>
                <c:pt idx="32" formatCode="0.0">
                  <c:v>11.04</c:v>
                </c:pt>
                <c:pt idx="33" formatCode="0.0">
                  <c:v>10.68</c:v>
                </c:pt>
                <c:pt idx="34" formatCode="0.0">
                  <c:v>12.12</c:v>
                </c:pt>
                <c:pt idx="35" formatCode="0.0">
                  <c:v>4.92</c:v>
                </c:pt>
                <c:pt idx="36" formatCode="0.0">
                  <c:v>7.2</c:v>
                </c:pt>
                <c:pt idx="37" formatCode="0.0">
                  <c:v>6.48</c:v>
                </c:pt>
                <c:pt idx="38" formatCode="0.0">
                  <c:v>7.2</c:v>
                </c:pt>
                <c:pt idx="39" formatCode="0.0">
                  <c:v>8.52</c:v>
                </c:pt>
                <c:pt idx="40" formatCode="0.0">
                  <c:v>10.44</c:v>
                </c:pt>
                <c:pt idx="41" formatCode="0.0">
                  <c:v>6.96</c:v>
                </c:pt>
                <c:pt idx="42" formatCode="0.0">
                  <c:v>4.8</c:v>
                </c:pt>
                <c:pt idx="43" formatCode="0.0">
                  <c:v>7.2</c:v>
                </c:pt>
                <c:pt idx="44" formatCode="0.0">
                  <c:v>9</c:v>
                </c:pt>
                <c:pt idx="45" formatCode="0.0">
                  <c:v>9.7200000000000006</c:v>
                </c:pt>
                <c:pt idx="46" formatCode="0.0">
                  <c:v>13.2</c:v>
                </c:pt>
                <c:pt idx="47" formatCode="0.0">
                  <c:v>12.24</c:v>
                </c:pt>
                <c:pt idx="48" formatCode="0.0">
                  <c:v>11.52</c:v>
                </c:pt>
                <c:pt idx="49" formatCode="0.0">
                  <c:v>9</c:v>
                </c:pt>
                <c:pt idx="50" formatCode="0.0">
                  <c:v>7.8</c:v>
                </c:pt>
                <c:pt idx="51" formatCode="0.0">
                  <c:v>4.8</c:v>
                </c:pt>
                <c:pt idx="52" formatCode="0.0">
                  <c:v>5.16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6384"/>
        <c:axId val="1143743664"/>
      </c:lineChart>
      <c:dateAx>
        <c:axId val="11304900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0608"/>
        <c:crosses val="autoZero"/>
        <c:auto val="1"/>
        <c:lblOffset val="100"/>
        <c:baseTimeUnit val="days"/>
      </c:dateAx>
      <c:valAx>
        <c:axId val="113049060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30490064"/>
        <c:crosses val="autoZero"/>
        <c:crossBetween val="between"/>
      </c:valAx>
      <c:valAx>
        <c:axId val="1143743664"/>
        <c:scaling>
          <c:orientation val="minMax"/>
          <c:max val="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6384"/>
        <c:crosses val="max"/>
        <c:crossBetween val="between"/>
      </c:valAx>
      <c:dateAx>
        <c:axId val="114374638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11437436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12538202015418E-2"/>
          <c:y val="1.9444444444444445E-2"/>
          <c:w val="0.87057492359596922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m/d/yyyy</c:formatCode>
                <c:ptCount val="105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  <c:pt idx="1052" formatCode="0.0">
                  <c:v>9343</c:v>
                </c:pt>
                <c:pt idx="1053" formatCode="0.0">
                  <c:v>9585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7472"/>
        <c:axId val="1143748016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3.Ա.10'!$A$2:$A$1126</c:f>
              <c:numCache>
                <c:formatCode>m/d/yyyy</c:formatCode>
                <c:ptCount val="1125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45765</c:v>
                </c:pt>
                <c:pt idx="1086">
                  <c:v>45768</c:v>
                </c:pt>
                <c:pt idx="1087">
                  <c:v>45769</c:v>
                </c:pt>
                <c:pt idx="1088">
                  <c:v>45770</c:v>
                </c:pt>
                <c:pt idx="1089">
                  <c:v>45771</c:v>
                </c:pt>
                <c:pt idx="1090">
                  <c:v>45772</c:v>
                </c:pt>
                <c:pt idx="1091">
                  <c:v>45775</c:v>
                </c:pt>
                <c:pt idx="1092">
                  <c:v>45776</c:v>
                </c:pt>
                <c:pt idx="1093">
                  <c:v>45777</c:v>
                </c:pt>
                <c:pt idx="1094">
                  <c:v>45778</c:v>
                </c:pt>
                <c:pt idx="1095">
                  <c:v>45779</c:v>
                </c:pt>
                <c:pt idx="1096">
                  <c:v>45782</c:v>
                </c:pt>
                <c:pt idx="1097">
                  <c:v>45783</c:v>
                </c:pt>
                <c:pt idx="1098">
                  <c:v>45784</c:v>
                </c:pt>
                <c:pt idx="1099">
                  <c:v>45785</c:v>
                </c:pt>
                <c:pt idx="1100">
                  <c:v>45786</c:v>
                </c:pt>
                <c:pt idx="1101">
                  <c:v>45789</c:v>
                </c:pt>
                <c:pt idx="1102">
                  <c:v>45790</c:v>
                </c:pt>
                <c:pt idx="1103">
                  <c:v>45791</c:v>
                </c:pt>
                <c:pt idx="1104">
                  <c:v>45792</c:v>
                </c:pt>
                <c:pt idx="1105">
                  <c:v>45793</c:v>
                </c:pt>
                <c:pt idx="1106">
                  <c:v>45796</c:v>
                </c:pt>
                <c:pt idx="1107">
                  <c:v>45797</c:v>
                </c:pt>
                <c:pt idx="1108">
                  <c:v>45798</c:v>
                </c:pt>
                <c:pt idx="1109">
                  <c:v>45799</c:v>
                </c:pt>
                <c:pt idx="1110">
                  <c:v>45800</c:v>
                </c:pt>
                <c:pt idx="1111">
                  <c:v>45803</c:v>
                </c:pt>
                <c:pt idx="1112">
                  <c:v>45804</c:v>
                </c:pt>
                <c:pt idx="1113">
                  <c:v>45805</c:v>
                </c:pt>
                <c:pt idx="1114">
                  <c:v>45806</c:v>
                </c:pt>
                <c:pt idx="1115">
                  <c:v>45807</c:v>
                </c:pt>
                <c:pt idx="1116">
                  <c:v>45810</c:v>
                </c:pt>
                <c:pt idx="1117">
                  <c:v>45811</c:v>
                </c:pt>
                <c:pt idx="1118">
                  <c:v>45812</c:v>
                </c:pt>
                <c:pt idx="1119">
                  <c:v>45813</c:v>
                </c:pt>
                <c:pt idx="1120">
                  <c:v>45814</c:v>
                </c:pt>
                <c:pt idx="1121">
                  <c:v>45817</c:v>
                </c:pt>
                <c:pt idx="1122">
                  <c:v>45818</c:v>
                </c:pt>
                <c:pt idx="1123">
                  <c:v>45819</c:v>
                </c:pt>
                <c:pt idx="1124">
                  <c:v>45820</c:v>
                </c:pt>
              </c:numCache>
            </c:numRef>
          </c:cat>
          <c:val>
            <c:numRef>
              <c:f>'Գծապատկեր 3.Ա.10'!$B$2:$B$1126</c:f>
              <c:numCache>
                <c:formatCode>0.0</c:formatCode>
                <c:ptCount val="1125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9188.5</c:v>
                </c:pt>
                <c:pt idx="1086">
                  <c:v>9188.5</c:v>
                </c:pt>
                <c:pt idx="1087">
                  <c:v>9369</c:v>
                </c:pt>
                <c:pt idx="1088">
                  <c:v>9382.5</c:v>
                </c:pt>
                <c:pt idx="1089">
                  <c:v>9392.5</c:v>
                </c:pt>
                <c:pt idx="1090">
                  <c:v>9374</c:v>
                </c:pt>
                <c:pt idx="1091">
                  <c:v>9378</c:v>
                </c:pt>
                <c:pt idx="1092">
                  <c:v>9440</c:v>
                </c:pt>
                <c:pt idx="1093">
                  <c:v>9125</c:v>
                </c:pt>
                <c:pt idx="1094">
                  <c:v>9206</c:v>
                </c:pt>
                <c:pt idx="1095">
                  <c:v>9365.5</c:v>
                </c:pt>
                <c:pt idx="1096">
                  <c:v>9365.5</c:v>
                </c:pt>
                <c:pt idx="1097">
                  <c:v>9538</c:v>
                </c:pt>
                <c:pt idx="1098">
                  <c:v>9419.5</c:v>
                </c:pt>
                <c:pt idx="1099">
                  <c:v>9431.5</c:v>
                </c:pt>
                <c:pt idx="1100">
                  <c:v>9445.5</c:v>
                </c:pt>
                <c:pt idx="1101">
                  <c:v>9520.5</c:v>
                </c:pt>
                <c:pt idx="1102">
                  <c:v>9599.5</c:v>
                </c:pt>
                <c:pt idx="1103">
                  <c:v>9606.5</c:v>
                </c:pt>
                <c:pt idx="1104">
                  <c:v>9577</c:v>
                </c:pt>
                <c:pt idx="1105">
                  <c:v>9447.5</c:v>
                </c:pt>
                <c:pt idx="1106">
                  <c:v>9523.5</c:v>
                </c:pt>
                <c:pt idx="1107">
                  <c:v>9519.5</c:v>
                </c:pt>
                <c:pt idx="1108">
                  <c:v>9533.5</c:v>
                </c:pt>
                <c:pt idx="1109">
                  <c:v>9500.5</c:v>
                </c:pt>
                <c:pt idx="1110">
                  <c:v>9610</c:v>
                </c:pt>
                <c:pt idx="1111">
                  <c:v>9610</c:v>
                </c:pt>
                <c:pt idx="1112">
                  <c:v>9596.5</c:v>
                </c:pt>
                <c:pt idx="1113">
                  <c:v>9565</c:v>
                </c:pt>
                <c:pt idx="1114">
                  <c:v>9568</c:v>
                </c:pt>
                <c:pt idx="1115">
                  <c:v>9498</c:v>
                </c:pt>
                <c:pt idx="1116">
                  <c:v>9616.5</c:v>
                </c:pt>
                <c:pt idx="1117">
                  <c:v>9634</c:v>
                </c:pt>
                <c:pt idx="1118">
                  <c:v>9621.5</c:v>
                </c:pt>
                <c:pt idx="1119">
                  <c:v>9739.5</c:v>
                </c:pt>
                <c:pt idx="1120">
                  <c:v>9693</c:v>
                </c:pt>
                <c:pt idx="1121">
                  <c:v>9793</c:v>
                </c:pt>
                <c:pt idx="1122">
                  <c:v>9756.5</c:v>
                </c:pt>
                <c:pt idx="1123">
                  <c:v>9648</c:v>
                </c:pt>
                <c:pt idx="1124">
                  <c:v>9702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5296"/>
        <c:axId val="1143748560"/>
      </c:lineChart>
      <c:dateAx>
        <c:axId val="11437474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8016"/>
        <c:crosses val="autoZero"/>
        <c:auto val="1"/>
        <c:lblOffset val="100"/>
        <c:baseTimeUnit val="days"/>
      </c:dateAx>
      <c:valAx>
        <c:axId val="1143748016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7472"/>
        <c:crosses val="autoZero"/>
        <c:crossBetween val="between"/>
      </c:valAx>
      <c:valAx>
        <c:axId val="1143748560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5296"/>
        <c:crosses val="max"/>
        <c:crossBetween val="between"/>
      </c:valAx>
      <c:dateAx>
        <c:axId val="1143745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8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m/d/yyyy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</c:numCache>
            </c:numRef>
          </c:cat>
          <c:val>
            <c:numRef>
              <c:f>'Գծապատկեր 3.Ա.11'!$B$2:$B$234</c:f>
              <c:numCache>
                <c:formatCode>0.0</c:formatCode>
                <c:ptCount val="233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4752"/>
        <c:axId val="114374910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m/d/yyyy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4208"/>
        <c:axId val="1143746928"/>
      </c:lineChart>
      <c:dateAx>
        <c:axId val="1143744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9104"/>
        <c:crosses val="autoZero"/>
        <c:auto val="1"/>
        <c:lblOffset val="100"/>
        <c:baseTimeUnit val="days"/>
      </c:dateAx>
      <c:valAx>
        <c:axId val="1143749104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4752"/>
        <c:crosses val="autoZero"/>
        <c:crossBetween val="between"/>
      </c:valAx>
      <c:valAx>
        <c:axId val="1143746928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4208"/>
        <c:crosses val="max"/>
        <c:crossBetween val="between"/>
      </c:valAx>
      <c:dateAx>
        <c:axId val="1143744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69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3.Ա.12'!$B$2:$B$14</c:f>
              <c:numCache>
                <c:formatCode>0.0</c:formatCode>
                <c:ptCount val="13"/>
                <c:pt idx="0">
                  <c:v>100</c:v>
                </c:pt>
                <c:pt idx="1">
                  <c:v>100.41623009456906</c:v>
                </c:pt>
                <c:pt idx="2">
                  <c:v>100.32590689317136</c:v>
                </c:pt>
                <c:pt idx="3">
                  <c:v>100.97848579883581</c:v>
                </c:pt>
                <c:pt idx="4">
                  <c:v>103.40322298357071</c:v>
                </c:pt>
                <c:pt idx="5">
                  <c:v>105.35373596171142</c:v>
                </c:pt>
                <c:pt idx="6">
                  <c:v>105.99458930325537</c:v>
                </c:pt>
                <c:pt idx="7">
                  <c:v>105.74361247703384</c:v>
                </c:pt>
                <c:pt idx="8">
                  <c:v>103.49958770041896</c:v>
                </c:pt>
                <c:pt idx="9">
                  <c:v>105.07049903046968</c:v>
                </c:pt>
                <c:pt idx="10">
                  <c:v>105.58711966134798</c:v>
                </c:pt>
                <c:pt idx="11">
                  <c:v>106.81249733449346</c:v>
                </c:pt>
                <c:pt idx="12">
                  <c:v>105.95792505423394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3.Ա.12'!$C$2:$C$14</c:f>
              <c:numCache>
                <c:formatCode>0.0</c:formatCode>
                <c:ptCount val="13"/>
                <c:pt idx="0">
                  <c:v>100</c:v>
                </c:pt>
                <c:pt idx="1">
                  <c:v>101.20559706655644</c:v>
                </c:pt>
                <c:pt idx="2">
                  <c:v>102.85335221421114</c:v>
                </c:pt>
                <c:pt idx="3">
                  <c:v>104.58305184973598</c:v>
                </c:pt>
                <c:pt idx="4">
                  <c:v>102.75341579139689</c:v>
                </c:pt>
                <c:pt idx="5">
                  <c:v>102.19490407333861</c:v>
                </c:pt>
                <c:pt idx="6">
                  <c:v>101.76669783206404</c:v>
                </c:pt>
                <c:pt idx="7">
                  <c:v>102.48960242370627</c:v>
                </c:pt>
                <c:pt idx="8">
                  <c:v>99.988405924811261</c:v>
                </c:pt>
                <c:pt idx="9">
                  <c:v>100.15114157254712</c:v>
                </c:pt>
                <c:pt idx="10">
                  <c:v>101.40487083035487</c:v>
                </c:pt>
                <c:pt idx="11">
                  <c:v>105.44132532673696</c:v>
                </c:pt>
                <c:pt idx="12">
                  <c:v>106.79401730969727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3.Ա.12'!$D$2:$D$14</c:f>
              <c:numCache>
                <c:formatCode>0.0</c:formatCode>
                <c:ptCount val="13"/>
                <c:pt idx="0">
                  <c:v>100</c:v>
                </c:pt>
                <c:pt idx="1">
                  <c:v>101.25185547723071</c:v>
                </c:pt>
                <c:pt idx="2">
                  <c:v>101.26047730789188</c:v>
                </c:pt>
                <c:pt idx="3">
                  <c:v>103.97410424936787</c:v>
                </c:pt>
                <c:pt idx="4">
                  <c:v>108.11047570267598</c:v>
                </c:pt>
                <c:pt idx="5">
                  <c:v>110.07918359241224</c:v>
                </c:pt>
                <c:pt idx="6">
                  <c:v>110.85799349245511</c:v>
                </c:pt>
                <c:pt idx="7">
                  <c:v>112.37888260567111</c:v>
                </c:pt>
                <c:pt idx="8">
                  <c:v>113.58909218613914</c:v>
                </c:pt>
                <c:pt idx="9">
                  <c:v>116.95438251383383</c:v>
                </c:pt>
                <c:pt idx="10">
                  <c:v>117.70689825303371</c:v>
                </c:pt>
                <c:pt idx="11">
                  <c:v>120.54055188878739</c:v>
                </c:pt>
                <c:pt idx="12">
                  <c:v>121.53143668303225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3.Ա.12'!$E$2:$E$14</c:f>
              <c:numCache>
                <c:formatCode>0.0</c:formatCode>
                <c:ptCount val="13"/>
                <c:pt idx="0">
                  <c:v>100</c:v>
                </c:pt>
                <c:pt idx="1">
                  <c:v>97.042581500407223</c:v>
                </c:pt>
                <c:pt idx="2">
                  <c:v>93.265620662269598</c:v>
                </c:pt>
                <c:pt idx="3">
                  <c:v>92.819412298964565</c:v>
                </c:pt>
                <c:pt idx="4">
                  <c:v>95.685378996501001</c:v>
                </c:pt>
                <c:pt idx="5">
                  <c:v>96.437461456387311</c:v>
                </c:pt>
                <c:pt idx="6">
                  <c:v>93.88131412203235</c:v>
                </c:pt>
                <c:pt idx="7">
                  <c:v>93.853507680391303</c:v>
                </c:pt>
                <c:pt idx="8">
                  <c:v>94.24871900235965</c:v>
                </c:pt>
                <c:pt idx="9">
                  <c:v>94.888934982016977</c:v>
                </c:pt>
                <c:pt idx="10">
                  <c:v>92.432087710969796</c:v>
                </c:pt>
                <c:pt idx="11">
                  <c:v>93.458817316227467</c:v>
                </c:pt>
                <c:pt idx="12">
                  <c:v>91.813659537523961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3.Ա.12'!$F$2:$F$14</c:f>
              <c:numCache>
                <c:formatCode>0.0</c:formatCode>
                <c:ptCount val="13"/>
                <c:pt idx="0">
                  <c:v>100</c:v>
                </c:pt>
                <c:pt idx="1">
                  <c:v>103.12126130252774</c:v>
                </c:pt>
                <c:pt idx="2">
                  <c:v>105.61644167051379</c:v>
                </c:pt>
                <c:pt idx="3">
                  <c:v>106.49556174291433</c:v>
                </c:pt>
                <c:pt idx="4">
                  <c:v>111.37539227194596</c:v>
                </c:pt>
                <c:pt idx="5">
                  <c:v>119.47648304056658</c:v>
                </c:pt>
                <c:pt idx="6">
                  <c:v>128.38506490875116</c:v>
                </c:pt>
                <c:pt idx="7">
                  <c:v>126.80261229548258</c:v>
                </c:pt>
                <c:pt idx="8">
                  <c:v>119.72005828870265</c:v>
                </c:pt>
                <c:pt idx="9">
                  <c:v>122.038117497092</c:v>
                </c:pt>
                <c:pt idx="10">
                  <c:v>126.5458593936106</c:v>
                </c:pt>
                <c:pt idx="11">
                  <c:v>123.6251859314918</c:v>
                </c:pt>
                <c:pt idx="12">
                  <c:v>119.10274872960829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5840"/>
        <c:axId val="114374203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45413</c:v>
                </c:pt>
                <c:pt idx="1">
                  <c:v>45444</c:v>
                </c:pt>
                <c:pt idx="2">
                  <c:v>45474</c:v>
                </c:pt>
                <c:pt idx="3">
                  <c:v>45505</c:v>
                </c:pt>
                <c:pt idx="4">
                  <c:v>45536</c:v>
                </c:pt>
                <c:pt idx="5">
                  <c:v>45566</c:v>
                </c:pt>
                <c:pt idx="6">
                  <c:v>45597</c:v>
                </c:pt>
                <c:pt idx="7">
                  <c:v>45627</c:v>
                </c:pt>
                <c:pt idx="8">
                  <c:v>45658</c:v>
                </c:pt>
                <c:pt idx="9">
                  <c:v>45689</c:v>
                </c:pt>
                <c:pt idx="10">
                  <c:v>45717</c:v>
                </c:pt>
                <c:pt idx="11">
                  <c:v>45748</c:v>
                </c:pt>
                <c:pt idx="12">
                  <c:v>45778</c:v>
                </c:pt>
              </c:numCache>
            </c:numRef>
          </c:cat>
          <c:val>
            <c:numRef>
              <c:f>'Գծապատկեր 3.Ա.12'!$G$2:$G$14</c:f>
              <c:numCache>
                <c:formatCode>0.0</c:formatCode>
                <c:ptCount val="13"/>
                <c:pt idx="0">
                  <c:v>100</c:v>
                </c:pt>
                <c:pt idx="1">
                  <c:v>101.9276963728081</c:v>
                </c:pt>
                <c:pt idx="2">
                  <c:v>102.07647077254072</c:v>
                </c:pt>
                <c:pt idx="3">
                  <c:v>97.232764833053125</c:v>
                </c:pt>
                <c:pt idx="4">
                  <c:v>107.81441954634364</c:v>
                </c:pt>
                <c:pt idx="5">
                  <c:v>110.63990224440985</c:v>
                </c:pt>
                <c:pt idx="6">
                  <c:v>107.97044256088216</c:v>
                </c:pt>
                <c:pt idx="7">
                  <c:v>101.8628964917699</c:v>
                </c:pt>
                <c:pt idx="8">
                  <c:v>94.960365121306779</c:v>
                </c:pt>
                <c:pt idx="9">
                  <c:v>101.22748018256068</c:v>
                </c:pt>
                <c:pt idx="10">
                  <c:v>99.82201480159685</c:v>
                </c:pt>
                <c:pt idx="11">
                  <c:v>95.903823936492685</c:v>
                </c:pt>
                <c:pt idx="12">
                  <c:v>93.449435503242853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743120"/>
        <c:axId val="1143742576"/>
      </c:lineChart>
      <c:dateAx>
        <c:axId val="1143745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2032"/>
        <c:crosses val="autoZero"/>
        <c:auto val="1"/>
        <c:lblOffset val="100"/>
        <c:baseTimeUnit val="months"/>
      </c:dateAx>
      <c:valAx>
        <c:axId val="114374203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5840"/>
        <c:crosses val="autoZero"/>
        <c:crossBetween val="between"/>
        <c:majorUnit val="5"/>
      </c:valAx>
      <c:valAx>
        <c:axId val="1143742576"/>
        <c:scaling>
          <c:orientation val="minMax"/>
          <c:max val="135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3743120"/>
        <c:crosses val="max"/>
        <c:crossBetween val="between"/>
        <c:majorUnit val="5"/>
      </c:valAx>
      <c:dateAx>
        <c:axId val="1143743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1437425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2397350764507276E-2"/>
          <c:y val="3.605023330417031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3.Բ.1'!$C$2:$C$14</c:f>
              <c:numCache>
                <c:formatCode>0.0</c:formatCode>
                <c:ptCount val="13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0.85141480482398324</c:v>
                </c:pt>
                <c:pt idx="8">
                  <c:v>6.1748472942188014E-2</c:v>
                </c:pt>
                <c:pt idx="9">
                  <c:v>-0.68757578837389977</c:v>
                </c:pt>
                <c:pt idx="10">
                  <c:v>0.10348976097288801</c:v>
                </c:pt>
                <c:pt idx="11">
                  <c:v>-0.21773886633455539</c:v>
                </c:pt>
                <c:pt idx="12">
                  <c:v>1.0908241813076176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3.Բ.1'!$D$2:$D$14</c:f>
              <c:numCache>
                <c:formatCode>0.0</c:formatCode>
                <c:ptCount val="13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0.4057096162726595</c:v>
                </c:pt>
                <c:pt idx="10">
                  <c:v>-6.1104473648105929E-2</c:v>
                </c:pt>
                <c:pt idx="11">
                  <c:v>9.2041805931443149E-2</c:v>
                </c:pt>
                <c:pt idx="12">
                  <c:v>0.27599975711477098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3.Բ.1'!$E$2:$E$14</c:f>
              <c:numCache>
                <c:formatCode>0.0</c:formatCode>
                <c:ptCount val="13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0.76808256583407974</c:v>
                </c:pt>
                <c:pt idx="10">
                  <c:v>0.666751043804096</c:v>
                </c:pt>
                <c:pt idx="11">
                  <c:v>-5.0874596680037076E-2</c:v>
                </c:pt>
                <c:pt idx="12">
                  <c:v>-2.2031321433830549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3.Բ.1'!$F$2:$F$14</c:f>
              <c:numCache>
                <c:formatCode>0.0</c:formatCode>
                <c:ptCount val="13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1.089201857357678</c:v>
                </c:pt>
                <c:pt idx="10">
                  <c:v>1.0913832544062683</c:v>
                </c:pt>
                <c:pt idx="11">
                  <c:v>0.95838303435620587</c:v>
                </c:pt>
                <c:pt idx="12">
                  <c:v>0.51543348441521109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3.Բ.1'!$G$2:$G$14</c:f>
              <c:numCache>
                <c:formatCode>0.0</c:formatCode>
                <c:ptCount val="13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5.4814299191647828</c:v>
                </c:pt>
                <c:pt idx="10">
                  <c:v>4.5040229177774522</c:v>
                </c:pt>
                <c:pt idx="11">
                  <c:v>3.0549769925475054</c:v>
                </c:pt>
                <c:pt idx="12">
                  <c:v>5.5688594364923913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415488"/>
        <c:axId val="1149413312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3.Բ.1'!$B$2:$B$14</c:f>
              <c:numCache>
                <c:formatCode>0.0</c:formatCode>
                <c:ptCount val="13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7.0505237609518474</c:v>
                </c:pt>
                <c:pt idx="10">
                  <c:v>6.3044439967607957</c:v>
                </c:pt>
                <c:pt idx="11">
                  <c:v>3.8377629203803565</c:v>
                </c:pt>
                <c:pt idx="12">
                  <c:v>5.2479847159469415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8752"/>
        <c:axId val="1149416032"/>
      </c:lineChart>
      <c:catAx>
        <c:axId val="114941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3312"/>
        <c:crosses val="autoZero"/>
        <c:auto val="1"/>
        <c:lblAlgn val="ctr"/>
        <c:lblOffset val="100"/>
        <c:noMultiLvlLbl val="0"/>
      </c:catAx>
      <c:valAx>
        <c:axId val="1149413312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5488"/>
        <c:crosses val="autoZero"/>
        <c:crossBetween val="between"/>
        <c:majorUnit val="3"/>
      </c:valAx>
      <c:valAx>
        <c:axId val="1149416032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8752"/>
        <c:crosses val="max"/>
        <c:crossBetween val="between"/>
        <c:majorUnit val="3"/>
      </c:valAx>
      <c:catAx>
        <c:axId val="114941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416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747776319626716E-2"/>
          <c:y val="1.9981408573928262E-2"/>
          <c:w val="0.89650444736074653"/>
          <c:h val="0.83428477690288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3.Բ.2'!$C$1</c:f>
              <c:strCache>
                <c:ptCount val="1"/>
                <c:pt idx="0">
                  <c:v>Տարբերությունը նախորդ տարվա նույն ժամանակահատվածի նկատմամբ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3.Բ.2'!$A$74:$A$89</c:f>
              <c:numCache>
                <c:formatCode>[$-409]yyyy\-mm;@</c:formatCode>
                <c:ptCount val="16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45716</c:v>
                </c:pt>
                <c:pt idx="14">
                  <c:v>45747</c:v>
                </c:pt>
                <c:pt idx="15">
                  <c:v>45777</c:v>
                </c:pt>
              </c:numCache>
            </c:numRef>
          </c:cat>
          <c:val>
            <c:numRef>
              <c:f>'Գծապատկեր 3.Բ.2'!$C$74:$C$89</c:f>
              <c:numCache>
                <c:formatCode>General</c:formatCode>
                <c:ptCount val="16"/>
                <c:pt idx="0">
                  <c:v>-5156</c:v>
                </c:pt>
                <c:pt idx="1">
                  <c:v>-8503</c:v>
                </c:pt>
                <c:pt idx="2">
                  <c:v>-14206</c:v>
                </c:pt>
                <c:pt idx="3">
                  <c:v>-29875</c:v>
                </c:pt>
                <c:pt idx="4">
                  <c:v>-39210</c:v>
                </c:pt>
                <c:pt idx="5">
                  <c:v>-57651</c:v>
                </c:pt>
                <c:pt idx="6">
                  <c:v>-75754</c:v>
                </c:pt>
                <c:pt idx="7">
                  <c:v>-103321</c:v>
                </c:pt>
                <c:pt idx="8">
                  <c:v>-127378</c:v>
                </c:pt>
                <c:pt idx="9">
                  <c:v>-118964</c:v>
                </c:pt>
                <c:pt idx="10">
                  <c:v>-115907</c:v>
                </c:pt>
                <c:pt idx="11">
                  <c:v>-118468</c:v>
                </c:pt>
                <c:pt idx="12">
                  <c:v>-14837</c:v>
                </c:pt>
                <c:pt idx="13">
                  <c:v>-24706</c:v>
                </c:pt>
                <c:pt idx="14">
                  <c:v>-49034</c:v>
                </c:pt>
                <c:pt idx="15">
                  <c:v>-89299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9412224"/>
        <c:axId val="1149413856"/>
      </c:barChart>
      <c:lineChart>
        <c:grouping val="standard"/>
        <c:varyColors val="0"/>
        <c:ser>
          <c:idx val="1"/>
          <c:order val="1"/>
          <c:tx>
            <c:strRef>
              <c:f>'Գծապատկեր 3.Բ.2'!$D$1</c:f>
              <c:strCache>
                <c:ptCount val="1"/>
                <c:pt idx="0">
                  <c:v>Աճը նախորդ տարվա նույն ժամանակահատվածի նկատմամբ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3.Բ.2'!$A$74:$A$89</c:f>
              <c:numCache>
                <c:formatCode>[$-409]yyyy\-mm;@</c:formatCode>
                <c:ptCount val="16"/>
                <c:pt idx="0">
                  <c:v>45322</c:v>
                </c:pt>
                <c:pt idx="1">
                  <c:v>45351</c:v>
                </c:pt>
                <c:pt idx="2">
                  <c:v>45382</c:v>
                </c:pt>
                <c:pt idx="3">
                  <c:v>45412</c:v>
                </c:pt>
                <c:pt idx="4">
                  <c:v>45443</c:v>
                </c:pt>
                <c:pt idx="5">
                  <c:v>45473</c:v>
                </c:pt>
                <c:pt idx="6">
                  <c:v>45504</c:v>
                </c:pt>
                <c:pt idx="7">
                  <c:v>45535</c:v>
                </c:pt>
                <c:pt idx="8">
                  <c:v>45565</c:v>
                </c:pt>
                <c:pt idx="9">
                  <c:v>45596</c:v>
                </c:pt>
                <c:pt idx="10">
                  <c:v>45626</c:v>
                </c:pt>
                <c:pt idx="11">
                  <c:v>45657</c:v>
                </c:pt>
                <c:pt idx="12">
                  <c:v>45688</c:v>
                </c:pt>
                <c:pt idx="13">
                  <c:v>45716</c:v>
                </c:pt>
                <c:pt idx="14">
                  <c:v>45747</c:v>
                </c:pt>
                <c:pt idx="15">
                  <c:v>45777</c:v>
                </c:pt>
              </c:numCache>
            </c:numRef>
          </c:cat>
          <c:val>
            <c:numRef>
              <c:f>'Գծապատկեր 3.Բ.2'!$D$74:$D$89</c:f>
              <c:numCache>
                <c:formatCode>0.0</c:formatCode>
                <c:ptCount val="16"/>
                <c:pt idx="0">
                  <c:v>-3.2331086377175078</c:v>
                </c:pt>
                <c:pt idx="1">
                  <c:v>-2.9314321371564089</c:v>
                </c:pt>
                <c:pt idx="2">
                  <c:v>-3.1570221853811642</c:v>
                </c:pt>
                <c:pt idx="3">
                  <c:v>-4.7449255106254533</c:v>
                </c:pt>
                <c:pt idx="4">
                  <c:v>-4.8647401253591793</c:v>
                </c:pt>
                <c:pt idx="5">
                  <c:v>-5.735487677123019</c:v>
                </c:pt>
                <c:pt idx="6">
                  <c:v>-6.0080785553455645</c:v>
                </c:pt>
                <c:pt idx="7">
                  <c:v>-6.5008132229741005</c:v>
                </c:pt>
                <c:pt idx="8">
                  <c:v>-6.8853977868866156</c:v>
                </c:pt>
                <c:pt idx="9">
                  <c:v>-5.8162610267389443</c:v>
                </c:pt>
                <c:pt idx="10">
                  <c:v>-5.2798083896053782</c:v>
                </c:pt>
                <c:pt idx="11">
                  <c:v>-5.088838172901422</c:v>
                </c:pt>
                <c:pt idx="12">
                  <c:v>-9.6144998347578721</c:v>
                </c:pt>
                <c:pt idx="13">
                  <c:v>-8.7746839039636306</c:v>
                </c:pt>
                <c:pt idx="14">
                  <c:v>-11.252136997303651</c:v>
                </c:pt>
                <c:pt idx="15">
                  <c:v>-14.889494701914984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9296"/>
        <c:axId val="1149417664"/>
      </c:lineChart>
      <c:dateAx>
        <c:axId val="1149412224"/>
        <c:scaling>
          <c:orientation val="minMax"/>
        </c:scaling>
        <c:delete val="0"/>
        <c:axPos val="b"/>
        <c:numFmt formatCode="[$-409]yyyy\-mm;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3856"/>
        <c:crosses val="autoZero"/>
        <c:auto val="1"/>
        <c:lblOffset val="100"/>
        <c:baseTimeUnit val="months"/>
        <c:majorUnit val="1"/>
        <c:majorTimeUnit val="months"/>
      </c:dateAx>
      <c:valAx>
        <c:axId val="1149413856"/>
        <c:scaling>
          <c:orientation val="minMax"/>
          <c:max val="40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2224"/>
        <c:crosses val="autoZero"/>
        <c:crossBetween val="between"/>
        <c:dispUnits>
          <c:builtInUnit val="thousands"/>
        </c:dispUnits>
      </c:valAx>
      <c:valAx>
        <c:axId val="1149417664"/>
        <c:scaling>
          <c:orientation val="minMax"/>
          <c:max val="10"/>
          <c:min val="-3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9296"/>
        <c:crosses val="max"/>
        <c:crossBetween val="between"/>
        <c:majorUnit val="5"/>
      </c:valAx>
      <c:dateAx>
        <c:axId val="1149419296"/>
        <c:scaling>
          <c:orientation val="minMax"/>
        </c:scaling>
        <c:delete val="1"/>
        <c:axPos val="b"/>
        <c:numFmt formatCode="[$-409]yyyy\-mm;@" sourceLinked="1"/>
        <c:majorTickMark val="out"/>
        <c:minorTickMark val="none"/>
        <c:tickLblPos val="nextTo"/>
        <c:crossAx val="11494176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2788348672826883E-2"/>
          <c:y val="3.4584791484397776E-2"/>
          <c:w val="0.70159400635742608"/>
          <c:h val="8.01181102362204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3.Բ.3'!$C$3:$C$36</c:f>
              <c:numCache>
                <c:formatCode>0.0</c:formatCode>
                <c:ptCount val="34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-1.7</c:v>
                </c:pt>
                <c:pt idx="33" formatCode="General">
                  <c:v>-1.8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3.Բ.3'!$D$3:$D$36</c:f>
              <c:numCache>
                <c:formatCode>0</c:formatCode>
                <c:ptCount val="3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9417120"/>
        <c:axId val="1149416576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3.Բ.3'!$A$3:$A$36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3.Բ.3'!$B$3:$B$36</c:f>
              <c:numCache>
                <c:formatCode>0.0</c:formatCode>
                <c:ptCount val="34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0.3</c:v>
                </c:pt>
                <c:pt idx="33" formatCode="General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414400"/>
        <c:axId val="1149412768"/>
      </c:lineChart>
      <c:catAx>
        <c:axId val="114941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2768"/>
        <c:crosses val="autoZero"/>
        <c:auto val="1"/>
        <c:lblAlgn val="ctr"/>
        <c:lblOffset val="100"/>
        <c:noMultiLvlLbl val="0"/>
      </c:catAx>
      <c:valAx>
        <c:axId val="1149412768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4400"/>
        <c:crosses val="autoZero"/>
        <c:crossBetween val="between"/>
      </c:valAx>
      <c:valAx>
        <c:axId val="114941657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7120"/>
        <c:crosses val="max"/>
        <c:crossBetween val="between"/>
        <c:majorUnit val="5"/>
      </c:valAx>
      <c:catAx>
        <c:axId val="114941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416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3.Բ.4'!$C$2:$C$14</c:f>
              <c:numCache>
                <c:formatCode>0.0</c:formatCode>
                <c:ptCount val="13"/>
                <c:pt idx="0">
                  <c:v>5.6609213178233677</c:v>
                </c:pt>
                <c:pt idx="1">
                  <c:v>6.5634281838240334</c:v>
                </c:pt>
                <c:pt idx="2">
                  <c:v>7.4745048764387088</c:v>
                </c:pt>
                <c:pt idx="3">
                  <c:v>-1.9151068140377911</c:v>
                </c:pt>
                <c:pt idx="4">
                  <c:v>5.0208263853597312</c:v>
                </c:pt>
                <c:pt idx="5">
                  <c:v>6.7777613105773922</c:v>
                </c:pt>
                <c:pt idx="6">
                  <c:v>2.1745971444637497</c:v>
                </c:pt>
                <c:pt idx="7">
                  <c:v>3.5817018294265495</c:v>
                </c:pt>
                <c:pt idx="8">
                  <c:v>3.7124103679995217</c:v>
                </c:pt>
                <c:pt idx="9">
                  <c:v>1.4571340918506983</c:v>
                </c:pt>
                <c:pt idx="10">
                  <c:v>5.8697379878497342</c:v>
                </c:pt>
                <c:pt idx="11">
                  <c:v>5.3753746178160178</c:v>
                </c:pt>
                <c:pt idx="12">
                  <c:v>10.742931894788342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3.Բ.4'!$D$2:$D$14</c:f>
              <c:numCache>
                <c:formatCode>0.0</c:formatCode>
                <c:ptCount val="13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1.4452432855068633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3.Բ.4'!$E$2:$E$14</c:f>
              <c:numCache>
                <c:formatCode>0.0</c:formatCode>
                <c:ptCount val="13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3.3695852590180331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3.Բ.4'!$F$2:$F$14</c:f>
              <c:numCache>
                <c:formatCode>0.0</c:formatCode>
                <c:ptCount val="13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3.1547950948230659</c:v>
                </c:pt>
                <c:pt idx="9">
                  <c:v>5.5426288044050969</c:v>
                </c:pt>
                <c:pt idx="10">
                  <c:v>-0.10489720293224773</c:v>
                </c:pt>
                <c:pt idx="11">
                  <c:v>-5.329728154680506</c:v>
                </c:pt>
                <c:pt idx="12">
                  <c:v>-8.2344255481887867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9414944"/>
        <c:axId val="1149418208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3.Բ.4'!$B$2:$B$14</c:f>
              <c:numCache>
                <c:formatCode>0.0</c:formatCode>
                <c:ptCount val="13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6.304443996760825</c:v>
                </c:pt>
                <c:pt idx="11">
                  <c:v>3.8377629203803569</c:v>
                </c:pt>
                <c:pt idx="12">
                  <c:v>5.2479847159469566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5760"/>
        <c:axId val="1281901952"/>
      </c:lineChart>
      <c:catAx>
        <c:axId val="114941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8208"/>
        <c:crosses val="autoZero"/>
        <c:auto val="1"/>
        <c:lblAlgn val="ctr"/>
        <c:lblOffset val="100"/>
        <c:noMultiLvlLbl val="0"/>
      </c:catAx>
      <c:valAx>
        <c:axId val="1149418208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149414944"/>
        <c:crosses val="autoZero"/>
        <c:crossBetween val="between"/>
      </c:valAx>
      <c:valAx>
        <c:axId val="1281901952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5760"/>
        <c:crosses val="max"/>
        <c:crossBetween val="between"/>
        <c:majorUnit val="5"/>
      </c:valAx>
      <c:catAx>
        <c:axId val="1281905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1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87544137200288E-2"/>
          <c:y val="1.9444444444444445E-2"/>
          <c:w val="0.9127653735408674"/>
          <c:h val="0.8497381515803976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3.Բ.5'!$C$2:$C$26</c:f>
              <c:numCache>
                <c:formatCode>0.0</c:formatCode>
                <c:ptCount val="25"/>
                <c:pt idx="0">
                  <c:v>11.811992637329766</c:v>
                </c:pt>
                <c:pt idx="1">
                  <c:v>3.2402862890425865</c:v>
                </c:pt>
                <c:pt idx="2">
                  <c:v>7.4025666810492794</c:v>
                </c:pt>
                <c:pt idx="3">
                  <c:v>6.3947992726460825</c:v>
                </c:pt>
                <c:pt idx="4">
                  <c:v>-11.16310331056664</c:v>
                </c:pt>
                <c:pt idx="5">
                  <c:v>-38.889484876987389</c:v>
                </c:pt>
                <c:pt idx="6">
                  <c:v>-5.8737658128971333</c:v>
                </c:pt>
                <c:pt idx="7">
                  <c:v>15.062867750569893</c:v>
                </c:pt>
                <c:pt idx="8">
                  <c:v>4.9807887854758803</c:v>
                </c:pt>
                <c:pt idx="9">
                  <c:v>7.5008647675340683</c:v>
                </c:pt>
                <c:pt idx="10">
                  <c:v>-1.2901549159992385</c:v>
                </c:pt>
                <c:pt idx="11">
                  <c:v>4.1792644378571424</c:v>
                </c:pt>
                <c:pt idx="12">
                  <c:v>9.8521626042511627</c:v>
                </c:pt>
                <c:pt idx="13">
                  <c:v>30.001641252770327</c:v>
                </c:pt>
                <c:pt idx="14">
                  <c:v>19.71300399807798</c:v>
                </c:pt>
                <c:pt idx="15">
                  <c:v>16.368695043015407</c:v>
                </c:pt>
                <c:pt idx="16">
                  <c:v>14.785155683468162</c:v>
                </c:pt>
                <c:pt idx="17">
                  <c:v>21.240115289159789</c:v>
                </c:pt>
                <c:pt idx="18">
                  <c:v>17.245115754453337</c:v>
                </c:pt>
                <c:pt idx="19">
                  <c:v>12.772828861220049</c:v>
                </c:pt>
                <c:pt idx="20">
                  <c:v>12.604488364421769</c:v>
                </c:pt>
                <c:pt idx="21">
                  <c:v>18.452708003764357</c:v>
                </c:pt>
                <c:pt idx="22">
                  <c:v>17.48689769908583</c:v>
                </c:pt>
                <c:pt idx="23">
                  <c:v>10.60833174892521</c:v>
                </c:pt>
                <c:pt idx="24">
                  <c:v>13.975018052211638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2496"/>
        <c:axId val="1281903040"/>
      </c:line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3.Բ.5'!$B$2:$B$26</c:f>
              <c:numCache>
                <c:formatCode>0.0</c:formatCode>
                <c:ptCount val="25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7.5994192287544422</c:v>
                </c:pt>
                <c:pt idx="17">
                  <c:v>15.591674337758505</c:v>
                </c:pt>
                <c:pt idx="18">
                  <c:v>9.5687123140328936</c:v>
                </c:pt>
                <c:pt idx="19">
                  <c:v>6.5074672077649893</c:v>
                </c:pt>
                <c:pt idx="20">
                  <c:v>6.40060055026062</c:v>
                </c:pt>
                <c:pt idx="21">
                  <c:v>15.645178595337853</c:v>
                </c:pt>
                <c:pt idx="22">
                  <c:v>16.221940261652406</c:v>
                </c:pt>
                <c:pt idx="23">
                  <c:v>7.9170862462630112</c:v>
                </c:pt>
                <c:pt idx="24">
                  <c:v>25.285031774186933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6304"/>
        <c:axId val="1281903584"/>
      </c:lineChart>
      <c:catAx>
        <c:axId val="128190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3040"/>
        <c:crosses val="autoZero"/>
        <c:auto val="1"/>
        <c:lblAlgn val="ctr"/>
        <c:lblOffset val="100"/>
        <c:noMultiLvlLbl val="0"/>
      </c:catAx>
      <c:valAx>
        <c:axId val="1281903040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2496"/>
        <c:crosses val="autoZero"/>
        <c:crossBetween val="between"/>
      </c:valAx>
      <c:valAx>
        <c:axId val="1281903584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6304"/>
        <c:crosses val="max"/>
        <c:crossBetween val="between"/>
      </c:valAx>
      <c:catAx>
        <c:axId val="1281906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3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31982960032169155"/>
          <c:y val="0.64747420822886081"/>
          <c:w val="0.58904371285065693"/>
          <c:h val="0.1644886627531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3.Բ.6'!$C$2:$C$89</c:f>
              <c:numCache>
                <c:formatCode>0.0</c:formatCode>
                <c:ptCount val="88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40.4129132945965</c:v>
                </c:pt>
                <c:pt idx="80">
                  <c:v>36.717591756917706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3.Բ.6'!$D$2:$D$89</c:f>
              <c:numCache>
                <c:formatCode>0.0</c:formatCode>
                <c:ptCount val="88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28.9590345464247</c:v>
                </c:pt>
                <c:pt idx="80">
                  <c:v>26.386025658958701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3.Բ.6'!$E$2:$E$89</c:f>
              <c:numCache>
                <c:formatCode>0.0</c:formatCode>
                <c:ptCount val="88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21.8667565297884</c:v>
                </c:pt>
                <c:pt idx="80">
                  <c:v>24.381328072619493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1906848"/>
        <c:axId val="1281907392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3.Բ.6'!$A$2:$A$89</c:f>
              <c:numCache>
                <c:formatCode>m/d/yyyy</c:formatCode>
                <c:ptCount val="88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</c:numCache>
            </c:numRef>
          </c:cat>
          <c:val>
            <c:numRef>
              <c:f>'Գծապատկեր 3.Բ.6'!$B$2:$B$89</c:f>
              <c:numCache>
                <c:formatCode>0.0</c:formatCode>
                <c:ptCount val="88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91.2387043708096</c:v>
                </c:pt>
                <c:pt idx="80">
                  <c:v>87.484945488495896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7936"/>
        <c:axId val="1281904128"/>
      </c:lineChart>
      <c:dateAx>
        <c:axId val="12819068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7392"/>
        <c:crosses val="autoZero"/>
        <c:auto val="1"/>
        <c:lblOffset val="100"/>
        <c:baseTimeUnit val="months"/>
      </c:dateAx>
      <c:valAx>
        <c:axId val="12819073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6848"/>
        <c:crosses val="autoZero"/>
        <c:crossBetween val="between"/>
      </c:valAx>
      <c:valAx>
        <c:axId val="128190412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1907936"/>
        <c:crosses val="max"/>
        <c:crossBetween val="between"/>
      </c:valAx>
      <c:dateAx>
        <c:axId val="1281907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819041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3.Բ.7'!$B$2:$B$25</c:f>
              <c:numCache>
                <c:formatCode>0.0</c:formatCode>
                <c:ptCount val="24"/>
                <c:pt idx="0">
                  <c:v>-13.903879014526451</c:v>
                </c:pt>
                <c:pt idx="1">
                  <c:v>-11.1556540764721</c:v>
                </c:pt>
                <c:pt idx="2">
                  <c:v>-8.4722777845034063</c:v>
                </c:pt>
                <c:pt idx="3">
                  <c:v>-16.733681017102928</c:v>
                </c:pt>
                <c:pt idx="4">
                  <c:v>-12.419546368308215</c:v>
                </c:pt>
                <c:pt idx="5">
                  <c:v>-10.351576257205998</c:v>
                </c:pt>
                <c:pt idx="6">
                  <c:v>-10.092470654949846</c:v>
                </c:pt>
                <c:pt idx="7">
                  <c:v>-11.186116493274824</c:v>
                </c:pt>
                <c:pt idx="8">
                  <c:v>-9.529761535857082</c:v>
                </c:pt>
                <c:pt idx="9">
                  <c:v>-7.9295419632771935</c:v>
                </c:pt>
                <c:pt idx="10">
                  <c:v>-9.7261504180941643</c:v>
                </c:pt>
                <c:pt idx="11">
                  <c:v>-14.025252705290873</c:v>
                </c:pt>
                <c:pt idx="12">
                  <c:v>-12.749780337284184</c:v>
                </c:pt>
                <c:pt idx="13">
                  <c:v>-9.3279365771951852</c:v>
                </c:pt>
                <c:pt idx="14">
                  <c:v>-7.4512347836030486</c:v>
                </c:pt>
                <c:pt idx="15">
                  <c:v>-9.0988147168821012</c:v>
                </c:pt>
                <c:pt idx="16">
                  <c:v>-13.409846366486514</c:v>
                </c:pt>
                <c:pt idx="17">
                  <c:v>-12.90228717837919</c:v>
                </c:pt>
                <c:pt idx="18">
                  <c:v>-10.000786695237345</c:v>
                </c:pt>
                <c:pt idx="19">
                  <c:v>-7.0033990416081622</c:v>
                </c:pt>
                <c:pt idx="20">
                  <c:v>-9.402278658857032</c:v>
                </c:pt>
                <c:pt idx="21">
                  <c:v>-7.1935122972121874</c:v>
                </c:pt>
                <c:pt idx="22">
                  <c:v>-8.6941332352026031</c:v>
                </c:pt>
                <c:pt idx="23">
                  <c:v>-9.9146353442127086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3.Բ.7'!$C$2:$C$25</c:f>
              <c:numCache>
                <c:formatCode>0.0</c:formatCode>
                <c:ptCount val="24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</c:v>
                </c:pt>
                <c:pt idx="6">
                  <c:v>-0.1566056386319048</c:v>
                </c:pt>
                <c:pt idx="7">
                  <c:v>0.23153052288167586</c:v>
                </c:pt>
                <c:pt idx="8">
                  <c:v>0.81619538749545495</c:v>
                </c:pt>
                <c:pt idx="9">
                  <c:v>1.5364656951569005</c:v>
                </c:pt>
                <c:pt idx="10">
                  <c:v>3.7410747802343893</c:v>
                </c:pt>
                <c:pt idx="11">
                  <c:v>2.2629018854736502</c:v>
                </c:pt>
                <c:pt idx="12">
                  <c:v>4.3903683403123432</c:v>
                </c:pt>
                <c:pt idx="13">
                  <c:v>4.6051149402656462</c:v>
                </c:pt>
                <c:pt idx="14">
                  <c:v>6.5804473533784282</c:v>
                </c:pt>
                <c:pt idx="15">
                  <c:v>5.5240161194642035</c:v>
                </c:pt>
                <c:pt idx="16">
                  <c:v>6.4214656447366387</c:v>
                </c:pt>
                <c:pt idx="17">
                  <c:v>6.0619303136110751</c:v>
                </c:pt>
                <c:pt idx="18">
                  <c:v>7.1030267989549092</c:v>
                </c:pt>
                <c:pt idx="19">
                  <c:v>3.5705705279456481</c:v>
                </c:pt>
                <c:pt idx="20">
                  <c:v>1.1373009885788656</c:v>
                </c:pt>
                <c:pt idx="21">
                  <c:v>3.3014885397143576</c:v>
                </c:pt>
                <c:pt idx="22">
                  <c:v>4.0450926493042711</c:v>
                </c:pt>
                <c:pt idx="23">
                  <c:v>2.3538898732787583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3.Բ.7'!$D$2:$D$25</c:f>
              <c:numCache>
                <c:formatCode>0.0</c:formatCode>
                <c:ptCount val="24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0.96339176675234639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2.8931473611594689</c:v>
                </c:pt>
                <c:pt idx="6">
                  <c:v>2.024111430138483</c:v>
                </c:pt>
                <c:pt idx="7">
                  <c:v>2.1030240863035274</c:v>
                </c:pt>
                <c:pt idx="8">
                  <c:v>3.1740883982710146</c:v>
                </c:pt>
                <c:pt idx="9">
                  <c:v>2.4866006367338871</c:v>
                </c:pt>
                <c:pt idx="10">
                  <c:v>2.1404531555371897</c:v>
                </c:pt>
                <c:pt idx="11">
                  <c:v>2.188647427957271</c:v>
                </c:pt>
                <c:pt idx="12">
                  <c:v>3.5939320739238134</c:v>
                </c:pt>
                <c:pt idx="13">
                  <c:v>2.9207920710427917</c:v>
                </c:pt>
                <c:pt idx="14">
                  <c:v>3.1396924951019622</c:v>
                </c:pt>
                <c:pt idx="15">
                  <c:v>3.4300655471891304</c:v>
                </c:pt>
                <c:pt idx="16">
                  <c:v>5.0246560837724674</c:v>
                </c:pt>
                <c:pt idx="17">
                  <c:v>4.5766106298886822</c:v>
                </c:pt>
                <c:pt idx="18">
                  <c:v>4.0522916002824854</c:v>
                </c:pt>
                <c:pt idx="19">
                  <c:v>3.2260879392394624</c:v>
                </c:pt>
                <c:pt idx="20">
                  <c:v>5.2718238285136687</c:v>
                </c:pt>
                <c:pt idx="21">
                  <c:v>4.3029460282596483</c:v>
                </c:pt>
                <c:pt idx="22">
                  <c:v>3.6179521074527057</c:v>
                </c:pt>
                <c:pt idx="23">
                  <c:v>3.7634177622019012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3.Բ.7'!$E$2:$E$25</c:f>
              <c:numCache>
                <c:formatCode>0.0</c:formatCode>
                <c:ptCount val="24"/>
                <c:pt idx="0">
                  <c:v>7.8375640684786223</c:v>
                </c:pt>
                <c:pt idx="1">
                  <c:v>8.821799165507926</c:v>
                </c:pt>
                <c:pt idx="2">
                  <c:v>8.4232226559648673</c:v>
                </c:pt>
                <c:pt idx="3">
                  <c:v>9.5421705097002416</c:v>
                </c:pt>
                <c:pt idx="4">
                  <c:v>6.6033662956777874</c:v>
                </c:pt>
                <c:pt idx="5">
                  <c:v>7.4492253820823668</c:v>
                </c:pt>
                <c:pt idx="6">
                  <c:v>9.5600756661182</c:v>
                </c:pt>
                <c:pt idx="7">
                  <c:v>9.5367158781523393</c:v>
                </c:pt>
                <c:pt idx="8">
                  <c:v>10.238310996845291</c:v>
                </c:pt>
                <c:pt idx="9">
                  <c:v>11.048376644719189</c:v>
                </c:pt>
                <c:pt idx="10">
                  <c:v>9.2861185410327884</c:v>
                </c:pt>
                <c:pt idx="11">
                  <c:v>6.9474884998734874</c:v>
                </c:pt>
                <c:pt idx="12">
                  <c:v>6.6596309234485656</c:v>
                </c:pt>
                <c:pt idx="13">
                  <c:v>10.255105265668432</c:v>
                </c:pt>
                <c:pt idx="14">
                  <c:v>7.2556055141630242</c:v>
                </c:pt>
                <c:pt idx="15">
                  <c:v>5.3811061460884488</c:v>
                </c:pt>
                <c:pt idx="16">
                  <c:v>5.0788219616069492</c:v>
                </c:pt>
                <c:pt idx="17">
                  <c:v>4.7188314608726802</c:v>
                </c:pt>
                <c:pt idx="18">
                  <c:v>3.5938106304238953</c:v>
                </c:pt>
                <c:pt idx="19">
                  <c:v>3.3190950052302783</c:v>
                </c:pt>
                <c:pt idx="20">
                  <c:v>3.3729080730940599</c:v>
                </c:pt>
                <c:pt idx="21">
                  <c:v>3.2028856024138719</c:v>
                </c:pt>
                <c:pt idx="22">
                  <c:v>2.8266964680175626</c:v>
                </c:pt>
                <c:pt idx="23">
                  <c:v>2.5860337156233397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3.Բ.7'!$F$2:$F$25</c:f>
              <c:numCache>
                <c:formatCode>0.0</c:formatCode>
                <c:ptCount val="24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-7.5888743309260747</c:v>
                </c:pt>
                <c:pt idx="9">
                  <c:v>-5.9400513003282134</c:v>
                </c:pt>
                <c:pt idx="10">
                  <c:v>-6.0611655069207089</c:v>
                </c:pt>
                <c:pt idx="11">
                  <c:v>-6.5834439302463856</c:v>
                </c:pt>
                <c:pt idx="12">
                  <c:v>-8.1626619325087386</c:v>
                </c:pt>
                <c:pt idx="13">
                  <c:v>-9.1115248682410712</c:v>
                </c:pt>
                <c:pt idx="14">
                  <c:v>-3.9056805657803153</c:v>
                </c:pt>
                <c:pt idx="15">
                  <c:v>-5.838287378007081</c:v>
                </c:pt>
                <c:pt idx="16">
                  <c:v>-9.3854810769874444</c:v>
                </c:pt>
                <c:pt idx="17">
                  <c:v>-6.8561447212541049</c:v>
                </c:pt>
                <c:pt idx="18">
                  <c:v>-5.7965103298829774</c:v>
                </c:pt>
                <c:pt idx="19">
                  <c:v>-2.4593497821954391</c:v>
                </c:pt>
                <c:pt idx="20">
                  <c:v>-6.5760117167734196</c:v>
                </c:pt>
                <c:pt idx="21">
                  <c:v>-4.9976051906228847</c:v>
                </c:pt>
                <c:pt idx="22">
                  <c:v>-4.4314483698312985</c:v>
                </c:pt>
                <c:pt idx="23">
                  <c:v>-4.0872731699813318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904672"/>
        <c:axId val="1281905216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3.Բ.7'!$A$2:$A$25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3.Բ.7'!$G$2:$G$25</c:f>
              <c:numCache>
                <c:formatCode>0.0</c:formatCode>
                <c:ptCount val="24"/>
                <c:pt idx="0">
                  <c:v>-8.9372155741176815</c:v>
                </c:pt>
                <c:pt idx="1">
                  <c:v>-4.3621757136780692</c:v>
                </c:pt>
                <c:pt idx="2">
                  <c:v>-1.681308448298579</c:v>
                </c:pt>
                <c:pt idx="3">
                  <c:v>-12.788653631245928</c:v>
                </c:pt>
                <c:pt idx="4">
                  <c:v>-8.3721413207675131</c:v>
                </c:pt>
                <c:pt idx="5">
                  <c:v>-6.5572449173788572</c:v>
                </c:pt>
                <c:pt idx="6">
                  <c:v>-3.2182337918478776</c:v>
                </c:pt>
                <c:pt idx="7">
                  <c:v>4.8480820150763368E-2</c:v>
                </c:pt>
                <c:pt idx="8">
                  <c:v>-2.8900410841713962</c:v>
                </c:pt>
                <c:pt idx="9">
                  <c:v>1.20184971300457</c:v>
                </c:pt>
                <c:pt idx="10">
                  <c:v>-0.61966944821050352</c:v>
                </c:pt>
                <c:pt idx="11">
                  <c:v>-9.2096588222328517</c:v>
                </c:pt>
                <c:pt idx="12">
                  <c:v>-6.2685109321081969</c:v>
                </c:pt>
                <c:pt idx="13">
                  <c:v>-0.65844916845938628</c:v>
                </c:pt>
                <c:pt idx="14">
                  <c:v>5.6188300132600499</c:v>
                </c:pt>
                <c:pt idx="15">
                  <c:v>-0.60191428214739873</c:v>
                </c:pt>
                <c:pt idx="16">
                  <c:v>-6.2703837533578994</c:v>
                </c:pt>
                <c:pt idx="17">
                  <c:v>-4.4010594952608564</c:v>
                </c:pt>
                <c:pt idx="18">
                  <c:v>-1.0481679954590328</c:v>
                </c:pt>
                <c:pt idx="19">
                  <c:v>0.65300464861178853</c:v>
                </c:pt>
                <c:pt idx="20">
                  <c:v>-6.1962574854438577</c:v>
                </c:pt>
                <c:pt idx="21">
                  <c:v>-1.3837973174471943</c:v>
                </c:pt>
                <c:pt idx="22">
                  <c:v>-2.6358403802593617</c:v>
                </c:pt>
                <c:pt idx="23">
                  <c:v>-5.2985671630900395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909024"/>
        <c:axId val="1281908480"/>
      </c:lineChart>
      <c:catAx>
        <c:axId val="128190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5216"/>
        <c:crosses val="autoZero"/>
        <c:auto val="1"/>
        <c:lblAlgn val="ctr"/>
        <c:lblOffset val="100"/>
        <c:noMultiLvlLbl val="0"/>
      </c:catAx>
      <c:valAx>
        <c:axId val="1281905216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4672"/>
        <c:crosses val="autoZero"/>
        <c:crossBetween val="between"/>
      </c:valAx>
      <c:valAx>
        <c:axId val="1281908480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  <c:crossAx val="1281909024"/>
        <c:crosses val="max"/>
        <c:crossBetween val="between"/>
      </c:valAx>
      <c:catAx>
        <c:axId val="1281909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1908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55673196841993655"/>
          <c:h val="0.153729221347331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975890877000201E-2"/>
          <c:y val="1.949918460946248E-2"/>
          <c:w val="0.93540746782092277"/>
          <c:h val="0.84819223110664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ապրանքներ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3.Բ.8'!$B$2:$B$14</c:f>
              <c:numCache>
                <c:formatCode>0.0</c:formatCode>
                <c:ptCount val="13"/>
                <c:pt idx="0">
                  <c:v>0.18759535705000002</c:v>
                </c:pt>
                <c:pt idx="1">
                  <c:v>0.2986014039199999</c:v>
                </c:pt>
                <c:pt idx="2">
                  <c:v>0.5411936219000002</c:v>
                </c:pt>
                <c:pt idx="3">
                  <c:v>0.63462499600331013</c:v>
                </c:pt>
                <c:pt idx="4">
                  <c:v>0.57437052001000011</c:v>
                </c:pt>
                <c:pt idx="5">
                  <c:v>0.57397454949000004</c:v>
                </c:pt>
                <c:pt idx="6">
                  <c:v>0.62009976404000033</c:v>
                </c:pt>
                <c:pt idx="7">
                  <c:v>0.47061322428760227</c:v>
                </c:pt>
                <c:pt idx="8">
                  <c:v>0.59089538741000003</c:v>
                </c:pt>
                <c:pt idx="9">
                  <c:v>0.49635683305999978</c:v>
                </c:pt>
                <c:pt idx="10">
                  <c:v>0.61937101297000074</c:v>
                </c:pt>
                <c:pt idx="11">
                  <c:v>0.7145877667699988</c:v>
                </c:pt>
                <c:pt idx="12">
                  <c:v>0.56908827260999961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ապրանքներ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3.Բ.8'!$C$2:$C$14</c:f>
              <c:numCache>
                <c:formatCode>0.0</c:formatCode>
                <c:ptCount val="13"/>
                <c:pt idx="0">
                  <c:v>0.67695867651000008</c:v>
                </c:pt>
                <c:pt idx="1">
                  <c:v>0.90574880084000076</c:v>
                </c:pt>
                <c:pt idx="2">
                  <c:v>1.062385697050001</c:v>
                </c:pt>
                <c:pt idx="3">
                  <c:v>1.2457953890463807</c:v>
                </c:pt>
                <c:pt idx="4">
                  <c:v>1.111966765282999</c:v>
                </c:pt>
                <c:pt idx="5">
                  <c:v>1.1420441448939995</c:v>
                </c:pt>
                <c:pt idx="6">
                  <c:v>1.1317667481900004</c:v>
                </c:pt>
                <c:pt idx="7">
                  <c:v>3.1161132459542116</c:v>
                </c:pt>
                <c:pt idx="8">
                  <c:v>3.9091876183700016</c:v>
                </c:pt>
                <c:pt idx="9">
                  <c:v>2.893380607563004</c:v>
                </c:pt>
                <c:pt idx="10">
                  <c:v>2.088717015836</c:v>
                </c:pt>
                <c:pt idx="11">
                  <c:v>1.8597188318349986</c:v>
                </c:pt>
                <c:pt idx="12">
                  <c:v>1.2852691905779994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ապրանքներ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3.Բ.8'!$D$2:$D$14</c:f>
              <c:numCache>
                <c:formatCode>0.0</c:formatCode>
                <c:ptCount val="13"/>
                <c:pt idx="0">
                  <c:v>0.49924759933000051</c:v>
                </c:pt>
                <c:pt idx="1">
                  <c:v>0.68581340990000006</c:v>
                </c:pt>
                <c:pt idx="2">
                  <c:v>0.93360719212999943</c:v>
                </c:pt>
                <c:pt idx="3">
                  <c:v>1.0947846327051518</c:v>
                </c:pt>
                <c:pt idx="4">
                  <c:v>1.0224224031799998</c:v>
                </c:pt>
                <c:pt idx="5">
                  <c:v>1.1882675059700003</c:v>
                </c:pt>
                <c:pt idx="6">
                  <c:v>1.1363435361899996</c:v>
                </c:pt>
                <c:pt idx="7">
                  <c:v>0.66006479432160992</c:v>
                </c:pt>
                <c:pt idx="8">
                  <c:v>0.82895689327000033</c:v>
                </c:pt>
                <c:pt idx="9">
                  <c:v>0.91394066794999917</c:v>
                </c:pt>
                <c:pt idx="10">
                  <c:v>1.0157809702599998</c:v>
                </c:pt>
                <c:pt idx="11">
                  <c:v>1.0531457790399996</c:v>
                </c:pt>
                <c:pt idx="12">
                  <c:v>0.92283945696999792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3.Բ.8'!$E$2:$E$14</c:f>
              <c:numCache>
                <c:formatCode>0.0</c:formatCode>
                <c:ptCount val="13"/>
                <c:pt idx="0">
                  <c:v>1.0196437799999999E-3</c:v>
                </c:pt>
                <c:pt idx="1">
                  <c:v>1.8002291800000001E-3</c:v>
                </c:pt>
                <c:pt idx="2">
                  <c:v>3.0757766399999993E-3</c:v>
                </c:pt>
                <c:pt idx="3">
                  <c:v>3.6067770551585533E-3</c:v>
                </c:pt>
                <c:pt idx="4">
                  <c:v>2.7738370400000002E-3</c:v>
                </c:pt>
                <c:pt idx="5">
                  <c:v>2.2026712600000001E-3</c:v>
                </c:pt>
                <c:pt idx="6">
                  <c:v>2.2736716500000001E-3</c:v>
                </c:pt>
                <c:pt idx="7">
                  <c:v>2.621970616570293E-3</c:v>
                </c:pt>
                <c:pt idx="8">
                  <c:v>3.2917834399999999E-3</c:v>
                </c:pt>
                <c:pt idx="9">
                  <c:v>3.9700477699999995E-3</c:v>
                </c:pt>
                <c:pt idx="10">
                  <c:v>4.1760422800000002E-3</c:v>
                </c:pt>
                <c:pt idx="11">
                  <c:v>2.6004661499999999E-3</c:v>
                </c:pt>
                <c:pt idx="12">
                  <c:v>3.1385053300000002E-3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4662176"/>
        <c:axId val="1284658912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3.Բ.8'!$A$2:$A$14</c:f>
              <c:strCache>
                <c:ptCount val="13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</c:strCache>
            </c:strRef>
          </c:cat>
          <c:val>
            <c:numRef>
              <c:f>'Գծապատկեր 3.Բ.8'!$F$2:$F$14</c:f>
              <c:numCache>
                <c:formatCode>0.0</c:formatCode>
                <c:ptCount val="13"/>
                <c:pt idx="0">
                  <c:v>1.3648212766700005</c:v>
                </c:pt>
                <c:pt idx="1">
                  <c:v>1.8919638438400006</c:v>
                </c:pt>
                <c:pt idx="2">
                  <c:v>2.5402622877200005</c:v>
                </c:pt>
                <c:pt idx="3">
                  <c:v>2.9788117948100012</c:v>
                </c:pt>
                <c:pt idx="4">
                  <c:v>2.7115335255129986</c:v>
                </c:pt>
                <c:pt idx="5">
                  <c:v>2.9064888716140005</c:v>
                </c:pt>
                <c:pt idx="6">
                  <c:v>2.8904837200700007</c:v>
                </c:pt>
                <c:pt idx="7">
                  <c:v>4.2494132351799943</c:v>
                </c:pt>
                <c:pt idx="8">
                  <c:v>5.3323316824900022</c:v>
                </c:pt>
                <c:pt idx="9">
                  <c:v>4.3076481563430029</c:v>
                </c:pt>
                <c:pt idx="10">
                  <c:v>3.7280450413460002</c:v>
                </c:pt>
                <c:pt idx="11">
                  <c:v>3.630052843794997</c:v>
                </c:pt>
                <c:pt idx="12">
                  <c:v>2.7803354254879968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0544"/>
        <c:axId val="1284663808"/>
      </c:lineChart>
      <c:catAx>
        <c:axId val="128466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8912"/>
        <c:crosses val="autoZero"/>
        <c:auto val="1"/>
        <c:lblAlgn val="ctr"/>
        <c:lblOffset val="100"/>
        <c:noMultiLvlLbl val="0"/>
      </c:catAx>
      <c:valAx>
        <c:axId val="12846589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2176"/>
        <c:crosses val="autoZero"/>
        <c:crossBetween val="between"/>
        <c:majorUnit val="1"/>
      </c:valAx>
      <c:valAx>
        <c:axId val="128466380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0544"/>
        <c:crosses val="max"/>
        <c:crossBetween val="between"/>
      </c:valAx>
      <c:catAx>
        <c:axId val="1284660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63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3.Բ.9'!$B$2:$B$35</c:f>
              <c:numCache>
                <c:formatCode>0.0</c:formatCode>
                <c:ptCount val="34"/>
                <c:pt idx="0">
                  <c:v>167.01679799999999</c:v>
                </c:pt>
                <c:pt idx="1">
                  <c:v>168.48808600000001</c:v>
                </c:pt>
                <c:pt idx="2">
                  <c:v>170.89629199999999</c:v>
                </c:pt>
                <c:pt idx="3">
                  <c:v>171.68186600000001</c:v>
                </c:pt>
                <c:pt idx="4">
                  <c:v>174.12845899999999</c:v>
                </c:pt>
                <c:pt idx="5">
                  <c:v>170.65941900000001</c:v>
                </c:pt>
                <c:pt idx="6">
                  <c:v>166.635355</c:v>
                </c:pt>
                <c:pt idx="7">
                  <c:v>166.06801100000001</c:v>
                </c:pt>
                <c:pt idx="8">
                  <c:v>166.26702900000001</c:v>
                </c:pt>
                <c:pt idx="9">
                  <c:v>165.64208400000001</c:v>
                </c:pt>
                <c:pt idx="10">
                  <c:v>164.76762500000001</c:v>
                </c:pt>
                <c:pt idx="11">
                  <c:v>165.214246</c:v>
                </c:pt>
                <c:pt idx="12">
                  <c:v>164.797889</c:v>
                </c:pt>
                <c:pt idx="13">
                  <c:v>161.21034299999999</c:v>
                </c:pt>
                <c:pt idx="14">
                  <c:v>164.88740799999999</c:v>
                </c:pt>
                <c:pt idx="15">
                  <c:v>167.68521699999999</c:v>
                </c:pt>
                <c:pt idx="16">
                  <c:v>171.673733</c:v>
                </c:pt>
                <c:pt idx="17">
                  <c:v>169.80376899999999</c:v>
                </c:pt>
                <c:pt idx="18">
                  <c:v>162.52201400000001</c:v>
                </c:pt>
                <c:pt idx="19">
                  <c:v>159.97946099999999</c:v>
                </c:pt>
                <c:pt idx="20">
                  <c:v>155.88783799999999</c:v>
                </c:pt>
                <c:pt idx="21">
                  <c:v>154.39787100000001</c:v>
                </c:pt>
                <c:pt idx="22">
                  <c:v>144.29650699999999</c:v>
                </c:pt>
                <c:pt idx="23">
                  <c:v>141.40715399999999</c:v>
                </c:pt>
                <c:pt idx="24">
                  <c:v>138.687836</c:v>
                </c:pt>
                <c:pt idx="25">
                  <c:v>135.967716</c:v>
                </c:pt>
                <c:pt idx="26">
                  <c:v>131.673768</c:v>
                </c:pt>
                <c:pt idx="27">
                  <c:v>136.63957500000001</c:v>
                </c:pt>
                <c:pt idx="28">
                  <c:v>139.72792000000001</c:v>
                </c:pt>
                <c:pt idx="29">
                  <c:v>136.95945499999999</c:v>
                </c:pt>
                <c:pt idx="30">
                  <c:v>136.99614299999999</c:v>
                </c:pt>
                <c:pt idx="31">
                  <c:v>131.75093000000001</c:v>
                </c:pt>
                <c:pt idx="32">
                  <c:v>137.21971600000001</c:v>
                </c:pt>
                <c:pt idx="33">
                  <c:v>138.972589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3.Բ.9'!$C$2:$C$35</c:f>
              <c:numCache>
                <c:formatCode>0.0</c:formatCode>
                <c:ptCount val="34"/>
                <c:pt idx="0">
                  <c:v>164.04072500000001</c:v>
                </c:pt>
                <c:pt idx="1">
                  <c:v>163.928057</c:v>
                </c:pt>
                <c:pt idx="2">
                  <c:v>163.84182000000001</c:v>
                </c:pt>
                <c:pt idx="3">
                  <c:v>163.803022</c:v>
                </c:pt>
                <c:pt idx="4">
                  <c:v>163.799407</c:v>
                </c:pt>
                <c:pt idx="5">
                  <c:v>163.65277900000001</c:v>
                </c:pt>
                <c:pt idx="6">
                  <c:v>163.44536199999999</c:v>
                </c:pt>
                <c:pt idx="7">
                  <c:v>163.14568</c:v>
                </c:pt>
                <c:pt idx="8">
                  <c:v>162.81565000000001</c:v>
                </c:pt>
                <c:pt idx="9">
                  <c:v>162.47597500000001</c:v>
                </c:pt>
                <c:pt idx="10">
                  <c:v>162.091521</c:v>
                </c:pt>
                <c:pt idx="11">
                  <c:v>161.653795</c:v>
                </c:pt>
                <c:pt idx="12">
                  <c:v>161.07905600000001</c:v>
                </c:pt>
                <c:pt idx="13">
                  <c:v>160.408164</c:v>
                </c:pt>
                <c:pt idx="14">
                  <c:v>159.624528</c:v>
                </c:pt>
                <c:pt idx="15">
                  <c:v>158.67233100000001</c:v>
                </c:pt>
                <c:pt idx="16">
                  <c:v>157.62452099999999</c:v>
                </c:pt>
                <c:pt idx="17">
                  <c:v>156.406857</c:v>
                </c:pt>
                <c:pt idx="18">
                  <c:v>155.046299</c:v>
                </c:pt>
                <c:pt idx="19">
                  <c:v>153.54714200000001</c:v>
                </c:pt>
                <c:pt idx="20">
                  <c:v>152.01214200000001</c:v>
                </c:pt>
                <c:pt idx="21">
                  <c:v>151.19214199999999</c:v>
                </c:pt>
                <c:pt idx="22">
                  <c:v>150.04714200000001</c:v>
                </c:pt>
                <c:pt idx="23">
                  <c:v>148.91214199999999</c:v>
                </c:pt>
                <c:pt idx="24">
                  <c:v>147.867142</c:v>
                </c:pt>
                <c:pt idx="25">
                  <c:v>146.85714200000001</c:v>
                </c:pt>
                <c:pt idx="26">
                  <c:v>145.84464199999999</c:v>
                </c:pt>
                <c:pt idx="27">
                  <c:v>144.832142</c:v>
                </c:pt>
                <c:pt idx="28">
                  <c:v>143.81964199999999</c:v>
                </c:pt>
                <c:pt idx="29">
                  <c:v>142.78214199999999</c:v>
                </c:pt>
                <c:pt idx="30">
                  <c:v>141.74394599999999</c:v>
                </c:pt>
                <c:pt idx="31">
                  <c:v>140.82633799999999</c:v>
                </c:pt>
                <c:pt idx="32">
                  <c:v>139.948914</c:v>
                </c:pt>
                <c:pt idx="33">
                  <c:v>139.09140400000001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59456"/>
        <c:axId val="1284664352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3.Բ.9'!$D$2:$D$35</c:f>
              <c:numCache>
                <c:formatCode>0.0</c:formatCode>
                <c:ptCount val="34"/>
                <c:pt idx="20">
                  <c:v>144.01214200000001</c:v>
                </c:pt>
                <c:pt idx="21">
                  <c:v>143.19214199999999</c:v>
                </c:pt>
                <c:pt idx="22">
                  <c:v>142.04714200000001</c:v>
                </c:pt>
                <c:pt idx="23">
                  <c:v>140.91214199999999</c:v>
                </c:pt>
                <c:pt idx="24">
                  <c:v>139.867142</c:v>
                </c:pt>
                <c:pt idx="25">
                  <c:v>138.85714200000001</c:v>
                </c:pt>
                <c:pt idx="26">
                  <c:v>137.84464199999999</c:v>
                </c:pt>
                <c:pt idx="27">
                  <c:v>136.832142</c:v>
                </c:pt>
                <c:pt idx="28">
                  <c:v>135.81964199999999</c:v>
                </c:pt>
                <c:pt idx="29">
                  <c:v>134.78214199999999</c:v>
                </c:pt>
                <c:pt idx="30">
                  <c:v>133.74394599999999</c:v>
                </c:pt>
                <c:pt idx="31">
                  <c:v>132.82633799999999</c:v>
                </c:pt>
                <c:pt idx="32">
                  <c:v>131.948914</c:v>
                </c:pt>
                <c:pt idx="33">
                  <c:v>131.09140400000001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3264"/>
        <c:axId val="1284662720"/>
      </c:lineChart>
      <c:catAx>
        <c:axId val="128465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4352"/>
        <c:crosses val="autoZero"/>
        <c:auto val="1"/>
        <c:lblAlgn val="ctr"/>
        <c:lblOffset val="100"/>
        <c:noMultiLvlLbl val="0"/>
      </c:catAx>
      <c:valAx>
        <c:axId val="1284664352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9456"/>
        <c:crosses val="autoZero"/>
        <c:crossBetween val="between"/>
        <c:majorUnit val="10"/>
      </c:valAx>
      <c:valAx>
        <c:axId val="128466272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3264"/>
        <c:crosses val="max"/>
        <c:crossBetween val="between"/>
        <c:majorUnit val="10"/>
      </c:valAx>
      <c:catAx>
        <c:axId val="1284663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627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814195100612426E-2"/>
          <c:y val="1.9444444444444445E-2"/>
          <c:w val="0.95918580489938754"/>
          <c:h val="0.9141980169145523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Ընդհանուր արտահանման մեջ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Ն.2.1'!$B$2:$B$6</c:f>
              <c:numCache>
                <c:formatCode>0.0</c:formatCode>
                <c:ptCount val="5"/>
                <c:pt idx="0">
                  <c:v>2.6838241000884775</c:v>
                </c:pt>
                <c:pt idx="1">
                  <c:v>2.7257168953837665</c:v>
                </c:pt>
                <c:pt idx="2">
                  <c:v>1.4584554993947598</c:v>
                </c:pt>
                <c:pt idx="3">
                  <c:v>0.57038724047040101</c:v>
                </c:pt>
                <c:pt idx="4">
                  <c:v>0.44742435672242609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3E-4C78-BD39-C044F4847D53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  <c:pt idx="0">
                  <c:v>Ավանդական արտահանման մեջ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0">
                <a:solidFill>
                  <a:schemeClr val="accent2"/>
                </a:solidFill>
              </a:ln>
              <a:effectLst/>
            </c:spPr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Ն.2.1'!$C$2:$C$6</c:f>
              <c:numCache>
                <c:formatCode>0.0</c:formatCode>
                <c:ptCount val="5"/>
                <c:pt idx="0">
                  <c:v>3.1937507792689321</c:v>
                </c:pt>
                <c:pt idx="1">
                  <c:v>3.1161123023160573</c:v>
                </c:pt>
                <c:pt idx="2">
                  <c:v>2.2910689446231065</c:v>
                </c:pt>
                <c:pt idx="3">
                  <c:v>1.4199175850870842</c:v>
                </c:pt>
                <c:pt idx="4">
                  <c:v>1.6250435211849472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3E-4C78-BD39-C044F4847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57280"/>
        <c:axId val="1284657824"/>
      </c:lineChart>
      <c:lineChart>
        <c:grouping val="standard"/>
        <c:varyColors val="0"/>
        <c:ser>
          <c:idx val="2"/>
          <c:order val="2"/>
          <c:tx>
            <c:strRef>
              <c:f>'Գծապատկեր Ն.2.1'!$D$1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'Գծապատկեր Ն.2.1'!$D$2:$D$6</c:f>
              <c:numCache>
                <c:formatCode>General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3E-4C78-BD39-C044F4847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660000"/>
        <c:axId val="1284658368"/>
      </c:lineChart>
      <c:catAx>
        <c:axId val="128465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7824"/>
        <c:crosses val="autoZero"/>
        <c:auto val="1"/>
        <c:lblAlgn val="ctr"/>
        <c:lblOffset val="100"/>
        <c:noMultiLvlLbl val="0"/>
      </c:catAx>
      <c:valAx>
        <c:axId val="1284657824"/>
        <c:scaling>
          <c:orientation val="minMax"/>
          <c:max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57280"/>
        <c:crosses val="autoZero"/>
        <c:crossBetween val="between"/>
        <c:majorUnit val="1"/>
      </c:valAx>
      <c:valAx>
        <c:axId val="1284658368"/>
        <c:scaling>
          <c:orientation val="minMax"/>
          <c:max val="4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0000"/>
        <c:crosses val="max"/>
        <c:crossBetween val="between"/>
        <c:majorUnit val="1"/>
      </c:valAx>
      <c:catAx>
        <c:axId val="128466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4658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58786800087489066"/>
          <c:y val="6.3351924759405084E-2"/>
          <c:w val="0.38213436862058914"/>
          <c:h val="0.1218332604257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749059492563428"/>
          <c:y val="5.0925925925925923E-2"/>
          <c:w val="0.49491229221347333"/>
          <c:h val="0.859568387284922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ԱՄՆ-ի կշիռն արտահանման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Ն.2.2'!$A$2:$A$9</c:f>
              <c:strCache>
                <c:ptCount val="8"/>
                <c:pt idx="0">
                  <c:v>Կոնյակ, ռոմ, ջին, օղի, լիկյոր</c:v>
                </c:pt>
                <c:pt idx="1">
                  <c:v>Ջրեր, բնական կամ արհեստական հանքային ջուր</c:v>
                </c:pt>
                <c:pt idx="2">
                  <c:v>Թանկարժեք և կիսաթանկարժեք քարեր</c:v>
                </c:pt>
                <c:pt idx="3">
                  <c:v>Խաղողի գինի, շամպայն</c:v>
                </c:pt>
                <c:pt idx="4">
                  <c:v>Սիգարետ և սիգար</c:v>
                </c:pt>
                <c:pt idx="5">
                  <c:v>Կապար չմշակված</c:v>
                </c:pt>
                <c:pt idx="6">
                  <c:v>Պահածոյացված պտուղ, ընկույզ, հատապտուղ</c:v>
                </c:pt>
                <c:pt idx="7">
                  <c:v>Պանիր, կաթնաշոռ</c:v>
                </c:pt>
              </c:strCache>
            </c:strRef>
          </c:cat>
          <c:val>
            <c:numRef>
              <c:f>'Գծապատկեր Ն.2.2'!$B$2:$B$9</c:f>
              <c:numCache>
                <c:formatCode>General</c:formatCode>
                <c:ptCount val="8"/>
                <c:pt idx="0">
                  <c:v>1.5</c:v>
                </c:pt>
                <c:pt idx="1">
                  <c:v>15.2</c:v>
                </c:pt>
                <c:pt idx="2">
                  <c:v>6.2</c:v>
                </c:pt>
                <c:pt idx="3">
                  <c:v>2.9</c:v>
                </c:pt>
                <c:pt idx="4">
                  <c:v>0.5</c:v>
                </c:pt>
                <c:pt idx="5">
                  <c:v>24.6</c:v>
                </c:pt>
                <c:pt idx="6">
                  <c:v>14.5</c:v>
                </c:pt>
                <c:pt idx="7">
                  <c:v>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B6-4806-809C-27D3BA9E054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284661088"/>
        <c:axId val="1284661632"/>
      </c:barChart>
      <c:catAx>
        <c:axId val="1284661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1632"/>
        <c:crosses val="autoZero"/>
        <c:auto val="1"/>
        <c:lblAlgn val="ctr"/>
        <c:lblOffset val="100"/>
        <c:noMultiLvlLbl val="0"/>
      </c:catAx>
      <c:valAx>
        <c:axId val="128466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466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3.Բ.10'!$G$1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3.Բ.10'!$G$2:$G$5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3.Բ.10'!$H$1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3.Բ.10'!$H$2:$H$5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83373552"/>
        <c:axId val="1283374096"/>
      </c:barChart>
      <c:lineChart>
        <c:grouping val="standar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5683706169689974E-2"/>
                  <c:y val="-6.88688630005734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1.1499633693776685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1621586502139128E-4"/>
                  <c:y val="-2.95660521499535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5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2.3062718960147888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0.28008391448563319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2864009805864403E-2"/>
                  <c:y val="5.65176017965724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accent3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-0.47613029956953223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3552"/>
        <c:axId val="1283374096"/>
      </c:line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0832"/>
        <c:axId val="1283368656"/>
      </c:lineChart>
      <c:catAx>
        <c:axId val="128337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4096"/>
        <c:crosses val="autoZero"/>
        <c:auto val="1"/>
        <c:lblAlgn val="ctr"/>
        <c:lblOffset val="100"/>
        <c:noMultiLvlLbl val="0"/>
      </c:catAx>
      <c:valAx>
        <c:axId val="1283374096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3552"/>
        <c:crosses val="autoZero"/>
        <c:crossBetween val="between"/>
      </c:valAx>
      <c:valAx>
        <c:axId val="1283368656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0832"/>
        <c:crosses val="max"/>
        <c:crossBetween val="between"/>
        <c:majorUnit val="0.5"/>
      </c:valAx>
      <c:catAx>
        <c:axId val="1283370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368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3.Գ.1'!$A$14:$A$33</c:f>
              <c:strCache>
                <c:ptCount val="20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</c:strCache>
            </c:strRef>
          </c:cat>
          <c:val>
            <c:numRef>
              <c:f>'Գծապատկեր 3.Գ.1'!$B$14:$B$33</c:f>
              <c:numCache>
                <c:formatCode>0.0</c:formatCode>
                <c:ptCount val="20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68112"/>
        <c:axId val="128336920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72464"/>
        <c:axId val="1283371376"/>
      </c:lineChart>
      <c:catAx>
        <c:axId val="128336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9200"/>
        <c:crosses val="autoZero"/>
        <c:auto val="1"/>
        <c:lblAlgn val="ctr"/>
        <c:lblOffset val="100"/>
        <c:noMultiLvlLbl val="0"/>
      </c:catAx>
      <c:valAx>
        <c:axId val="1283369200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8112"/>
        <c:crosses val="autoZero"/>
        <c:crossBetween val="between"/>
      </c:valAx>
      <c:valAx>
        <c:axId val="1283371376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2464"/>
        <c:crosses val="max"/>
        <c:crossBetween val="between"/>
      </c:valAx>
      <c:catAx>
        <c:axId val="1283372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337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72.382016987302109</c:v>
                </c:pt>
                <c:pt idx="1">
                  <c:v>-5.7386269756422053</c:v>
                </c:pt>
                <c:pt idx="2">
                  <c:v>-22.316323001356977</c:v>
                </c:pt>
                <c:pt idx="3">
                  <c:v>-28.054949976987928</c:v>
                </c:pt>
                <c:pt idx="4">
                  <c:v>44.327067010342489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 formatCode="0.0">
                  <c:v>43.784999999999997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83371920"/>
        <c:axId val="1283367024"/>
      </c:barChart>
      <c:catAx>
        <c:axId val="128337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7024"/>
        <c:crosses val="autoZero"/>
        <c:auto val="1"/>
        <c:lblAlgn val="ctr"/>
        <c:lblOffset val="100"/>
        <c:noMultiLvlLbl val="0"/>
      </c:catAx>
      <c:valAx>
        <c:axId val="128336702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3.Գ.3'!$D$26:$D$88</c:f>
              <c:numCache>
                <c:formatCode>0</c:formatCode>
                <c:ptCount val="63"/>
                <c:pt idx="0">
                  <c:v>57.688726351884981</c:v>
                </c:pt>
                <c:pt idx="1">
                  <c:v>51.857660415490244</c:v>
                </c:pt>
                <c:pt idx="2">
                  <c:v>47.660144812587987</c:v>
                </c:pt>
                <c:pt idx="3">
                  <c:v>46.30414268774274</c:v>
                </c:pt>
                <c:pt idx="4">
                  <c:v>35.802950127965715</c:v>
                </c:pt>
                <c:pt idx="5">
                  <c:v>45.217118705939811</c:v>
                </c:pt>
                <c:pt idx="6">
                  <c:v>41.512704397619956</c:v>
                </c:pt>
                <c:pt idx="7">
                  <c:v>33.933476193665058</c:v>
                </c:pt>
                <c:pt idx="8">
                  <c:v>35.256373235851697</c:v>
                </c:pt>
                <c:pt idx="9">
                  <c:v>41.671752166244914</c:v>
                </c:pt>
                <c:pt idx="10">
                  <c:v>43.013900462846749</c:v>
                </c:pt>
                <c:pt idx="11">
                  <c:v>82.619501944397484</c:v>
                </c:pt>
                <c:pt idx="12">
                  <c:v>57.206090174966334</c:v>
                </c:pt>
                <c:pt idx="13">
                  <c:v>64.816627556151531</c:v>
                </c:pt>
                <c:pt idx="14">
                  <c:v>77.942464821476648</c:v>
                </c:pt>
                <c:pt idx="15">
                  <c:v>69.844815283635768</c:v>
                </c:pt>
                <c:pt idx="16">
                  <c:v>61.504931582330784</c:v>
                </c:pt>
                <c:pt idx="17">
                  <c:v>68.512926460672844</c:v>
                </c:pt>
                <c:pt idx="18">
                  <c:v>61.222175320644425</c:v>
                </c:pt>
                <c:pt idx="19">
                  <c:v>60.089388139434732</c:v>
                </c:pt>
                <c:pt idx="20">
                  <c:v>60.718754262760058</c:v>
                </c:pt>
                <c:pt idx="21">
                  <c:v>71.090672795531901</c:v>
                </c:pt>
                <c:pt idx="22">
                  <c:v>64.324508648545873</c:v>
                </c:pt>
                <c:pt idx="23">
                  <c:v>95.362026994728211</c:v>
                </c:pt>
                <c:pt idx="24">
                  <c:v>53.410865840931024</c:v>
                </c:pt>
                <c:pt idx="25">
                  <c:v>58.107214793603021</c:v>
                </c:pt>
                <c:pt idx="26">
                  <c:v>33.39160255574393</c:v>
                </c:pt>
                <c:pt idx="27">
                  <c:v>62.959249229874501</c:v>
                </c:pt>
                <c:pt idx="28">
                  <c:v>88.179996000000017</c:v>
                </c:pt>
                <c:pt idx="29">
                  <c:v>102.91846685621411</c:v>
                </c:pt>
                <c:pt idx="30">
                  <c:v>85.747032297379661</c:v>
                </c:pt>
                <c:pt idx="31">
                  <c:v>77.016139387177077</c:v>
                </c:pt>
                <c:pt idx="32">
                  <c:v>78.470819792191179</c:v>
                </c:pt>
                <c:pt idx="33">
                  <c:v>62.902819081334314</c:v>
                </c:pt>
                <c:pt idx="34">
                  <c:v>57.746550091661788</c:v>
                </c:pt>
                <c:pt idx="35">
                  <c:v>58.85352347587957</c:v>
                </c:pt>
                <c:pt idx="36">
                  <c:v>35.366206940196179</c:v>
                </c:pt>
                <c:pt idx="37">
                  <c:v>33.847454320717731</c:v>
                </c:pt>
                <c:pt idx="38">
                  <c:v>32.631697082459112</c:v>
                </c:pt>
                <c:pt idx="39">
                  <c:v>27.85838919622519</c:v>
                </c:pt>
                <c:pt idx="40">
                  <c:v>30.41368327366942</c:v>
                </c:pt>
                <c:pt idx="41">
                  <c:v>28.069570208540227</c:v>
                </c:pt>
                <c:pt idx="42">
                  <c:v>18.421906062130233</c:v>
                </c:pt>
                <c:pt idx="43">
                  <c:v>12.628430256458898</c:v>
                </c:pt>
                <c:pt idx="44">
                  <c:v>8.8000186912976233</c:v>
                </c:pt>
                <c:pt idx="45">
                  <c:v>20.182431957296501</c:v>
                </c:pt>
                <c:pt idx="46">
                  <c:v>25.198718560905547</c:v>
                </c:pt>
                <c:pt idx="47">
                  <c:v>45.238128421545554</c:v>
                </c:pt>
                <c:pt idx="48">
                  <c:v>26.728622658729833</c:v>
                </c:pt>
                <c:pt idx="49">
                  <c:v>31.503977096934648</c:v>
                </c:pt>
                <c:pt idx="50">
                  <c:v>30.731460708406985</c:v>
                </c:pt>
                <c:pt idx="51">
                  <c:v>28.003904845217534</c:v>
                </c:pt>
                <c:pt idx="52">
                  <c:v>37.392044339807711</c:v>
                </c:pt>
                <c:pt idx="53">
                  <c:v>46.765377234155693</c:v>
                </c:pt>
                <c:pt idx="54">
                  <c:v>42.36395925731037</c:v>
                </c:pt>
                <c:pt idx="55">
                  <c:v>36.803386757859187</c:v>
                </c:pt>
                <c:pt idx="56">
                  <c:v>42.489944474704686</c:v>
                </c:pt>
                <c:pt idx="57">
                  <c:v>37.615655653991411</c:v>
                </c:pt>
                <c:pt idx="58">
                  <c:v>26.805974699098869</c:v>
                </c:pt>
                <c:pt idx="59">
                  <c:v>38.605210157618188</c:v>
                </c:pt>
                <c:pt idx="60">
                  <c:v>36.012021608710299</c:v>
                </c:pt>
                <c:pt idx="61">
                  <c:v>56.423039983732167</c:v>
                </c:pt>
                <c:pt idx="62">
                  <c:v>66.114666179114465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3367568"/>
        <c:axId val="1283370288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միջին աշխատավարձ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3.Գ.3'!$B$26:$B$88</c:f>
              <c:numCache>
                <c:formatCode>0</c:formatCode>
                <c:ptCount val="63"/>
                <c:pt idx="0">
                  <c:v>196263</c:v>
                </c:pt>
                <c:pt idx="1">
                  <c:v>201882</c:v>
                </c:pt>
                <c:pt idx="2">
                  <c:v>195425</c:v>
                </c:pt>
                <c:pt idx="3">
                  <c:v>183842</c:v>
                </c:pt>
                <c:pt idx="4">
                  <c:v>202398</c:v>
                </c:pt>
                <c:pt idx="5">
                  <c:v>210933</c:v>
                </c:pt>
                <c:pt idx="6">
                  <c:v>205543</c:v>
                </c:pt>
                <c:pt idx="7">
                  <c:v>209062</c:v>
                </c:pt>
                <c:pt idx="8">
                  <c:v>206261</c:v>
                </c:pt>
                <c:pt idx="9">
                  <c:v>195615</c:v>
                </c:pt>
                <c:pt idx="10">
                  <c:v>199202</c:v>
                </c:pt>
                <c:pt idx="11">
                  <c:v>207005</c:v>
                </c:pt>
                <c:pt idx="12">
                  <c:v>193180</c:v>
                </c:pt>
                <c:pt idx="13">
                  <c:v>196878</c:v>
                </c:pt>
                <c:pt idx="14">
                  <c:v>204315</c:v>
                </c:pt>
                <c:pt idx="15">
                  <c:v>204611</c:v>
                </c:pt>
                <c:pt idx="16">
                  <c:v>217780</c:v>
                </c:pt>
                <c:pt idx="17">
                  <c:v>215055</c:v>
                </c:pt>
                <c:pt idx="18">
                  <c:v>209422</c:v>
                </c:pt>
                <c:pt idx="19">
                  <c:v>211339</c:v>
                </c:pt>
                <c:pt idx="20">
                  <c:v>212597</c:v>
                </c:pt>
                <c:pt idx="21">
                  <c:v>205367</c:v>
                </c:pt>
                <c:pt idx="22">
                  <c:v>210440</c:v>
                </c:pt>
                <c:pt idx="23">
                  <c:v>221747</c:v>
                </c:pt>
                <c:pt idx="24">
                  <c:v>203132</c:v>
                </c:pt>
                <c:pt idx="25">
                  <c:v>206035</c:v>
                </c:pt>
                <c:pt idx="26">
                  <c:v>214732</c:v>
                </c:pt>
                <c:pt idx="27">
                  <c:v>220094</c:v>
                </c:pt>
                <c:pt idx="28">
                  <c:v>225000</c:v>
                </c:pt>
                <c:pt idx="29">
                  <c:v>228263</c:v>
                </c:pt>
                <c:pt idx="30">
                  <c:v>229740</c:v>
                </c:pt>
                <c:pt idx="31">
                  <c:v>233020</c:v>
                </c:pt>
                <c:pt idx="32">
                  <c:v>240317</c:v>
                </c:pt>
                <c:pt idx="33">
                  <c:v>238411</c:v>
                </c:pt>
                <c:pt idx="34">
                  <c:v>248195</c:v>
                </c:pt>
                <c:pt idx="35">
                  <c:v>274601</c:v>
                </c:pt>
                <c:pt idx="36">
                  <c:v>237025</c:v>
                </c:pt>
                <c:pt idx="37">
                  <c:v>237854</c:v>
                </c:pt>
                <c:pt idx="38">
                  <c:v>252610</c:v>
                </c:pt>
                <c:pt idx="39">
                  <c:v>245840</c:v>
                </c:pt>
                <c:pt idx="40">
                  <c:v>252805</c:v>
                </c:pt>
                <c:pt idx="41">
                  <c:v>251750</c:v>
                </c:pt>
                <c:pt idx="42">
                  <c:v>250506</c:v>
                </c:pt>
                <c:pt idx="43">
                  <c:v>252984</c:v>
                </c:pt>
                <c:pt idx="44">
                  <c:v>256804</c:v>
                </c:pt>
                <c:pt idx="45">
                  <c:v>250284</c:v>
                </c:pt>
                <c:pt idx="46">
                  <c:v>255494</c:v>
                </c:pt>
                <c:pt idx="47">
                  <c:v>269067</c:v>
                </c:pt>
                <c:pt idx="48" formatCode="General">
                  <c:v>247622</c:v>
                </c:pt>
                <c:pt idx="49" formatCode="General">
                  <c:v>255337</c:v>
                </c:pt>
                <c:pt idx="50" formatCode="General">
                  <c:v>262448</c:v>
                </c:pt>
                <c:pt idx="51">
                  <c:v>261835.737281043</c:v>
                </c:pt>
                <c:pt idx="52" formatCode="General">
                  <c:v>265044</c:v>
                </c:pt>
                <c:pt idx="53" formatCode="General">
                  <c:v>259494</c:v>
                </c:pt>
                <c:pt idx="54" formatCode="General">
                  <c:v>266060</c:v>
                </c:pt>
                <c:pt idx="55" formatCode="General">
                  <c:v>266981</c:v>
                </c:pt>
                <c:pt idx="56" formatCode="General">
                  <c:v>246014</c:v>
                </c:pt>
                <c:pt idx="57" formatCode="General">
                  <c:v>252618</c:v>
                </c:pt>
                <c:pt idx="58" formatCode="General">
                  <c:v>253904</c:v>
                </c:pt>
                <c:pt idx="59" formatCode="General">
                  <c:v>283216</c:v>
                </c:pt>
                <c:pt idx="60" formatCode="General">
                  <c:v>251195</c:v>
                </c:pt>
                <c:pt idx="61" formatCode="General">
                  <c:v>250802</c:v>
                </c:pt>
                <c:pt idx="62" formatCode="General">
                  <c:v>262536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միջին աշխատավարձ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3.Գ.3'!$A$26:$A$88</c:f>
              <c:numCache>
                <c:formatCode>d/mm/yyyy;@</c:formatCode>
                <c:ptCount val="6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</c:numCache>
            </c:numRef>
          </c:cat>
          <c:val>
            <c:numRef>
              <c:f>'Գծապատկեր 3.Գ.3'!$C$26:$C$88</c:f>
              <c:numCache>
                <c:formatCode>0</c:formatCode>
                <c:ptCount val="63"/>
                <c:pt idx="0">
                  <c:v>309484.625</c:v>
                </c:pt>
                <c:pt idx="1">
                  <c:v>306573.28200000001</c:v>
                </c:pt>
                <c:pt idx="2">
                  <c:v>288564.83800000005</c:v>
                </c:pt>
                <c:pt idx="3">
                  <c:v>268968.462</c:v>
                </c:pt>
                <c:pt idx="4">
                  <c:v>274862.45500000002</c:v>
                </c:pt>
                <c:pt idx="5">
                  <c:v>306310.82500000001</c:v>
                </c:pt>
                <c:pt idx="6">
                  <c:v>290869.45799999998</c:v>
                </c:pt>
                <c:pt idx="7">
                  <c:v>280004.00400000002</c:v>
                </c:pt>
                <c:pt idx="8">
                  <c:v>278981.14800000004</c:v>
                </c:pt>
                <c:pt idx="9">
                  <c:v>277131.19799999997</c:v>
                </c:pt>
                <c:pt idx="10">
                  <c:v>284886.55</c:v>
                </c:pt>
                <c:pt idx="11">
                  <c:v>378031.5</c:v>
                </c:pt>
                <c:pt idx="12">
                  <c:v>303690.72499999998</c:v>
                </c:pt>
                <c:pt idx="13">
                  <c:v>324487.67999999999</c:v>
                </c:pt>
                <c:pt idx="14">
                  <c:v>363563.147</c:v>
                </c:pt>
                <c:pt idx="15">
                  <c:v>347521.17499999999</c:v>
                </c:pt>
                <c:pt idx="16">
                  <c:v>351725.44</c:v>
                </c:pt>
                <c:pt idx="17">
                  <c:v>362395.47399999999</c:v>
                </c:pt>
                <c:pt idx="18">
                  <c:v>337634.70399999997</c:v>
                </c:pt>
                <c:pt idx="19">
                  <c:v>338331.31199999998</c:v>
                </c:pt>
                <c:pt idx="20">
                  <c:v>341683.25</c:v>
                </c:pt>
                <c:pt idx="21">
                  <c:v>351363.78200000001</c:v>
                </c:pt>
                <c:pt idx="22">
                  <c:v>345804.49599999998</c:v>
                </c:pt>
                <c:pt idx="23">
                  <c:v>433209.43400000001</c:v>
                </c:pt>
                <c:pt idx="24">
                  <c:v>311626.56</c:v>
                </c:pt>
                <c:pt idx="25">
                  <c:v>325756.2</c:v>
                </c:pt>
                <c:pt idx="26">
                  <c:v>286434.45600000001</c:v>
                </c:pt>
                <c:pt idx="27">
                  <c:v>358663.52999999997</c:v>
                </c:pt>
                <c:pt idx="28">
                  <c:v>423404.99100000004</c:v>
                </c:pt>
                <c:pt idx="29">
                  <c:v>463187.78</c:v>
                </c:pt>
                <c:pt idx="30">
                  <c:v>426735.23200000002</c:v>
                </c:pt>
                <c:pt idx="31">
                  <c:v>412483.00799999997</c:v>
                </c:pt>
                <c:pt idx="32">
                  <c:v>428895.72000000003</c:v>
                </c:pt>
                <c:pt idx="33">
                  <c:v>388378.24</c:v>
                </c:pt>
                <c:pt idx="34">
                  <c:v>391519.05</c:v>
                </c:pt>
                <c:pt idx="35">
                  <c:v>436213.36400000006</c:v>
                </c:pt>
                <c:pt idx="36">
                  <c:v>320851.75199999998</c:v>
                </c:pt>
                <c:pt idx="37">
                  <c:v>318361.52399999998</c:v>
                </c:pt>
                <c:pt idx="38">
                  <c:v>335040.93</c:v>
                </c:pt>
                <c:pt idx="39">
                  <c:v>314327.06400000001</c:v>
                </c:pt>
                <c:pt idx="40">
                  <c:v>329692.31199999998</c:v>
                </c:pt>
                <c:pt idx="41">
                  <c:v>322415.14300000004</c:v>
                </c:pt>
                <c:pt idx="42">
                  <c:v>296653.98</c:v>
                </c:pt>
                <c:pt idx="43">
                  <c:v>284931.908</c:v>
                </c:pt>
                <c:pt idx="44">
                  <c:v>279402.8</c:v>
                </c:pt>
                <c:pt idx="45">
                  <c:v>300797.39799999999</c:v>
                </c:pt>
                <c:pt idx="46">
                  <c:v>319875.21399999998</c:v>
                </c:pt>
                <c:pt idx="47">
                  <c:v>390787.875</c:v>
                </c:pt>
                <c:pt idx="48">
                  <c:v>313807.95</c:v>
                </c:pt>
                <c:pt idx="49">
                  <c:v>335778.31</c:v>
                </c:pt>
                <c:pt idx="50">
                  <c:v>343102.10399999993</c:v>
                </c:pt>
                <c:pt idx="51">
                  <c:v>335159.96800000005</c:v>
                </c:pt>
                <c:pt idx="52">
                  <c:v>364149.36999999994</c:v>
                </c:pt>
                <c:pt idx="53" formatCode="General">
                  <c:v>380847.348</c:v>
                </c:pt>
                <c:pt idx="54" formatCode="General">
                  <c:v>378773.55</c:v>
                </c:pt>
                <c:pt idx="55" formatCode="General">
                  <c:v>365239.05000000005</c:v>
                </c:pt>
                <c:pt idx="56" formatCode="General">
                  <c:v>350545.212</c:v>
                </c:pt>
                <c:pt idx="57" formatCode="General">
                  <c:v>347641.91700000002</c:v>
                </c:pt>
                <c:pt idx="58" formatCode="General">
                  <c:v>321965.44199999998</c:v>
                </c:pt>
                <c:pt idx="59" formatCode="General">
                  <c:v>392552.13199999998</c:v>
                </c:pt>
                <c:pt idx="60" formatCode="General">
                  <c:v>341655.39767999999</c:v>
                </c:pt>
                <c:pt idx="61" formatCode="General">
                  <c:v>392312.11273999995</c:v>
                </c:pt>
                <c:pt idx="62" formatCode="General">
                  <c:v>436110.8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369744"/>
        <c:axId val="1283373008"/>
      </c:lineChart>
      <c:dateAx>
        <c:axId val="1283369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73008"/>
        <c:crosses val="autoZero"/>
        <c:auto val="1"/>
        <c:lblOffset val="100"/>
        <c:baseTimeUnit val="months"/>
      </c:dateAx>
      <c:valAx>
        <c:axId val="128337300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9744"/>
        <c:crosses val="autoZero"/>
        <c:crossBetween val="between"/>
        <c:dispUnits>
          <c:builtInUnit val="thousands"/>
        </c:dispUnits>
      </c:valAx>
      <c:valAx>
        <c:axId val="1283370288"/>
        <c:scaling>
          <c:orientation val="minMax"/>
          <c:max val="15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83367568"/>
        <c:crosses val="max"/>
        <c:crossBetween val="between"/>
        <c:majorUnit val="15"/>
      </c:valAx>
      <c:dateAx>
        <c:axId val="1283367568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12833702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5839899646750779"/>
          <c:y val="3.5797378343911126E-3"/>
          <c:w val="0.39398978826753223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3.Գ.4'!$A$2:$A$34</c:f>
              <c:strCache>
                <c:ptCount val="3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</c:strCache>
            </c:strRef>
          </c:cat>
          <c:val>
            <c:numRef>
              <c:f>'Գծապատկեր 3.Գ.4'!$B$2:$B$34</c:f>
              <c:numCache>
                <c:formatCode>0.0</c:formatCode>
                <c:ptCount val="33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9344"/>
        <c:axId val="7733728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3360"/>
        <c:axId val="773374448"/>
      </c:lineChart>
      <c:catAx>
        <c:axId val="77337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2816"/>
        <c:crosses val="autoZero"/>
        <c:auto val="1"/>
        <c:lblAlgn val="ctr"/>
        <c:lblOffset val="100"/>
        <c:noMultiLvlLbl val="0"/>
      </c:catAx>
      <c:valAx>
        <c:axId val="7733728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9344"/>
        <c:crosses val="autoZero"/>
        <c:crossBetween val="between"/>
      </c:valAx>
      <c:valAx>
        <c:axId val="77337444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3360"/>
        <c:crosses val="max"/>
        <c:crossBetween val="between"/>
        <c:majorUnit val="5"/>
      </c:valAx>
      <c:catAx>
        <c:axId val="773373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3374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3.Գ.5'!$A$2:$A$102</c:f>
              <c:numCache>
                <c:formatCode>m/d/yy;@</c:formatCode>
                <c:ptCount val="10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</c:numCache>
            </c:numRef>
          </c:cat>
          <c:val>
            <c:numRef>
              <c:f>'Գծապատկեր 3.Գ.5'!$B$2:$B$102</c:f>
              <c:numCache>
                <c:formatCode>0.0</c:formatCode>
                <c:ptCount val="101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  <c:pt idx="95" formatCode="General">
                  <c:v>1.5</c:v>
                </c:pt>
                <c:pt idx="96" formatCode="General">
                  <c:v>1.7</c:v>
                </c:pt>
                <c:pt idx="97" formatCode="General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5536"/>
        <c:axId val="773373904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3.Գ.5'!$A$2:$A$102</c:f>
              <c:numCache>
                <c:formatCode>m/d/yy;@</c:formatCode>
                <c:ptCount val="10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</c:numCache>
            </c:numRef>
          </c:cat>
          <c:val>
            <c:numRef>
              <c:f>'Գծապատկեր 3.Գ.5'!$C$2:$C$102</c:f>
              <c:numCache>
                <c:formatCode>0.0</c:formatCode>
                <c:ptCount val="10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8800"/>
        <c:axId val="773374992"/>
      </c:lineChart>
      <c:dateAx>
        <c:axId val="773375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3904"/>
        <c:crosses val="autoZero"/>
        <c:auto val="1"/>
        <c:lblOffset val="100"/>
        <c:baseTimeUnit val="months"/>
        <c:majorUnit val="4"/>
        <c:majorTimeUnit val="months"/>
      </c:dateAx>
      <c:valAx>
        <c:axId val="773373904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5536"/>
        <c:crosses val="autoZero"/>
        <c:crossBetween val="between"/>
      </c:valAx>
      <c:valAx>
        <c:axId val="77337499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8800"/>
        <c:crosses val="max"/>
        <c:crossBetween val="between"/>
      </c:valAx>
      <c:dateAx>
        <c:axId val="773378800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77337499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05878231791916E-2"/>
          <c:y val="2.0407171663184492E-2"/>
          <c:w val="0.90138824353641622"/>
          <c:h val="0.90994981610972892"/>
        </c:manualLayout>
      </c:layout>
      <c:areaChart>
        <c:grouping val="stacked"/>
        <c:varyColors val="0"/>
        <c:ser>
          <c:idx val="0"/>
          <c:order val="0"/>
          <c:tx>
            <c:strRef>
              <c:f>'Գծապատկեր 3.Գ.6'!$H$3</c:f>
              <c:strCache>
                <c:ptCount val="1"/>
                <c:pt idx="0">
                  <c:v>25-րդ քվանտիլ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3.Գ.6'!$H$4:$H$15</c:f>
              <c:numCache>
                <c:formatCode>0.0</c:formatCode>
                <c:ptCount val="12"/>
                <c:pt idx="0">
                  <c:v>22.841740911998755</c:v>
                </c:pt>
                <c:pt idx="1">
                  <c:v>-5.9260568008310415</c:v>
                </c:pt>
                <c:pt idx="2">
                  <c:v>-4.7029921834810366</c:v>
                </c:pt>
                <c:pt idx="3">
                  <c:v>-5.2408655110480495</c:v>
                </c:pt>
                <c:pt idx="4">
                  <c:v>-8.6823135186400719</c:v>
                </c:pt>
                <c:pt idx="5">
                  <c:v>-25.472444851184129</c:v>
                </c:pt>
                <c:pt idx="6">
                  <c:v>-31.140940987873215</c:v>
                </c:pt>
                <c:pt idx="7">
                  <c:v>-10.969654712154359</c:v>
                </c:pt>
                <c:pt idx="8">
                  <c:v>-4.5569928402024118</c:v>
                </c:pt>
                <c:pt idx="9">
                  <c:v>-0.24497275281637343</c:v>
                </c:pt>
                <c:pt idx="10">
                  <c:v>12.811584995906955</c:v>
                </c:pt>
                <c:pt idx="11">
                  <c:v>17.727369045262854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DD-4128-AF68-451603E25065}"/>
            </c:ext>
          </c:extLst>
        </c:ser>
        <c:ser>
          <c:idx val="1"/>
          <c:order val="1"/>
          <c:tx>
            <c:strRef>
              <c:f>'Գծապատկեր 3.Գ.6'!$I$3</c:f>
              <c:strCache>
                <c:ptCount val="1"/>
                <c:pt idx="0">
                  <c:v>Մեդիան</c:v>
                </c:pt>
              </c:strCache>
            </c:strRef>
          </c:tx>
          <c:spPr>
            <a:solidFill>
              <a:srgbClr val="D6DCE5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3.Գ.6'!$I$4:$I$15</c:f>
              <c:numCache>
                <c:formatCode>0.0</c:formatCode>
                <c:ptCount val="12"/>
                <c:pt idx="0">
                  <c:v>7.2818129330218255</c:v>
                </c:pt>
                <c:pt idx="1">
                  <c:v>3.6644579347046076</c:v>
                </c:pt>
                <c:pt idx="2">
                  <c:v>2.0318958402525524</c:v>
                </c:pt>
                <c:pt idx="3">
                  <c:v>3.4324921312741807</c:v>
                </c:pt>
                <c:pt idx="4">
                  <c:v>3.3514177598333816</c:v>
                </c:pt>
                <c:pt idx="5">
                  <c:v>8.5277054996412076</c:v>
                </c:pt>
                <c:pt idx="6">
                  <c:v>6.7750650445127363</c:v>
                </c:pt>
                <c:pt idx="7">
                  <c:v>2.515483420494256</c:v>
                </c:pt>
                <c:pt idx="8">
                  <c:v>6.7798428767115553</c:v>
                </c:pt>
                <c:pt idx="9">
                  <c:v>3.5339627436519905</c:v>
                </c:pt>
                <c:pt idx="10">
                  <c:v>5.9201362133399158</c:v>
                </c:pt>
                <c:pt idx="11">
                  <c:v>4.6385553151887606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DD-4128-AF68-451603E25065}"/>
            </c:ext>
          </c:extLst>
        </c:ser>
        <c:ser>
          <c:idx val="2"/>
          <c:order val="2"/>
          <c:tx>
            <c:strRef>
              <c:f>'Գծապատկեր 3.Գ.6'!$J$3</c:f>
              <c:strCache>
                <c:ptCount val="1"/>
                <c:pt idx="0">
                  <c:v>25-75-րդ քվանտիլ</c:v>
                </c:pt>
              </c:strCache>
            </c:strRef>
          </c:tx>
          <c:spPr>
            <a:solidFill>
              <a:srgbClr val="D6DCE5"/>
            </a:solidFill>
            <a:ln>
              <a:noFill/>
            </a:ln>
            <a:effectLst/>
          </c:spP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3.Գ.6'!$J$4:$J$15</c:f>
              <c:numCache>
                <c:formatCode>0.0</c:formatCode>
                <c:ptCount val="12"/>
                <c:pt idx="0">
                  <c:v>6.1541064809456145</c:v>
                </c:pt>
                <c:pt idx="1">
                  <c:v>4.7374031670694521</c:v>
                </c:pt>
                <c:pt idx="2">
                  <c:v>2.5563340627994933</c:v>
                </c:pt>
                <c:pt idx="3">
                  <c:v>7.1553794928506846</c:v>
                </c:pt>
                <c:pt idx="4">
                  <c:v>9.4942783087943283</c:v>
                </c:pt>
                <c:pt idx="5">
                  <c:v>6.7951404134384461</c:v>
                </c:pt>
                <c:pt idx="6">
                  <c:v>10.835475595608848</c:v>
                </c:pt>
                <c:pt idx="7">
                  <c:v>11.767463311667797</c:v>
                </c:pt>
                <c:pt idx="8">
                  <c:v>3.5879907398698307</c:v>
                </c:pt>
                <c:pt idx="9">
                  <c:v>2.4053007457288089</c:v>
                </c:pt>
                <c:pt idx="10">
                  <c:v>3.2989705473954842</c:v>
                </c:pt>
                <c:pt idx="11">
                  <c:v>2.8513435591219363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3376080"/>
        <c:axId val="773376624"/>
      </c:areaChart>
      <c:lineChart>
        <c:grouping val="standard"/>
        <c:varyColors val="0"/>
        <c:ser>
          <c:idx val="3"/>
          <c:order val="3"/>
          <c:tx>
            <c:strRef>
              <c:f>'Գծապատկեր 3.Գ.6'!$K$3</c:f>
              <c:strCache>
                <c:ptCount val="1"/>
                <c:pt idx="0">
                  <c:v>Մեդիան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3.Գ.6'!$K$4:$K$15</c:f>
              <c:numCache>
                <c:formatCode>0.0</c:formatCode>
                <c:ptCount val="12"/>
                <c:pt idx="0">
                  <c:v>30.123553845020581</c:v>
                </c:pt>
                <c:pt idx="1">
                  <c:v>-2.2615988661264339</c:v>
                </c:pt>
                <c:pt idx="2">
                  <c:v>-2.6710963432284842</c:v>
                </c:pt>
                <c:pt idx="3">
                  <c:v>-1.8083733797738688</c:v>
                </c:pt>
                <c:pt idx="4">
                  <c:v>-5.3308957588066903</c:v>
                </c:pt>
                <c:pt idx="5">
                  <c:v>-16.944739351542921</c:v>
                </c:pt>
                <c:pt idx="6">
                  <c:v>-24.365875943360479</c:v>
                </c:pt>
                <c:pt idx="7">
                  <c:v>-8.4541712916601028</c:v>
                </c:pt>
                <c:pt idx="8">
                  <c:v>2.2228500365091435</c:v>
                </c:pt>
                <c:pt idx="9">
                  <c:v>3.288989990835617</c:v>
                </c:pt>
                <c:pt idx="10">
                  <c:v>18.731721209246871</c:v>
                </c:pt>
                <c:pt idx="11">
                  <c:v>22.365924360451615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6080"/>
        <c:axId val="773376624"/>
      </c:lineChart>
      <c:lineChart>
        <c:grouping val="standard"/>
        <c:varyColors val="0"/>
        <c:ser>
          <c:idx val="4"/>
          <c:order val="4"/>
          <c:tx>
            <c:strRef>
              <c:f>'Գծապատկեր 3.Գ.6'!$L$3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3.Գ.6'!$G$4:$G$15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3.Գ.6'!$L$4:$L$15</c:f>
              <c:numCache>
                <c:formatCode>0.0</c:formatCode>
                <c:ptCount val="12"/>
                <c:pt idx="0">
                  <c:v>15.8</c:v>
                </c:pt>
                <c:pt idx="1">
                  <c:v>2.1</c:v>
                </c:pt>
                <c:pt idx="2">
                  <c:v>1.7</c:v>
                </c:pt>
                <c:pt idx="3">
                  <c:v>6.48</c:v>
                </c:pt>
                <c:pt idx="4">
                  <c:v>-0.2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9DD-4128-AF68-451603E2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7712"/>
        <c:axId val="773377168"/>
      </c:lineChart>
      <c:catAx>
        <c:axId val="77337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6624"/>
        <c:crosses val="autoZero"/>
        <c:auto val="1"/>
        <c:lblAlgn val="ctr"/>
        <c:lblOffset val="100"/>
        <c:noMultiLvlLbl val="0"/>
      </c:catAx>
      <c:valAx>
        <c:axId val="77337662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6080"/>
        <c:crosses val="autoZero"/>
        <c:crossBetween val="between"/>
      </c:valAx>
      <c:valAx>
        <c:axId val="77337716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7712"/>
        <c:crosses val="max"/>
        <c:crossBetween val="between"/>
      </c:valAx>
      <c:catAx>
        <c:axId val="773377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337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DB9C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17828794031751119"/>
          <c:y val="5.0988852572914342E-2"/>
          <c:w val="0.25391215042251514"/>
          <c:h val="0.179126333350862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3.Գ.7'!$C$1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3.Գ.7'!$C$52:$C$102</c:f>
              <c:numCache>
                <c:formatCode>0.0</c:formatCode>
                <c:ptCount val="51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-0.3</c:v>
                </c:pt>
                <c:pt idx="39">
                  <c:v>0</c:v>
                </c:pt>
                <c:pt idx="40">
                  <c:v>0.3</c:v>
                </c:pt>
                <c:pt idx="41">
                  <c:v>0.27869516588769727</c:v>
                </c:pt>
                <c:pt idx="42">
                  <c:v>0.70522259339951177</c:v>
                </c:pt>
                <c:pt idx="43">
                  <c:v>0.64335862086181805</c:v>
                </c:pt>
                <c:pt idx="44" formatCode="General">
                  <c:v>0.8</c:v>
                </c:pt>
                <c:pt idx="45" formatCode="General">
                  <c:v>0.9</c:v>
                </c:pt>
                <c:pt idx="46" formatCode="General">
                  <c:v>1.2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2.3949791930904638</c:v>
                </c:pt>
                <c:pt idx="50" formatCode="General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3.Գ.7'!$D$1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3.Գ.7'!$D$52:$D$102</c:f>
              <c:numCache>
                <c:formatCode>0.0</c:formatCode>
                <c:ptCount val="51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7.7854931386079045</c:v>
                </c:pt>
                <c:pt idx="23">
                  <c:v>7.8012525787230373</c:v>
                </c:pt>
                <c:pt idx="24">
                  <c:v>6.4306516363317456</c:v>
                </c:pt>
                <c:pt idx="25">
                  <c:v>5.6294168383178089</c:v>
                </c:pt>
                <c:pt idx="26">
                  <c:v>4.9382713467854131</c:v>
                </c:pt>
                <c:pt idx="27">
                  <c:v>3.9910794516552812</c:v>
                </c:pt>
                <c:pt idx="28">
                  <c:v>3.3569715167537169</c:v>
                </c:pt>
                <c:pt idx="29">
                  <c:v>2.968386411722463</c:v>
                </c:pt>
                <c:pt idx="30">
                  <c:v>2.4788579023642683</c:v>
                </c:pt>
                <c:pt idx="31">
                  <c:v>2.2013376687262394</c:v>
                </c:pt>
                <c:pt idx="32">
                  <c:v>2.0209376648144541</c:v>
                </c:pt>
                <c:pt idx="33">
                  <c:v>1.7885164192284577</c:v>
                </c:pt>
                <c:pt idx="34">
                  <c:v>1.943253199752192</c:v>
                </c:pt>
                <c:pt idx="35">
                  <c:v>1.5196636525478056</c:v>
                </c:pt>
                <c:pt idx="36">
                  <c:v>1.0279155917402676</c:v>
                </c:pt>
                <c:pt idx="37">
                  <c:v>1.0084241009625998</c:v>
                </c:pt>
                <c:pt idx="38">
                  <c:v>0.7</c:v>
                </c:pt>
                <c:pt idx="39">
                  <c:v>1</c:v>
                </c:pt>
                <c:pt idx="40">
                  <c:v>1.35</c:v>
                </c:pt>
                <c:pt idx="41">
                  <c:v>1.348523171853941</c:v>
                </c:pt>
                <c:pt idx="42">
                  <c:v>1.6719789527022186</c:v>
                </c:pt>
                <c:pt idx="43">
                  <c:v>1.5358523749647901</c:v>
                </c:pt>
                <c:pt idx="44" formatCode="General">
                  <c:v>1.3</c:v>
                </c:pt>
                <c:pt idx="45" formatCode="General">
                  <c:v>1.1000000000000001</c:v>
                </c:pt>
                <c:pt idx="46">
                  <c:v>1.27</c:v>
                </c:pt>
                <c:pt idx="47">
                  <c:v>1.24</c:v>
                </c:pt>
                <c:pt idx="48">
                  <c:v>1.7490875876649596</c:v>
                </c:pt>
                <c:pt idx="49">
                  <c:v>1.6966776765485321</c:v>
                </c:pt>
                <c:pt idx="50" formatCode="General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378256"/>
        <c:axId val="1277641568"/>
      </c:lineChart>
      <c:lineChart>
        <c:grouping val="standard"/>
        <c:varyColors val="0"/>
        <c:ser>
          <c:idx val="3"/>
          <c:order val="2"/>
          <c:tx>
            <c:strRef>
              <c:f>'Գծապատկեր 3.Գ.7'!$E$1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3.Գ.7'!$A$52:$A$102</c:f>
              <c:numCache>
                <c:formatCode>m/d/yy;@</c:formatCode>
                <c:ptCount val="51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</c:numCache>
            </c:numRef>
          </c:cat>
          <c:val>
            <c:numRef>
              <c:f>'Գծապատկեր 3.Գ.7'!$E$52:$E$102</c:f>
              <c:numCache>
                <c:formatCode>0.0</c:formatCode>
                <c:ptCount val="51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</c:v>
                </c:pt>
                <c:pt idx="39">
                  <c:v>2.2999999999999998</c:v>
                </c:pt>
                <c:pt idx="40">
                  <c:v>2.4</c:v>
                </c:pt>
                <c:pt idx="41">
                  <c:v>2.6732086273504478</c:v>
                </c:pt>
                <c:pt idx="42">
                  <c:v>2.9714484070349414</c:v>
                </c:pt>
                <c:pt idx="43">
                  <c:v>2.5329429807737966</c:v>
                </c:pt>
                <c:pt idx="44" formatCode="General">
                  <c:v>2.2999999999999998</c:v>
                </c:pt>
                <c:pt idx="45" formatCode="General">
                  <c:v>2.4</c:v>
                </c:pt>
                <c:pt idx="46" formatCode="General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2.117424062351219</c:v>
                </c:pt>
                <c:pt idx="50" formatCode="General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8096"/>
        <c:axId val="1277647008"/>
      </c:lineChart>
      <c:dateAx>
        <c:axId val="7733782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1568"/>
        <c:crosses val="autoZero"/>
        <c:auto val="1"/>
        <c:lblOffset val="100"/>
        <c:baseTimeUnit val="months"/>
        <c:majorUnit val="2"/>
        <c:majorTimeUnit val="months"/>
      </c:dateAx>
      <c:valAx>
        <c:axId val="127764156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773378256"/>
        <c:crosses val="autoZero"/>
        <c:crossBetween val="between"/>
      </c:valAx>
      <c:valAx>
        <c:axId val="127764700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8096"/>
        <c:crosses val="max"/>
        <c:crossBetween val="between"/>
      </c:valAx>
      <c:dateAx>
        <c:axId val="127764809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4700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00209461959588E-2"/>
          <c:y val="1.9634794298473906E-2"/>
          <c:w val="0.92599958107608082"/>
          <c:h val="0.8332047415046569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3.Գ.8'!$B$1</c:f>
              <c:strCache>
                <c:ptCount val="1"/>
                <c:pt idx="0">
                  <c:v>Հյուրանոցային ծառայություններ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3.Գ.8'!$B$50:$B$90</c:f>
              <c:numCache>
                <c:formatCode>General</c:formatCode>
                <c:ptCount val="41"/>
                <c:pt idx="0">
                  <c:v>-0.1</c:v>
                </c:pt>
                <c:pt idx="1">
                  <c:v>-2.5</c:v>
                </c:pt>
                <c:pt idx="2">
                  <c:v>2.2999999999999998</c:v>
                </c:pt>
                <c:pt idx="3">
                  <c:v>4.7</c:v>
                </c:pt>
                <c:pt idx="4">
                  <c:v>4.0999999999999996</c:v>
                </c:pt>
                <c:pt idx="5">
                  <c:v>4.9000000000000004</c:v>
                </c:pt>
                <c:pt idx="6">
                  <c:v>5.5</c:v>
                </c:pt>
                <c:pt idx="7">
                  <c:v>6.2</c:v>
                </c:pt>
                <c:pt idx="8">
                  <c:v>10.3</c:v>
                </c:pt>
                <c:pt idx="9">
                  <c:v>10.1</c:v>
                </c:pt>
                <c:pt idx="10">
                  <c:v>11.1</c:v>
                </c:pt>
                <c:pt idx="11">
                  <c:v>11</c:v>
                </c:pt>
                <c:pt idx="12">
                  <c:v>9.1</c:v>
                </c:pt>
                <c:pt idx="13">
                  <c:v>12.9</c:v>
                </c:pt>
                <c:pt idx="14">
                  <c:v>7.7</c:v>
                </c:pt>
                <c:pt idx="15">
                  <c:v>5.0999999999999996</c:v>
                </c:pt>
                <c:pt idx="16">
                  <c:v>6.7</c:v>
                </c:pt>
                <c:pt idx="17">
                  <c:v>5.2</c:v>
                </c:pt>
                <c:pt idx="18">
                  <c:v>5.2</c:v>
                </c:pt>
                <c:pt idx="19">
                  <c:v>5.2</c:v>
                </c:pt>
                <c:pt idx="20">
                  <c:v>7</c:v>
                </c:pt>
                <c:pt idx="21">
                  <c:v>6.3</c:v>
                </c:pt>
                <c:pt idx="22">
                  <c:v>2.6</c:v>
                </c:pt>
                <c:pt idx="23">
                  <c:v>2.8</c:v>
                </c:pt>
                <c:pt idx="24">
                  <c:v>7.4</c:v>
                </c:pt>
                <c:pt idx="25">
                  <c:v>3.7</c:v>
                </c:pt>
                <c:pt idx="26">
                  <c:v>1.6</c:v>
                </c:pt>
                <c:pt idx="27">
                  <c:v>1.5</c:v>
                </c:pt>
                <c:pt idx="28">
                  <c:v>1.8</c:v>
                </c:pt>
                <c:pt idx="29">
                  <c:v>3.3</c:v>
                </c:pt>
                <c:pt idx="30">
                  <c:v>0.9</c:v>
                </c:pt>
                <c:pt idx="31">
                  <c:v>5.3</c:v>
                </c:pt>
                <c:pt idx="32">
                  <c:v>1.7</c:v>
                </c:pt>
                <c:pt idx="33">
                  <c:v>-0.1</c:v>
                </c:pt>
                <c:pt idx="34" formatCode="0.0">
                  <c:v>-1</c:v>
                </c:pt>
                <c:pt idx="35">
                  <c:v>-3.8</c:v>
                </c:pt>
                <c:pt idx="36" formatCode="0.0">
                  <c:v>-6</c:v>
                </c:pt>
                <c:pt idx="37" formatCode="0.0">
                  <c:v>-5</c:v>
                </c:pt>
                <c:pt idx="38">
                  <c:v>-2.6</c:v>
                </c:pt>
                <c:pt idx="39">
                  <c:v>-2.1</c:v>
                </c:pt>
                <c:pt idx="40">
                  <c:v>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50272"/>
        <c:axId val="1277647552"/>
      </c:lineChart>
      <c:lineChart>
        <c:grouping val="standard"/>
        <c:varyColors val="0"/>
        <c:ser>
          <c:idx val="1"/>
          <c:order val="1"/>
          <c:tx>
            <c:strRef>
              <c:f>'Գծապատկեր 3.Գ.8'!$C$1</c:f>
              <c:strCache>
                <c:ptCount val="1"/>
                <c:pt idx="0">
                  <c:v>Ռեստորաններ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3.Գ.8'!$C$50:$C$90</c:f>
              <c:numCache>
                <c:formatCode>0.0</c:formatCode>
                <c:ptCount val="41"/>
                <c:pt idx="0">
                  <c:v>6.5521396189923253</c:v>
                </c:pt>
                <c:pt idx="1">
                  <c:v>6.6592084601933443</c:v>
                </c:pt>
                <c:pt idx="2">
                  <c:v>8.0229943698335795</c:v>
                </c:pt>
                <c:pt idx="3">
                  <c:v>8.2571245322896836</c:v>
                </c:pt>
                <c:pt idx="4">
                  <c:v>7.5766001428742902</c:v>
                </c:pt>
                <c:pt idx="5">
                  <c:v>9.1417582741052605</c:v>
                </c:pt>
                <c:pt idx="6">
                  <c:v>10.304381327997136</c:v>
                </c:pt>
                <c:pt idx="7">
                  <c:v>10.466590308845337</c:v>
                </c:pt>
                <c:pt idx="8">
                  <c:v>9.9092702065299409</c:v>
                </c:pt>
                <c:pt idx="9">
                  <c:v>9.8700619237408027</c:v>
                </c:pt>
                <c:pt idx="10">
                  <c:v>8.8125554422153307</c:v>
                </c:pt>
                <c:pt idx="11">
                  <c:v>8.4850759869921966</c:v>
                </c:pt>
                <c:pt idx="12">
                  <c:v>8.6046870944199938</c:v>
                </c:pt>
                <c:pt idx="13">
                  <c:v>8.5978000868092828</c:v>
                </c:pt>
                <c:pt idx="14">
                  <c:v>7.2678594929876272</c:v>
                </c:pt>
                <c:pt idx="15">
                  <c:v>6.9061829576563039</c:v>
                </c:pt>
                <c:pt idx="16">
                  <c:v>6.5355693880951415</c:v>
                </c:pt>
                <c:pt idx="17">
                  <c:v>4.1879186049812889</c:v>
                </c:pt>
                <c:pt idx="18">
                  <c:v>3.0704213935070612</c:v>
                </c:pt>
                <c:pt idx="19">
                  <c:v>2.5006724098038502</c:v>
                </c:pt>
                <c:pt idx="20">
                  <c:v>2.2279363336514368</c:v>
                </c:pt>
                <c:pt idx="21">
                  <c:v>1.8624428693322592</c:v>
                </c:pt>
                <c:pt idx="22">
                  <c:v>1.489045096290309</c:v>
                </c:pt>
                <c:pt idx="23">
                  <c:v>1.2331018522849346</c:v>
                </c:pt>
                <c:pt idx="24">
                  <c:v>1.3093279355557597</c:v>
                </c:pt>
                <c:pt idx="25">
                  <c:v>1.0957718517326409</c:v>
                </c:pt>
                <c:pt idx="26">
                  <c:v>1.0650252067986976</c:v>
                </c:pt>
                <c:pt idx="27">
                  <c:v>1.1759615716732785</c:v>
                </c:pt>
                <c:pt idx="28">
                  <c:v>1.2235761608839768</c:v>
                </c:pt>
                <c:pt idx="29">
                  <c:v>1.0730299767661933</c:v>
                </c:pt>
                <c:pt idx="30">
                  <c:v>0.91135385331968521</c:v>
                </c:pt>
                <c:pt idx="31">
                  <c:v>0.90011142408115141</c:v>
                </c:pt>
                <c:pt idx="32">
                  <c:v>0.88813328687618043</c:v>
                </c:pt>
                <c:pt idx="33">
                  <c:v>0.49477292304871412</c:v>
                </c:pt>
                <c:pt idx="34">
                  <c:v>0.90308669819385567</c:v>
                </c:pt>
                <c:pt idx="35">
                  <c:v>0.85655593062525792</c:v>
                </c:pt>
                <c:pt idx="36">
                  <c:v>0.39593874339740598</c:v>
                </c:pt>
                <c:pt idx="37">
                  <c:v>0.49898404063153379</c:v>
                </c:pt>
                <c:pt idx="38">
                  <c:v>0.52953079143709392</c:v>
                </c:pt>
                <c:pt idx="39">
                  <c:v>0.43762397062441227</c:v>
                </c:pt>
                <c:pt idx="40">
                  <c:v>0.68430370548173691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ser>
          <c:idx val="2"/>
          <c:order val="2"/>
          <c:tx>
            <c:strRef>
              <c:f>'Գծապատկեր 3.Գ.8'!$D$1</c:f>
              <c:strCache>
                <c:ptCount val="1"/>
                <c:pt idx="0">
                  <c:v>Սրճարաններ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3.Գ.8'!$A$50:$A$90</c:f>
              <c:numCache>
                <c:formatCode>m/d/yy;@</c:formatCode>
                <c:ptCount val="41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</c:numCache>
            </c:numRef>
          </c:cat>
          <c:val>
            <c:numRef>
              <c:f>'Գծապատկեր 3.Գ.8'!$D$50:$D$90</c:f>
              <c:numCache>
                <c:formatCode>0.0</c:formatCode>
                <c:ptCount val="41"/>
                <c:pt idx="0">
                  <c:v>1.9197144372896657</c:v>
                </c:pt>
                <c:pt idx="1">
                  <c:v>2.4172303464861322</c:v>
                </c:pt>
                <c:pt idx="2">
                  <c:v>2.0940336889133881</c:v>
                </c:pt>
                <c:pt idx="3">
                  <c:v>2.790846509343381</c:v>
                </c:pt>
                <c:pt idx="4">
                  <c:v>3.7721641756898849</c:v>
                </c:pt>
                <c:pt idx="5">
                  <c:v>4.9597637734848155</c:v>
                </c:pt>
                <c:pt idx="6">
                  <c:v>6.3483906422374448</c:v>
                </c:pt>
                <c:pt idx="7">
                  <c:v>6.4867881456492693</c:v>
                </c:pt>
                <c:pt idx="8">
                  <c:v>7.314475094496653</c:v>
                </c:pt>
                <c:pt idx="9">
                  <c:v>7.2641596248657958</c:v>
                </c:pt>
                <c:pt idx="10">
                  <c:v>7.7180471203651013</c:v>
                </c:pt>
                <c:pt idx="11">
                  <c:v>8.1655320148747101</c:v>
                </c:pt>
                <c:pt idx="12">
                  <c:v>8.2464240795238055</c:v>
                </c:pt>
                <c:pt idx="13">
                  <c:v>6.7604595998509653</c:v>
                </c:pt>
                <c:pt idx="14">
                  <c:v>7.6421230866198675</c:v>
                </c:pt>
                <c:pt idx="15">
                  <c:v>6.2913805680655965</c:v>
                </c:pt>
                <c:pt idx="16">
                  <c:v>5.3843215080867424</c:v>
                </c:pt>
                <c:pt idx="17">
                  <c:v>4.3740421512827865</c:v>
                </c:pt>
                <c:pt idx="18">
                  <c:v>3.0327721186587109</c:v>
                </c:pt>
                <c:pt idx="19">
                  <c:v>3.0363311182114883</c:v>
                </c:pt>
                <c:pt idx="20">
                  <c:v>2.3811266499407235</c:v>
                </c:pt>
                <c:pt idx="21">
                  <c:v>2.9211386936800032</c:v>
                </c:pt>
                <c:pt idx="22">
                  <c:v>2.8722802797085167</c:v>
                </c:pt>
                <c:pt idx="23">
                  <c:v>2.361007883039945</c:v>
                </c:pt>
                <c:pt idx="24">
                  <c:v>2.3063507424368801</c:v>
                </c:pt>
                <c:pt idx="25">
                  <c:v>2.7266480386042513</c:v>
                </c:pt>
                <c:pt idx="26">
                  <c:v>2.1943478434794494</c:v>
                </c:pt>
                <c:pt idx="27">
                  <c:v>2.1389538942867992</c:v>
                </c:pt>
                <c:pt idx="28">
                  <c:v>2.1211295029739397</c:v>
                </c:pt>
                <c:pt idx="29">
                  <c:v>2.1072255660602446</c:v>
                </c:pt>
                <c:pt idx="30">
                  <c:v>2.4787982378668749</c:v>
                </c:pt>
                <c:pt idx="31">
                  <c:v>2.140260462668242</c:v>
                </c:pt>
                <c:pt idx="32">
                  <c:v>2.1469262727275451</c:v>
                </c:pt>
                <c:pt idx="33">
                  <c:v>1.9751270710026247</c:v>
                </c:pt>
                <c:pt idx="34">
                  <c:v>1.7075409468692015</c:v>
                </c:pt>
                <c:pt idx="35">
                  <c:v>1.7418174501553141</c:v>
                </c:pt>
                <c:pt idx="36">
                  <c:v>2.0654367736572699</c:v>
                </c:pt>
                <c:pt idx="37">
                  <c:v>1.7581067330052491</c:v>
                </c:pt>
                <c:pt idx="38">
                  <c:v>1.0311546130747251</c:v>
                </c:pt>
                <c:pt idx="39">
                  <c:v>1.6467344993682076</c:v>
                </c:pt>
                <c:pt idx="40">
                  <c:v>2.4794103872374462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5B-4935-A196-981B685D3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9728"/>
        <c:axId val="1277640480"/>
      </c:lineChart>
      <c:dateAx>
        <c:axId val="1277650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7552"/>
        <c:crosses val="autoZero"/>
        <c:auto val="1"/>
        <c:lblOffset val="100"/>
        <c:baseTimeUnit val="months"/>
        <c:majorUnit val="1"/>
        <c:majorTimeUnit val="months"/>
      </c:dateAx>
      <c:valAx>
        <c:axId val="1277647552"/>
        <c:scaling>
          <c:orientation val="minMax"/>
          <c:max val="14"/>
          <c:min val="-6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0272"/>
        <c:crosses val="autoZero"/>
        <c:crossBetween val="between"/>
      </c:valAx>
      <c:valAx>
        <c:axId val="1277640480"/>
        <c:scaling>
          <c:orientation val="minMax"/>
          <c:max val="14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9728"/>
        <c:crosses val="max"/>
        <c:crossBetween val="between"/>
      </c:valAx>
      <c:dateAx>
        <c:axId val="1277649728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404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2295472392083264"/>
          <c:y val="6.0774363304800183E-2"/>
          <c:w val="0.38768603590011896"/>
          <c:h val="0.15107564365241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3.Գ.9'!$B$1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3.Գ.9'!$B$34:$B$59</c:f>
              <c:numCache>
                <c:formatCode>0.0</c:formatCode>
                <c:ptCount val="26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  <c:pt idx="24" formatCode="0.00">
                  <c:v>4.9166666666666661</c:v>
                </c:pt>
                <c:pt idx="25" formatCode="0.00">
                  <c:v>4.9044056525353286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3.Գ.9'!$C$1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3.Գ.9'!$C$34:$C$59</c:f>
              <c:numCache>
                <c:formatCode>0.0</c:formatCode>
                <c:ptCount val="26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  <c:pt idx="24" formatCode="0.00">
                  <c:v>7.2499999999999991</c:v>
                </c:pt>
                <c:pt idx="25" formatCode="0.00">
                  <c:v>7.3150457190357443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3.Գ.9'!$D$1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3.Գ.9'!$D$34:$D$59</c:f>
              <c:numCache>
                <c:formatCode>0.0</c:formatCode>
                <c:ptCount val="26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  <c:pt idx="24" formatCode="0.00">
                  <c:v>28.083333333333332</c:v>
                </c:pt>
                <c:pt idx="25" formatCode="0.00">
                  <c:v>29.177057356608476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3.Գ.9'!$G$1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3.Գ.9'!$G$34:$G$59</c:f>
              <c:numCache>
                <c:formatCode>0.0</c:formatCode>
                <c:ptCount val="26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  <c:pt idx="24" formatCode="0.00">
                  <c:v>36.583333333333336</c:v>
                </c:pt>
                <c:pt idx="25" formatCode="0.00">
                  <c:v>39.983374896093096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3.Գ.9'!$E$1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3.Գ.9'!$E$34:$E$59</c:f>
              <c:numCache>
                <c:formatCode>0.0</c:formatCode>
                <c:ptCount val="26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  <c:pt idx="24" formatCode="0.00">
                  <c:v>15.75</c:v>
                </c:pt>
                <c:pt idx="25" formatCode="0.00">
                  <c:v>13.383208645054031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3.Գ.9'!$F$1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3.Գ.9'!$A$34:$A$59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3.Գ.9'!$F$34:$F$59</c:f>
              <c:numCache>
                <c:formatCode>0.0</c:formatCode>
                <c:ptCount val="26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  <c:pt idx="24" formatCode="0.00">
                  <c:v>7.416666666666667</c:v>
                </c:pt>
                <c:pt idx="25" formatCode="0.00">
                  <c:v>5.2369077306733178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7650816"/>
        <c:axId val="127764374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3.Գ.8'!#REF!</c:f>
              <c:strCache>
                <c:ptCount val="1"/>
                <c:pt idx="0">
                  <c:v>#REF!</c:v>
                </c:pt>
              </c:strCache>
            </c:strRef>
          </c:cat>
          <c:val>
            <c:numRef>
              <c:f>'Գծապատկեր 3.Գ.8'!#REF!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7641024"/>
        <c:axId val="1277638848"/>
      </c:barChart>
      <c:catAx>
        <c:axId val="127765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3744"/>
        <c:crosses val="autoZero"/>
        <c:auto val="1"/>
        <c:lblAlgn val="ctr"/>
        <c:lblOffset val="100"/>
        <c:noMultiLvlLbl val="0"/>
      </c:catAx>
      <c:valAx>
        <c:axId val="127764374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0816"/>
        <c:crosses val="autoZero"/>
        <c:crossBetween val="between"/>
        <c:majorUnit val="25"/>
      </c:valAx>
      <c:valAx>
        <c:axId val="127763884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1024"/>
        <c:crosses val="max"/>
        <c:crossBetween val="between"/>
        <c:majorUnit val="25"/>
      </c:valAx>
      <c:catAx>
        <c:axId val="1277641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3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0.5</c:v>
                </c:pt>
                <c:pt idx="1">
                  <c:v>0.50000000000000044</c:v>
                </c:pt>
                <c:pt idx="2">
                  <c:v>1</c:v>
                </c:pt>
                <c:pt idx="3">
                  <c:v>1.0000000000000009</c:v>
                </c:pt>
                <c:pt idx="4">
                  <c:v>1.0000000000000009</c:v>
                </c:pt>
                <c:pt idx="5">
                  <c:v>1.2500000000000004</c:v>
                </c:pt>
                <c:pt idx="6">
                  <c:v>1.25</c:v>
                </c:pt>
                <c:pt idx="7">
                  <c:v>1.4999999999999993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44288"/>
        <c:axId val="1277651360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3.Դ.1'!$A$2:$A$9</c:f>
              <c:numCache>
                <c:formatCode>m/d/yy;@</c:formatCode>
                <c:ptCount val="8"/>
                <c:pt idx="0">
                  <c:v>45825</c:v>
                </c:pt>
                <c:pt idx="1">
                  <c:v>45874</c:v>
                </c:pt>
                <c:pt idx="2">
                  <c:v>45916</c:v>
                </c:pt>
                <c:pt idx="3">
                  <c:v>45965</c:v>
                </c:pt>
                <c:pt idx="4">
                  <c:v>46007</c:v>
                </c:pt>
                <c:pt idx="5">
                  <c:v>46056</c:v>
                </c:pt>
                <c:pt idx="6">
                  <c:v>46098</c:v>
                </c:pt>
                <c:pt idx="7">
                  <c:v>46147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5920"/>
        <c:axId val="1277648640"/>
      </c:lineChart>
      <c:dateAx>
        <c:axId val="127764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8640"/>
        <c:crosses val="autoZero"/>
        <c:auto val="0"/>
        <c:lblOffset val="100"/>
        <c:baseTimeUnit val="days"/>
        <c:majorUnit val="30"/>
        <c:majorTimeUnit val="days"/>
      </c:dateAx>
      <c:valAx>
        <c:axId val="1277648640"/>
        <c:scaling>
          <c:orientation val="minMax"/>
          <c:max val="7.5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5920"/>
        <c:crosses val="autoZero"/>
        <c:crossBetween val="between"/>
      </c:valAx>
      <c:valAx>
        <c:axId val="1277651360"/>
        <c:scaling>
          <c:orientation val="minMax"/>
          <c:max val="7.5"/>
          <c:min val="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4288"/>
        <c:crosses val="max"/>
        <c:crossBetween val="between"/>
      </c:valAx>
      <c:dateAx>
        <c:axId val="1277644288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12776513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80558982691035053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2/28/2025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0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7.4702000000000002</c:v>
                </c:pt>
                <c:pt idx="1">
                  <c:v>7.5728999999999997</c:v>
                </c:pt>
                <c:pt idx="2">
                  <c:v>7.7794999999999996</c:v>
                </c:pt>
                <c:pt idx="3">
                  <c:v>8.0591000000000008</c:v>
                </c:pt>
                <c:pt idx="4">
                  <c:v>8.2698</c:v>
                </c:pt>
                <c:pt idx="5">
                  <c:v>8.4792000000000005</c:v>
                </c:pt>
                <c:pt idx="6">
                  <c:v>9.0292999999999992</c:v>
                </c:pt>
                <c:pt idx="7">
                  <c:v>9.2861999999999991</c:v>
                </c:pt>
                <c:pt idx="8">
                  <c:v>9.4956999999999994</c:v>
                </c:pt>
                <c:pt idx="9">
                  <c:v>9.5797000000000008</c:v>
                </c:pt>
                <c:pt idx="10">
                  <c:v>9.6969999999999992</c:v>
                </c:pt>
                <c:pt idx="11">
                  <c:v>9.8208000000000002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37216"/>
        <c:axId val="1277643200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5/2/2025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0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7.0157999999999996</c:v>
                </c:pt>
                <c:pt idx="1">
                  <c:v>7.1437999999999997</c:v>
                </c:pt>
                <c:pt idx="2">
                  <c:v>7.4080000000000004</c:v>
                </c:pt>
                <c:pt idx="3">
                  <c:v>7.9127000000000001</c:v>
                </c:pt>
                <c:pt idx="4">
                  <c:v>8.1753</c:v>
                </c:pt>
                <c:pt idx="5">
                  <c:v>8.4124999999999996</c:v>
                </c:pt>
                <c:pt idx="6">
                  <c:v>9.359</c:v>
                </c:pt>
                <c:pt idx="7">
                  <c:v>9.5312000000000001</c:v>
                </c:pt>
                <c:pt idx="8">
                  <c:v>9.5914999999999999</c:v>
                </c:pt>
                <c:pt idx="9">
                  <c:v>9.6373999999999995</c:v>
                </c:pt>
                <c:pt idx="10">
                  <c:v>9.6778999999999993</c:v>
                </c:pt>
                <c:pt idx="11">
                  <c:v>9.7242999999999995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2"/>
          <c:tx>
            <c:strRef>
              <c:f>'Գծապատկեր 3.Դ.2'!$A$5</c:f>
              <c:strCache>
                <c:ptCount val="1"/>
                <c:pt idx="0">
                  <c:v>6/6/2025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AAAAA"/>
              </a:solidFill>
              <a:ln w="0">
                <a:solidFill>
                  <a:srgbClr val="AAAAAA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7.1664000000000003</c:v>
                </c:pt>
                <c:pt idx="1">
                  <c:v>7.2180999999999997</c:v>
                </c:pt>
                <c:pt idx="2">
                  <c:v>7.3247999999999998</c:v>
                </c:pt>
                <c:pt idx="3">
                  <c:v>7.4908000000000001</c:v>
                </c:pt>
                <c:pt idx="4">
                  <c:v>7.8868</c:v>
                </c:pt>
                <c:pt idx="5">
                  <c:v>8.1455000000000002</c:v>
                </c:pt>
                <c:pt idx="6">
                  <c:v>8.8521999999999998</c:v>
                </c:pt>
                <c:pt idx="7">
                  <c:v>9.1392000000000007</c:v>
                </c:pt>
                <c:pt idx="8">
                  <c:v>9.4033999999999995</c:v>
                </c:pt>
                <c:pt idx="9">
                  <c:v>9.4642999999999997</c:v>
                </c:pt>
                <c:pt idx="10">
                  <c:v>9.5861000000000001</c:v>
                </c:pt>
                <c:pt idx="11">
                  <c:v>9.7081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BCC-41C5-97DE-F0B4B0DDD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37760"/>
        <c:axId val="1277642112"/>
      </c:scatterChart>
      <c:valAx>
        <c:axId val="127763721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layout>
            <c:manualLayout>
              <c:xMode val="edge"/>
              <c:yMode val="edge"/>
              <c:x val="0.38904299495058853"/>
              <c:y val="0.923198617947280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3200"/>
        <c:crosses val="autoZero"/>
        <c:crossBetween val="midCat"/>
      </c:valAx>
      <c:valAx>
        <c:axId val="1277643200"/>
        <c:scaling>
          <c:orientation val="minMax"/>
          <c:max val="10"/>
          <c:min val="7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7216"/>
        <c:crosses val="autoZero"/>
        <c:crossBetween val="midCat"/>
        <c:majorUnit val="0.5"/>
      </c:valAx>
      <c:valAx>
        <c:axId val="1277642112"/>
        <c:scaling>
          <c:orientation val="minMax"/>
          <c:max val="10"/>
          <c:min val="7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7760"/>
        <c:crosses val="max"/>
        <c:crossBetween val="midCat"/>
      </c:valAx>
      <c:valAx>
        <c:axId val="1277637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4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3.Դ.3'!$D$2:$D$35</c:f>
              <c:numCache>
                <c:formatCode>0.0</c:formatCode>
                <c:ptCount val="34"/>
                <c:pt idx="0">
                  <c:v>5.4506309399999999</c:v>
                </c:pt>
                <c:pt idx="1">
                  <c:v>5.6075738900000003</c:v>
                </c:pt>
                <c:pt idx="2">
                  <c:v>5.6490385999999999</c:v>
                </c:pt>
                <c:pt idx="3">
                  <c:v>5.1554479400000002</c:v>
                </c:pt>
                <c:pt idx="4">
                  <c:v>5.8427610000000003</c:v>
                </c:pt>
                <c:pt idx="5">
                  <c:v>5.8704365200000002</c:v>
                </c:pt>
                <c:pt idx="6">
                  <c:v>4.5879247899999998</c:v>
                </c:pt>
                <c:pt idx="7">
                  <c:v>4.2731988599999999</c:v>
                </c:pt>
                <c:pt idx="8">
                  <c:v>3.7405592900000002</c:v>
                </c:pt>
                <c:pt idx="9">
                  <c:v>4.9699319800000001</c:v>
                </c:pt>
                <c:pt idx="10">
                  <c:v>5.9745688699999997</c:v>
                </c:pt>
                <c:pt idx="11">
                  <c:v>5.8200545400000001</c:v>
                </c:pt>
                <c:pt idx="12">
                  <c:v>4.9878755999999997</c:v>
                </c:pt>
                <c:pt idx="13">
                  <c:v>4.5689531199999998</c:v>
                </c:pt>
                <c:pt idx="14">
                  <c:v>5.0745789400000003</c:v>
                </c:pt>
                <c:pt idx="15">
                  <c:v>4.5907252500000002</c:v>
                </c:pt>
                <c:pt idx="16">
                  <c:v>4.1161474499999997</c:v>
                </c:pt>
                <c:pt idx="17">
                  <c:v>4.8038213000000001</c:v>
                </c:pt>
                <c:pt idx="18">
                  <c:v>4.9411379899999996</c:v>
                </c:pt>
                <c:pt idx="19">
                  <c:v>4.8074650800000001</c:v>
                </c:pt>
                <c:pt idx="20">
                  <c:v>7.4551326600000003</c:v>
                </c:pt>
                <c:pt idx="21">
                  <c:v>7.6030762900000006</c:v>
                </c:pt>
                <c:pt idx="22">
                  <c:v>8.0637720099999992</c:v>
                </c:pt>
                <c:pt idx="23">
                  <c:v>8.6561959999999996</c:v>
                </c:pt>
                <c:pt idx="24">
                  <c:v>8.4236339200000003</c:v>
                </c:pt>
                <c:pt idx="25">
                  <c:v>7.7334740699999998</c:v>
                </c:pt>
                <c:pt idx="26">
                  <c:v>7.2482948900000004</c:v>
                </c:pt>
                <c:pt idx="27">
                  <c:v>7.6518546700000005</c:v>
                </c:pt>
                <c:pt idx="28">
                  <c:v>7.7758008299999997</c:v>
                </c:pt>
                <c:pt idx="29">
                  <c:v>7.0106923499999994</c:v>
                </c:pt>
                <c:pt idx="30">
                  <c:v>6.5432931999999999</c:v>
                </c:pt>
                <c:pt idx="31">
                  <c:v>6.3341297599999997</c:v>
                </c:pt>
                <c:pt idx="32">
                  <c:v>5.3790160499999997</c:v>
                </c:pt>
                <c:pt idx="33">
                  <c:v>5.43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3.Դ.3'!$E$2:$E$35</c:f>
              <c:numCache>
                <c:formatCode>0.0</c:formatCode>
                <c:ptCount val="3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651904"/>
        <c:axId val="1277646464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3.Դ.3'!$B$2:$B$35</c:f>
              <c:numCache>
                <c:formatCode>0.0</c:formatCode>
                <c:ptCount val="34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39936"/>
        <c:axId val="127763667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3.Դ.3'!$C$2:$C$35</c:f>
              <c:numCache>
                <c:formatCode>0.0</c:formatCode>
                <c:ptCount val="34"/>
                <c:pt idx="0">
                  <c:v>6.4506309399999999</c:v>
                </c:pt>
                <c:pt idx="1">
                  <c:v>6.6075738900000003</c:v>
                </c:pt>
                <c:pt idx="2">
                  <c:v>6.6490385999999999</c:v>
                </c:pt>
                <c:pt idx="3">
                  <c:v>6.1554479400000002</c:v>
                </c:pt>
                <c:pt idx="4">
                  <c:v>6.8427610000000003</c:v>
                </c:pt>
                <c:pt idx="5">
                  <c:v>6.8704365200000002</c:v>
                </c:pt>
                <c:pt idx="6">
                  <c:v>5.5879247899999998</c:v>
                </c:pt>
                <c:pt idx="7">
                  <c:v>5.2731988599999999</c:v>
                </c:pt>
                <c:pt idx="8">
                  <c:v>4.7405592900000002</c:v>
                </c:pt>
                <c:pt idx="9">
                  <c:v>5.9699319800000001</c:v>
                </c:pt>
                <c:pt idx="10">
                  <c:v>6.9745688699999997</c:v>
                </c:pt>
                <c:pt idx="11">
                  <c:v>6.8200545400000001</c:v>
                </c:pt>
                <c:pt idx="12">
                  <c:v>5.9878755999999997</c:v>
                </c:pt>
                <c:pt idx="13">
                  <c:v>5.5689531199999998</c:v>
                </c:pt>
                <c:pt idx="14">
                  <c:v>6.0745789400000003</c:v>
                </c:pt>
                <c:pt idx="15">
                  <c:v>5.5907252500000002</c:v>
                </c:pt>
                <c:pt idx="16">
                  <c:v>5.1161474499999997</c:v>
                </c:pt>
                <c:pt idx="17">
                  <c:v>5.8038213000000001</c:v>
                </c:pt>
                <c:pt idx="18">
                  <c:v>5.9411379899999996</c:v>
                </c:pt>
                <c:pt idx="19">
                  <c:v>5.8074650800000001</c:v>
                </c:pt>
                <c:pt idx="20">
                  <c:v>8.4551326600000003</c:v>
                </c:pt>
                <c:pt idx="21">
                  <c:v>8.6030762900000006</c:v>
                </c:pt>
                <c:pt idx="22">
                  <c:v>9.0637720099999992</c:v>
                </c:pt>
                <c:pt idx="23">
                  <c:v>9.6561959999999996</c:v>
                </c:pt>
                <c:pt idx="24">
                  <c:v>9.4236339200000003</c:v>
                </c:pt>
                <c:pt idx="25">
                  <c:v>8.7334740699999998</c:v>
                </c:pt>
                <c:pt idx="26">
                  <c:v>8.2482948900000004</c:v>
                </c:pt>
                <c:pt idx="27">
                  <c:v>8.6518546700000005</c:v>
                </c:pt>
                <c:pt idx="28">
                  <c:v>8.7758008299999997</c:v>
                </c:pt>
                <c:pt idx="29">
                  <c:v>8.0106923499999994</c:v>
                </c:pt>
                <c:pt idx="30">
                  <c:v>7.5432931999999999</c:v>
                </c:pt>
                <c:pt idx="31">
                  <c:v>7.3341297599999997</c:v>
                </c:pt>
                <c:pt idx="32">
                  <c:v>6.3790160499999997</c:v>
                </c:pt>
                <c:pt idx="33">
                  <c:v>6.43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51904"/>
        <c:axId val="1277646464"/>
      </c:lineChart>
      <c:catAx>
        <c:axId val="12776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6672"/>
        <c:crosses val="autoZero"/>
        <c:auto val="1"/>
        <c:lblAlgn val="ctr"/>
        <c:lblOffset val="100"/>
        <c:noMultiLvlLbl val="0"/>
      </c:catAx>
      <c:valAx>
        <c:axId val="12776366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9936"/>
        <c:crosses val="autoZero"/>
        <c:crossBetween val="between"/>
        <c:majorUnit val="1"/>
      </c:valAx>
      <c:valAx>
        <c:axId val="127764646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51904"/>
        <c:crosses val="max"/>
        <c:crossBetween val="between"/>
        <c:majorUnit val="1"/>
      </c:valAx>
      <c:catAx>
        <c:axId val="127765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46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3.Դ.4'!$C$2:$C$65</c:f>
              <c:numCache>
                <c:formatCode>0.0</c:formatCode>
                <c:ptCount val="64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</c:v>
                </c:pt>
                <c:pt idx="59">
                  <c:v>28.103098196616962</c:v>
                </c:pt>
                <c:pt idx="60">
                  <c:v>27.924372735106907</c:v>
                </c:pt>
                <c:pt idx="61">
                  <c:v>28.059093811935011</c:v>
                </c:pt>
                <c:pt idx="62">
                  <c:v>27.625599739297879</c:v>
                </c:pt>
                <c:pt idx="63">
                  <c:v>29.825992420492998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3.Դ.4'!$D$2:$D$65</c:f>
              <c:numCache>
                <c:formatCode>0.0</c:formatCode>
                <c:ptCount val="64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30.6</c:v>
                </c:pt>
                <c:pt idx="59">
                  <c:v>37.393965541602945</c:v>
                </c:pt>
                <c:pt idx="60">
                  <c:v>36.217948893463905</c:v>
                </c:pt>
                <c:pt idx="61">
                  <c:v>35.702542820808205</c:v>
                </c:pt>
                <c:pt idx="62">
                  <c:v>35.037793907298443</c:v>
                </c:pt>
                <c:pt idx="63">
                  <c:v>33.845578804861546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9184"/>
        <c:axId val="1277645376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3.Դ.4'!$A$2:$A$65</c:f>
              <c:numCache>
                <c:formatCode>m/d/yyyy</c:formatCode>
                <c:ptCount val="6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</c:numCache>
            </c:numRef>
          </c:cat>
          <c:val>
            <c:numRef>
              <c:f>'Գծապատկեր 3.Դ.4'!$B$2:$B$65</c:f>
              <c:numCache>
                <c:formatCode>0.0</c:formatCode>
                <c:ptCount val="64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  <c:pt idx="58">
                  <c:v>20.3</c:v>
                </c:pt>
                <c:pt idx="59">
                  <c:v>21.671384951629125</c:v>
                </c:pt>
                <c:pt idx="60">
                  <c:v>22.982882599504983</c:v>
                </c:pt>
                <c:pt idx="61">
                  <c:v>21.369110535689483</c:v>
                </c:pt>
                <c:pt idx="62">
                  <c:v>23.841560801072891</c:v>
                </c:pt>
                <c:pt idx="63">
                  <c:v>26.945468700958596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44832"/>
        <c:axId val="1277638304"/>
      </c:lineChart>
      <c:dateAx>
        <c:axId val="12776491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5376"/>
        <c:crosses val="autoZero"/>
        <c:auto val="1"/>
        <c:lblOffset val="100"/>
        <c:baseTimeUnit val="months"/>
      </c:dateAx>
      <c:valAx>
        <c:axId val="12776453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9184"/>
        <c:crosses val="autoZero"/>
        <c:crossBetween val="between"/>
        <c:majorUnit val="10"/>
      </c:valAx>
      <c:valAx>
        <c:axId val="127763830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4832"/>
        <c:crosses val="max"/>
        <c:crossBetween val="between"/>
      </c:valAx>
      <c:dateAx>
        <c:axId val="12776448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776383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3.Դ.5'!$K$2:$K$869</c:f>
              <c:numCache>
                <c:formatCode>0.0</c:formatCode>
                <c:ptCount val="868"/>
                <c:pt idx="0" formatCode="General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392.74</c:v>
                </c:pt>
                <c:pt idx="818">
                  <c:v>391.74</c:v>
                </c:pt>
                <c:pt idx="819">
                  <c:v>391.1</c:v>
                </c:pt>
                <c:pt idx="820">
                  <c:v>391.16</c:v>
                </c:pt>
                <c:pt idx="821">
                  <c:v>391.32</c:v>
                </c:pt>
                <c:pt idx="822">
                  <c:v>391.22</c:v>
                </c:pt>
                <c:pt idx="823">
                  <c:v>391.14</c:v>
                </c:pt>
                <c:pt idx="824">
                  <c:v>391.01</c:v>
                </c:pt>
                <c:pt idx="825">
                  <c:v>391.78</c:v>
                </c:pt>
                <c:pt idx="826">
                  <c:v>391.08</c:v>
                </c:pt>
                <c:pt idx="827">
                  <c:v>391.07</c:v>
                </c:pt>
                <c:pt idx="828">
                  <c:v>390.92</c:v>
                </c:pt>
                <c:pt idx="829">
                  <c:v>390.68</c:v>
                </c:pt>
                <c:pt idx="830">
                  <c:v>391.27</c:v>
                </c:pt>
                <c:pt idx="831">
                  <c:v>390.94</c:v>
                </c:pt>
                <c:pt idx="832">
                  <c:v>390.9</c:v>
                </c:pt>
                <c:pt idx="833">
                  <c:v>390.51</c:v>
                </c:pt>
                <c:pt idx="834">
                  <c:v>390.13</c:v>
                </c:pt>
                <c:pt idx="835">
                  <c:v>389.56</c:v>
                </c:pt>
                <c:pt idx="836">
                  <c:v>390.33</c:v>
                </c:pt>
                <c:pt idx="837">
                  <c:v>389.46</c:v>
                </c:pt>
                <c:pt idx="838">
                  <c:v>389.45</c:v>
                </c:pt>
                <c:pt idx="839">
                  <c:v>389.94</c:v>
                </c:pt>
                <c:pt idx="840">
                  <c:v>389.41</c:v>
                </c:pt>
                <c:pt idx="841">
                  <c:v>389.46</c:v>
                </c:pt>
                <c:pt idx="842">
                  <c:v>389.46</c:v>
                </c:pt>
                <c:pt idx="843">
                  <c:v>389.28</c:v>
                </c:pt>
                <c:pt idx="844">
                  <c:v>389.25</c:v>
                </c:pt>
                <c:pt idx="845">
                  <c:v>388.86</c:v>
                </c:pt>
                <c:pt idx="846">
                  <c:v>388.08</c:v>
                </c:pt>
                <c:pt idx="847">
                  <c:v>387.99</c:v>
                </c:pt>
                <c:pt idx="848">
                  <c:v>386.94</c:v>
                </c:pt>
                <c:pt idx="849">
                  <c:v>386.33</c:v>
                </c:pt>
                <c:pt idx="850">
                  <c:v>386.2</c:v>
                </c:pt>
                <c:pt idx="851">
                  <c:v>384.92</c:v>
                </c:pt>
                <c:pt idx="852">
                  <c:v>385.06</c:v>
                </c:pt>
                <c:pt idx="853">
                  <c:v>384.44</c:v>
                </c:pt>
                <c:pt idx="854">
                  <c:v>383.77</c:v>
                </c:pt>
                <c:pt idx="855">
                  <c:v>384.14</c:v>
                </c:pt>
                <c:pt idx="856">
                  <c:v>384.36</c:v>
                </c:pt>
                <c:pt idx="857">
                  <c:v>384.15</c:v>
                </c:pt>
                <c:pt idx="858">
                  <c:v>383.94</c:v>
                </c:pt>
                <c:pt idx="859">
                  <c:v>383.95</c:v>
                </c:pt>
                <c:pt idx="860">
                  <c:v>383.86</c:v>
                </c:pt>
                <c:pt idx="861">
                  <c:v>383.76</c:v>
                </c:pt>
                <c:pt idx="862">
                  <c:v>383.4</c:v>
                </c:pt>
                <c:pt idx="863">
                  <c:v>383.46</c:v>
                </c:pt>
                <c:pt idx="864">
                  <c:v>383.1</c:v>
                </c:pt>
                <c:pt idx="865">
                  <c:v>383.54</c:v>
                </c:pt>
                <c:pt idx="866">
                  <c:v>383.25</c:v>
                </c:pt>
                <c:pt idx="867">
                  <c:v>383.48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3.Դ.5'!$L$2:$L$869</c:f>
              <c:numCache>
                <c:formatCode>0.0</c:formatCode>
                <c:ptCount val="868"/>
                <c:pt idx="0" formatCode="General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426.91</c:v>
                </c:pt>
                <c:pt idx="818">
                  <c:v>426.88</c:v>
                </c:pt>
                <c:pt idx="819">
                  <c:v>422.27</c:v>
                </c:pt>
                <c:pt idx="820">
                  <c:v>422.18</c:v>
                </c:pt>
                <c:pt idx="821">
                  <c:v>432.53</c:v>
                </c:pt>
                <c:pt idx="822">
                  <c:v>431.28</c:v>
                </c:pt>
                <c:pt idx="823">
                  <c:v>428.65</c:v>
                </c:pt>
                <c:pt idx="824">
                  <c:v>427.33</c:v>
                </c:pt>
                <c:pt idx="825">
                  <c:v>432.41</c:v>
                </c:pt>
                <c:pt idx="826">
                  <c:v>433.28</c:v>
                </c:pt>
                <c:pt idx="827">
                  <c:v>443.2</c:v>
                </c:pt>
                <c:pt idx="828">
                  <c:v>445.1</c:v>
                </c:pt>
                <c:pt idx="829">
                  <c:v>443.11</c:v>
                </c:pt>
                <c:pt idx="830">
                  <c:v>444.48</c:v>
                </c:pt>
                <c:pt idx="831">
                  <c:v>443.95</c:v>
                </c:pt>
                <c:pt idx="832">
                  <c:v>444.61</c:v>
                </c:pt>
                <c:pt idx="833">
                  <c:v>449.98</c:v>
                </c:pt>
                <c:pt idx="834">
                  <c:v>448.06</c:v>
                </c:pt>
                <c:pt idx="835">
                  <c:v>444.14</c:v>
                </c:pt>
                <c:pt idx="836">
                  <c:v>443.14</c:v>
                </c:pt>
                <c:pt idx="837">
                  <c:v>441.92</c:v>
                </c:pt>
                <c:pt idx="838">
                  <c:v>443.12</c:v>
                </c:pt>
                <c:pt idx="839">
                  <c:v>443.01</c:v>
                </c:pt>
                <c:pt idx="840">
                  <c:v>441.28</c:v>
                </c:pt>
                <c:pt idx="841">
                  <c:v>441.84</c:v>
                </c:pt>
                <c:pt idx="842">
                  <c:v>440.99</c:v>
                </c:pt>
                <c:pt idx="843">
                  <c:v>442.38</c:v>
                </c:pt>
                <c:pt idx="844">
                  <c:v>439.39</c:v>
                </c:pt>
                <c:pt idx="845">
                  <c:v>430.74</c:v>
                </c:pt>
                <c:pt idx="846">
                  <c:v>430.96</c:v>
                </c:pt>
                <c:pt idx="847">
                  <c:v>435.64</c:v>
                </c:pt>
                <c:pt idx="848">
                  <c:v>433.3</c:v>
                </c:pt>
                <c:pt idx="849">
                  <c:v>432.69</c:v>
                </c:pt>
                <c:pt idx="850">
                  <c:v>435.48</c:v>
                </c:pt>
                <c:pt idx="851">
                  <c:v>432.84</c:v>
                </c:pt>
                <c:pt idx="852">
                  <c:v>436.58</c:v>
                </c:pt>
                <c:pt idx="853">
                  <c:v>434.11</c:v>
                </c:pt>
                <c:pt idx="854">
                  <c:v>435.58</c:v>
                </c:pt>
                <c:pt idx="855">
                  <c:v>437.27</c:v>
                </c:pt>
                <c:pt idx="856">
                  <c:v>436.02</c:v>
                </c:pt>
                <c:pt idx="857">
                  <c:v>433.59</c:v>
                </c:pt>
                <c:pt idx="858">
                  <c:v>434.89</c:v>
                </c:pt>
                <c:pt idx="859">
                  <c:v>438.24</c:v>
                </c:pt>
                <c:pt idx="860">
                  <c:v>437.49</c:v>
                </c:pt>
                <c:pt idx="861">
                  <c:v>436.91</c:v>
                </c:pt>
                <c:pt idx="862">
                  <c:v>438.07</c:v>
                </c:pt>
                <c:pt idx="863">
                  <c:v>438.06</c:v>
                </c:pt>
                <c:pt idx="864">
                  <c:v>437.46</c:v>
                </c:pt>
                <c:pt idx="865">
                  <c:v>438.12</c:v>
                </c:pt>
                <c:pt idx="866">
                  <c:v>438.36</c:v>
                </c:pt>
                <c:pt idx="867">
                  <c:v>444.68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39392"/>
        <c:axId val="1277642656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3.Դ.5'!$J$2:$J$869</c:f>
              <c:numCache>
                <c:formatCode>m/d/yyyy</c:formatCode>
                <c:ptCount val="86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45813</c:v>
                </c:pt>
                <c:pt idx="863">
                  <c:v>45814</c:v>
                </c:pt>
                <c:pt idx="864">
                  <c:v>45817</c:v>
                </c:pt>
                <c:pt idx="865">
                  <c:v>45818</c:v>
                </c:pt>
                <c:pt idx="866">
                  <c:v>45819</c:v>
                </c:pt>
                <c:pt idx="867">
                  <c:v>45820</c:v>
                </c:pt>
              </c:numCache>
            </c:numRef>
          </c:cat>
          <c:val>
            <c:numRef>
              <c:f>'Գծապատկեր 3.Դ.5'!$M$2:$M$869</c:f>
              <c:numCache>
                <c:formatCode>0.0</c:formatCode>
                <c:ptCount val="868"/>
                <c:pt idx="0" formatCode="0.0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4.5541</c:v>
                </c:pt>
                <c:pt idx="818">
                  <c:v>4.5720999999999998</c:v>
                </c:pt>
                <c:pt idx="819">
                  <c:v>4.6104000000000003</c:v>
                </c:pt>
                <c:pt idx="820">
                  <c:v>4.6494999999999997</c:v>
                </c:pt>
                <c:pt idx="821">
                  <c:v>4.6651999999999996</c:v>
                </c:pt>
                <c:pt idx="822">
                  <c:v>4.6281999999999996</c:v>
                </c:pt>
                <c:pt idx="823">
                  <c:v>4.5491999999999999</c:v>
                </c:pt>
                <c:pt idx="824">
                  <c:v>4.5609000000000002</c:v>
                </c:pt>
                <c:pt idx="825">
                  <c:v>4.5618999999999996</c:v>
                </c:pt>
                <c:pt idx="826">
                  <c:v>4.5993000000000004</c:v>
                </c:pt>
                <c:pt idx="827">
                  <c:v>4.6566999999999998</c:v>
                </c:pt>
                <c:pt idx="828">
                  <c:v>4.7539999999999996</c:v>
                </c:pt>
                <c:pt idx="829">
                  <c:v>4.7596999999999996</c:v>
                </c:pt>
                <c:pt idx="830">
                  <c:v>4.7438000000000002</c:v>
                </c:pt>
                <c:pt idx="831">
                  <c:v>4.7657999999999996</c:v>
                </c:pt>
                <c:pt idx="832">
                  <c:v>4.7857000000000003</c:v>
                </c:pt>
                <c:pt idx="833">
                  <c:v>4.8075000000000001</c:v>
                </c:pt>
                <c:pt idx="834">
                  <c:v>4.7998000000000003</c:v>
                </c:pt>
                <c:pt idx="835">
                  <c:v>4.7117000000000004</c:v>
                </c:pt>
                <c:pt idx="836">
                  <c:v>4.7267000000000001</c:v>
                </c:pt>
                <c:pt idx="837">
                  <c:v>4.7305000000000001</c:v>
                </c:pt>
                <c:pt idx="838">
                  <c:v>4.7797000000000001</c:v>
                </c:pt>
                <c:pt idx="839">
                  <c:v>4.8003999999999998</c:v>
                </c:pt>
                <c:pt idx="840">
                  <c:v>4.7126999999999999</c:v>
                </c:pt>
                <c:pt idx="841">
                  <c:v>4.8033999999999999</c:v>
                </c:pt>
                <c:pt idx="842">
                  <c:v>4.8093000000000004</c:v>
                </c:pt>
                <c:pt idx="843">
                  <c:v>4.8166000000000002</c:v>
                </c:pt>
                <c:pt idx="844">
                  <c:v>4.7251000000000003</c:v>
                </c:pt>
                <c:pt idx="845">
                  <c:v>4.7960000000000003</c:v>
                </c:pt>
                <c:pt idx="846">
                  <c:v>4.8131000000000004</c:v>
                </c:pt>
                <c:pt idx="847">
                  <c:v>4.8330000000000002</c:v>
                </c:pt>
                <c:pt idx="848">
                  <c:v>4.8079000000000001</c:v>
                </c:pt>
                <c:pt idx="849">
                  <c:v>4.7766000000000002</c:v>
                </c:pt>
                <c:pt idx="850">
                  <c:v>4.8047000000000004</c:v>
                </c:pt>
                <c:pt idx="851">
                  <c:v>4.7649999999999997</c:v>
                </c:pt>
                <c:pt idx="852">
                  <c:v>4.8023999999999996</c:v>
                </c:pt>
                <c:pt idx="853">
                  <c:v>4.8277999999999999</c:v>
                </c:pt>
                <c:pt idx="854">
                  <c:v>4.7983000000000002</c:v>
                </c:pt>
                <c:pt idx="855">
                  <c:v>4.8179999999999996</c:v>
                </c:pt>
                <c:pt idx="856">
                  <c:v>4.8037000000000001</c:v>
                </c:pt>
                <c:pt idx="857">
                  <c:v>4.8761999999999999</c:v>
                </c:pt>
                <c:pt idx="858">
                  <c:v>4.8760000000000003</c:v>
                </c:pt>
                <c:pt idx="859">
                  <c:v>4.8545999999999996</c:v>
                </c:pt>
                <c:pt idx="860">
                  <c:v>4.875</c:v>
                </c:pt>
                <c:pt idx="861">
                  <c:v>4.8986000000000001</c:v>
                </c:pt>
                <c:pt idx="862">
                  <c:v>4.8569000000000004</c:v>
                </c:pt>
                <c:pt idx="863">
                  <c:v>4.8331999999999997</c:v>
                </c:pt>
                <c:pt idx="864">
                  <c:v>4.8499999999999996</c:v>
                </c:pt>
                <c:pt idx="865">
                  <c:v>4.8864999999999998</c:v>
                </c:pt>
                <c:pt idx="866">
                  <c:v>4.8642000000000003</c:v>
                </c:pt>
                <c:pt idx="867">
                  <c:v>4.7866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4864"/>
        <c:axId val="1030087584"/>
      </c:lineChart>
      <c:dateAx>
        <c:axId val="12776393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42656"/>
        <c:crosses val="autoZero"/>
        <c:auto val="1"/>
        <c:lblOffset val="100"/>
        <c:baseTimeUnit val="days"/>
      </c:dateAx>
      <c:valAx>
        <c:axId val="1277642656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277639392"/>
        <c:crosses val="autoZero"/>
        <c:crossBetween val="between"/>
      </c:valAx>
      <c:valAx>
        <c:axId val="103008758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4864"/>
        <c:crosses val="max"/>
        <c:crossBetween val="between"/>
      </c:valAx>
      <c:dateAx>
        <c:axId val="1030084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0300875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1">
                <a:lumMod val="10000"/>
                <a:lumOff val="90000"/>
              </a:schemeClr>
            </a:solidFill>
            <a:ln>
              <a:solidFill>
                <a:schemeClr val="accent1">
                  <a:lumMod val="10000"/>
                  <a:lumOff val="90000"/>
                </a:schemeClr>
              </a:solidFill>
            </a:ln>
            <a:effectLst/>
          </c:spPr>
          <c:invertIfNegative val="0"/>
          <c:cat>
            <c:numRef>
              <c:f>'Գծապատկեր 3.Դ.6'!$A$2:$A$1144</c:f>
              <c:numCache>
                <c:formatCode>m/d/yyyy</c:formatCode>
                <c:ptCount val="114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 formatCode="dd/mm/yyyy">
                  <c:v>45456</c:v>
                </c:pt>
                <c:pt idx="882" formatCode="dd/mm/yyyy">
                  <c:v>45457</c:v>
                </c:pt>
                <c:pt idx="883" formatCode="dd/mm/yyyy">
                  <c:v>45460</c:v>
                </c:pt>
                <c:pt idx="884" formatCode="dd/mm/yyyy">
                  <c:v>45461</c:v>
                </c:pt>
                <c:pt idx="885" formatCode="dd/mm/yyyy">
                  <c:v>45462</c:v>
                </c:pt>
                <c:pt idx="886" formatCode="dd/mm/yyyy">
                  <c:v>45463</c:v>
                </c:pt>
                <c:pt idx="887" formatCode="dd/mm/yyyy">
                  <c:v>45464</c:v>
                </c:pt>
                <c:pt idx="888" formatCode="dd/mm/yyyy">
                  <c:v>45467</c:v>
                </c:pt>
                <c:pt idx="889" formatCode="dd/mm/yyyy">
                  <c:v>45468</c:v>
                </c:pt>
                <c:pt idx="890" formatCode="dd/mm/yyyy">
                  <c:v>45469</c:v>
                </c:pt>
                <c:pt idx="891" formatCode="dd/mm/yyyy">
                  <c:v>45470</c:v>
                </c:pt>
                <c:pt idx="892" formatCode="dd/mm/yyyy">
                  <c:v>45471</c:v>
                </c:pt>
                <c:pt idx="893" formatCode="dd/mm/yyyy">
                  <c:v>45474</c:v>
                </c:pt>
                <c:pt idx="894" formatCode="dd/mm/yyyy">
                  <c:v>45475</c:v>
                </c:pt>
                <c:pt idx="895" formatCode="dd/mm/yyyy">
                  <c:v>45476</c:v>
                </c:pt>
                <c:pt idx="896" formatCode="dd/mm/yyyy">
                  <c:v>45477</c:v>
                </c:pt>
                <c:pt idx="897" formatCode="dd/mm/yyyy">
                  <c:v>45478</c:v>
                </c:pt>
                <c:pt idx="898" formatCode="dd/mm/yyyy">
                  <c:v>45481</c:v>
                </c:pt>
                <c:pt idx="899" formatCode="dd/mm/yyyy">
                  <c:v>45482</c:v>
                </c:pt>
                <c:pt idx="900" formatCode="dd/mm/yyyy">
                  <c:v>45483</c:v>
                </c:pt>
                <c:pt idx="901" formatCode="dd/mm/yyyy">
                  <c:v>45484</c:v>
                </c:pt>
                <c:pt idx="902" formatCode="dd/mm/yyyy">
                  <c:v>45485</c:v>
                </c:pt>
                <c:pt idx="903" formatCode="dd/mm/yyyy">
                  <c:v>45488</c:v>
                </c:pt>
                <c:pt idx="904" formatCode="dd/mm/yyyy">
                  <c:v>45489</c:v>
                </c:pt>
                <c:pt idx="905" formatCode="dd/mm/yyyy">
                  <c:v>45490</c:v>
                </c:pt>
                <c:pt idx="906" formatCode="dd/mm/yyyy">
                  <c:v>45491</c:v>
                </c:pt>
                <c:pt idx="907" formatCode="dd/mm/yyyy">
                  <c:v>45492</c:v>
                </c:pt>
                <c:pt idx="908" formatCode="dd/mm/yyyy">
                  <c:v>45495</c:v>
                </c:pt>
                <c:pt idx="909" formatCode="dd/mm/yyyy">
                  <c:v>45496</c:v>
                </c:pt>
                <c:pt idx="910" formatCode="dd/mm/yyyy">
                  <c:v>45497</c:v>
                </c:pt>
                <c:pt idx="911" formatCode="dd/mm/yyyy">
                  <c:v>45498</c:v>
                </c:pt>
                <c:pt idx="912" formatCode="dd/mm/yyyy">
                  <c:v>45499</c:v>
                </c:pt>
                <c:pt idx="913" formatCode="dd/mm/yyyy">
                  <c:v>45502</c:v>
                </c:pt>
                <c:pt idx="914" formatCode="dd/mm/yyyy">
                  <c:v>45503</c:v>
                </c:pt>
                <c:pt idx="915" formatCode="dd/mm/yyyy">
                  <c:v>45504</c:v>
                </c:pt>
                <c:pt idx="916" formatCode="dd/mm/yyyy">
                  <c:v>45505</c:v>
                </c:pt>
                <c:pt idx="917" formatCode="dd/mm/yyyy">
                  <c:v>45506</c:v>
                </c:pt>
                <c:pt idx="918" formatCode="dd/mm/yyyy">
                  <c:v>45509</c:v>
                </c:pt>
                <c:pt idx="919" formatCode="dd/mm/yyyy">
                  <c:v>45510</c:v>
                </c:pt>
                <c:pt idx="920" formatCode="dd/mm/yyyy">
                  <c:v>45511</c:v>
                </c:pt>
                <c:pt idx="921" formatCode="dd/mm/yyyy">
                  <c:v>45512</c:v>
                </c:pt>
                <c:pt idx="922" formatCode="dd/mm/yyyy">
                  <c:v>45513</c:v>
                </c:pt>
                <c:pt idx="923" formatCode="dd/mm/yyyy">
                  <c:v>45516</c:v>
                </c:pt>
                <c:pt idx="924" formatCode="dd/mm/yyyy">
                  <c:v>45517</c:v>
                </c:pt>
                <c:pt idx="925" formatCode="dd/mm/yyyy">
                  <c:v>45518</c:v>
                </c:pt>
                <c:pt idx="926" formatCode="dd/mm/yyyy">
                  <c:v>45519</c:v>
                </c:pt>
                <c:pt idx="927" formatCode="dd/mm/yyyy">
                  <c:v>45520</c:v>
                </c:pt>
                <c:pt idx="928" formatCode="dd/mm/yyyy">
                  <c:v>45523</c:v>
                </c:pt>
                <c:pt idx="929" formatCode="dd/mm/yyyy">
                  <c:v>45524</c:v>
                </c:pt>
                <c:pt idx="930" formatCode="dd/mm/yyyy">
                  <c:v>45525</c:v>
                </c:pt>
                <c:pt idx="931" formatCode="dd/mm/yyyy">
                  <c:v>45526</c:v>
                </c:pt>
                <c:pt idx="932" formatCode="dd/mm/yyyy">
                  <c:v>45527</c:v>
                </c:pt>
                <c:pt idx="933" formatCode="dd/mm/yyyy">
                  <c:v>45530</c:v>
                </c:pt>
                <c:pt idx="934" formatCode="dd/mm/yyyy">
                  <c:v>45531</c:v>
                </c:pt>
                <c:pt idx="935" formatCode="dd/mm/yyyy">
                  <c:v>45532</c:v>
                </c:pt>
                <c:pt idx="936" formatCode="dd/mm/yyyy">
                  <c:v>45533</c:v>
                </c:pt>
                <c:pt idx="937" formatCode="dd/mm/yyyy">
                  <c:v>45534</c:v>
                </c:pt>
                <c:pt idx="938" formatCode="dd/mm/yyyy">
                  <c:v>45537</c:v>
                </c:pt>
                <c:pt idx="939" formatCode="dd/mm/yyyy">
                  <c:v>45538</c:v>
                </c:pt>
                <c:pt idx="940" formatCode="dd/mm/yyyy">
                  <c:v>45539</c:v>
                </c:pt>
                <c:pt idx="941" formatCode="dd/mm/yyyy">
                  <c:v>45540</c:v>
                </c:pt>
                <c:pt idx="942" formatCode="dd/mm/yyyy">
                  <c:v>45541</c:v>
                </c:pt>
                <c:pt idx="943" formatCode="dd/mm/yyyy">
                  <c:v>45544</c:v>
                </c:pt>
                <c:pt idx="944" formatCode="dd/mm/yyyy">
                  <c:v>45545</c:v>
                </c:pt>
                <c:pt idx="945" formatCode="dd/mm/yyyy">
                  <c:v>45546</c:v>
                </c:pt>
                <c:pt idx="946" formatCode="dd/mm/yyyy">
                  <c:v>45547</c:v>
                </c:pt>
                <c:pt idx="947" formatCode="dd/mm/yyyy">
                  <c:v>45548</c:v>
                </c:pt>
                <c:pt idx="948" formatCode="dd/mm/yyyy">
                  <c:v>45551</c:v>
                </c:pt>
                <c:pt idx="949" formatCode="dd/mm/yyyy">
                  <c:v>45552</c:v>
                </c:pt>
                <c:pt idx="950" formatCode="dd/mm/yyyy">
                  <c:v>45553</c:v>
                </c:pt>
                <c:pt idx="951" formatCode="dd/mm/yyyy">
                  <c:v>45554</c:v>
                </c:pt>
                <c:pt idx="952" formatCode="dd/mm/yyyy">
                  <c:v>45555</c:v>
                </c:pt>
                <c:pt idx="953" formatCode="dd/mm/yyyy">
                  <c:v>45558</c:v>
                </c:pt>
                <c:pt idx="954" formatCode="dd/mm/yyyy">
                  <c:v>45559</c:v>
                </c:pt>
                <c:pt idx="955" formatCode="dd/mm/yyyy">
                  <c:v>45560</c:v>
                </c:pt>
                <c:pt idx="956" formatCode="dd/mm/yyyy">
                  <c:v>45561</c:v>
                </c:pt>
                <c:pt idx="957" formatCode="dd/mm/yyyy">
                  <c:v>45562</c:v>
                </c:pt>
                <c:pt idx="958" formatCode="dd/mm/yyyy">
                  <c:v>45565</c:v>
                </c:pt>
                <c:pt idx="959" formatCode="dd/mm/yyyy">
                  <c:v>45566</c:v>
                </c:pt>
                <c:pt idx="960" formatCode="dd/mm/yyyy">
                  <c:v>45567</c:v>
                </c:pt>
                <c:pt idx="961" formatCode="dd/mm/yyyy">
                  <c:v>45568</c:v>
                </c:pt>
                <c:pt idx="962" formatCode="dd/mm/yyyy">
                  <c:v>45569</c:v>
                </c:pt>
                <c:pt idx="963" formatCode="dd/mm/yyyy">
                  <c:v>45572</c:v>
                </c:pt>
                <c:pt idx="964" formatCode="dd/mm/yyyy">
                  <c:v>45573</c:v>
                </c:pt>
                <c:pt idx="965" formatCode="dd/mm/yyyy">
                  <c:v>45574</c:v>
                </c:pt>
                <c:pt idx="966" formatCode="dd/mm/yyyy">
                  <c:v>45575</c:v>
                </c:pt>
                <c:pt idx="967" formatCode="dd/mm/yyyy">
                  <c:v>45576</c:v>
                </c:pt>
                <c:pt idx="968" formatCode="dd/mm/yyyy">
                  <c:v>45579</c:v>
                </c:pt>
                <c:pt idx="969" formatCode="dd/mm/yyyy">
                  <c:v>45580</c:v>
                </c:pt>
                <c:pt idx="970" formatCode="dd/mm/yyyy">
                  <c:v>45581</c:v>
                </c:pt>
                <c:pt idx="971" formatCode="dd/mm/yyyy">
                  <c:v>45582</c:v>
                </c:pt>
                <c:pt idx="972" formatCode="dd/mm/yyyy">
                  <c:v>45583</c:v>
                </c:pt>
                <c:pt idx="973" formatCode="dd/mm/yyyy">
                  <c:v>45586</c:v>
                </c:pt>
                <c:pt idx="974" formatCode="dd/mm/yyyy">
                  <c:v>45587</c:v>
                </c:pt>
                <c:pt idx="975" formatCode="dd/mm/yyyy">
                  <c:v>45588</c:v>
                </c:pt>
                <c:pt idx="976" formatCode="dd/mm/yyyy">
                  <c:v>45589</c:v>
                </c:pt>
                <c:pt idx="977" formatCode="dd/mm/yyyy">
                  <c:v>45590</c:v>
                </c:pt>
                <c:pt idx="978" formatCode="dd/mm/yyyy">
                  <c:v>45593</c:v>
                </c:pt>
                <c:pt idx="979" formatCode="dd/mm/yyyy">
                  <c:v>45594</c:v>
                </c:pt>
                <c:pt idx="980" formatCode="dd/mm/yyyy">
                  <c:v>45595</c:v>
                </c:pt>
                <c:pt idx="981" formatCode="dd/mm/yyyy">
                  <c:v>45596</c:v>
                </c:pt>
                <c:pt idx="982" formatCode="dd/mm/yyyy">
                  <c:v>45597</c:v>
                </c:pt>
                <c:pt idx="983" formatCode="dd/mm/yyyy">
                  <c:v>45600</c:v>
                </c:pt>
                <c:pt idx="984" formatCode="dd/mm/yyyy">
                  <c:v>45601</c:v>
                </c:pt>
                <c:pt idx="985" formatCode="dd/mm/yyyy">
                  <c:v>45602</c:v>
                </c:pt>
                <c:pt idx="986" formatCode="dd/mm/yyyy">
                  <c:v>45603</c:v>
                </c:pt>
                <c:pt idx="987" formatCode="dd/mm/yyyy">
                  <c:v>45604</c:v>
                </c:pt>
                <c:pt idx="988" formatCode="dd/mm/yyyy">
                  <c:v>45607</c:v>
                </c:pt>
                <c:pt idx="989" formatCode="dd/mm/yyyy">
                  <c:v>45608</c:v>
                </c:pt>
                <c:pt idx="990" formatCode="dd/mm/yyyy">
                  <c:v>45609</c:v>
                </c:pt>
                <c:pt idx="991" formatCode="dd/mm/yyyy">
                  <c:v>45610</c:v>
                </c:pt>
                <c:pt idx="992" formatCode="dd/mm/yyyy">
                  <c:v>45611</c:v>
                </c:pt>
                <c:pt idx="993" formatCode="dd/mm/yyyy">
                  <c:v>45614</c:v>
                </c:pt>
                <c:pt idx="994" formatCode="dd/mm/yyyy">
                  <c:v>45615</c:v>
                </c:pt>
                <c:pt idx="995" formatCode="dd/mm/yyyy">
                  <c:v>45616</c:v>
                </c:pt>
                <c:pt idx="996" formatCode="dd/mm/yyyy">
                  <c:v>45617</c:v>
                </c:pt>
                <c:pt idx="997" formatCode="dd/mm/yyyy">
                  <c:v>45618</c:v>
                </c:pt>
                <c:pt idx="998" formatCode="dd/mm/yyyy">
                  <c:v>45621</c:v>
                </c:pt>
                <c:pt idx="999" formatCode="dd/mm/yyyy">
                  <c:v>45622</c:v>
                </c:pt>
                <c:pt idx="1000" formatCode="dd/mm/yyyy">
                  <c:v>45623</c:v>
                </c:pt>
                <c:pt idx="1001" formatCode="dd/mm/yyyy">
                  <c:v>45624</c:v>
                </c:pt>
                <c:pt idx="1002" formatCode="dd/mm/yyyy">
                  <c:v>45625</c:v>
                </c:pt>
                <c:pt idx="1003" formatCode="dd/mm/yyyy">
                  <c:v>45628</c:v>
                </c:pt>
                <c:pt idx="1004" formatCode="dd/mm/yyyy">
                  <c:v>45629</c:v>
                </c:pt>
                <c:pt idx="1005" formatCode="dd/mm/yyyy">
                  <c:v>45630</c:v>
                </c:pt>
                <c:pt idx="1006" formatCode="dd/mm/yyyy">
                  <c:v>45631</c:v>
                </c:pt>
                <c:pt idx="1007" formatCode="dd/mm/yyyy">
                  <c:v>45632</c:v>
                </c:pt>
                <c:pt idx="1008" formatCode="dd/mm/yyyy">
                  <c:v>45635</c:v>
                </c:pt>
                <c:pt idx="1009" formatCode="dd/mm/yyyy">
                  <c:v>45636</c:v>
                </c:pt>
                <c:pt idx="1010" formatCode="dd/mm/yyyy">
                  <c:v>45637</c:v>
                </c:pt>
                <c:pt idx="1011" formatCode="dd/mm/yyyy">
                  <c:v>45638</c:v>
                </c:pt>
                <c:pt idx="1012" formatCode="dd/mm/yyyy">
                  <c:v>45639</c:v>
                </c:pt>
                <c:pt idx="1013" formatCode="dd/mm/yyyy">
                  <c:v>45642</c:v>
                </c:pt>
                <c:pt idx="1014" formatCode="dd/mm/yyyy">
                  <c:v>45643</c:v>
                </c:pt>
                <c:pt idx="1015" formatCode="dd/mm/yyyy">
                  <c:v>45644</c:v>
                </c:pt>
                <c:pt idx="1016" formatCode="dd/mm/yyyy">
                  <c:v>45645</c:v>
                </c:pt>
                <c:pt idx="1017" formatCode="dd/mm/yyyy">
                  <c:v>45646</c:v>
                </c:pt>
                <c:pt idx="1018" formatCode="dd/mm/yyyy">
                  <c:v>45649</c:v>
                </c:pt>
                <c:pt idx="1019" formatCode="dd/mm/yyyy">
                  <c:v>45650</c:v>
                </c:pt>
                <c:pt idx="1020" formatCode="dd/mm/yyyy">
                  <c:v>45651</c:v>
                </c:pt>
                <c:pt idx="1021" formatCode="dd/mm/yyyy">
                  <c:v>45652</c:v>
                </c:pt>
                <c:pt idx="1022" formatCode="dd/mm/yyyy">
                  <c:v>45653</c:v>
                </c:pt>
                <c:pt idx="1023" formatCode="dd/mm/yyyy">
                  <c:v>45656</c:v>
                </c:pt>
                <c:pt idx="1024" formatCode="dd/mm/yyyy">
                  <c:v>45657</c:v>
                </c:pt>
                <c:pt idx="1025" formatCode="dd/mm/yyyy">
                  <c:v>45658</c:v>
                </c:pt>
                <c:pt idx="1026" formatCode="dd/mm/yyyy">
                  <c:v>45659</c:v>
                </c:pt>
                <c:pt idx="1027" formatCode="dd/mm/yyyy">
                  <c:v>45660</c:v>
                </c:pt>
                <c:pt idx="1028" formatCode="dd/mm/yyyy">
                  <c:v>45663</c:v>
                </c:pt>
                <c:pt idx="1029" formatCode="dd/mm/yyyy">
                  <c:v>45664</c:v>
                </c:pt>
                <c:pt idx="1030" formatCode="dd/mm/yyyy">
                  <c:v>45665</c:v>
                </c:pt>
                <c:pt idx="1031" formatCode="dd/mm/yyyy">
                  <c:v>45666</c:v>
                </c:pt>
                <c:pt idx="1032" formatCode="dd/mm/yyyy">
                  <c:v>45667</c:v>
                </c:pt>
                <c:pt idx="1033" formatCode="dd/mm/yyyy">
                  <c:v>45670</c:v>
                </c:pt>
                <c:pt idx="1034" formatCode="dd/mm/yyyy">
                  <c:v>45671</c:v>
                </c:pt>
                <c:pt idx="1035" formatCode="dd/mm/yyyy">
                  <c:v>45672</c:v>
                </c:pt>
                <c:pt idx="1036" formatCode="dd/mm/yyyy">
                  <c:v>45673</c:v>
                </c:pt>
                <c:pt idx="1037" formatCode="dd/mm/yyyy">
                  <c:v>45674</c:v>
                </c:pt>
                <c:pt idx="1038" formatCode="dd/mm/yyyy">
                  <c:v>45677</c:v>
                </c:pt>
                <c:pt idx="1039" formatCode="dd/mm/yyyy">
                  <c:v>45678</c:v>
                </c:pt>
                <c:pt idx="1040" formatCode="dd/mm/yyyy">
                  <c:v>45679</c:v>
                </c:pt>
                <c:pt idx="1041" formatCode="dd/mm/yyyy">
                  <c:v>45680</c:v>
                </c:pt>
                <c:pt idx="1042" formatCode="dd/mm/yyyy">
                  <c:v>45681</c:v>
                </c:pt>
                <c:pt idx="1043" formatCode="dd/mm/yyyy">
                  <c:v>45684</c:v>
                </c:pt>
                <c:pt idx="1044" formatCode="dd/mm/yyyy">
                  <c:v>45685</c:v>
                </c:pt>
                <c:pt idx="1045" formatCode="dd/mm/yyyy">
                  <c:v>45686</c:v>
                </c:pt>
                <c:pt idx="1046" formatCode="dd/mm/yyyy">
                  <c:v>45687</c:v>
                </c:pt>
                <c:pt idx="1047" formatCode="dd/mm/yyyy">
                  <c:v>45688</c:v>
                </c:pt>
                <c:pt idx="1048" formatCode="dd/mm/yyyy">
                  <c:v>45691</c:v>
                </c:pt>
                <c:pt idx="1049" formatCode="dd/mm/yyyy">
                  <c:v>45692</c:v>
                </c:pt>
                <c:pt idx="1050" formatCode="dd/mm/yyyy">
                  <c:v>45693</c:v>
                </c:pt>
                <c:pt idx="1051" formatCode="dd/mm/yyyy">
                  <c:v>45694</c:v>
                </c:pt>
                <c:pt idx="1052" formatCode="dd/mm/yyyy">
                  <c:v>45695</c:v>
                </c:pt>
                <c:pt idx="1053" formatCode="dd/mm/yyyy">
                  <c:v>45698</c:v>
                </c:pt>
                <c:pt idx="1054" formatCode="dd/mm/yyyy">
                  <c:v>45699</c:v>
                </c:pt>
                <c:pt idx="1055" formatCode="dd/mm/yyyy">
                  <c:v>45700</c:v>
                </c:pt>
                <c:pt idx="1056" formatCode="dd/mm/yyyy">
                  <c:v>45701</c:v>
                </c:pt>
                <c:pt idx="1057" formatCode="dd/mm/yyyy">
                  <c:v>45702</c:v>
                </c:pt>
                <c:pt idx="1058" formatCode="dd/mm/yyyy">
                  <c:v>45705</c:v>
                </c:pt>
                <c:pt idx="1059" formatCode="dd/mm/yyyy">
                  <c:v>45706</c:v>
                </c:pt>
                <c:pt idx="1060" formatCode="dd/mm/yyyy">
                  <c:v>45707</c:v>
                </c:pt>
                <c:pt idx="1061" formatCode="dd/mm/yyyy">
                  <c:v>45708</c:v>
                </c:pt>
                <c:pt idx="1062" formatCode="dd/mm/yyyy">
                  <c:v>45709</c:v>
                </c:pt>
                <c:pt idx="1063" formatCode="dd/mm/yyyy">
                  <c:v>45712</c:v>
                </c:pt>
                <c:pt idx="1064" formatCode="dd/mm/yyyy">
                  <c:v>45713</c:v>
                </c:pt>
                <c:pt idx="1065" formatCode="dd/mm/yyyy">
                  <c:v>45714</c:v>
                </c:pt>
                <c:pt idx="1066" formatCode="dd/mm/yyyy">
                  <c:v>45715</c:v>
                </c:pt>
                <c:pt idx="1067" formatCode="dd/mm/yyyy">
                  <c:v>45716</c:v>
                </c:pt>
                <c:pt idx="1068" formatCode="dd/mm/yyyy">
                  <c:v>45719</c:v>
                </c:pt>
                <c:pt idx="1069" formatCode="dd/mm/yyyy">
                  <c:v>45720</c:v>
                </c:pt>
                <c:pt idx="1070" formatCode="dd/mm/yyyy">
                  <c:v>45721</c:v>
                </c:pt>
                <c:pt idx="1071" formatCode="dd/mm/yyyy">
                  <c:v>45722</c:v>
                </c:pt>
                <c:pt idx="1072" formatCode="dd/mm/yyyy">
                  <c:v>45723</c:v>
                </c:pt>
                <c:pt idx="1073" formatCode="dd/mm/yyyy">
                  <c:v>45726</c:v>
                </c:pt>
                <c:pt idx="1074" formatCode="dd/mm/yyyy">
                  <c:v>45727</c:v>
                </c:pt>
                <c:pt idx="1075" formatCode="dd/mm/yyyy">
                  <c:v>45728</c:v>
                </c:pt>
                <c:pt idx="1076" formatCode="dd/mm/yyyy">
                  <c:v>45729</c:v>
                </c:pt>
                <c:pt idx="1077" formatCode="dd/mm/yyyy">
                  <c:v>45730</c:v>
                </c:pt>
                <c:pt idx="1078" formatCode="dd/mm/yyyy">
                  <c:v>45733</c:v>
                </c:pt>
                <c:pt idx="1079" formatCode="dd/mm/yyyy">
                  <c:v>45734</c:v>
                </c:pt>
                <c:pt idx="1080" formatCode="dd/mm/yyyy">
                  <c:v>45735</c:v>
                </c:pt>
                <c:pt idx="1081" formatCode="dd/mm/yyyy">
                  <c:v>45736</c:v>
                </c:pt>
                <c:pt idx="1082" formatCode="dd/mm/yyyy">
                  <c:v>45737</c:v>
                </c:pt>
                <c:pt idx="1083" formatCode="dd/mm/yyyy">
                  <c:v>45740</c:v>
                </c:pt>
                <c:pt idx="1084" formatCode="dd/mm/yyyy">
                  <c:v>45741</c:v>
                </c:pt>
                <c:pt idx="1085" formatCode="dd/mm/yyyy">
                  <c:v>45742</c:v>
                </c:pt>
                <c:pt idx="1086" formatCode="dd/mm/yyyy">
                  <c:v>45743</c:v>
                </c:pt>
                <c:pt idx="1087" formatCode="dd/mm/yyyy">
                  <c:v>45744</c:v>
                </c:pt>
                <c:pt idx="1088" formatCode="dd/mm/yyyy">
                  <c:v>45747</c:v>
                </c:pt>
                <c:pt idx="1089" formatCode="dd/mm/yyyy">
                  <c:v>45748</c:v>
                </c:pt>
                <c:pt idx="1090" formatCode="dd/mm/yyyy">
                  <c:v>45749</c:v>
                </c:pt>
                <c:pt idx="1091" formatCode="dd/mm/yyyy">
                  <c:v>45750</c:v>
                </c:pt>
                <c:pt idx="1092" formatCode="dd/mm/yyyy">
                  <c:v>45751</c:v>
                </c:pt>
                <c:pt idx="1093" formatCode="dd/mm/yyyy">
                  <c:v>45754</c:v>
                </c:pt>
                <c:pt idx="1094" formatCode="dd/mm/yyyy">
                  <c:v>45755</c:v>
                </c:pt>
                <c:pt idx="1095" formatCode="dd/mm/yyyy">
                  <c:v>45756</c:v>
                </c:pt>
                <c:pt idx="1096" formatCode="dd/mm/yyyy">
                  <c:v>45757</c:v>
                </c:pt>
                <c:pt idx="1097" formatCode="dd/mm/yyyy">
                  <c:v>45758</c:v>
                </c:pt>
                <c:pt idx="1098" formatCode="dd/mm/yyyy">
                  <c:v>45761</c:v>
                </c:pt>
                <c:pt idx="1099" formatCode="dd/mm/yyyy">
                  <c:v>45762</c:v>
                </c:pt>
                <c:pt idx="1100" formatCode="dd/mm/yyyy">
                  <c:v>45763</c:v>
                </c:pt>
                <c:pt idx="1101" formatCode="dd/mm/yyyy">
                  <c:v>45764</c:v>
                </c:pt>
                <c:pt idx="1102" formatCode="dd/mm/yyyy">
                  <c:v>45765</c:v>
                </c:pt>
                <c:pt idx="1103" formatCode="dd/mm/yyyy">
                  <c:v>45768</c:v>
                </c:pt>
                <c:pt idx="1104" formatCode="dd/mm/yyyy">
                  <c:v>45769</c:v>
                </c:pt>
                <c:pt idx="1105" formatCode="dd/mm/yyyy">
                  <c:v>45770</c:v>
                </c:pt>
                <c:pt idx="1106" formatCode="dd/mm/yyyy">
                  <c:v>45771</c:v>
                </c:pt>
                <c:pt idx="1107" formatCode="dd/mm/yyyy">
                  <c:v>45772</c:v>
                </c:pt>
                <c:pt idx="1108" formatCode="dd/mm/yyyy">
                  <c:v>45775</c:v>
                </c:pt>
                <c:pt idx="1109" formatCode="dd/mm/yyyy">
                  <c:v>45776</c:v>
                </c:pt>
                <c:pt idx="1110" formatCode="dd/mm/yyyy">
                  <c:v>45777</c:v>
                </c:pt>
                <c:pt idx="1111" formatCode="dd/mm/yyyy">
                  <c:v>45778</c:v>
                </c:pt>
                <c:pt idx="1112" formatCode="dd/mm/yyyy">
                  <c:v>45779</c:v>
                </c:pt>
                <c:pt idx="1113" formatCode="dd/mm/yyyy">
                  <c:v>45782</c:v>
                </c:pt>
                <c:pt idx="1114" formatCode="dd/mm/yyyy">
                  <c:v>45783</c:v>
                </c:pt>
                <c:pt idx="1115" formatCode="dd/mm/yyyy">
                  <c:v>45784</c:v>
                </c:pt>
                <c:pt idx="1116" formatCode="dd/mm/yyyy">
                  <c:v>45785</c:v>
                </c:pt>
                <c:pt idx="1117" formatCode="dd/mm/yyyy">
                  <c:v>45786</c:v>
                </c:pt>
                <c:pt idx="1118" formatCode="dd/mm/yyyy">
                  <c:v>45789</c:v>
                </c:pt>
                <c:pt idx="1119" formatCode="dd/mm/yyyy">
                  <c:v>45790</c:v>
                </c:pt>
                <c:pt idx="1120" formatCode="dd/mm/yyyy">
                  <c:v>45791</c:v>
                </c:pt>
                <c:pt idx="1121" formatCode="dd/mm/yyyy">
                  <c:v>45792</c:v>
                </c:pt>
                <c:pt idx="1122" formatCode="dd/mm/yyyy">
                  <c:v>45793</c:v>
                </c:pt>
                <c:pt idx="1123" formatCode="dd/mm/yyyy">
                  <c:v>45796</c:v>
                </c:pt>
                <c:pt idx="1124" formatCode="dd/mm/yyyy">
                  <c:v>45797</c:v>
                </c:pt>
                <c:pt idx="1125" formatCode="dd/mm/yyyy">
                  <c:v>45798</c:v>
                </c:pt>
                <c:pt idx="1126" formatCode="dd/mm/yyyy">
                  <c:v>45799</c:v>
                </c:pt>
                <c:pt idx="1127" formatCode="dd/mm/yyyy">
                  <c:v>45800</c:v>
                </c:pt>
                <c:pt idx="1128" formatCode="dd/mm/yyyy">
                  <c:v>45803</c:v>
                </c:pt>
                <c:pt idx="1129" formatCode="dd/mm/yyyy">
                  <c:v>45804</c:v>
                </c:pt>
                <c:pt idx="1130" formatCode="dd/mm/yyyy">
                  <c:v>45805</c:v>
                </c:pt>
                <c:pt idx="1131" formatCode="dd/mm/yyyy">
                  <c:v>45806</c:v>
                </c:pt>
                <c:pt idx="1132" formatCode="dd/mm/yyyy">
                  <c:v>45807</c:v>
                </c:pt>
                <c:pt idx="1133" formatCode="dd/mm/yyyy">
                  <c:v>45810</c:v>
                </c:pt>
                <c:pt idx="1134" formatCode="dd/mm/yyyy">
                  <c:v>45811</c:v>
                </c:pt>
                <c:pt idx="1135" formatCode="dd/mm/yyyy">
                  <c:v>45812</c:v>
                </c:pt>
                <c:pt idx="1136" formatCode="dd/mm/yyyy">
                  <c:v>45813</c:v>
                </c:pt>
                <c:pt idx="1137" formatCode="dd/mm/yyyy">
                  <c:v>45814</c:v>
                </c:pt>
                <c:pt idx="1138" formatCode="dd/mm/yyyy">
                  <c:v>45817</c:v>
                </c:pt>
                <c:pt idx="1139" formatCode="dd/mm/yyyy">
                  <c:v>45818</c:v>
                </c:pt>
                <c:pt idx="1140" formatCode="dd/mm/yyyy">
                  <c:v>45819</c:v>
                </c:pt>
                <c:pt idx="1141" formatCode="dd/mm/yyyy">
                  <c:v>45820</c:v>
                </c:pt>
                <c:pt idx="1142" formatCode="dd/mm/yyyy">
                  <c:v>45821</c:v>
                </c:pt>
              </c:numCache>
            </c:numRef>
          </c:cat>
          <c:val>
            <c:numRef>
              <c:f>'Գծապատկեր 3.Դ.6'!$C$2:$C$1144</c:f>
              <c:numCache>
                <c:formatCode>0.0</c:formatCode>
                <c:ptCount val="1143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279.45800000000003</c:v>
                </c:pt>
                <c:pt idx="1055">
                  <c:v>273.62200000000001</c:v>
                </c:pt>
                <c:pt idx="1056">
                  <c:v>277.83</c:v>
                </c:pt>
                <c:pt idx="1057">
                  <c:v>275.60199999999998</c:v>
                </c:pt>
                <c:pt idx="1058">
                  <c:v>274.09699999999998</c:v>
                </c:pt>
                <c:pt idx="1059">
                  <c:v>268.94400000000002</c:v>
                </c:pt>
                <c:pt idx="1060">
                  <c:v>267.53899999999999</c:v>
                </c:pt>
                <c:pt idx="1061">
                  <c:v>270.62200000000001</c:v>
                </c:pt>
                <c:pt idx="1062">
                  <c:v>281.12099999999998</c:v>
                </c:pt>
                <c:pt idx="1063">
                  <c:v>283.613</c:v>
                </c:pt>
                <c:pt idx="1064">
                  <c:v>292.27</c:v>
                </c:pt>
                <c:pt idx="1065">
                  <c:v>292.23899999999998</c:v>
                </c:pt>
                <c:pt idx="1066">
                  <c:v>291.65199999999999</c:v>
                </c:pt>
                <c:pt idx="1067">
                  <c:v>287.05799999999999</c:v>
                </c:pt>
                <c:pt idx="1068">
                  <c:v>295.98700000000002</c:v>
                </c:pt>
                <c:pt idx="1069">
                  <c:v>293.23500000000001</c:v>
                </c:pt>
                <c:pt idx="1070">
                  <c:v>288.78899999999999</c:v>
                </c:pt>
                <c:pt idx="1071">
                  <c:v>293.46499999999997</c:v>
                </c:pt>
                <c:pt idx="1072">
                  <c:v>291.68</c:v>
                </c:pt>
                <c:pt idx="1073">
                  <c:v>303.38900000000001</c:v>
                </c:pt>
                <c:pt idx="1074">
                  <c:v>295.101</c:v>
                </c:pt>
                <c:pt idx="1075">
                  <c:v>291.803</c:v>
                </c:pt>
                <c:pt idx="1076">
                  <c:v>295.87200000000001</c:v>
                </c:pt>
                <c:pt idx="1077">
                  <c:v>284.29500000000002</c:v>
                </c:pt>
                <c:pt idx="1078">
                  <c:v>286.82299999999998</c:v>
                </c:pt>
                <c:pt idx="1079">
                  <c:v>287.88200000000001</c:v>
                </c:pt>
                <c:pt idx="1080">
                  <c:v>292.08600000000001</c:v>
                </c:pt>
                <c:pt idx="1081">
                  <c:v>292.62700000000001</c:v>
                </c:pt>
                <c:pt idx="1082">
                  <c:v>293.69400000000002</c:v>
                </c:pt>
                <c:pt idx="1083">
                  <c:v>289.75299999999999</c:v>
                </c:pt>
                <c:pt idx="1084">
                  <c:v>292.30900000000003</c:v>
                </c:pt>
                <c:pt idx="1085">
                  <c:v>292.26299999999998</c:v>
                </c:pt>
                <c:pt idx="1086">
                  <c:v>292.98700000000002</c:v>
                </c:pt>
                <c:pt idx="1087">
                  <c:v>306.73500000000001</c:v>
                </c:pt>
                <c:pt idx="1088">
                  <c:v>310.39600000000002</c:v>
                </c:pt>
                <c:pt idx="1089">
                  <c:v>311.06299999999999</c:v>
                </c:pt>
                <c:pt idx="1090">
                  <c:v>314.55700000000002</c:v>
                </c:pt>
                <c:pt idx="1091">
                  <c:v>338.40300000000002</c:v>
                </c:pt>
                <c:pt idx="1092">
                  <c:v>347.85899999999998</c:v>
                </c:pt>
                <c:pt idx="1093">
                  <c:v>374.286</c:v>
                </c:pt>
                <c:pt idx="1094">
                  <c:v>363.03100000000001</c:v>
                </c:pt>
                <c:pt idx="1095">
                  <c:v>336.10500000000002</c:v>
                </c:pt>
                <c:pt idx="1096">
                  <c:v>338.00299999999999</c:v>
                </c:pt>
                <c:pt idx="1097">
                  <c:v>325.27300000000002</c:v>
                </c:pt>
                <c:pt idx="1098">
                  <c:v>335.25599999999997</c:v>
                </c:pt>
                <c:pt idx="1099">
                  <c:v>341.34199999999998</c:v>
                </c:pt>
                <c:pt idx="1100">
                  <c:v>350.899</c:v>
                </c:pt>
                <c:pt idx="1101">
                  <c:v>341.2</c:v>
                </c:pt>
                <c:pt idx="1102">
                  <c:v>341.64800000000002</c:v>
                </c:pt>
                <c:pt idx="1103">
                  <c:v>342.327</c:v>
                </c:pt>
                <c:pt idx="1104">
                  <c:v>339.30599999999998</c:v>
                </c:pt>
                <c:pt idx="1105">
                  <c:v>329.00799999999998</c:v>
                </c:pt>
                <c:pt idx="1106">
                  <c:v>329.887</c:v>
                </c:pt>
                <c:pt idx="1107">
                  <c:v>334.12700000000001</c:v>
                </c:pt>
                <c:pt idx="1108">
                  <c:v>338.536</c:v>
                </c:pt>
                <c:pt idx="1109">
                  <c:v>345.99900000000002</c:v>
                </c:pt>
                <c:pt idx="1110">
                  <c:v>346.21199999999999</c:v>
                </c:pt>
                <c:pt idx="1111">
                  <c:v>341.012</c:v>
                </c:pt>
                <c:pt idx="1112">
                  <c:v>333.36900000000003</c:v>
                </c:pt>
                <c:pt idx="1113">
                  <c:v>336.33800000000002</c:v>
                </c:pt>
                <c:pt idx="1114">
                  <c:v>342.72699999999998</c:v>
                </c:pt>
                <c:pt idx="1115">
                  <c:v>342.959</c:v>
                </c:pt>
                <c:pt idx="1116">
                  <c:v>330.99700000000001</c:v>
                </c:pt>
                <c:pt idx="1117">
                  <c:v>326.42200000000003</c:v>
                </c:pt>
                <c:pt idx="1118">
                  <c:v>309.28699999999998</c:v>
                </c:pt>
                <c:pt idx="1119">
                  <c:v>310.78500000000003</c:v>
                </c:pt>
                <c:pt idx="1120">
                  <c:v>307.54199999999997</c:v>
                </c:pt>
                <c:pt idx="1121">
                  <c:v>319.303</c:v>
                </c:pt>
                <c:pt idx="1122">
                  <c:v>317.28800000000001</c:v>
                </c:pt>
                <c:pt idx="1123">
                  <c:v>319.71800000000002</c:v>
                </c:pt>
                <c:pt idx="1124">
                  <c:v>317.18700000000001</c:v>
                </c:pt>
                <c:pt idx="1125">
                  <c:v>312.09899999999999</c:v>
                </c:pt>
                <c:pt idx="1126">
                  <c:v>316.59800000000001</c:v>
                </c:pt>
                <c:pt idx="1127">
                  <c:v>321.66800000000001</c:v>
                </c:pt>
                <c:pt idx="1128">
                  <c:v>320.23700000000002</c:v>
                </c:pt>
                <c:pt idx="1129">
                  <c:v>320.06200000000001</c:v>
                </c:pt>
                <c:pt idx="1130">
                  <c:v>295.62099999999998</c:v>
                </c:pt>
                <c:pt idx="1131">
                  <c:v>298.12900000000002</c:v>
                </c:pt>
                <c:pt idx="1132">
                  <c:v>306.69600000000003</c:v>
                </c:pt>
                <c:pt idx="1133">
                  <c:v>290.72399999999999</c:v>
                </c:pt>
                <c:pt idx="1134">
                  <c:v>292.12599999999998</c:v>
                </c:pt>
                <c:pt idx="1135">
                  <c:v>305.70999999999998</c:v>
                </c:pt>
                <c:pt idx="1136">
                  <c:v>304.70499999999998</c:v>
                </c:pt>
                <c:pt idx="1137">
                  <c:v>290.05799999999999</c:v>
                </c:pt>
                <c:pt idx="1138">
                  <c:v>281.41399999999999</c:v>
                </c:pt>
                <c:pt idx="1139">
                  <c:v>286.767</c:v>
                </c:pt>
                <c:pt idx="1140">
                  <c:v>294.76799999999997</c:v>
                </c:pt>
                <c:pt idx="1141">
                  <c:v>290.13499999999999</c:v>
                </c:pt>
                <c:pt idx="1142">
                  <c:v>300.56200000000001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0093568"/>
        <c:axId val="103009030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3.Դ.6'!$A$2:$A$1144</c:f>
              <c:numCache>
                <c:formatCode>m/d/yyyy</c:formatCode>
                <c:ptCount val="1143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 formatCode="dd/mm/yyyy">
                  <c:v>45456</c:v>
                </c:pt>
                <c:pt idx="882" formatCode="dd/mm/yyyy">
                  <c:v>45457</c:v>
                </c:pt>
                <c:pt idx="883" formatCode="dd/mm/yyyy">
                  <c:v>45460</c:v>
                </c:pt>
                <c:pt idx="884" formatCode="dd/mm/yyyy">
                  <c:v>45461</c:v>
                </c:pt>
                <c:pt idx="885" formatCode="dd/mm/yyyy">
                  <c:v>45462</c:v>
                </c:pt>
                <c:pt idx="886" formatCode="dd/mm/yyyy">
                  <c:v>45463</c:v>
                </c:pt>
                <c:pt idx="887" formatCode="dd/mm/yyyy">
                  <c:v>45464</c:v>
                </c:pt>
                <c:pt idx="888" formatCode="dd/mm/yyyy">
                  <c:v>45467</c:v>
                </c:pt>
                <c:pt idx="889" formatCode="dd/mm/yyyy">
                  <c:v>45468</c:v>
                </c:pt>
                <c:pt idx="890" formatCode="dd/mm/yyyy">
                  <c:v>45469</c:v>
                </c:pt>
                <c:pt idx="891" formatCode="dd/mm/yyyy">
                  <c:v>45470</c:v>
                </c:pt>
                <c:pt idx="892" formatCode="dd/mm/yyyy">
                  <c:v>45471</c:v>
                </c:pt>
                <c:pt idx="893" formatCode="dd/mm/yyyy">
                  <c:v>45474</c:v>
                </c:pt>
                <c:pt idx="894" formatCode="dd/mm/yyyy">
                  <c:v>45475</c:v>
                </c:pt>
                <c:pt idx="895" formatCode="dd/mm/yyyy">
                  <c:v>45476</c:v>
                </c:pt>
                <c:pt idx="896" formatCode="dd/mm/yyyy">
                  <c:v>45477</c:v>
                </c:pt>
                <c:pt idx="897" formatCode="dd/mm/yyyy">
                  <c:v>45478</c:v>
                </c:pt>
                <c:pt idx="898" formatCode="dd/mm/yyyy">
                  <c:v>45481</c:v>
                </c:pt>
                <c:pt idx="899" formatCode="dd/mm/yyyy">
                  <c:v>45482</c:v>
                </c:pt>
                <c:pt idx="900" formatCode="dd/mm/yyyy">
                  <c:v>45483</c:v>
                </c:pt>
                <c:pt idx="901" formatCode="dd/mm/yyyy">
                  <c:v>45484</c:v>
                </c:pt>
                <c:pt idx="902" formatCode="dd/mm/yyyy">
                  <c:v>45485</c:v>
                </c:pt>
                <c:pt idx="903" formatCode="dd/mm/yyyy">
                  <c:v>45488</c:v>
                </c:pt>
                <c:pt idx="904" formatCode="dd/mm/yyyy">
                  <c:v>45489</c:v>
                </c:pt>
                <c:pt idx="905" formatCode="dd/mm/yyyy">
                  <c:v>45490</c:v>
                </c:pt>
                <c:pt idx="906" formatCode="dd/mm/yyyy">
                  <c:v>45491</c:v>
                </c:pt>
                <c:pt idx="907" formatCode="dd/mm/yyyy">
                  <c:v>45492</c:v>
                </c:pt>
                <c:pt idx="908" formatCode="dd/mm/yyyy">
                  <c:v>45495</c:v>
                </c:pt>
                <c:pt idx="909" formatCode="dd/mm/yyyy">
                  <c:v>45496</c:v>
                </c:pt>
                <c:pt idx="910" formatCode="dd/mm/yyyy">
                  <c:v>45497</c:v>
                </c:pt>
                <c:pt idx="911" formatCode="dd/mm/yyyy">
                  <c:v>45498</c:v>
                </c:pt>
                <c:pt idx="912" formatCode="dd/mm/yyyy">
                  <c:v>45499</c:v>
                </c:pt>
                <c:pt idx="913" formatCode="dd/mm/yyyy">
                  <c:v>45502</c:v>
                </c:pt>
                <c:pt idx="914" formatCode="dd/mm/yyyy">
                  <c:v>45503</c:v>
                </c:pt>
                <c:pt idx="915" formatCode="dd/mm/yyyy">
                  <c:v>45504</c:v>
                </c:pt>
                <c:pt idx="916" formatCode="dd/mm/yyyy">
                  <c:v>45505</c:v>
                </c:pt>
                <c:pt idx="917" formatCode="dd/mm/yyyy">
                  <c:v>45506</c:v>
                </c:pt>
                <c:pt idx="918" formatCode="dd/mm/yyyy">
                  <c:v>45509</c:v>
                </c:pt>
                <c:pt idx="919" formatCode="dd/mm/yyyy">
                  <c:v>45510</c:v>
                </c:pt>
                <c:pt idx="920" formatCode="dd/mm/yyyy">
                  <c:v>45511</c:v>
                </c:pt>
                <c:pt idx="921" formatCode="dd/mm/yyyy">
                  <c:v>45512</c:v>
                </c:pt>
                <c:pt idx="922" formatCode="dd/mm/yyyy">
                  <c:v>45513</c:v>
                </c:pt>
                <c:pt idx="923" formatCode="dd/mm/yyyy">
                  <c:v>45516</c:v>
                </c:pt>
                <c:pt idx="924" formatCode="dd/mm/yyyy">
                  <c:v>45517</c:v>
                </c:pt>
                <c:pt idx="925" formatCode="dd/mm/yyyy">
                  <c:v>45518</c:v>
                </c:pt>
                <c:pt idx="926" formatCode="dd/mm/yyyy">
                  <c:v>45519</c:v>
                </c:pt>
                <c:pt idx="927" formatCode="dd/mm/yyyy">
                  <c:v>45520</c:v>
                </c:pt>
                <c:pt idx="928" formatCode="dd/mm/yyyy">
                  <c:v>45523</c:v>
                </c:pt>
                <c:pt idx="929" formatCode="dd/mm/yyyy">
                  <c:v>45524</c:v>
                </c:pt>
                <c:pt idx="930" formatCode="dd/mm/yyyy">
                  <c:v>45525</c:v>
                </c:pt>
                <c:pt idx="931" formatCode="dd/mm/yyyy">
                  <c:v>45526</c:v>
                </c:pt>
                <c:pt idx="932" formatCode="dd/mm/yyyy">
                  <c:v>45527</c:v>
                </c:pt>
                <c:pt idx="933" formatCode="dd/mm/yyyy">
                  <c:v>45530</c:v>
                </c:pt>
                <c:pt idx="934" formatCode="dd/mm/yyyy">
                  <c:v>45531</c:v>
                </c:pt>
                <c:pt idx="935" formatCode="dd/mm/yyyy">
                  <c:v>45532</c:v>
                </c:pt>
                <c:pt idx="936" formatCode="dd/mm/yyyy">
                  <c:v>45533</c:v>
                </c:pt>
                <c:pt idx="937" formatCode="dd/mm/yyyy">
                  <c:v>45534</c:v>
                </c:pt>
                <c:pt idx="938" formatCode="dd/mm/yyyy">
                  <c:v>45537</c:v>
                </c:pt>
                <c:pt idx="939" formatCode="dd/mm/yyyy">
                  <c:v>45538</c:v>
                </c:pt>
                <c:pt idx="940" formatCode="dd/mm/yyyy">
                  <c:v>45539</c:v>
                </c:pt>
                <c:pt idx="941" formatCode="dd/mm/yyyy">
                  <c:v>45540</c:v>
                </c:pt>
                <c:pt idx="942" formatCode="dd/mm/yyyy">
                  <c:v>45541</c:v>
                </c:pt>
                <c:pt idx="943" formatCode="dd/mm/yyyy">
                  <c:v>45544</c:v>
                </c:pt>
                <c:pt idx="944" formatCode="dd/mm/yyyy">
                  <c:v>45545</c:v>
                </c:pt>
                <c:pt idx="945" formatCode="dd/mm/yyyy">
                  <c:v>45546</c:v>
                </c:pt>
                <c:pt idx="946" formatCode="dd/mm/yyyy">
                  <c:v>45547</c:v>
                </c:pt>
                <c:pt idx="947" formatCode="dd/mm/yyyy">
                  <c:v>45548</c:v>
                </c:pt>
                <c:pt idx="948" formatCode="dd/mm/yyyy">
                  <c:v>45551</c:v>
                </c:pt>
                <c:pt idx="949" formatCode="dd/mm/yyyy">
                  <c:v>45552</c:v>
                </c:pt>
                <c:pt idx="950" formatCode="dd/mm/yyyy">
                  <c:v>45553</c:v>
                </c:pt>
                <c:pt idx="951" formatCode="dd/mm/yyyy">
                  <c:v>45554</c:v>
                </c:pt>
                <c:pt idx="952" formatCode="dd/mm/yyyy">
                  <c:v>45555</c:v>
                </c:pt>
                <c:pt idx="953" formatCode="dd/mm/yyyy">
                  <c:v>45558</c:v>
                </c:pt>
                <c:pt idx="954" formatCode="dd/mm/yyyy">
                  <c:v>45559</c:v>
                </c:pt>
                <c:pt idx="955" formatCode="dd/mm/yyyy">
                  <c:v>45560</c:v>
                </c:pt>
                <c:pt idx="956" formatCode="dd/mm/yyyy">
                  <c:v>45561</c:v>
                </c:pt>
                <c:pt idx="957" formatCode="dd/mm/yyyy">
                  <c:v>45562</c:v>
                </c:pt>
                <c:pt idx="958" formatCode="dd/mm/yyyy">
                  <c:v>45565</c:v>
                </c:pt>
                <c:pt idx="959" formatCode="dd/mm/yyyy">
                  <c:v>45566</c:v>
                </c:pt>
                <c:pt idx="960" formatCode="dd/mm/yyyy">
                  <c:v>45567</c:v>
                </c:pt>
                <c:pt idx="961" formatCode="dd/mm/yyyy">
                  <c:v>45568</c:v>
                </c:pt>
                <c:pt idx="962" formatCode="dd/mm/yyyy">
                  <c:v>45569</c:v>
                </c:pt>
                <c:pt idx="963" formatCode="dd/mm/yyyy">
                  <c:v>45572</c:v>
                </c:pt>
                <c:pt idx="964" formatCode="dd/mm/yyyy">
                  <c:v>45573</c:v>
                </c:pt>
                <c:pt idx="965" formatCode="dd/mm/yyyy">
                  <c:v>45574</c:v>
                </c:pt>
                <c:pt idx="966" formatCode="dd/mm/yyyy">
                  <c:v>45575</c:v>
                </c:pt>
                <c:pt idx="967" formatCode="dd/mm/yyyy">
                  <c:v>45576</c:v>
                </c:pt>
                <c:pt idx="968" formatCode="dd/mm/yyyy">
                  <c:v>45579</c:v>
                </c:pt>
                <c:pt idx="969" formatCode="dd/mm/yyyy">
                  <c:v>45580</c:v>
                </c:pt>
                <c:pt idx="970" formatCode="dd/mm/yyyy">
                  <c:v>45581</c:v>
                </c:pt>
                <c:pt idx="971" formatCode="dd/mm/yyyy">
                  <c:v>45582</c:v>
                </c:pt>
                <c:pt idx="972" formatCode="dd/mm/yyyy">
                  <c:v>45583</c:v>
                </c:pt>
                <c:pt idx="973" formatCode="dd/mm/yyyy">
                  <c:v>45586</c:v>
                </c:pt>
                <c:pt idx="974" formatCode="dd/mm/yyyy">
                  <c:v>45587</c:v>
                </c:pt>
                <c:pt idx="975" formatCode="dd/mm/yyyy">
                  <c:v>45588</c:v>
                </c:pt>
                <c:pt idx="976" formatCode="dd/mm/yyyy">
                  <c:v>45589</c:v>
                </c:pt>
                <c:pt idx="977" formatCode="dd/mm/yyyy">
                  <c:v>45590</c:v>
                </c:pt>
                <c:pt idx="978" formatCode="dd/mm/yyyy">
                  <c:v>45593</c:v>
                </c:pt>
                <c:pt idx="979" formatCode="dd/mm/yyyy">
                  <c:v>45594</c:v>
                </c:pt>
                <c:pt idx="980" formatCode="dd/mm/yyyy">
                  <c:v>45595</c:v>
                </c:pt>
                <c:pt idx="981" formatCode="dd/mm/yyyy">
                  <c:v>45596</c:v>
                </c:pt>
                <c:pt idx="982" formatCode="dd/mm/yyyy">
                  <c:v>45597</c:v>
                </c:pt>
                <c:pt idx="983" formatCode="dd/mm/yyyy">
                  <c:v>45600</c:v>
                </c:pt>
                <c:pt idx="984" formatCode="dd/mm/yyyy">
                  <c:v>45601</c:v>
                </c:pt>
                <c:pt idx="985" formatCode="dd/mm/yyyy">
                  <c:v>45602</c:v>
                </c:pt>
                <c:pt idx="986" formatCode="dd/mm/yyyy">
                  <c:v>45603</c:v>
                </c:pt>
                <c:pt idx="987" formatCode="dd/mm/yyyy">
                  <c:v>45604</c:v>
                </c:pt>
                <c:pt idx="988" formatCode="dd/mm/yyyy">
                  <c:v>45607</c:v>
                </c:pt>
                <c:pt idx="989" formatCode="dd/mm/yyyy">
                  <c:v>45608</c:v>
                </c:pt>
                <c:pt idx="990" formatCode="dd/mm/yyyy">
                  <c:v>45609</c:v>
                </c:pt>
                <c:pt idx="991" formatCode="dd/mm/yyyy">
                  <c:v>45610</c:v>
                </c:pt>
                <c:pt idx="992" formatCode="dd/mm/yyyy">
                  <c:v>45611</c:v>
                </c:pt>
                <c:pt idx="993" formatCode="dd/mm/yyyy">
                  <c:v>45614</c:v>
                </c:pt>
                <c:pt idx="994" formatCode="dd/mm/yyyy">
                  <c:v>45615</c:v>
                </c:pt>
                <c:pt idx="995" formatCode="dd/mm/yyyy">
                  <c:v>45616</c:v>
                </c:pt>
                <c:pt idx="996" formatCode="dd/mm/yyyy">
                  <c:v>45617</c:v>
                </c:pt>
                <c:pt idx="997" formatCode="dd/mm/yyyy">
                  <c:v>45618</c:v>
                </c:pt>
                <c:pt idx="998" formatCode="dd/mm/yyyy">
                  <c:v>45621</c:v>
                </c:pt>
                <c:pt idx="999" formatCode="dd/mm/yyyy">
                  <c:v>45622</c:v>
                </c:pt>
                <c:pt idx="1000" formatCode="dd/mm/yyyy">
                  <c:v>45623</c:v>
                </c:pt>
                <c:pt idx="1001" formatCode="dd/mm/yyyy">
                  <c:v>45624</c:v>
                </c:pt>
                <c:pt idx="1002" formatCode="dd/mm/yyyy">
                  <c:v>45625</c:v>
                </c:pt>
                <c:pt idx="1003" formatCode="dd/mm/yyyy">
                  <c:v>45628</c:v>
                </c:pt>
                <c:pt idx="1004" formatCode="dd/mm/yyyy">
                  <c:v>45629</c:v>
                </c:pt>
                <c:pt idx="1005" formatCode="dd/mm/yyyy">
                  <c:v>45630</c:v>
                </c:pt>
                <c:pt idx="1006" formatCode="dd/mm/yyyy">
                  <c:v>45631</c:v>
                </c:pt>
                <c:pt idx="1007" formatCode="dd/mm/yyyy">
                  <c:v>45632</c:v>
                </c:pt>
                <c:pt idx="1008" formatCode="dd/mm/yyyy">
                  <c:v>45635</c:v>
                </c:pt>
                <c:pt idx="1009" formatCode="dd/mm/yyyy">
                  <c:v>45636</c:v>
                </c:pt>
                <c:pt idx="1010" formatCode="dd/mm/yyyy">
                  <c:v>45637</c:v>
                </c:pt>
                <c:pt idx="1011" formatCode="dd/mm/yyyy">
                  <c:v>45638</c:v>
                </c:pt>
                <c:pt idx="1012" formatCode="dd/mm/yyyy">
                  <c:v>45639</c:v>
                </c:pt>
                <c:pt idx="1013" formatCode="dd/mm/yyyy">
                  <c:v>45642</c:v>
                </c:pt>
                <c:pt idx="1014" formatCode="dd/mm/yyyy">
                  <c:v>45643</c:v>
                </c:pt>
                <c:pt idx="1015" formatCode="dd/mm/yyyy">
                  <c:v>45644</c:v>
                </c:pt>
                <c:pt idx="1016" formatCode="dd/mm/yyyy">
                  <c:v>45645</c:v>
                </c:pt>
                <c:pt idx="1017" formatCode="dd/mm/yyyy">
                  <c:v>45646</c:v>
                </c:pt>
                <c:pt idx="1018" formatCode="dd/mm/yyyy">
                  <c:v>45649</c:v>
                </c:pt>
                <c:pt idx="1019" formatCode="dd/mm/yyyy">
                  <c:v>45650</c:v>
                </c:pt>
                <c:pt idx="1020" formatCode="dd/mm/yyyy">
                  <c:v>45651</c:v>
                </c:pt>
                <c:pt idx="1021" formatCode="dd/mm/yyyy">
                  <c:v>45652</c:v>
                </c:pt>
                <c:pt idx="1022" formatCode="dd/mm/yyyy">
                  <c:v>45653</c:v>
                </c:pt>
                <c:pt idx="1023" formatCode="dd/mm/yyyy">
                  <c:v>45656</c:v>
                </c:pt>
                <c:pt idx="1024" formatCode="dd/mm/yyyy">
                  <c:v>45657</c:v>
                </c:pt>
                <c:pt idx="1025" formatCode="dd/mm/yyyy">
                  <c:v>45658</c:v>
                </c:pt>
                <c:pt idx="1026" formatCode="dd/mm/yyyy">
                  <c:v>45659</c:v>
                </c:pt>
                <c:pt idx="1027" formatCode="dd/mm/yyyy">
                  <c:v>45660</c:v>
                </c:pt>
                <c:pt idx="1028" formatCode="dd/mm/yyyy">
                  <c:v>45663</c:v>
                </c:pt>
                <c:pt idx="1029" formatCode="dd/mm/yyyy">
                  <c:v>45664</c:v>
                </c:pt>
                <c:pt idx="1030" formatCode="dd/mm/yyyy">
                  <c:v>45665</c:v>
                </c:pt>
                <c:pt idx="1031" formatCode="dd/mm/yyyy">
                  <c:v>45666</c:v>
                </c:pt>
                <c:pt idx="1032" formatCode="dd/mm/yyyy">
                  <c:v>45667</c:v>
                </c:pt>
                <c:pt idx="1033" formatCode="dd/mm/yyyy">
                  <c:v>45670</c:v>
                </c:pt>
                <c:pt idx="1034" formatCode="dd/mm/yyyy">
                  <c:v>45671</c:v>
                </c:pt>
                <c:pt idx="1035" formatCode="dd/mm/yyyy">
                  <c:v>45672</c:v>
                </c:pt>
                <c:pt idx="1036" formatCode="dd/mm/yyyy">
                  <c:v>45673</c:v>
                </c:pt>
                <c:pt idx="1037" formatCode="dd/mm/yyyy">
                  <c:v>45674</c:v>
                </c:pt>
                <c:pt idx="1038" formatCode="dd/mm/yyyy">
                  <c:v>45677</c:v>
                </c:pt>
                <c:pt idx="1039" formatCode="dd/mm/yyyy">
                  <c:v>45678</c:v>
                </c:pt>
                <c:pt idx="1040" formatCode="dd/mm/yyyy">
                  <c:v>45679</c:v>
                </c:pt>
                <c:pt idx="1041" formatCode="dd/mm/yyyy">
                  <c:v>45680</c:v>
                </c:pt>
                <c:pt idx="1042" formatCode="dd/mm/yyyy">
                  <c:v>45681</c:v>
                </c:pt>
                <c:pt idx="1043" formatCode="dd/mm/yyyy">
                  <c:v>45684</c:v>
                </c:pt>
                <c:pt idx="1044" formatCode="dd/mm/yyyy">
                  <c:v>45685</c:v>
                </c:pt>
                <c:pt idx="1045" formatCode="dd/mm/yyyy">
                  <c:v>45686</c:v>
                </c:pt>
                <c:pt idx="1046" formatCode="dd/mm/yyyy">
                  <c:v>45687</c:v>
                </c:pt>
                <c:pt idx="1047" formatCode="dd/mm/yyyy">
                  <c:v>45688</c:v>
                </c:pt>
                <c:pt idx="1048" formatCode="dd/mm/yyyy">
                  <c:v>45691</c:v>
                </c:pt>
                <c:pt idx="1049" formatCode="dd/mm/yyyy">
                  <c:v>45692</c:v>
                </c:pt>
                <c:pt idx="1050" formatCode="dd/mm/yyyy">
                  <c:v>45693</c:v>
                </c:pt>
                <c:pt idx="1051" formatCode="dd/mm/yyyy">
                  <c:v>45694</c:v>
                </c:pt>
                <c:pt idx="1052" formatCode="dd/mm/yyyy">
                  <c:v>45695</c:v>
                </c:pt>
                <c:pt idx="1053" formatCode="dd/mm/yyyy">
                  <c:v>45698</c:v>
                </c:pt>
                <c:pt idx="1054" formatCode="dd/mm/yyyy">
                  <c:v>45699</c:v>
                </c:pt>
                <c:pt idx="1055" formatCode="dd/mm/yyyy">
                  <c:v>45700</c:v>
                </c:pt>
                <c:pt idx="1056" formatCode="dd/mm/yyyy">
                  <c:v>45701</c:v>
                </c:pt>
                <c:pt idx="1057" formatCode="dd/mm/yyyy">
                  <c:v>45702</c:v>
                </c:pt>
                <c:pt idx="1058" formatCode="dd/mm/yyyy">
                  <c:v>45705</c:v>
                </c:pt>
                <c:pt idx="1059" formatCode="dd/mm/yyyy">
                  <c:v>45706</c:v>
                </c:pt>
                <c:pt idx="1060" formatCode="dd/mm/yyyy">
                  <c:v>45707</c:v>
                </c:pt>
                <c:pt idx="1061" formatCode="dd/mm/yyyy">
                  <c:v>45708</c:v>
                </c:pt>
                <c:pt idx="1062" formatCode="dd/mm/yyyy">
                  <c:v>45709</c:v>
                </c:pt>
                <c:pt idx="1063" formatCode="dd/mm/yyyy">
                  <c:v>45712</c:v>
                </c:pt>
                <c:pt idx="1064" formatCode="dd/mm/yyyy">
                  <c:v>45713</c:v>
                </c:pt>
                <c:pt idx="1065" formatCode="dd/mm/yyyy">
                  <c:v>45714</c:v>
                </c:pt>
                <c:pt idx="1066" formatCode="dd/mm/yyyy">
                  <c:v>45715</c:v>
                </c:pt>
                <c:pt idx="1067" formatCode="dd/mm/yyyy">
                  <c:v>45716</c:v>
                </c:pt>
                <c:pt idx="1068" formatCode="dd/mm/yyyy">
                  <c:v>45719</c:v>
                </c:pt>
                <c:pt idx="1069" formatCode="dd/mm/yyyy">
                  <c:v>45720</c:v>
                </c:pt>
                <c:pt idx="1070" formatCode="dd/mm/yyyy">
                  <c:v>45721</c:v>
                </c:pt>
                <c:pt idx="1071" formatCode="dd/mm/yyyy">
                  <c:v>45722</c:v>
                </c:pt>
                <c:pt idx="1072" formatCode="dd/mm/yyyy">
                  <c:v>45723</c:v>
                </c:pt>
                <c:pt idx="1073" formatCode="dd/mm/yyyy">
                  <c:v>45726</c:v>
                </c:pt>
                <c:pt idx="1074" formatCode="dd/mm/yyyy">
                  <c:v>45727</c:v>
                </c:pt>
                <c:pt idx="1075" formatCode="dd/mm/yyyy">
                  <c:v>45728</c:v>
                </c:pt>
                <c:pt idx="1076" formatCode="dd/mm/yyyy">
                  <c:v>45729</c:v>
                </c:pt>
                <c:pt idx="1077" formatCode="dd/mm/yyyy">
                  <c:v>45730</c:v>
                </c:pt>
                <c:pt idx="1078" formatCode="dd/mm/yyyy">
                  <c:v>45733</c:v>
                </c:pt>
                <c:pt idx="1079" formatCode="dd/mm/yyyy">
                  <c:v>45734</c:v>
                </c:pt>
                <c:pt idx="1080" formatCode="dd/mm/yyyy">
                  <c:v>45735</c:v>
                </c:pt>
                <c:pt idx="1081" formatCode="dd/mm/yyyy">
                  <c:v>45736</c:v>
                </c:pt>
                <c:pt idx="1082" formatCode="dd/mm/yyyy">
                  <c:v>45737</c:v>
                </c:pt>
                <c:pt idx="1083" formatCode="dd/mm/yyyy">
                  <c:v>45740</c:v>
                </c:pt>
                <c:pt idx="1084" formatCode="dd/mm/yyyy">
                  <c:v>45741</c:v>
                </c:pt>
                <c:pt idx="1085" formatCode="dd/mm/yyyy">
                  <c:v>45742</c:v>
                </c:pt>
                <c:pt idx="1086" formatCode="dd/mm/yyyy">
                  <c:v>45743</c:v>
                </c:pt>
                <c:pt idx="1087" formatCode="dd/mm/yyyy">
                  <c:v>45744</c:v>
                </c:pt>
                <c:pt idx="1088" formatCode="dd/mm/yyyy">
                  <c:v>45747</c:v>
                </c:pt>
                <c:pt idx="1089" formatCode="dd/mm/yyyy">
                  <c:v>45748</c:v>
                </c:pt>
                <c:pt idx="1090" formatCode="dd/mm/yyyy">
                  <c:v>45749</c:v>
                </c:pt>
                <c:pt idx="1091" formatCode="dd/mm/yyyy">
                  <c:v>45750</c:v>
                </c:pt>
                <c:pt idx="1092" formatCode="dd/mm/yyyy">
                  <c:v>45751</c:v>
                </c:pt>
                <c:pt idx="1093" formatCode="dd/mm/yyyy">
                  <c:v>45754</c:v>
                </c:pt>
                <c:pt idx="1094" formatCode="dd/mm/yyyy">
                  <c:v>45755</c:v>
                </c:pt>
                <c:pt idx="1095" formatCode="dd/mm/yyyy">
                  <c:v>45756</c:v>
                </c:pt>
                <c:pt idx="1096" formatCode="dd/mm/yyyy">
                  <c:v>45757</c:v>
                </c:pt>
                <c:pt idx="1097" formatCode="dd/mm/yyyy">
                  <c:v>45758</c:v>
                </c:pt>
                <c:pt idx="1098" formatCode="dd/mm/yyyy">
                  <c:v>45761</c:v>
                </c:pt>
                <c:pt idx="1099" formatCode="dd/mm/yyyy">
                  <c:v>45762</c:v>
                </c:pt>
                <c:pt idx="1100" formatCode="dd/mm/yyyy">
                  <c:v>45763</c:v>
                </c:pt>
                <c:pt idx="1101" formatCode="dd/mm/yyyy">
                  <c:v>45764</c:v>
                </c:pt>
                <c:pt idx="1102" formatCode="dd/mm/yyyy">
                  <c:v>45765</c:v>
                </c:pt>
                <c:pt idx="1103" formatCode="dd/mm/yyyy">
                  <c:v>45768</c:v>
                </c:pt>
                <c:pt idx="1104" formatCode="dd/mm/yyyy">
                  <c:v>45769</c:v>
                </c:pt>
                <c:pt idx="1105" formatCode="dd/mm/yyyy">
                  <c:v>45770</c:v>
                </c:pt>
                <c:pt idx="1106" formatCode="dd/mm/yyyy">
                  <c:v>45771</c:v>
                </c:pt>
                <c:pt idx="1107" formatCode="dd/mm/yyyy">
                  <c:v>45772</c:v>
                </c:pt>
                <c:pt idx="1108" formatCode="dd/mm/yyyy">
                  <c:v>45775</c:v>
                </c:pt>
                <c:pt idx="1109" formatCode="dd/mm/yyyy">
                  <c:v>45776</c:v>
                </c:pt>
                <c:pt idx="1110" formatCode="dd/mm/yyyy">
                  <c:v>45777</c:v>
                </c:pt>
                <c:pt idx="1111" formatCode="dd/mm/yyyy">
                  <c:v>45778</c:v>
                </c:pt>
                <c:pt idx="1112" formatCode="dd/mm/yyyy">
                  <c:v>45779</c:v>
                </c:pt>
                <c:pt idx="1113" formatCode="dd/mm/yyyy">
                  <c:v>45782</c:v>
                </c:pt>
                <c:pt idx="1114" formatCode="dd/mm/yyyy">
                  <c:v>45783</c:v>
                </c:pt>
                <c:pt idx="1115" formatCode="dd/mm/yyyy">
                  <c:v>45784</c:v>
                </c:pt>
                <c:pt idx="1116" formatCode="dd/mm/yyyy">
                  <c:v>45785</c:v>
                </c:pt>
                <c:pt idx="1117" formatCode="dd/mm/yyyy">
                  <c:v>45786</c:v>
                </c:pt>
                <c:pt idx="1118" formatCode="dd/mm/yyyy">
                  <c:v>45789</c:v>
                </c:pt>
                <c:pt idx="1119" formatCode="dd/mm/yyyy">
                  <c:v>45790</c:v>
                </c:pt>
                <c:pt idx="1120" formatCode="dd/mm/yyyy">
                  <c:v>45791</c:v>
                </c:pt>
                <c:pt idx="1121" formatCode="dd/mm/yyyy">
                  <c:v>45792</c:v>
                </c:pt>
                <c:pt idx="1122" formatCode="dd/mm/yyyy">
                  <c:v>45793</c:v>
                </c:pt>
                <c:pt idx="1123" formatCode="dd/mm/yyyy">
                  <c:v>45796</c:v>
                </c:pt>
                <c:pt idx="1124" formatCode="dd/mm/yyyy">
                  <c:v>45797</c:v>
                </c:pt>
                <c:pt idx="1125" formatCode="dd/mm/yyyy">
                  <c:v>45798</c:v>
                </c:pt>
                <c:pt idx="1126" formatCode="dd/mm/yyyy">
                  <c:v>45799</c:v>
                </c:pt>
                <c:pt idx="1127" formatCode="dd/mm/yyyy">
                  <c:v>45800</c:v>
                </c:pt>
                <c:pt idx="1128" formatCode="dd/mm/yyyy">
                  <c:v>45803</c:v>
                </c:pt>
                <c:pt idx="1129" formatCode="dd/mm/yyyy">
                  <c:v>45804</c:v>
                </c:pt>
                <c:pt idx="1130" formatCode="dd/mm/yyyy">
                  <c:v>45805</c:v>
                </c:pt>
                <c:pt idx="1131" formatCode="dd/mm/yyyy">
                  <c:v>45806</c:v>
                </c:pt>
                <c:pt idx="1132" formatCode="dd/mm/yyyy">
                  <c:v>45807</c:v>
                </c:pt>
                <c:pt idx="1133" formatCode="dd/mm/yyyy">
                  <c:v>45810</c:v>
                </c:pt>
                <c:pt idx="1134" formatCode="dd/mm/yyyy">
                  <c:v>45811</c:v>
                </c:pt>
                <c:pt idx="1135" formatCode="dd/mm/yyyy">
                  <c:v>45812</c:v>
                </c:pt>
                <c:pt idx="1136" formatCode="dd/mm/yyyy">
                  <c:v>45813</c:v>
                </c:pt>
                <c:pt idx="1137" formatCode="dd/mm/yyyy">
                  <c:v>45814</c:v>
                </c:pt>
                <c:pt idx="1138" formatCode="dd/mm/yyyy">
                  <c:v>45817</c:v>
                </c:pt>
                <c:pt idx="1139" formatCode="dd/mm/yyyy">
                  <c:v>45818</c:v>
                </c:pt>
                <c:pt idx="1140" formatCode="dd/mm/yyyy">
                  <c:v>45819</c:v>
                </c:pt>
                <c:pt idx="1141" formatCode="dd/mm/yyyy">
                  <c:v>45820</c:v>
                </c:pt>
                <c:pt idx="1142" formatCode="dd/mm/yyyy">
                  <c:v>45821</c:v>
                </c:pt>
              </c:numCache>
            </c:numRef>
          </c:cat>
          <c:val>
            <c:numRef>
              <c:f>'Գծապատկեր 3.Դ.6'!$B$2:$B$1144</c:f>
              <c:numCache>
                <c:formatCode>0.0</c:formatCode>
                <c:ptCount val="1143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6.9749999999999996</c:v>
                </c:pt>
                <c:pt idx="1055">
                  <c:v>7.0359999999999996</c:v>
                </c:pt>
                <c:pt idx="1056">
                  <c:v>6.9850000000000003</c:v>
                </c:pt>
                <c:pt idx="1057">
                  <c:v>6.9039999999999999</c:v>
                </c:pt>
                <c:pt idx="1058">
                  <c:v>6.8680000000000003</c:v>
                </c:pt>
                <c:pt idx="1059">
                  <c:v>6.899</c:v>
                </c:pt>
                <c:pt idx="1060">
                  <c:v>6.8719999999999999</c:v>
                </c:pt>
                <c:pt idx="1061">
                  <c:v>6.8760000000000003</c:v>
                </c:pt>
                <c:pt idx="1062">
                  <c:v>6.9020000000000001</c:v>
                </c:pt>
                <c:pt idx="1063">
                  <c:v>6.8879999999999999</c:v>
                </c:pt>
                <c:pt idx="1064">
                  <c:v>6.8630000000000004</c:v>
                </c:pt>
                <c:pt idx="1065">
                  <c:v>6.8019999999999996</c:v>
                </c:pt>
                <c:pt idx="1066">
                  <c:v>6.7880000000000003</c:v>
                </c:pt>
                <c:pt idx="1067">
                  <c:v>6.6950000000000003</c:v>
                </c:pt>
                <c:pt idx="1068">
                  <c:v>6.7279999999999998</c:v>
                </c:pt>
                <c:pt idx="1069">
                  <c:v>6.7610000000000001</c:v>
                </c:pt>
                <c:pt idx="1070">
                  <c:v>6.7629999999999999</c:v>
                </c:pt>
                <c:pt idx="1071">
                  <c:v>6.8010000000000002</c:v>
                </c:pt>
                <c:pt idx="1072">
                  <c:v>6.7949999999999999</c:v>
                </c:pt>
                <c:pt idx="1073">
                  <c:v>6.8109999999999999</c:v>
                </c:pt>
                <c:pt idx="1074">
                  <c:v>6.7919999999999998</c:v>
                </c:pt>
                <c:pt idx="1075">
                  <c:v>6.81</c:v>
                </c:pt>
                <c:pt idx="1076">
                  <c:v>6.8079999999999998</c:v>
                </c:pt>
                <c:pt idx="1077">
                  <c:v>6.7610000000000001</c:v>
                </c:pt>
                <c:pt idx="1078">
                  <c:v>6.7729999999999997</c:v>
                </c:pt>
                <c:pt idx="1079">
                  <c:v>6.7610000000000001</c:v>
                </c:pt>
                <c:pt idx="1080">
                  <c:v>6.7610000000000001</c:v>
                </c:pt>
                <c:pt idx="1081">
                  <c:v>6.7569999999999997</c:v>
                </c:pt>
                <c:pt idx="1082">
                  <c:v>6.7539999999999996</c:v>
                </c:pt>
                <c:pt idx="1083">
                  <c:v>6.7839999999999998</c:v>
                </c:pt>
                <c:pt idx="1084">
                  <c:v>6.8019999999999996</c:v>
                </c:pt>
                <c:pt idx="1085">
                  <c:v>6.8150000000000004</c:v>
                </c:pt>
                <c:pt idx="1086">
                  <c:v>6.8079999999999998</c:v>
                </c:pt>
                <c:pt idx="1087">
                  <c:v>6.8540000000000001</c:v>
                </c:pt>
                <c:pt idx="1088">
                  <c:v>6.8689999999999998</c:v>
                </c:pt>
                <c:pt idx="1089">
                  <c:v>6.8179999999999996</c:v>
                </c:pt>
                <c:pt idx="1090">
                  <c:v>6.843</c:v>
                </c:pt>
                <c:pt idx="1091">
                  <c:v>6.8849999999999998</c:v>
                </c:pt>
                <c:pt idx="1092">
                  <c:v>6.9619999999999997</c:v>
                </c:pt>
                <c:pt idx="1093">
                  <c:v>7.4059999999999997</c:v>
                </c:pt>
                <c:pt idx="1094">
                  <c:v>7.2389999999999999</c:v>
                </c:pt>
                <c:pt idx="1095">
                  <c:v>7.1630000000000003</c:v>
                </c:pt>
                <c:pt idx="1096">
                  <c:v>7.1719999999999997</c:v>
                </c:pt>
                <c:pt idx="1097">
                  <c:v>7.1289999999999996</c:v>
                </c:pt>
                <c:pt idx="1098">
                  <c:v>7.117</c:v>
                </c:pt>
                <c:pt idx="1099">
                  <c:v>7.1539999999999999</c:v>
                </c:pt>
                <c:pt idx="1100">
                  <c:v>7.1769999999999996</c:v>
                </c:pt>
                <c:pt idx="1101">
                  <c:v>7.0910000000000002</c:v>
                </c:pt>
                <c:pt idx="1102">
                  <c:v>7.1050000000000004</c:v>
                </c:pt>
                <c:pt idx="1103">
                  <c:v>7.1420000000000003</c:v>
                </c:pt>
                <c:pt idx="1104">
                  <c:v>7.1189999999999998</c:v>
                </c:pt>
                <c:pt idx="1105">
                  <c:v>7.0590000000000002</c:v>
                </c:pt>
                <c:pt idx="1106">
                  <c:v>6.9930000000000003</c:v>
                </c:pt>
                <c:pt idx="1107">
                  <c:v>6.9740000000000002</c:v>
                </c:pt>
                <c:pt idx="1108">
                  <c:v>6.9649999999999999</c:v>
                </c:pt>
                <c:pt idx="1109">
                  <c:v>6.9820000000000002</c:v>
                </c:pt>
                <c:pt idx="1110">
                  <c:v>6.9690000000000003</c:v>
                </c:pt>
                <c:pt idx="1111">
                  <c:v>6.9820000000000002</c:v>
                </c:pt>
                <c:pt idx="1112">
                  <c:v>7.0149999999999997</c:v>
                </c:pt>
                <c:pt idx="1113">
                  <c:v>7.0640000000000001</c:v>
                </c:pt>
                <c:pt idx="1114">
                  <c:v>7.0659999999999998</c:v>
                </c:pt>
                <c:pt idx="1115">
                  <c:v>7.0629999999999997</c:v>
                </c:pt>
                <c:pt idx="1116">
                  <c:v>7.0579999999999998</c:v>
                </c:pt>
                <c:pt idx="1117">
                  <c:v>7.0369999999999999</c:v>
                </c:pt>
                <c:pt idx="1118">
                  <c:v>6.97</c:v>
                </c:pt>
                <c:pt idx="1119">
                  <c:v>6.9710000000000001</c:v>
                </c:pt>
                <c:pt idx="1120">
                  <c:v>6.9989999999999997</c:v>
                </c:pt>
                <c:pt idx="1121">
                  <c:v>7.0110000000000001</c:v>
                </c:pt>
                <c:pt idx="1122">
                  <c:v>7.0330000000000004</c:v>
                </c:pt>
                <c:pt idx="1123">
                  <c:v>7.0110000000000001</c:v>
                </c:pt>
                <c:pt idx="1124">
                  <c:v>6.9939999999999998</c:v>
                </c:pt>
                <c:pt idx="1125">
                  <c:v>7.02</c:v>
                </c:pt>
                <c:pt idx="1126">
                  <c:v>7.0209999999999999</c:v>
                </c:pt>
                <c:pt idx="1127">
                  <c:v>7.048</c:v>
                </c:pt>
                <c:pt idx="1128">
                  <c:v>7.016</c:v>
                </c:pt>
                <c:pt idx="1129">
                  <c:v>6.9880000000000004</c:v>
                </c:pt>
                <c:pt idx="1130">
                  <c:v>6.7480000000000002</c:v>
                </c:pt>
                <c:pt idx="1131">
                  <c:v>6.7720000000000002</c:v>
                </c:pt>
                <c:pt idx="1132">
                  <c:v>6.8</c:v>
                </c:pt>
                <c:pt idx="1133">
                  <c:v>6.6870000000000003</c:v>
                </c:pt>
                <c:pt idx="1134">
                  <c:v>6.6959999999999997</c:v>
                </c:pt>
                <c:pt idx="1135">
                  <c:v>6.7649999999999997</c:v>
                </c:pt>
                <c:pt idx="1136">
                  <c:v>6.8120000000000003</c:v>
                </c:pt>
                <c:pt idx="1137">
                  <c:v>6.7610000000000001</c:v>
                </c:pt>
                <c:pt idx="1138">
                  <c:v>6.6219999999999999</c:v>
                </c:pt>
                <c:pt idx="1139">
                  <c:v>6.77</c:v>
                </c:pt>
                <c:pt idx="1140">
                  <c:v>6.7140000000000004</c:v>
                </c:pt>
                <c:pt idx="1141">
                  <c:v>6.6989999999999998</c:v>
                </c:pt>
                <c:pt idx="1142">
                  <c:v>6.7670000000000003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3776"/>
        <c:axId val="1030087040"/>
      </c:lineChart>
      <c:dateAx>
        <c:axId val="1030083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7040"/>
        <c:crosses val="autoZero"/>
        <c:auto val="1"/>
        <c:lblOffset val="100"/>
        <c:baseTimeUnit val="days"/>
      </c:dateAx>
      <c:valAx>
        <c:axId val="1030087040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3776"/>
        <c:crosses val="autoZero"/>
        <c:crossBetween val="between"/>
      </c:valAx>
      <c:valAx>
        <c:axId val="1030090304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3568"/>
        <c:crosses val="max"/>
        <c:crossBetween val="between"/>
      </c:valAx>
      <c:dateAx>
        <c:axId val="10300935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0300903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768088813831559E-2"/>
          <c:y val="3.073338618878043E-2"/>
          <c:w val="0.91846382237233692"/>
          <c:h val="0.82055939364738884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Ն.3.1'!$D$2:$D$46</c:f>
              <c:numCache>
                <c:formatCode>General</c:formatCode>
                <c:ptCount val="45"/>
                <c:pt idx="32" formatCode="0.0">
                  <c:v>2.502828124926304</c:v>
                </c:pt>
                <c:pt idx="33" formatCode="0.0">
                  <c:v>1.3677102314972052</c:v>
                </c:pt>
                <c:pt idx="34" formatCode="0.0">
                  <c:v>1.5</c:v>
                </c:pt>
                <c:pt idx="35" formatCode="0.0">
                  <c:v>1.9808208314514641</c:v>
                </c:pt>
                <c:pt idx="36" formatCode="0.0">
                  <c:v>1.3192266737466751</c:v>
                </c:pt>
                <c:pt idx="37" formatCode="0.0">
                  <c:v>1.2028798795649018</c:v>
                </c:pt>
                <c:pt idx="38" formatCode="0.0">
                  <c:v>1.5</c:v>
                </c:pt>
                <c:pt idx="39" formatCode="0.0">
                  <c:v>1.7421011178425587</c:v>
                </c:pt>
                <c:pt idx="40" formatCode="0.0">
                  <c:v>1.5884596821173238</c:v>
                </c:pt>
                <c:pt idx="41" formatCode="0.0">
                  <c:v>1.4483683730351078</c:v>
                </c:pt>
                <c:pt idx="42" formatCode="0.0">
                  <c:v>2</c:v>
                </c:pt>
                <c:pt idx="43" formatCode="0.0">
                  <c:v>2</c:v>
                </c:pt>
                <c:pt idx="44" formatCode="0.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Ն.3.1'!$E$2:$E$46</c:f>
              <c:numCache>
                <c:formatCode>General</c:formatCode>
                <c:ptCount val="45"/>
                <c:pt idx="33" formatCode="0.0">
                  <c:v>2.272289768502795</c:v>
                </c:pt>
                <c:pt idx="34" formatCode="0.0">
                  <c:v>2.3680721357967229</c:v>
                </c:pt>
                <c:pt idx="35" formatCode="0.0">
                  <c:v>2.5698733097804509</c:v>
                </c:pt>
                <c:pt idx="36" formatCode="0.0">
                  <c:v>2.8875439321772749</c:v>
                </c:pt>
                <c:pt idx="37" formatCode="0.0">
                  <c:v>2.8849875104351002</c:v>
                </c:pt>
                <c:pt idx="38" formatCode="0.0">
                  <c:v>2.6523433699999996</c:v>
                </c:pt>
                <c:pt idx="39" formatCode="0.0">
                  <c:v>2.4234464421574415</c:v>
                </c:pt>
                <c:pt idx="40" formatCode="0.0">
                  <c:v>2.9115403178826762</c:v>
                </c:pt>
                <c:pt idx="41" formatCode="0.0">
                  <c:v>2.8290158069648923</c:v>
                </c:pt>
                <c:pt idx="42" formatCode="0.0">
                  <c:v>2.2532960800000001</c:v>
                </c:pt>
                <c:pt idx="43" formatCode="0.0">
                  <c:v>2.25</c:v>
                </c:pt>
                <c:pt idx="44" formatCode="0.0">
                  <c:v>2.25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7920"/>
        <c:axId val="1030097376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Ն.3.1'!$B$2:$B$46</c:f>
              <c:numCache>
                <c:formatCode>0.0</c:formatCode>
                <c:ptCount val="45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  <c:pt idx="30">
                  <c:v>1.1212970724227223</c:v>
                </c:pt>
                <c:pt idx="31">
                  <c:v>1.1484698607008292</c:v>
                </c:pt>
                <c:pt idx="32">
                  <c:v>2.502828124926304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7920"/>
        <c:axId val="1030097376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Ն.3.1'!$C$2:$C$46</c:f>
              <c:numCache>
                <c:formatCode>General</c:formatCode>
                <c:ptCount val="45"/>
                <c:pt idx="32" formatCode="0.0">
                  <c:v>2.502828124926304</c:v>
                </c:pt>
                <c:pt idx="33" formatCode="0.0">
                  <c:v>2.618043503772546</c:v>
                </c:pt>
                <c:pt idx="34" formatCode="0.0">
                  <c:v>2.7338672914944424</c:v>
                </c:pt>
                <c:pt idx="35" formatCode="0.0">
                  <c:v>2.9190153519512361</c:v>
                </c:pt>
                <c:pt idx="36" formatCode="0.0">
                  <c:v>2.9021432955433566</c:v>
                </c:pt>
                <c:pt idx="37" formatCode="0.0">
                  <c:v>2.9424710463029955</c:v>
                </c:pt>
                <c:pt idx="38" formatCode="0.0">
                  <c:v>2.9812951926543709</c:v>
                </c:pt>
                <c:pt idx="39" formatCode="0.0">
                  <c:v>3.0256536547349118</c:v>
                </c:pt>
                <c:pt idx="40" formatCode="0.0">
                  <c:v>3.0939226889673108</c:v>
                </c:pt>
                <c:pt idx="41" formatCode="0.0">
                  <c:v>3.0940093538161175</c:v>
                </c:pt>
                <c:pt idx="42" formatCode="0.0">
                  <c:v>3.1596323285115435</c:v>
                </c:pt>
                <c:pt idx="43" formatCode="0.0">
                  <c:v>3.217911610597747</c:v>
                </c:pt>
                <c:pt idx="44" formatCode="0.0">
                  <c:v>3.2331806078536514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1392"/>
        <c:axId val="103008812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Ն.3.1'!$F$2:$F$46</c:f>
              <c:numCache>
                <c:formatCode>General</c:formatCode>
                <c:ptCount val="45"/>
                <c:pt idx="35" formatCode="0.0">
                  <c:v>3.2</c:v>
                </c:pt>
                <c:pt idx="39" formatCode="0.0">
                  <c:v>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Ն.3.1'!$G$2:$G$46</c:f>
              <c:numCache>
                <c:formatCode>General</c:formatCode>
                <c:ptCount val="45"/>
                <c:pt idx="35" formatCode="0.0">
                  <c:v>2.9</c:v>
                </c:pt>
                <c:pt idx="39" formatCode="0.0">
                  <c:v>3.3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7920"/>
        <c:axId val="1030097376"/>
      </c:scatterChart>
      <c:catAx>
        <c:axId val="1030097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7376"/>
        <c:crosses val="autoZero"/>
        <c:auto val="1"/>
        <c:lblAlgn val="ctr"/>
        <c:lblOffset val="100"/>
        <c:noMultiLvlLbl val="0"/>
      </c:catAx>
      <c:valAx>
        <c:axId val="103009737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7920"/>
        <c:crosses val="autoZero"/>
        <c:crossBetween val="between"/>
        <c:majorUnit val="1"/>
      </c:valAx>
      <c:valAx>
        <c:axId val="103008812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1392"/>
        <c:crosses val="max"/>
        <c:crossBetween val="between"/>
        <c:majorUnit val="1"/>
      </c:valAx>
      <c:catAx>
        <c:axId val="1030091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8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4100626858582788"/>
          <c:y val="3.2585790615952084E-2"/>
          <c:w val="0.25374662286620964"/>
          <c:h val="0.158440984347457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Ն.3.2'!$D$1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Ն.3.2'!$D$2:$D$46</c:f>
              <c:numCache>
                <c:formatCode>General</c:formatCode>
                <c:ptCount val="45"/>
                <c:pt idx="32" formatCode="0.0">
                  <c:v>6.8444444444444441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</c:v>
                </c:pt>
                <c:pt idx="36" formatCode="0.0">
                  <c:v>5.75</c:v>
                </c:pt>
                <c:pt idx="37" formatCode="0.0">
                  <c:v>5.75</c:v>
                </c:pt>
                <c:pt idx="38" formatCode="0.0">
                  <c:v>5.75</c:v>
                </c:pt>
                <c:pt idx="39" formatCode="0.0">
                  <c:v>5.5</c:v>
                </c:pt>
                <c:pt idx="40" formatCode="0.0">
                  <c:v>5.5</c:v>
                </c:pt>
                <c:pt idx="41" formatCode="0.0">
                  <c:v>5.5</c:v>
                </c:pt>
                <c:pt idx="42" formatCode="0.0">
                  <c:v>5.25</c:v>
                </c:pt>
                <c:pt idx="43" formatCode="0.0">
                  <c:v>5.25</c:v>
                </c:pt>
                <c:pt idx="44" formatCode="0.0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tx>
            <c:strRef>
              <c:f>'Գծապատկեր Ն.3.2'!$E$1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Ն.3.2'!$E$2:$E$46</c:f>
              <c:numCache>
                <c:formatCode>General</c:formatCode>
                <c:ptCount val="45"/>
                <c:pt idx="33">
                  <c:v>1</c:v>
                </c:pt>
                <c:pt idx="34">
                  <c:v>1.25</c:v>
                </c:pt>
                <c:pt idx="35">
                  <c:v>1.5</c:v>
                </c:pt>
                <c:pt idx="36">
                  <c:v>1.75</c:v>
                </c:pt>
                <c:pt idx="37">
                  <c:v>1.5</c:v>
                </c:pt>
                <c:pt idx="38">
                  <c:v>1.5</c:v>
                </c:pt>
                <c:pt idx="39">
                  <c:v>1.75</c:v>
                </c:pt>
                <c:pt idx="40">
                  <c:v>1.75</c:v>
                </c:pt>
                <c:pt idx="41">
                  <c:v>1.75</c:v>
                </c:pt>
                <c:pt idx="42">
                  <c:v>2</c:v>
                </c:pt>
                <c:pt idx="43" formatCode="0.00">
                  <c:v>2.25</c:v>
                </c:pt>
                <c:pt idx="44" formatCode="0.0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8672"/>
        <c:axId val="1030084320"/>
      </c:areaChart>
      <c:lineChart>
        <c:grouping val="standard"/>
        <c:varyColors val="0"/>
        <c:ser>
          <c:idx val="3"/>
          <c:order val="0"/>
          <c:tx>
            <c:strRef>
              <c:f>'Գծապատկեր Ն.3.2'!$B$1</c:f>
              <c:strCache>
                <c:ptCount val="1"/>
                <c:pt idx="0">
                  <c:v>Վերաֆինանսավորման տոկոսադրույք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Ն.3.2'!$B$2:$B$46</c:f>
              <c:numCache>
                <c:formatCode>General</c:formatCode>
                <c:ptCount val="4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  <c:pt idx="30" formatCode="0.0">
                  <c:v>7.8483606557377046</c:v>
                </c:pt>
                <c:pt idx="31" formatCode="0.0">
                  <c:v>7.3</c:v>
                </c:pt>
                <c:pt idx="32" formatCode="0.0">
                  <c:v>6.8444444444444441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8672"/>
        <c:axId val="1030084320"/>
      </c:lineChart>
      <c:lineChart>
        <c:grouping val="standard"/>
        <c:varyColors val="0"/>
        <c:ser>
          <c:idx val="0"/>
          <c:order val="3"/>
          <c:tx>
            <c:strRef>
              <c:f>'Գծապատկեր Ն.3.2'!$C$1</c:f>
              <c:strCache>
                <c:ptCount val="1"/>
                <c:pt idx="0">
                  <c:v>ԿԲ մակրոհարցում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Ն.3.2'!$C$2:$C$46</c:f>
              <c:numCache>
                <c:formatCode>General</c:formatCode>
                <c:ptCount val="45"/>
                <c:pt idx="32" formatCode="0.0">
                  <c:v>6.8444444444444441</c:v>
                </c:pt>
                <c:pt idx="33" formatCode="0.0">
                  <c:v>6.7407407407407405</c:v>
                </c:pt>
                <c:pt idx="34" formatCode="0.0">
                  <c:v>6.6518518518518519</c:v>
                </c:pt>
                <c:pt idx="35" formatCode="0.0">
                  <c:v>6.6111111111111107</c:v>
                </c:pt>
                <c:pt idx="36" formatCode="0.0">
                  <c:v>6.5370370370370372</c:v>
                </c:pt>
                <c:pt idx="37" formatCode="0.0">
                  <c:v>6.5</c:v>
                </c:pt>
                <c:pt idx="38" formatCode="0.0">
                  <c:v>6.416666666666667</c:v>
                </c:pt>
                <c:pt idx="39" formatCode="0.0">
                  <c:v>6.3981481481481479</c:v>
                </c:pt>
                <c:pt idx="40" formatCode="0.0">
                  <c:v>6.3703703703703702</c:v>
                </c:pt>
                <c:pt idx="41" formatCode="0.0">
                  <c:v>6.3796296296296298</c:v>
                </c:pt>
                <c:pt idx="42" formatCode="0.0">
                  <c:v>6.2962962962962967</c:v>
                </c:pt>
                <c:pt idx="43" formatCode="0.0">
                  <c:v>6.2777777777777777</c:v>
                </c:pt>
                <c:pt idx="44" formatCode="0.0">
                  <c:v>6.2685185185185182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6832"/>
        <c:axId val="1030082688"/>
      </c:lineChart>
      <c:catAx>
        <c:axId val="10300886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4320"/>
        <c:crosses val="autoZero"/>
        <c:auto val="1"/>
        <c:lblAlgn val="ctr"/>
        <c:lblOffset val="100"/>
        <c:noMultiLvlLbl val="0"/>
      </c:catAx>
      <c:valAx>
        <c:axId val="103008432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8672"/>
        <c:crosses val="autoZero"/>
        <c:crossBetween val="between"/>
      </c:valAx>
      <c:valAx>
        <c:axId val="103008268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6832"/>
        <c:crosses val="max"/>
        <c:crossBetween val="between"/>
        <c:majorUnit val="1"/>
      </c:valAx>
      <c:catAx>
        <c:axId val="103009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2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296181474463407"/>
          <c:y val="5.9929582863518356E-2"/>
          <c:w val="0.2719508363093307"/>
          <c:h val="7.36764213801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Ն.3.3'!$D$1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Ն.3.3'!$D$2:$D$46</c:f>
              <c:numCache>
                <c:formatCode>General</c:formatCode>
                <c:ptCount val="45"/>
                <c:pt idx="32" formatCode="0.0">
                  <c:v>5.2479847159469415</c:v>
                </c:pt>
                <c:pt idx="33" formatCode="0.0">
                  <c:v>3</c:v>
                </c:pt>
                <c:pt idx="34" formatCode="0.0">
                  <c:v>2.5</c:v>
                </c:pt>
                <c:pt idx="35" formatCode="0.0">
                  <c:v>2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2.5</c:v>
                </c:pt>
                <c:pt idx="39" formatCode="0.0">
                  <c:v>3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2.7</c:v>
                </c:pt>
                <c:pt idx="43" formatCode="0.0">
                  <c:v>2.5</c:v>
                </c:pt>
                <c:pt idx="44" formatCode="0.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Ն.3.3'!$E$2:$E$46</c:f>
              <c:numCache>
                <c:formatCode>General</c:formatCode>
                <c:ptCount val="45"/>
                <c:pt idx="33" formatCode="0.0">
                  <c:v>3.9306171182846654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3.6500000000000004</c:v>
                </c:pt>
                <c:pt idx="37" formatCode="0.0">
                  <c:v>3.8</c:v>
                </c:pt>
                <c:pt idx="38" formatCode="0.0">
                  <c:v>3.5</c:v>
                </c:pt>
                <c:pt idx="39" formatCode="0.0">
                  <c:v>3.0999999999999996</c:v>
                </c:pt>
                <c:pt idx="40" formatCode="0.0">
                  <c:v>3</c:v>
                </c:pt>
                <c:pt idx="41" formatCode="0.0">
                  <c:v>3</c:v>
                </c:pt>
                <c:pt idx="42" formatCode="0.0">
                  <c:v>3.3</c:v>
                </c:pt>
                <c:pt idx="43" formatCode="0.0">
                  <c:v>3.5</c:v>
                </c:pt>
                <c:pt idx="44" formatCode="0.0">
                  <c:v>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3232"/>
        <c:axId val="1030089216"/>
      </c:areaChar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Ն.3.3'!$B$2:$B$46</c:f>
              <c:numCache>
                <c:formatCode>0.0</c:formatCode>
                <c:ptCount val="45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7.9332403536066352</c:v>
                </c:pt>
                <c:pt idx="29">
                  <c:v>7.2887164889984888</c:v>
                </c:pt>
                <c:pt idx="30">
                  <c:v>6.0692200861420531</c:v>
                </c:pt>
                <c:pt idx="31">
                  <c:v>3.7172177685716576</c:v>
                </c:pt>
                <c:pt idx="32">
                  <c:v>5.2479847159469415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3232"/>
        <c:axId val="1030089216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Ն.3.3'!$C$2:$C$46</c:f>
              <c:numCache>
                <c:formatCode>General</c:formatCode>
                <c:ptCount val="45"/>
                <c:pt idx="32" formatCode="0.0">
                  <c:v>5.2479847159469415</c:v>
                </c:pt>
                <c:pt idx="33" formatCode="0.0">
                  <c:v>4.8849041813477241</c:v>
                </c:pt>
                <c:pt idx="34" formatCode="0.0">
                  <c:v>4.8777676506915331</c:v>
                </c:pt>
                <c:pt idx="35" formatCode="0.0">
                  <c:v>4.8741559072531855</c:v>
                </c:pt>
                <c:pt idx="36" formatCode="0.0">
                  <c:v>4.8038591663839627</c:v>
                </c:pt>
                <c:pt idx="37" formatCode="0.0">
                  <c:v>4.7891831365500384</c:v>
                </c:pt>
                <c:pt idx="38" formatCode="0.0">
                  <c:v>4.7344152821571956</c:v>
                </c:pt>
                <c:pt idx="39" formatCode="0.0">
                  <c:v>4.7920453189846413</c:v>
                </c:pt>
                <c:pt idx="40" formatCode="0.0">
                  <c:v>4.7157662193492635</c:v>
                </c:pt>
                <c:pt idx="41" formatCode="0.0">
                  <c:v>4.8292010424137501</c:v>
                </c:pt>
                <c:pt idx="42" formatCode="0.0">
                  <c:v>4.8019037002916587</c:v>
                </c:pt>
                <c:pt idx="43" formatCode="0.0">
                  <c:v>4.8893984511778648</c:v>
                </c:pt>
                <c:pt idx="44" formatCode="0.0">
                  <c:v>4.8417074611899391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5952"/>
        <c:axId val="103008540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Ն.3.3'!$F$2:$F$46</c:f>
              <c:numCache>
                <c:formatCode>General</c:formatCode>
                <c:ptCount val="45"/>
                <c:pt idx="35" formatCode="0.0">
                  <c:v>4.5</c:v>
                </c:pt>
                <c:pt idx="39" formatCode="0.0">
                  <c:v>4.5</c:v>
                </c:pt>
                <c:pt idx="43" formatCode="0.0">
                  <c:v>4.5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xVal>
          <c:yVal>
            <c:numRef>
              <c:f>'Գծապատկեր Ն.3.3'!$G$2:$G$46</c:f>
              <c:numCache>
                <c:formatCode>General</c:formatCode>
                <c:ptCount val="45"/>
                <c:pt idx="35" formatCode="0.0">
                  <c:v>4.9000000000000004</c:v>
                </c:pt>
                <c:pt idx="39" formatCode="0.0">
                  <c:v>4.7</c:v>
                </c:pt>
                <c:pt idx="43" formatCode="0.0">
                  <c:v>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5952"/>
        <c:axId val="1030085408"/>
      </c:scatterChart>
      <c:catAx>
        <c:axId val="10300832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9216"/>
        <c:crosses val="autoZero"/>
        <c:auto val="1"/>
        <c:lblAlgn val="ctr"/>
        <c:lblOffset val="100"/>
        <c:noMultiLvlLbl val="0"/>
      </c:catAx>
      <c:valAx>
        <c:axId val="1030089216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3232"/>
        <c:crosses val="autoZero"/>
        <c:crossBetween val="between"/>
        <c:majorUnit val="4"/>
      </c:valAx>
      <c:valAx>
        <c:axId val="1030085408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5952"/>
        <c:crosses val="max"/>
        <c:crossBetween val="between"/>
        <c:majorUnit val="4"/>
      </c:valAx>
      <c:catAx>
        <c:axId val="103008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5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53484487648089751"/>
          <c:y val="0.51740841125169423"/>
          <c:w val="0.39119855350829819"/>
          <c:h val="0.1688295101811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17685957954747E-2"/>
          <c:y val="1.9393429939325541E-2"/>
          <c:w val="0.8782798415446964"/>
          <c:h val="0.8310651915928354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Ն.3.4'!$D$1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Ն.3.4'!$D$2:$D$46</c:f>
              <c:numCache>
                <c:formatCode>General</c:formatCode>
                <c:ptCount val="45"/>
                <c:pt idx="32" formatCode="0.0">
                  <c:v>395.42333333333335</c:v>
                </c:pt>
                <c:pt idx="33" formatCode="0.0">
                  <c:v>380</c:v>
                </c:pt>
                <c:pt idx="34" formatCode="0.0">
                  <c:v>380</c:v>
                </c:pt>
                <c:pt idx="35" formatCode="0.0">
                  <c:v>385</c:v>
                </c:pt>
                <c:pt idx="36" formatCode="0.0">
                  <c:v>385</c:v>
                </c:pt>
                <c:pt idx="37" formatCode="0.0">
                  <c:v>390</c:v>
                </c:pt>
                <c:pt idx="38" formatCode="0.0">
                  <c:v>390</c:v>
                </c:pt>
                <c:pt idx="39" formatCode="0.0">
                  <c:v>390</c:v>
                </c:pt>
                <c:pt idx="40" formatCode="0.0">
                  <c:v>389</c:v>
                </c:pt>
                <c:pt idx="41" formatCode="0.0">
                  <c:v>389</c:v>
                </c:pt>
                <c:pt idx="42" formatCode="0.0">
                  <c:v>389</c:v>
                </c:pt>
                <c:pt idx="43" formatCode="0.0">
                  <c:v>389</c:v>
                </c:pt>
                <c:pt idx="44" formatCode="0.0">
                  <c:v>376.04713246003973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tx>
            <c:strRef>
              <c:f>'Գծապատկեր Ն.3.4'!$E$1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Ն.3.4'!$E$2:$E$46</c:f>
              <c:numCache>
                <c:formatCode>General</c:formatCode>
                <c:ptCount val="45"/>
                <c:pt idx="33" formatCode="0.0">
                  <c:v>21.660000000000139</c:v>
                </c:pt>
                <c:pt idx="34" formatCode="0.0">
                  <c:v>24.210000000000207</c:v>
                </c:pt>
                <c:pt idx="35" formatCode="0.0">
                  <c:v>30.063462705192933</c:v>
                </c:pt>
                <c:pt idx="36" formatCode="0.0">
                  <c:v>29.33281694674929</c:v>
                </c:pt>
                <c:pt idx="37" formatCode="0.0">
                  <c:v>26.316833983133336</c:v>
                </c:pt>
                <c:pt idx="38" formatCode="0.0">
                  <c:v>30</c:v>
                </c:pt>
                <c:pt idx="39" formatCode="0.0">
                  <c:v>41.940972977362776</c:v>
                </c:pt>
                <c:pt idx="40" formatCode="0.0">
                  <c:v>40.035000000000139</c:v>
                </c:pt>
                <c:pt idx="41" formatCode="0.0">
                  <c:v>46.510000000000048</c:v>
                </c:pt>
                <c:pt idx="42" formatCode="0.0">
                  <c:v>52.984999999999957</c:v>
                </c:pt>
                <c:pt idx="43" formatCode="0.0">
                  <c:v>59.459999999999866</c:v>
                </c:pt>
                <c:pt idx="44" formatCode="0.0">
                  <c:v>73.952867539960266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86496"/>
        <c:axId val="1030094112"/>
      </c:areaChart>
      <c:lineChart>
        <c:grouping val="standard"/>
        <c:varyColors val="0"/>
        <c:ser>
          <c:idx val="3"/>
          <c:order val="3"/>
          <c:tx>
            <c:strRef>
              <c:f>'Գծապատկեր Ն.3.4'!$B$1</c:f>
              <c:strCache>
                <c:ptCount val="1"/>
                <c:pt idx="0">
                  <c:v>Անվանական փոխարժեք (դրամ/դոլար)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Ն.3.4'!$B$2:$B$46</c:f>
              <c:numCache>
                <c:formatCode>0.0</c:formatCode>
                <c:ptCount val="45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403.22</c:v>
                </c:pt>
                <c:pt idx="29">
                  <c:v>388.96</c:v>
                </c:pt>
                <c:pt idx="30">
                  <c:v>387.84</c:v>
                </c:pt>
                <c:pt idx="31">
                  <c:v>390.91</c:v>
                </c:pt>
                <c:pt idx="32">
                  <c:v>395.42333333333335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6496"/>
        <c:axId val="1030094112"/>
      </c:lineChart>
      <c:lineChart>
        <c:grouping val="standard"/>
        <c:varyColors val="0"/>
        <c:ser>
          <c:idx val="0"/>
          <c:order val="0"/>
          <c:tx>
            <c:strRef>
              <c:f>'Գծապատկեր Ն.3.4'!$C$1</c:f>
              <c:strCache>
                <c:ptCount val="1"/>
                <c:pt idx="0">
                  <c:v>ԿԲ մակրոհարցում *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Ն.3.4'!$C$2:$C$46</c:f>
              <c:numCache>
                <c:formatCode>General</c:formatCode>
                <c:ptCount val="45"/>
                <c:pt idx="32" formatCode="0.0">
                  <c:v>395.42333333333335</c:v>
                </c:pt>
                <c:pt idx="33" formatCode="0.0">
                  <c:v>391.47075344498336</c:v>
                </c:pt>
                <c:pt idx="34" formatCode="0.0">
                  <c:v>393.29044286457821</c:v>
                </c:pt>
                <c:pt idx="35" formatCode="0.0">
                  <c:v>395.34049861871091</c:v>
                </c:pt>
                <c:pt idx="36" formatCode="0.0">
                  <c:v>397.61121544247214</c:v>
                </c:pt>
                <c:pt idx="37" formatCode="0.0">
                  <c:v>399.73395681419015</c:v>
                </c:pt>
                <c:pt idx="38" formatCode="0.0">
                  <c:v>401.77163264735145</c:v>
                </c:pt>
                <c:pt idx="39" formatCode="0.0">
                  <c:v>403.75929529545789</c:v>
                </c:pt>
                <c:pt idx="40" formatCode="0.0">
                  <c:v>405.55175224269743</c:v>
                </c:pt>
                <c:pt idx="41" formatCode="0.0">
                  <c:v>406.42485462945706</c:v>
                </c:pt>
                <c:pt idx="42" formatCode="0.0">
                  <c:v>408.53377983292091</c:v>
                </c:pt>
                <c:pt idx="43" formatCode="0.0">
                  <c:v>409.50981998812102</c:v>
                </c:pt>
                <c:pt idx="44" formatCode="0.0">
                  <c:v>409.81656046148299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89760"/>
        <c:axId val="1030094656"/>
      </c:lineChart>
      <c:catAx>
        <c:axId val="1030086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4112"/>
        <c:crosses val="autoZero"/>
        <c:auto val="1"/>
        <c:lblAlgn val="ctr"/>
        <c:lblOffset val="100"/>
        <c:noMultiLvlLbl val="0"/>
      </c:catAx>
      <c:valAx>
        <c:axId val="1030094112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6496"/>
        <c:crosses val="autoZero"/>
        <c:crossBetween val="midCat"/>
        <c:majorUnit val="25"/>
      </c:valAx>
      <c:valAx>
        <c:axId val="103009465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89760"/>
        <c:crosses val="max"/>
        <c:crossBetween val="between"/>
        <c:majorUnit val="25"/>
      </c:valAx>
      <c:catAx>
        <c:axId val="103008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94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8305754866100457"/>
          <c:y val="6.0179131477785523E-2"/>
          <c:w val="0.29649031177229979"/>
          <c:h val="0.216586087222431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21143190434533E-2"/>
          <c:y val="1.9444444444444445E-2"/>
          <c:w val="0.86995771361913099"/>
          <c:h val="0.7941189122193059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3.Զ.1'!$B$2:$B$13</c:f>
              <c:numCache>
                <c:formatCode>General</c:formatCode>
                <c:ptCount val="12"/>
                <c:pt idx="0">
                  <c:v>87874</c:v>
                </c:pt>
                <c:pt idx="1">
                  <c:v>336409</c:v>
                </c:pt>
                <c:pt idx="2">
                  <c:v>421410</c:v>
                </c:pt>
                <c:pt idx="3">
                  <c:v>460194</c:v>
                </c:pt>
                <c:pt idx="4">
                  <c:v>722628</c:v>
                </c:pt>
                <c:pt idx="5">
                  <c:v>1101063</c:v>
                </c:pt>
                <c:pt idx="6">
                  <c:v>924882</c:v>
                </c:pt>
                <c:pt idx="7">
                  <c:v>1165230</c:v>
                </c:pt>
                <c:pt idx="8">
                  <c:v>1392998</c:v>
                </c:pt>
                <c:pt idx="9">
                  <c:v>1613780</c:v>
                </c:pt>
                <c:pt idx="10">
                  <c:v>1524524</c:v>
                </c:pt>
                <c:pt idx="11">
                  <c:v>1695239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31-43F0-BEBB-FAA684ACE4D3}"/>
            </c:ext>
          </c:extLst>
        </c:ser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3.Զ.1'!$C$2:$C$13</c:f>
              <c:numCache>
                <c:formatCode>General</c:formatCode>
                <c:ptCount val="12"/>
                <c:pt idx="0">
                  <c:v>66564</c:v>
                </c:pt>
                <c:pt idx="1">
                  <c:v>380576</c:v>
                </c:pt>
                <c:pt idx="2">
                  <c:v>509930</c:v>
                </c:pt>
                <c:pt idx="3">
                  <c:v>531860</c:v>
                </c:pt>
                <c:pt idx="4">
                  <c:v>828135</c:v>
                </c:pt>
                <c:pt idx="5">
                  <c:v>1064691</c:v>
                </c:pt>
                <c:pt idx="6">
                  <c:v>855162</c:v>
                </c:pt>
                <c:pt idx="7">
                  <c:v>1202293</c:v>
                </c:pt>
                <c:pt idx="8">
                  <c:v>1273258</c:v>
                </c:pt>
                <c:pt idx="9">
                  <c:v>1516999</c:v>
                </c:pt>
                <c:pt idx="10">
                  <c:v>1897079</c:v>
                </c:pt>
                <c:pt idx="11">
                  <c:v>1832389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31-43F0-BEBB-FAA684ACE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0848"/>
        <c:axId val="1030095200"/>
      </c:lineChart>
      <c:lineChart>
        <c:grouping val="standard"/>
        <c:varyColors val="0"/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3.Զ.1'!$A$2:$A$13</c:f>
              <c:strCache>
                <c:ptCount val="12"/>
                <c:pt idx="0">
                  <c:v>Հոկտեմբեր</c:v>
                </c:pt>
                <c:pt idx="1">
                  <c:v>Նոյեմբեր</c:v>
                </c:pt>
                <c:pt idx="2">
                  <c:v>Դեկտեմբեր</c:v>
                </c:pt>
                <c:pt idx="3">
                  <c:v>Հունվար</c:v>
                </c:pt>
                <c:pt idx="4">
                  <c:v>Փետրվար</c:v>
                </c:pt>
                <c:pt idx="5">
                  <c:v>Մարտ</c:v>
                </c:pt>
                <c:pt idx="6">
                  <c:v>Ապրիլ</c:v>
                </c:pt>
                <c:pt idx="7">
                  <c:v>Մայիս</c:v>
                </c:pt>
                <c:pt idx="8">
                  <c:v>Հունիս</c:v>
                </c:pt>
                <c:pt idx="9">
                  <c:v>Հուլիս</c:v>
                </c:pt>
                <c:pt idx="10">
                  <c:v>Օգոստոս</c:v>
                </c:pt>
                <c:pt idx="11">
                  <c:v>Սեպտեմբեր</c:v>
                </c:pt>
              </c:strCache>
            </c:strRef>
          </c:cat>
          <c:val>
            <c:numRef>
              <c:f>'Գծապատկեր 3.Զ.1'!$D$2:$D$13</c:f>
              <c:numCache>
                <c:formatCode>General</c:formatCode>
                <c:ptCount val="12"/>
                <c:pt idx="0">
                  <c:v>257450</c:v>
                </c:pt>
                <c:pt idx="1">
                  <c:v>624213</c:v>
                </c:pt>
                <c:pt idx="2">
                  <c:v>710945</c:v>
                </c:pt>
                <c:pt idx="3">
                  <c:v>839585</c:v>
                </c:pt>
                <c:pt idx="4">
                  <c:v>1146602</c:v>
                </c:pt>
                <c:pt idx="5">
                  <c:v>1307132</c:v>
                </c:pt>
                <c:pt idx="6">
                  <c:v>1100000</c:v>
                </c:pt>
                <c:pt idx="7">
                  <c:v>1365000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31-43F0-BEBB-FAA684ACE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2480"/>
        <c:axId val="1030091936"/>
      </c:lineChart>
      <c:catAx>
        <c:axId val="103009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5200"/>
        <c:crosses val="autoZero"/>
        <c:auto val="1"/>
        <c:lblAlgn val="ctr"/>
        <c:lblOffset val="100"/>
        <c:noMultiLvlLbl val="0"/>
      </c:catAx>
      <c:valAx>
        <c:axId val="1030095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0848"/>
        <c:crosses val="autoZero"/>
        <c:crossBetween val="between"/>
        <c:dispUnits>
          <c:builtInUnit val="thousands"/>
        </c:dispUnits>
      </c:valAx>
      <c:valAx>
        <c:axId val="1030091936"/>
        <c:scaling>
          <c:orientation val="minMax"/>
          <c:max val="2000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2480"/>
        <c:crosses val="max"/>
        <c:crossBetween val="between"/>
        <c:dispUnits>
          <c:builtInUnit val="thousands"/>
        </c:dispUnits>
      </c:valAx>
      <c:catAx>
        <c:axId val="1030092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9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9.2518591426071731E-2"/>
          <c:y val="8.8541119860017503E-2"/>
          <c:w val="0.12561096529600468"/>
          <c:h val="0.14035177894429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65393165516339E-2"/>
          <c:y val="1.9548873282693419E-2"/>
          <c:w val="0.89710144244076229"/>
          <c:h val="0.86422179254030662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3.Զ.2'!$C$1</c:f>
              <c:strCache>
                <c:ptCount val="1"/>
                <c:pt idx="0">
                  <c:v>Տոկոսավճարներ / ՀՆԱ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8.4244244258857032E-3"/>
                  <c:y val="1.017559965586421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1"/>
                        </a:solidFill>
                      </a:rPr>
                      <a:t>2016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1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D5A-4A8F-8BD2-778FF48ABFCB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9.2698412466695624E-3"/>
                  <c:y val="-8.5567445010075129E-1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1"/>
                        </a:solidFill>
                      </a:rPr>
                      <a:t>2022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1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D5A-4A8F-8BD2-778FF48ABFCB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4.2636547188790251E-2"/>
                  <c:y val="-6.55631380581401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accent4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>
                        <a:solidFill>
                          <a:schemeClr val="accent4"/>
                        </a:solidFill>
                      </a:rPr>
                      <a:t>2024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hy-AM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9BB-4A48-80E0-47CB018C2A6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hy-AM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'Գծապատկեր 3.Զ.2'!$B$2:$B$25</c:f>
              <c:numCache>
                <c:formatCode>0.0</c:formatCode>
                <c:ptCount val="24"/>
                <c:pt idx="0">
                  <c:v>31.5</c:v>
                </c:pt>
                <c:pt idx="1">
                  <c:v>32.700000000000003</c:v>
                </c:pt>
                <c:pt idx="2">
                  <c:v>34.700000000000003</c:v>
                </c:pt>
                <c:pt idx="3">
                  <c:v>35.700000000000003</c:v>
                </c:pt>
                <c:pt idx="4">
                  <c:v>35.799999999999997</c:v>
                </c:pt>
                <c:pt idx="5">
                  <c:v>35.4</c:v>
                </c:pt>
                <c:pt idx="6">
                  <c:v>35.200000000000003</c:v>
                </c:pt>
                <c:pt idx="7">
                  <c:v>39.200000000000003</c:v>
                </c:pt>
                <c:pt idx="8">
                  <c:v>52.2</c:v>
                </c:pt>
                <c:pt idx="9">
                  <c:v>60.6</c:v>
                </c:pt>
                <c:pt idx="10">
                  <c:v>65.5</c:v>
                </c:pt>
                <c:pt idx="11">
                  <c:v>70</c:v>
                </c:pt>
                <c:pt idx="12">
                  <c:v>71.8</c:v>
                </c:pt>
                <c:pt idx="13">
                  <c:v>73.3</c:v>
                </c:pt>
                <c:pt idx="14">
                  <c:v>72.2</c:v>
                </c:pt>
                <c:pt idx="15">
                  <c:v>76</c:v>
                </c:pt>
                <c:pt idx="16">
                  <c:v>75.7</c:v>
                </c:pt>
                <c:pt idx="17">
                  <c:v>77.099999999999994</c:v>
                </c:pt>
                <c:pt idx="18">
                  <c:v>78.900000000000006</c:v>
                </c:pt>
                <c:pt idx="19">
                  <c:v>98.6</c:v>
                </c:pt>
                <c:pt idx="20">
                  <c:v>96.9</c:v>
                </c:pt>
                <c:pt idx="21">
                  <c:v>95</c:v>
                </c:pt>
                <c:pt idx="22">
                  <c:v>96</c:v>
                </c:pt>
                <c:pt idx="23">
                  <c:v>97.8</c:v>
                </c:pt>
              </c:numCache>
            </c:numRef>
          </c:xVal>
          <c:yVal>
            <c:numRef>
              <c:f>'Գծապատկեր 3.Զ.2'!$C$2:$C$25</c:f>
              <c:numCache>
                <c:formatCode>0.0</c:formatCode>
                <c:ptCount val="24"/>
                <c:pt idx="0">
                  <c:v>1.95</c:v>
                </c:pt>
                <c:pt idx="1">
                  <c:v>1.56</c:v>
                </c:pt>
                <c:pt idx="2">
                  <c:v>1.34</c:v>
                </c:pt>
                <c:pt idx="3">
                  <c:v>1.31</c:v>
                </c:pt>
                <c:pt idx="4">
                  <c:v>1.41</c:v>
                </c:pt>
                <c:pt idx="5">
                  <c:v>1.64</c:v>
                </c:pt>
                <c:pt idx="6">
                  <c:v>1.64</c:v>
                </c:pt>
                <c:pt idx="7">
                  <c:v>1.71</c:v>
                </c:pt>
                <c:pt idx="8">
                  <c:v>1.29</c:v>
                </c:pt>
                <c:pt idx="9">
                  <c:v>1.3</c:v>
                </c:pt>
                <c:pt idx="10">
                  <c:v>1.47</c:v>
                </c:pt>
                <c:pt idx="11">
                  <c:v>1.36</c:v>
                </c:pt>
                <c:pt idx="12">
                  <c:v>1.31</c:v>
                </c:pt>
                <c:pt idx="13">
                  <c:v>1.3</c:v>
                </c:pt>
                <c:pt idx="14">
                  <c:v>1.22</c:v>
                </c:pt>
                <c:pt idx="15">
                  <c:v>1.28</c:v>
                </c:pt>
                <c:pt idx="16">
                  <c:v>1.34</c:v>
                </c:pt>
                <c:pt idx="17">
                  <c:v>1.57</c:v>
                </c:pt>
                <c:pt idx="18">
                  <c:v>1.74</c:v>
                </c:pt>
                <c:pt idx="19">
                  <c:v>1.62</c:v>
                </c:pt>
                <c:pt idx="20">
                  <c:v>1.49</c:v>
                </c:pt>
                <c:pt idx="21">
                  <c:v>1.83</c:v>
                </c:pt>
                <c:pt idx="22">
                  <c:v>2.37</c:v>
                </c:pt>
                <c:pt idx="23">
                  <c:v>3.02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9BB-4A48-80E0-47CB018C2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093024"/>
        <c:axId val="1030095744"/>
      </c:scatterChart>
      <c:valAx>
        <c:axId val="1030093024"/>
        <c:scaling>
          <c:orientation val="minMax"/>
          <c:max val="120"/>
          <c:min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պարտք/ՀՆԱ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5744"/>
        <c:crosses val="autoZero"/>
        <c:crossBetween val="midCat"/>
      </c:valAx>
      <c:valAx>
        <c:axId val="1030095744"/>
        <c:scaling>
          <c:orientation val="minMax"/>
          <c:max val="4"/>
          <c:min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տոկոսավճարներ/ՀՆԱ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hy-AM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3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0217264508602E-2"/>
          <c:y val="3.2407407407407406E-2"/>
          <c:w val="0.91481681977252849"/>
          <c:h val="0.8125543161271507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Բիզնես վարկեր / 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3.Զ.3'!$A$2:$A$62</c:f>
              <c:strCache>
                <c:ptCount val="61"/>
                <c:pt idx="0">
                  <c:v>2010/1</c:v>
                </c:pt>
                <c:pt idx="1">
                  <c:v>2010/2</c:v>
                </c:pt>
                <c:pt idx="2">
                  <c:v>2010/3</c:v>
                </c:pt>
                <c:pt idx="3">
                  <c:v>2010/4</c:v>
                </c:pt>
                <c:pt idx="4">
                  <c:v>2011/1</c:v>
                </c:pt>
                <c:pt idx="5">
                  <c:v>2011/2</c:v>
                </c:pt>
                <c:pt idx="6">
                  <c:v>2011/3</c:v>
                </c:pt>
                <c:pt idx="7">
                  <c:v>2011/4</c:v>
                </c:pt>
                <c:pt idx="8">
                  <c:v>2012/1</c:v>
                </c:pt>
                <c:pt idx="9">
                  <c:v>2012/2</c:v>
                </c:pt>
                <c:pt idx="10">
                  <c:v>2012/3</c:v>
                </c:pt>
                <c:pt idx="11">
                  <c:v>2012/4</c:v>
                </c:pt>
                <c:pt idx="12">
                  <c:v>2013/1</c:v>
                </c:pt>
                <c:pt idx="13">
                  <c:v>2013/2</c:v>
                </c:pt>
                <c:pt idx="14">
                  <c:v>2013/3</c:v>
                </c:pt>
                <c:pt idx="15">
                  <c:v>2013/4</c:v>
                </c:pt>
                <c:pt idx="16">
                  <c:v>2014/1</c:v>
                </c:pt>
                <c:pt idx="17">
                  <c:v>2014/2</c:v>
                </c:pt>
                <c:pt idx="18">
                  <c:v>2014/3</c:v>
                </c:pt>
                <c:pt idx="19">
                  <c:v>2014/4</c:v>
                </c:pt>
                <c:pt idx="20">
                  <c:v>2015/1</c:v>
                </c:pt>
                <c:pt idx="21">
                  <c:v>2015/2</c:v>
                </c:pt>
                <c:pt idx="22">
                  <c:v>2015/3</c:v>
                </c:pt>
                <c:pt idx="23">
                  <c:v>2015/4</c:v>
                </c:pt>
                <c:pt idx="24">
                  <c:v>2016/1</c:v>
                </c:pt>
                <c:pt idx="25">
                  <c:v>2016/2</c:v>
                </c:pt>
                <c:pt idx="26">
                  <c:v>2016/3</c:v>
                </c:pt>
                <c:pt idx="27">
                  <c:v>2016/4</c:v>
                </c:pt>
                <c:pt idx="28">
                  <c:v>2017/1</c:v>
                </c:pt>
                <c:pt idx="29">
                  <c:v>2017/2</c:v>
                </c:pt>
                <c:pt idx="30">
                  <c:v>2017/3</c:v>
                </c:pt>
                <c:pt idx="31">
                  <c:v>2017/4</c:v>
                </c:pt>
                <c:pt idx="32">
                  <c:v>2018/1</c:v>
                </c:pt>
                <c:pt idx="33">
                  <c:v>2018/2</c:v>
                </c:pt>
                <c:pt idx="34">
                  <c:v>2018/3</c:v>
                </c:pt>
                <c:pt idx="35">
                  <c:v>2018/4</c:v>
                </c:pt>
                <c:pt idx="36">
                  <c:v>2019/1</c:v>
                </c:pt>
                <c:pt idx="37">
                  <c:v>2019/2</c:v>
                </c:pt>
                <c:pt idx="38">
                  <c:v>2019/3</c:v>
                </c:pt>
                <c:pt idx="39">
                  <c:v>2019/4</c:v>
                </c:pt>
                <c:pt idx="40">
                  <c:v>2020/1</c:v>
                </c:pt>
                <c:pt idx="41">
                  <c:v>2020/2</c:v>
                </c:pt>
                <c:pt idx="42">
                  <c:v>2020/3</c:v>
                </c:pt>
                <c:pt idx="43">
                  <c:v>2020/4</c:v>
                </c:pt>
                <c:pt idx="44">
                  <c:v>2021/1</c:v>
                </c:pt>
                <c:pt idx="45">
                  <c:v>2021/2</c:v>
                </c:pt>
                <c:pt idx="46">
                  <c:v>2021/3</c:v>
                </c:pt>
                <c:pt idx="47">
                  <c:v>2021/4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2023/1</c:v>
                </c:pt>
                <c:pt idx="53">
                  <c:v>2023/2</c:v>
                </c:pt>
                <c:pt idx="54">
                  <c:v>2023/3</c:v>
                </c:pt>
                <c:pt idx="55">
                  <c:v>2023/4</c:v>
                </c:pt>
                <c:pt idx="56">
                  <c:v>2024/1</c:v>
                </c:pt>
                <c:pt idx="57">
                  <c:v>2024/2</c:v>
                </c:pt>
                <c:pt idx="58">
                  <c:v>2024/3</c:v>
                </c:pt>
                <c:pt idx="59">
                  <c:v>2024/4</c:v>
                </c:pt>
                <c:pt idx="60">
                  <c:v>2025/1</c:v>
                </c:pt>
              </c:strCache>
            </c:strRef>
          </c:cat>
          <c:val>
            <c:numRef>
              <c:f>'Գծապատկեր 3.Զ.3'!$B$2:$B$62</c:f>
              <c:numCache>
                <c:formatCode>0.0</c:formatCode>
                <c:ptCount val="61"/>
                <c:pt idx="0">
                  <c:v>11.815153909100188</c:v>
                </c:pt>
                <c:pt idx="1">
                  <c:v>11.687871320370103</c:v>
                </c:pt>
                <c:pt idx="2">
                  <c:v>12.519682414844514</c:v>
                </c:pt>
                <c:pt idx="3">
                  <c:v>13.312632326319315</c:v>
                </c:pt>
                <c:pt idx="4">
                  <c:v>14.482770029882058</c:v>
                </c:pt>
                <c:pt idx="5">
                  <c:v>15.844036476772446</c:v>
                </c:pt>
                <c:pt idx="6">
                  <c:v>16.557445747544623</c:v>
                </c:pt>
                <c:pt idx="7">
                  <c:v>17.093486254121864</c:v>
                </c:pt>
                <c:pt idx="8">
                  <c:v>19.087908135360259</c:v>
                </c:pt>
                <c:pt idx="9">
                  <c:v>20.785365258913288</c:v>
                </c:pt>
                <c:pt idx="10">
                  <c:v>20.897170051478465</c:v>
                </c:pt>
                <c:pt idx="11">
                  <c:v>21.447637009989958</c:v>
                </c:pt>
                <c:pt idx="12">
                  <c:v>20.911867518735953</c:v>
                </c:pt>
                <c:pt idx="13">
                  <c:v>20.48994830914576</c:v>
                </c:pt>
                <c:pt idx="14">
                  <c:v>20.516781310397729</c:v>
                </c:pt>
                <c:pt idx="15">
                  <c:v>21.22199341368016</c:v>
                </c:pt>
                <c:pt idx="16">
                  <c:v>21.151336738415917</c:v>
                </c:pt>
                <c:pt idx="17">
                  <c:v>21.453847587449321</c:v>
                </c:pt>
                <c:pt idx="18">
                  <c:v>21.681765161642343</c:v>
                </c:pt>
                <c:pt idx="19">
                  <c:v>24.023236104180391</c:v>
                </c:pt>
                <c:pt idx="20">
                  <c:v>22.318879930995198</c:v>
                </c:pt>
                <c:pt idx="21">
                  <c:v>22.061246822644108</c:v>
                </c:pt>
                <c:pt idx="22">
                  <c:v>21.801347101955479</c:v>
                </c:pt>
                <c:pt idx="23">
                  <c:v>21.806720489159687</c:v>
                </c:pt>
                <c:pt idx="24">
                  <c:v>22.391936854984348</c:v>
                </c:pt>
                <c:pt idx="25">
                  <c:v>22.651616474205046</c:v>
                </c:pt>
                <c:pt idx="26">
                  <c:v>22.630376095916592</c:v>
                </c:pt>
                <c:pt idx="27">
                  <c:v>23.459908730511071</c:v>
                </c:pt>
                <c:pt idx="28">
                  <c:v>23.067210219546318</c:v>
                </c:pt>
                <c:pt idx="29">
                  <c:v>23.555774200083995</c:v>
                </c:pt>
                <c:pt idx="30">
                  <c:v>24.645464306217569</c:v>
                </c:pt>
                <c:pt idx="31">
                  <c:v>24.999434681742898</c:v>
                </c:pt>
                <c:pt idx="32">
                  <c:v>25.182451138160371</c:v>
                </c:pt>
                <c:pt idx="33">
                  <c:v>25.844518444571772</c:v>
                </c:pt>
                <c:pt idx="34">
                  <c:v>25.409778372052255</c:v>
                </c:pt>
                <c:pt idx="35">
                  <c:v>25.236288840558892</c:v>
                </c:pt>
                <c:pt idx="36">
                  <c:v>24.615951851377496</c:v>
                </c:pt>
                <c:pt idx="37">
                  <c:v>24.264433617275504</c:v>
                </c:pt>
                <c:pt idx="38">
                  <c:v>24.417501924028063</c:v>
                </c:pt>
                <c:pt idx="39">
                  <c:v>24.753263188096447</c:v>
                </c:pt>
                <c:pt idx="40">
                  <c:v>25.854761911169465</c:v>
                </c:pt>
                <c:pt idx="41">
                  <c:v>27.061074400459042</c:v>
                </c:pt>
                <c:pt idx="42">
                  <c:v>29.242983122580611</c:v>
                </c:pt>
                <c:pt idx="43">
                  <c:v>31.96950830230551</c:v>
                </c:pt>
                <c:pt idx="44">
                  <c:v>31.680452513030559</c:v>
                </c:pt>
                <c:pt idx="45">
                  <c:v>28.628997647799427</c:v>
                </c:pt>
                <c:pt idx="46">
                  <c:v>27.509779107091749</c:v>
                </c:pt>
                <c:pt idx="47">
                  <c:v>26.365411479967083</c:v>
                </c:pt>
                <c:pt idx="48">
                  <c:v>26.587510785199598</c:v>
                </c:pt>
                <c:pt idx="49">
                  <c:v>23.468990641053995</c:v>
                </c:pt>
                <c:pt idx="50">
                  <c:v>21.897163567688636</c:v>
                </c:pt>
                <c:pt idx="51">
                  <c:v>21.061489483655809</c:v>
                </c:pt>
                <c:pt idx="52">
                  <c:v>20.936719874242268</c:v>
                </c:pt>
                <c:pt idx="53">
                  <c:v>21.031818533784797</c:v>
                </c:pt>
                <c:pt idx="54">
                  <c:v>21.680472147947199</c:v>
                </c:pt>
                <c:pt idx="55">
                  <c:v>23.085301444468616</c:v>
                </c:pt>
                <c:pt idx="56">
                  <c:v>22.73082691894049</c:v>
                </c:pt>
                <c:pt idx="57">
                  <c:v>23.554454348571806</c:v>
                </c:pt>
                <c:pt idx="58">
                  <c:v>24.42133379164056</c:v>
                </c:pt>
                <c:pt idx="59">
                  <c:v>26.156856083358043</c:v>
                </c:pt>
                <c:pt idx="60">
                  <c:v>26.21046830574258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AAD-4E72-9C30-0EA44C32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096288"/>
        <c:axId val="1038221312"/>
      </c:lineChart>
      <c:lineChart>
        <c:grouping val="standard"/>
        <c:varyColors val="0"/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Բիզնես վարկերի սպասարկում / ՀՆԱ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3.Զ.3'!$A$2:$A$62</c:f>
              <c:strCache>
                <c:ptCount val="61"/>
                <c:pt idx="0">
                  <c:v>2010/1</c:v>
                </c:pt>
                <c:pt idx="1">
                  <c:v>2010/2</c:v>
                </c:pt>
                <c:pt idx="2">
                  <c:v>2010/3</c:v>
                </c:pt>
                <c:pt idx="3">
                  <c:v>2010/4</c:v>
                </c:pt>
                <c:pt idx="4">
                  <c:v>2011/1</c:v>
                </c:pt>
                <c:pt idx="5">
                  <c:v>2011/2</c:v>
                </c:pt>
                <c:pt idx="6">
                  <c:v>2011/3</c:v>
                </c:pt>
                <c:pt idx="7">
                  <c:v>2011/4</c:v>
                </c:pt>
                <c:pt idx="8">
                  <c:v>2012/1</c:v>
                </c:pt>
                <c:pt idx="9">
                  <c:v>2012/2</c:v>
                </c:pt>
                <c:pt idx="10">
                  <c:v>2012/3</c:v>
                </c:pt>
                <c:pt idx="11">
                  <c:v>2012/4</c:v>
                </c:pt>
                <c:pt idx="12">
                  <c:v>2013/1</c:v>
                </c:pt>
                <c:pt idx="13">
                  <c:v>2013/2</c:v>
                </c:pt>
                <c:pt idx="14">
                  <c:v>2013/3</c:v>
                </c:pt>
                <c:pt idx="15">
                  <c:v>2013/4</c:v>
                </c:pt>
                <c:pt idx="16">
                  <c:v>2014/1</c:v>
                </c:pt>
                <c:pt idx="17">
                  <c:v>2014/2</c:v>
                </c:pt>
                <c:pt idx="18">
                  <c:v>2014/3</c:v>
                </c:pt>
                <c:pt idx="19">
                  <c:v>2014/4</c:v>
                </c:pt>
                <c:pt idx="20">
                  <c:v>2015/1</c:v>
                </c:pt>
                <c:pt idx="21">
                  <c:v>2015/2</c:v>
                </c:pt>
                <c:pt idx="22">
                  <c:v>2015/3</c:v>
                </c:pt>
                <c:pt idx="23">
                  <c:v>2015/4</c:v>
                </c:pt>
                <c:pt idx="24">
                  <c:v>2016/1</c:v>
                </c:pt>
                <c:pt idx="25">
                  <c:v>2016/2</c:v>
                </c:pt>
                <c:pt idx="26">
                  <c:v>2016/3</c:v>
                </c:pt>
                <c:pt idx="27">
                  <c:v>2016/4</c:v>
                </c:pt>
                <c:pt idx="28">
                  <c:v>2017/1</c:v>
                </c:pt>
                <c:pt idx="29">
                  <c:v>2017/2</c:v>
                </c:pt>
                <c:pt idx="30">
                  <c:v>2017/3</c:v>
                </c:pt>
                <c:pt idx="31">
                  <c:v>2017/4</c:v>
                </c:pt>
                <c:pt idx="32">
                  <c:v>2018/1</c:v>
                </c:pt>
                <c:pt idx="33">
                  <c:v>2018/2</c:v>
                </c:pt>
                <c:pt idx="34">
                  <c:v>2018/3</c:v>
                </c:pt>
                <c:pt idx="35">
                  <c:v>2018/4</c:v>
                </c:pt>
                <c:pt idx="36">
                  <c:v>2019/1</c:v>
                </c:pt>
                <c:pt idx="37">
                  <c:v>2019/2</c:v>
                </c:pt>
                <c:pt idx="38">
                  <c:v>2019/3</c:v>
                </c:pt>
                <c:pt idx="39">
                  <c:v>2019/4</c:v>
                </c:pt>
                <c:pt idx="40">
                  <c:v>2020/1</c:v>
                </c:pt>
                <c:pt idx="41">
                  <c:v>2020/2</c:v>
                </c:pt>
                <c:pt idx="42">
                  <c:v>2020/3</c:v>
                </c:pt>
                <c:pt idx="43">
                  <c:v>2020/4</c:v>
                </c:pt>
                <c:pt idx="44">
                  <c:v>2021/1</c:v>
                </c:pt>
                <c:pt idx="45">
                  <c:v>2021/2</c:v>
                </c:pt>
                <c:pt idx="46">
                  <c:v>2021/3</c:v>
                </c:pt>
                <c:pt idx="47">
                  <c:v>2021/4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2023/1</c:v>
                </c:pt>
                <c:pt idx="53">
                  <c:v>2023/2</c:v>
                </c:pt>
                <c:pt idx="54">
                  <c:v>2023/3</c:v>
                </c:pt>
                <c:pt idx="55">
                  <c:v>2023/4</c:v>
                </c:pt>
                <c:pt idx="56">
                  <c:v>2024/1</c:v>
                </c:pt>
                <c:pt idx="57">
                  <c:v>2024/2</c:v>
                </c:pt>
                <c:pt idx="58">
                  <c:v>2024/3</c:v>
                </c:pt>
                <c:pt idx="59">
                  <c:v>2024/4</c:v>
                </c:pt>
                <c:pt idx="60">
                  <c:v>2025/1</c:v>
                </c:pt>
              </c:strCache>
            </c:strRef>
          </c:cat>
          <c:val>
            <c:numRef>
              <c:f>'Գծապատկեր 3.Զ.3'!$C$2:$C$62</c:f>
              <c:numCache>
                <c:formatCode>0.0</c:formatCode>
                <c:ptCount val="61"/>
                <c:pt idx="0">
                  <c:v>1.664348503198404</c:v>
                </c:pt>
                <c:pt idx="1">
                  <c:v>1.5923264290536296</c:v>
                </c:pt>
                <c:pt idx="2">
                  <c:v>1.6276322037432553</c:v>
                </c:pt>
                <c:pt idx="3">
                  <c:v>1.668267910505578</c:v>
                </c:pt>
                <c:pt idx="4">
                  <c:v>1.7862374076214054</c:v>
                </c:pt>
                <c:pt idx="5">
                  <c:v>1.8813284330501903</c:v>
                </c:pt>
                <c:pt idx="6">
                  <c:v>1.938659353604743</c:v>
                </c:pt>
                <c:pt idx="7">
                  <c:v>1.9890914142566489</c:v>
                </c:pt>
                <c:pt idx="8">
                  <c:v>2.2389210323187707</c:v>
                </c:pt>
                <c:pt idx="9">
                  <c:v>2.3901155209014426</c:v>
                </c:pt>
                <c:pt idx="10">
                  <c:v>2.3959469931374553</c:v>
                </c:pt>
                <c:pt idx="11">
                  <c:v>2.5087134823728001</c:v>
                </c:pt>
                <c:pt idx="12">
                  <c:v>2.4110413599317275</c:v>
                </c:pt>
                <c:pt idx="13">
                  <c:v>2.3367361640145088</c:v>
                </c:pt>
                <c:pt idx="14">
                  <c:v>2.2912255425814383</c:v>
                </c:pt>
                <c:pt idx="15">
                  <c:v>2.4847349362250348</c:v>
                </c:pt>
                <c:pt idx="16">
                  <c:v>2.4161305930212968</c:v>
                </c:pt>
                <c:pt idx="17">
                  <c:v>2.3387066401901113</c:v>
                </c:pt>
                <c:pt idx="18">
                  <c:v>2.3617765689599022</c:v>
                </c:pt>
                <c:pt idx="19">
                  <c:v>2.5785429349176536</c:v>
                </c:pt>
                <c:pt idx="20">
                  <c:v>2.3746825518541881</c:v>
                </c:pt>
                <c:pt idx="21">
                  <c:v>2.4105157384742988</c:v>
                </c:pt>
                <c:pt idx="22">
                  <c:v>2.3783073054901718</c:v>
                </c:pt>
                <c:pt idx="23">
                  <c:v>2.3368700628330243</c:v>
                </c:pt>
                <c:pt idx="24">
                  <c:v>2.1823013707792551</c:v>
                </c:pt>
                <c:pt idx="25">
                  <c:v>2.2815290888047066</c:v>
                </c:pt>
                <c:pt idx="26">
                  <c:v>2.3075444668437997</c:v>
                </c:pt>
                <c:pt idx="27">
                  <c:v>2.2497403660508826</c:v>
                </c:pt>
                <c:pt idx="28">
                  <c:v>2.2122170428498804</c:v>
                </c:pt>
                <c:pt idx="29">
                  <c:v>2.2305257374720013</c:v>
                </c:pt>
                <c:pt idx="30">
                  <c:v>2.2303175269358269</c:v>
                </c:pt>
                <c:pt idx="31">
                  <c:v>2.238555662868865</c:v>
                </c:pt>
                <c:pt idx="32">
                  <c:v>2.2413932068058871</c:v>
                </c:pt>
                <c:pt idx="33">
                  <c:v>2.3821908824475231</c:v>
                </c:pt>
                <c:pt idx="34">
                  <c:v>2.2395690589146771</c:v>
                </c:pt>
                <c:pt idx="35">
                  <c:v>2.224829312408918</c:v>
                </c:pt>
                <c:pt idx="36">
                  <c:v>2.210821333658314</c:v>
                </c:pt>
                <c:pt idx="37">
                  <c:v>2.1237969831676922</c:v>
                </c:pt>
                <c:pt idx="38">
                  <c:v>2.0681366605434879</c:v>
                </c:pt>
                <c:pt idx="39">
                  <c:v>2.0939711676495421</c:v>
                </c:pt>
                <c:pt idx="40">
                  <c:v>2.237060667134176</c:v>
                </c:pt>
                <c:pt idx="41">
                  <c:v>2.3782832909959528</c:v>
                </c:pt>
                <c:pt idx="42">
                  <c:v>2.4821766581374907</c:v>
                </c:pt>
                <c:pt idx="43">
                  <c:v>2.7421778720615739</c:v>
                </c:pt>
                <c:pt idx="44">
                  <c:v>2.7590578235081895</c:v>
                </c:pt>
                <c:pt idx="45">
                  <c:v>2.5021954803372317</c:v>
                </c:pt>
                <c:pt idx="46">
                  <c:v>2.3888229881484397</c:v>
                </c:pt>
                <c:pt idx="47">
                  <c:v>2.2771622548685557</c:v>
                </c:pt>
                <c:pt idx="48">
                  <c:v>2.3089755479281346</c:v>
                </c:pt>
                <c:pt idx="49">
                  <c:v>2.0662449651011268</c:v>
                </c:pt>
                <c:pt idx="50">
                  <c:v>1.9948034609828635</c:v>
                </c:pt>
                <c:pt idx="51">
                  <c:v>1.9522944573364243</c:v>
                </c:pt>
                <c:pt idx="52">
                  <c:v>2.0456203565733824</c:v>
                </c:pt>
                <c:pt idx="53">
                  <c:v>2.0293612671030838</c:v>
                </c:pt>
                <c:pt idx="54">
                  <c:v>2.1305740949000613</c:v>
                </c:pt>
                <c:pt idx="55">
                  <c:v>2.2866156701851059</c:v>
                </c:pt>
                <c:pt idx="56">
                  <c:v>2.2630881345232128</c:v>
                </c:pt>
                <c:pt idx="57">
                  <c:v>2.3335093672373159</c:v>
                </c:pt>
                <c:pt idx="58">
                  <c:v>2.4340595047914371</c:v>
                </c:pt>
                <c:pt idx="59">
                  <c:v>2.6330976057266611</c:v>
                </c:pt>
                <c:pt idx="60">
                  <c:v>2.6668195529027461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AAD-4E72-9C30-0EA44C327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2400"/>
        <c:axId val="1038212608"/>
      </c:lineChart>
      <c:catAx>
        <c:axId val="103009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1312"/>
        <c:crosses val="autoZero"/>
        <c:auto val="1"/>
        <c:lblAlgn val="ctr"/>
        <c:lblOffset val="100"/>
        <c:noMultiLvlLbl val="0"/>
      </c:catAx>
      <c:valAx>
        <c:axId val="1038221312"/>
        <c:scaling>
          <c:orientation val="minMax"/>
          <c:min val="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0096288"/>
        <c:crosses val="autoZero"/>
        <c:crossBetween val="between"/>
      </c:valAx>
      <c:valAx>
        <c:axId val="1038212608"/>
        <c:scaling>
          <c:orientation val="minMax"/>
          <c:max val="3.5"/>
          <c:min val="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2400"/>
        <c:crosses val="max"/>
        <c:crossBetween val="between"/>
      </c:valAx>
      <c:catAx>
        <c:axId val="103822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2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5.585411198600175E-2"/>
          <c:y val="4.6874453193350839E-2"/>
          <c:w val="0.36977325750947793"/>
          <c:h val="0.138310731991834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76414406532513E-2"/>
          <c:y val="1.9444444444444445E-2"/>
          <c:w val="0.87715605861767276"/>
          <c:h val="0.7790559678241658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3.Զ.4'!$D$1</c:f>
              <c:strCache>
                <c:ptCount val="1"/>
                <c:pt idx="0">
                  <c:v>Նպաստում ՀՆԱ-ին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'Գծապատկեր 3.Զ.4'!$A$2:$B$42</c:f>
              <c:multiLvlStrCache>
                <c:ptCount val="41"/>
                <c:lvl>
                  <c:pt idx="0">
                    <c:v>2022/1</c:v>
                  </c:pt>
                  <c:pt idx="1">
                    <c:v>2022/2</c:v>
                  </c:pt>
                  <c:pt idx="2">
                    <c:v>2022/3</c:v>
                  </c:pt>
                  <c:pt idx="3">
                    <c:v>2022/4</c:v>
                  </c:pt>
                  <c:pt idx="4">
                    <c:v>2023/1</c:v>
                  </c:pt>
                  <c:pt idx="5">
                    <c:v>2023/2</c:v>
                  </c:pt>
                  <c:pt idx="6">
                    <c:v>2023/3</c:v>
                  </c:pt>
                  <c:pt idx="7">
                    <c:v>2023/4</c:v>
                  </c:pt>
                  <c:pt idx="8">
                    <c:v>2024/1</c:v>
                  </c:pt>
                  <c:pt idx="9">
                    <c:v>2024/2</c:v>
                  </c:pt>
                  <c:pt idx="10">
                    <c:v>2024/3</c:v>
                  </c:pt>
                  <c:pt idx="11">
                    <c:v>2024/4</c:v>
                  </c:pt>
                  <c:pt idx="12">
                    <c:v>2025/1</c:v>
                  </c:pt>
                  <c:pt idx="14">
                    <c:v>2022/1</c:v>
                  </c:pt>
                  <c:pt idx="15">
                    <c:v>2022/2</c:v>
                  </c:pt>
                  <c:pt idx="16">
                    <c:v>2022/3</c:v>
                  </c:pt>
                  <c:pt idx="17">
                    <c:v>2022/4</c:v>
                  </c:pt>
                  <c:pt idx="18">
                    <c:v>2023/1</c:v>
                  </c:pt>
                  <c:pt idx="19">
                    <c:v>2023/2</c:v>
                  </c:pt>
                  <c:pt idx="20">
                    <c:v>2023/3</c:v>
                  </c:pt>
                  <c:pt idx="21">
                    <c:v>2023/4</c:v>
                  </c:pt>
                  <c:pt idx="22">
                    <c:v>2024/1</c:v>
                  </c:pt>
                  <c:pt idx="23">
                    <c:v>2024/2</c:v>
                  </c:pt>
                  <c:pt idx="24">
                    <c:v>2024/3</c:v>
                  </c:pt>
                  <c:pt idx="25">
                    <c:v>2024/4</c:v>
                  </c:pt>
                  <c:pt idx="26">
                    <c:v>2025/1</c:v>
                  </c:pt>
                  <c:pt idx="28">
                    <c:v>2022/1</c:v>
                  </c:pt>
                  <c:pt idx="29">
                    <c:v>2022/2</c:v>
                  </c:pt>
                  <c:pt idx="30">
                    <c:v>2022/3</c:v>
                  </c:pt>
                  <c:pt idx="31">
                    <c:v>2022/4</c:v>
                  </c:pt>
                  <c:pt idx="32">
                    <c:v>2023/1</c:v>
                  </c:pt>
                  <c:pt idx="33">
                    <c:v>2023/2</c:v>
                  </c:pt>
                  <c:pt idx="34">
                    <c:v>2023/3</c:v>
                  </c:pt>
                  <c:pt idx="35">
                    <c:v>2023/4</c:v>
                  </c:pt>
                  <c:pt idx="36">
                    <c:v>2024/1</c:v>
                  </c:pt>
                  <c:pt idx="37">
                    <c:v>2024/2</c:v>
                  </c:pt>
                  <c:pt idx="38">
                    <c:v>2024/3</c:v>
                  </c:pt>
                  <c:pt idx="39">
                    <c:v>2024/4</c:v>
                  </c:pt>
                  <c:pt idx="40">
                    <c:v>2025/1</c:v>
                  </c:pt>
                </c:lvl>
                <c:lvl>
                  <c:pt idx="0">
                    <c:v>Կացության և հանրային սննդի կազմակերպում</c:v>
                  </c:pt>
                  <c:pt idx="14">
                    <c:v>Մշակույթ, զվարճություններ և հանգիստ</c:v>
                  </c:pt>
                  <c:pt idx="28">
                    <c:v>Սպասարկման այլ ծառայություններ</c:v>
                  </c:pt>
                </c:lvl>
              </c:multiLvlStrCache>
            </c:multiLvlStrRef>
          </c:cat>
          <c:val>
            <c:numRef>
              <c:f>'Գծապատկեր 3.Զ.4'!$D$2:$D$42</c:f>
              <c:numCache>
                <c:formatCode>0.0</c:formatCode>
                <c:ptCount val="41"/>
                <c:pt idx="0">
                  <c:v>0.58522782627464354</c:v>
                </c:pt>
                <c:pt idx="1">
                  <c:v>0.58889965737722638</c:v>
                </c:pt>
                <c:pt idx="2">
                  <c:v>0.37177743515925976</c:v>
                </c:pt>
                <c:pt idx="3">
                  <c:v>0.37403697847008344</c:v>
                </c:pt>
                <c:pt idx="4">
                  <c:v>0.79043438591904225</c:v>
                </c:pt>
                <c:pt idx="5">
                  <c:v>0.71335455106704604</c:v>
                </c:pt>
                <c:pt idx="6">
                  <c:v>0.46651466699478766</c:v>
                </c:pt>
                <c:pt idx="7">
                  <c:v>0.19868220822025764</c:v>
                </c:pt>
                <c:pt idx="8">
                  <c:v>0.26139973528070204</c:v>
                </c:pt>
                <c:pt idx="9">
                  <c:v>0.3204144484039177</c:v>
                </c:pt>
                <c:pt idx="10">
                  <c:v>0.18183237454637616</c:v>
                </c:pt>
                <c:pt idx="11">
                  <c:v>0.18292230663389597</c:v>
                </c:pt>
                <c:pt idx="12">
                  <c:v>0.1023176821200924</c:v>
                </c:pt>
                <c:pt idx="14">
                  <c:v>0.11041119939457894</c:v>
                </c:pt>
                <c:pt idx="15">
                  <c:v>0.38078550125880795</c:v>
                </c:pt>
                <c:pt idx="16">
                  <c:v>0.1583602920058006</c:v>
                </c:pt>
                <c:pt idx="17">
                  <c:v>0.31379040234175215</c:v>
                </c:pt>
                <c:pt idx="18">
                  <c:v>-0.40444678843636506</c:v>
                </c:pt>
                <c:pt idx="19">
                  <c:v>0.48754977447662123</c:v>
                </c:pt>
                <c:pt idx="20">
                  <c:v>0.53501700414178666</c:v>
                </c:pt>
                <c:pt idx="21">
                  <c:v>0.24949648982625164</c:v>
                </c:pt>
                <c:pt idx="22">
                  <c:v>0.21444300781894413</c:v>
                </c:pt>
                <c:pt idx="23">
                  <c:v>0.2225689428666679</c:v>
                </c:pt>
                <c:pt idx="24">
                  <c:v>0.75788832740393375</c:v>
                </c:pt>
                <c:pt idx="25">
                  <c:v>0.85858095272131874</c:v>
                </c:pt>
                <c:pt idx="26">
                  <c:v>0.15215281177938159</c:v>
                </c:pt>
                <c:pt idx="28">
                  <c:v>0.12656622081445451</c:v>
                </c:pt>
                <c:pt idx="29">
                  <c:v>0.19961352946099939</c:v>
                </c:pt>
                <c:pt idx="30">
                  <c:v>0.11243131745746827</c:v>
                </c:pt>
                <c:pt idx="31">
                  <c:v>-0.20619941520403007</c:v>
                </c:pt>
                <c:pt idx="32">
                  <c:v>4.552567350563775E-2</c:v>
                </c:pt>
                <c:pt idx="33">
                  <c:v>-2.0082546063252587E-2</c:v>
                </c:pt>
                <c:pt idx="34">
                  <c:v>0.15254980952002284</c:v>
                </c:pt>
                <c:pt idx="35">
                  <c:v>5.76687888845549E-2</c:v>
                </c:pt>
                <c:pt idx="36">
                  <c:v>7.8244669235378539E-2</c:v>
                </c:pt>
                <c:pt idx="37">
                  <c:v>0.20753095049055917</c:v>
                </c:pt>
                <c:pt idx="38">
                  <c:v>6.4716884174130684E-2</c:v>
                </c:pt>
                <c:pt idx="39">
                  <c:v>-0.10784624595667662</c:v>
                </c:pt>
                <c:pt idx="40">
                  <c:v>2.13882610452641E-2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60-4D50-B9CF-1E77EED6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1038219680"/>
        <c:axId val="1038219136"/>
      </c:barChart>
      <c:lineChart>
        <c:grouping val="standard"/>
        <c:varyColors val="0"/>
        <c:ser>
          <c:idx val="0"/>
          <c:order val="0"/>
          <c:tx>
            <c:strRef>
              <c:f>'Գծապատկեր 3.Զ.4'!$C$1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'Գծապատկեր 3.Զ.4'!$A$2:$B$42</c:f>
              <c:multiLvlStrCache>
                <c:ptCount val="41"/>
                <c:lvl>
                  <c:pt idx="0">
                    <c:v>2022/1</c:v>
                  </c:pt>
                  <c:pt idx="1">
                    <c:v>2022/2</c:v>
                  </c:pt>
                  <c:pt idx="2">
                    <c:v>2022/3</c:v>
                  </c:pt>
                  <c:pt idx="3">
                    <c:v>2022/4</c:v>
                  </c:pt>
                  <c:pt idx="4">
                    <c:v>2023/1</c:v>
                  </c:pt>
                  <c:pt idx="5">
                    <c:v>2023/2</c:v>
                  </c:pt>
                  <c:pt idx="6">
                    <c:v>2023/3</c:v>
                  </c:pt>
                  <c:pt idx="7">
                    <c:v>2023/4</c:v>
                  </c:pt>
                  <c:pt idx="8">
                    <c:v>2024/1</c:v>
                  </c:pt>
                  <c:pt idx="9">
                    <c:v>2024/2</c:v>
                  </c:pt>
                  <c:pt idx="10">
                    <c:v>2024/3</c:v>
                  </c:pt>
                  <c:pt idx="11">
                    <c:v>2024/4</c:v>
                  </c:pt>
                  <c:pt idx="12">
                    <c:v>2025/1</c:v>
                  </c:pt>
                  <c:pt idx="14">
                    <c:v>2022/1</c:v>
                  </c:pt>
                  <c:pt idx="15">
                    <c:v>2022/2</c:v>
                  </c:pt>
                  <c:pt idx="16">
                    <c:v>2022/3</c:v>
                  </c:pt>
                  <c:pt idx="17">
                    <c:v>2022/4</c:v>
                  </c:pt>
                  <c:pt idx="18">
                    <c:v>2023/1</c:v>
                  </c:pt>
                  <c:pt idx="19">
                    <c:v>2023/2</c:v>
                  </c:pt>
                  <c:pt idx="20">
                    <c:v>2023/3</c:v>
                  </c:pt>
                  <c:pt idx="21">
                    <c:v>2023/4</c:v>
                  </c:pt>
                  <c:pt idx="22">
                    <c:v>2024/1</c:v>
                  </c:pt>
                  <c:pt idx="23">
                    <c:v>2024/2</c:v>
                  </c:pt>
                  <c:pt idx="24">
                    <c:v>2024/3</c:v>
                  </c:pt>
                  <c:pt idx="25">
                    <c:v>2024/4</c:v>
                  </c:pt>
                  <c:pt idx="26">
                    <c:v>2025/1</c:v>
                  </c:pt>
                  <c:pt idx="28">
                    <c:v>2022/1</c:v>
                  </c:pt>
                  <c:pt idx="29">
                    <c:v>2022/2</c:v>
                  </c:pt>
                  <c:pt idx="30">
                    <c:v>2022/3</c:v>
                  </c:pt>
                  <c:pt idx="31">
                    <c:v>2022/4</c:v>
                  </c:pt>
                  <c:pt idx="32">
                    <c:v>2023/1</c:v>
                  </c:pt>
                  <c:pt idx="33">
                    <c:v>2023/2</c:v>
                  </c:pt>
                  <c:pt idx="34">
                    <c:v>2023/3</c:v>
                  </c:pt>
                  <c:pt idx="35">
                    <c:v>2023/4</c:v>
                  </c:pt>
                  <c:pt idx="36">
                    <c:v>2024/1</c:v>
                  </c:pt>
                  <c:pt idx="37">
                    <c:v>2024/2</c:v>
                  </c:pt>
                  <c:pt idx="38">
                    <c:v>2024/3</c:v>
                  </c:pt>
                  <c:pt idx="39">
                    <c:v>2024/4</c:v>
                  </c:pt>
                  <c:pt idx="40">
                    <c:v>2025/1</c:v>
                  </c:pt>
                </c:lvl>
                <c:lvl>
                  <c:pt idx="0">
                    <c:v>Կացության և հանրային սննդի կազմակերպում</c:v>
                  </c:pt>
                  <c:pt idx="14">
                    <c:v>Մշակույթ, զվարճություններ և հանգիստ</c:v>
                  </c:pt>
                  <c:pt idx="28">
                    <c:v>Սպասարկման այլ ծառայություններ</c:v>
                  </c:pt>
                </c:lvl>
              </c:multiLvlStrCache>
            </c:multiLvlStrRef>
          </c:cat>
          <c:val>
            <c:numRef>
              <c:f>'Գծապատկեր 3.Զ.4'!$C$2:$C$42</c:f>
              <c:numCache>
                <c:formatCode>0.0</c:formatCode>
                <c:ptCount val="41"/>
                <c:pt idx="0">
                  <c:v>46.892322629790783</c:v>
                </c:pt>
                <c:pt idx="1">
                  <c:v>35.407189620162285</c:v>
                </c:pt>
                <c:pt idx="2">
                  <c:v>20.024369807191334</c:v>
                </c:pt>
                <c:pt idx="3">
                  <c:v>28.238553830646538</c:v>
                </c:pt>
                <c:pt idx="4">
                  <c:v>47.228332986273045</c:v>
                </c:pt>
                <c:pt idx="5">
                  <c:v>37.835029132409005</c:v>
                </c:pt>
                <c:pt idx="6">
                  <c:v>23.439022510272878</c:v>
                </c:pt>
                <c:pt idx="7">
                  <c:v>12.400791063800625</c:v>
                </c:pt>
                <c:pt idx="8">
                  <c:v>9.4059959668327622</c:v>
                </c:pt>
                <c:pt idx="9">
                  <c:v>11.351953612635441</c:v>
                </c:pt>
                <c:pt idx="10">
                  <c:v>8.8088680496998961</c:v>
                </c:pt>
                <c:pt idx="11">
                  <c:v>11.108475357287276</c:v>
                </c:pt>
                <c:pt idx="12">
                  <c:v>3.9969930514844378</c:v>
                </c:pt>
                <c:pt idx="14">
                  <c:v>2.4777881512490865</c:v>
                </c:pt>
                <c:pt idx="15">
                  <c:v>10.702726722446371</c:v>
                </c:pt>
                <c:pt idx="16">
                  <c:v>5.6622648603223809</c:v>
                </c:pt>
                <c:pt idx="17">
                  <c:v>13.531675894417106</c:v>
                </c:pt>
                <c:pt idx="18">
                  <c:v>-10.507570274491613</c:v>
                </c:pt>
                <c:pt idx="19">
                  <c:v>16.014573543360981</c:v>
                </c:pt>
                <c:pt idx="20">
                  <c:v>21.954313028019939</c:v>
                </c:pt>
                <c:pt idx="21">
                  <c:v>10.881804839233425</c:v>
                </c:pt>
                <c:pt idx="22">
                  <c:v>6.0634938765957713</c:v>
                </c:pt>
                <c:pt idx="23">
                  <c:v>6.3735310875772768</c:v>
                </c:pt>
                <c:pt idx="24">
                  <c:v>33.341849625391603</c:v>
                </c:pt>
                <c:pt idx="25">
                  <c:v>40.571997611685106</c:v>
                </c:pt>
                <c:pt idx="26">
                  <c:v>4.9685652900486303</c:v>
                </c:pt>
                <c:pt idx="28">
                  <c:v>21.854158379470817</c:v>
                </c:pt>
                <c:pt idx="29">
                  <c:v>30.00973334464112</c:v>
                </c:pt>
                <c:pt idx="30">
                  <c:v>20.025946369064982</c:v>
                </c:pt>
                <c:pt idx="31">
                  <c:v>-26.44805028458812</c:v>
                </c:pt>
                <c:pt idx="32">
                  <c:v>7.318379583400187</c:v>
                </c:pt>
                <c:pt idx="33">
                  <c:v>-2.8728886434674195</c:v>
                </c:pt>
                <c:pt idx="34">
                  <c:v>26.250259297874351</c:v>
                </c:pt>
                <c:pt idx="35">
                  <c:v>11.042248236400582</c:v>
                </c:pt>
                <c:pt idx="36">
                  <c:v>10.545766375914539</c:v>
                </c:pt>
                <c:pt idx="37">
                  <c:v>28.559894545102793</c:v>
                </c:pt>
                <c:pt idx="38">
                  <c:v>10.654157618370903</c:v>
                </c:pt>
                <c:pt idx="39">
                  <c:v>-20.638821631846696</c:v>
                </c:pt>
                <c:pt idx="40">
                  <c:v>3.176092918400613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60-4D50-B9CF-1E77EED6C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6208"/>
        <c:axId val="1038218592"/>
      </c:lineChart>
      <c:catAx>
        <c:axId val="103822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8592"/>
        <c:crosses val="autoZero"/>
        <c:auto val="1"/>
        <c:lblAlgn val="ctr"/>
        <c:lblOffset val="100"/>
        <c:noMultiLvlLbl val="0"/>
      </c:catAx>
      <c:valAx>
        <c:axId val="10382185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6208"/>
        <c:crosses val="autoZero"/>
        <c:crossBetween val="between"/>
      </c:valAx>
      <c:valAx>
        <c:axId val="1038219136"/>
        <c:scaling>
          <c:orientation val="minMax"/>
          <c:max val="1.2"/>
          <c:min val="-0.8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9680"/>
        <c:crosses val="max"/>
        <c:crossBetween val="between"/>
      </c:valAx>
      <c:catAx>
        <c:axId val="1038219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9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8673829833770783"/>
          <c:y val="2.1685258092738406E-2"/>
          <c:w val="0.22837507290755321"/>
          <c:h val="0.11257400116652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0540244969379E-2"/>
          <c:y val="3.7037037037037035E-2"/>
          <c:w val="0.8713003062117235"/>
          <c:h val="0.80792468649752114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Ծառայությունների ոլորտն առանց ֆինանսական ենթաճյուղի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3.Զ.5'!$A$2:$A$22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3.Զ.5'!$C$2:$C$22</c:f>
              <c:numCache>
                <c:formatCode>0.0</c:formatCode>
                <c:ptCount val="21"/>
                <c:pt idx="0">
                  <c:v>10.624950554009782</c:v>
                </c:pt>
                <c:pt idx="1">
                  <c:v>3.7907056468110767</c:v>
                </c:pt>
                <c:pt idx="2">
                  <c:v>4.0245856314455652</c:v>
                </c:pt>
                <c:pt idx="3">
                  <c:v>9.9164609426729111</c:v>
                </c:pt>
                <c:pt idx="4">
                  <c:v>7.504155207204688</c:v>
                </c:pt>
                <c:pt idx="5">
                  <c:v>14.931165921160282</c:v>
                </c:pt>
                <c:pt idx="6">
                  <c:v>16.584633919520321</c:v>
                </c:pt>
                <c:pt idx="7">
                  <c:v>12.941006131200506</c:v>
                </c:pt>
                <c:pt idx="8">
                  <c:v>14.039817621607241</c:v>
                </c:pt>
                <c:pt idx="9">
                  <c:v>24.665467648163308</c:v>
                </c:pt>
                <c:pt idx="10">
                  <c:v>34.016910582006197</c:v>
                </c:pt>
                <c:pt idx="11">
                  <c:v>36.83142305156737</c:v>
                </c:pt>
                <c:pt idx="12">
                  <c:v>36.8307940891671</c:v>
                </c:pt>
                <c:pt idx="13">
                  <c:v>19.075294589827084</c:v>
                </c:pt>
                <c:pt idx="14">
                  <c:v>7.4411541716301821</c:v>
                </c:pt>
                <c:pt idx="15">
                  <c:v>4.0680660940071833</c:v>
                </c:pt>
                <c:pt idx="16">
                  <c:v>-0.54865308975331484</c:v>
                </c:pt>
                <c:pt idx="17">
                  <c:v>-0.52149057185708614</c:v>
                </c:pt>
                <c:pt idx="18">
                  <c:v>1.3287233859201608</c:v>
                </c:pt>
                <c:pt idx="19">
                  <c:v>1.4263240448277648</c:v>
                </c:pt>
                <c:pt idx="20">
                  <c:v>2.8537116194770951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20-41C0-8E9B-A5A061E8B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3488"/>
        <c:axId val="1038220768"/>
      </c:lineChar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Ընդհանուր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3.Զ.5'!$A$2:$A$22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3.Զ.5'!$B$2:$B$22</c:f>
              <c:numCache>
                <c:formatCode>0.0</c:formatCode>
                <c:ptCount val="21"/>
                <c:pt idx="0">
                  <c:v>7.7367618340661526</c:v>
                </c:pt>
                <c:pt idx="1">
                  <c:v>3.5912141698313249E-2</c:v>
                </c:pt>
                <c:pt idx="2">
                  <c:v>2.0751846306464428</c:v>
                </c:pt>
                <c:pt idx="3">
                  <c:v>2.6981592374657914</c:v>
                </c:pt>
                <c:pt idx="4">
                  <c:v>1.7698620775414398</c:v>
                </c:pt>
                <c:pt idx="5">
                  <c:v>10.091991894138186</c:v>
                </c:pt>
                <c:pt idx="6">
                  <c:v>10.06036173239313</c:v>
                </c:pt>
                <c:pt idx="7">
                  <c:v>10.946330455091235</c:v>
                </c:pt>
                <c:pt idx="8">
                  <c:v>11.053762850296756</c:v>
                </c:pt>
                <c:pt idx="9">
                  <c:v>15.091252225664986</c:v>
                </c:pt>
                <c:pt idx="10">
                  <c:v>21.700653019785477</c:v>
                </c:pt>
                <c:pt idx="11">
                  <c:v>26.630016306715444</c:v>
                </c:pt>
                <c:pt idx="12">
                  <c:v>26.607607385597444</c:v>
                </c:pt>
                <c:pt idx="13">
                  <c:v>17.951323654109252</c:v>
                </c:pt>
                <c:pt idx="14">
                  <c:v>10.643850733071236</c:v>
                </c:pt>
                <c:pt idx="15">
                  <c:v>8.1226900725060105</c:v>
                </c:pt>
                <c:pt idx="16">
                  <c:v>7.2678096795313119</c:v>
                </c:pt>
                <c:pt idx="17">
                  <c:v>3.930999473001684</c:v>
                </c:pt>
                <c:pt idx="18">
                  <c:v>5.4693044217639875</c:v>
                </c:pt>
                <c:pt idx="19">
                  <c:v>5.8322772411050883</c:v>
                </c:pt>
                <c:pt idx="20">
                  <c:v>5.4082122945372735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20-41C0-8E9B-A5A061E8B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0224"/>
        <c:axId val="1038213152"/>
      </c:lineChart>
      <c:catAx>
        <c:axId val="103822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0768"/>
        <c:crosses val="autoZero"/>
        <c:auto val="1"/>
        <c:lblAlgn val="ctr"/>
        <c:lblOffset val="100"/>
        <c:noMultiLvlLbl val="0"/>
      </c:catAx>
      <c:valAx>
        <c:axId val="10382207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3488"/>
        <c:crosses val="autoZero"/>
        <c:crossBetween val="between"/>
      </c:valAx>
      <c:valAx>
        <c:axId val="1038213152"/>
        <c:scaling>
          <c:orientation val="minMax"/>
          <c:max val="40"/>
          <c:min val="-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0224"/>
        <c:crosses val="max"/>
        <c:crossBetween val="between"/>
      </c:valAx>
      <c:catAx>
        <c:axId val="10382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3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6203703703703709E-2"/>
          <c:y val="2.8355934674832318E-2"/>
          <c:w val="0.55471766550014578"/>
          <c:h val="0.107944371536891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3.Զ.6'!$B$2:$B$46</c:f>
              <c:numCache>
                <c:formatCode>0.0</c:formatCode>
                <c:ptCount val="45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  <c:pt idx="31">
                  <c:v>7.3</c:v>
                </c:pt>
                <c:pt idx="32">
                  <c:v>6.8444399999999996</c:v>
                </c:pt>
                <c:pt idx="33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3.Զ.6'!$C$2:$C$46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6.9253408700000003</c:v>
                </c:pt>
                <c:pt idx="35" formatCode="0.0">
                  <c:v>7.1206424000000004</c:v>
                </c:pt>
                <c:pt idx="36" formatCode="0.0">
                  <c:v>7.2114337800000001</c:v>
                </c:pt>
                <c:pt idx="37" formatCode="0.0">
                  <c:v>7.3291480099999999</c:v>
                </c:pt>
                <c:pt idx="38" formatCode="0.0">
                  <c:v>7.3469272500000002</c:v>
                </c:pt>
                <c:pt idx="39" formatCode="0.0">
                  <c:v>7.2838969000000002</c:v>
                </c:pt>
                <c:pt idx="40" formatCode="0.0">
                  <c:v>7.1901673700000002</c:v>
                </c:pt>
                <c:pt idx="41" formatCode="0.0">
                  <c:v>7.1012004500000003</c:v>
                </c:pt>
                <c:pt idx="42" formatCode="0.0">
                  <c:v>7.0569492399999998</c:v>
                </c:pt>
                <c:pt idx="43" formatCode="0.0">
                  <c:v>7.0678445600000002</c:v>
                </c:pt>
                <c:pt idx="44" formatCode="0.0">
                  <c:v>7.0959231100000002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1856"/>
        <c:axId val="1038210976"/>
      </c:lineChart>
      <c:lineChart>
        <c:grouping val="standard"/>
        <c:varyColors val="0"/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3.Զ.6'!$D$2:$D$46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6.2547488500000004</c:v>
                </c:pt>
                <c:pt idx="35" formatCode="0.0">
                  <c:v>6.0559975000000001</c:v>
                </c:pt>
                <c:pt idx="36" formatCode="0.0">
                  <c:v>5.9200234099999998</c:v>
                </c:pt>
                <c:pt idx="37" formatCode="0.0">
                  <c:v>5.91154913</c:v>
                </c:pt>
                <c:pt idx="38" formatCode="0.0">
                  <c:v>5.9058878100000003</c:v>
                </c:pt>
                <c:pt idx="39" formatCode="0.0">
                  <c:v>5.8945767299999998</c:v>
                </c:pt>
                <c:pt idx="40" formatCode="0.0">
                  <c:v>5.9089407999999999</c:v>
                </c:pt>
                <c:pt idx="41" formatCode="0.0">
                  <c:v>5.9562918700000003</c:v>
                </c:pt>
                <c:pt idx="42" formatCode="0.0">
                  <c:v>6.0073976399999998</c:v>
                </c:pt>
                <c:pt idx="43" formatCode="0.0">
                  <c:v>6.0976224099999996</c:v>
                </c:pt>
                <c:pt idx="44" formatCode="0.0">
                  <c:v>6.1379154399999996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3.Զ.6'!$E$2:$E$46</c:f>
              <c:numCache>
                <c:formatCode>General</c:formatCode>
                <c:ptCount val="45"/>
                <c:pt idx="33" formatCode="0.0">
                  <c:v>6.75</c:v>
                </c:pt>
                <c:pt idx="34" formatCode="0.0">
                  <c:v>6.6548933100000003</c:v>
                </c:pt>
                <c:pt idx="35" formatCode="0.0">
                  <c:v>6.6707234099999999</c:v>
                </c:pt>
                <c:pt idx="36" formatCode="0.0">
                  <c:v>6.6263854599999998</c:v>
                </c:pt>
                <c:pt idx="37" formatCode="0.0">
                  <c:v>6.6347433599999999</c:v>
                </c:pt>
                <c:pt idx="38" formatCode="0.0">
                  <c:v>6.5957393</c:v>
                </c:pt>
                <c:pt idx="39" formatCode="0.0">
                  <c:v>6.5022762500000004</c:v>
                </c:pt>
                <c:pt idx="40" formatCode="0.0">
                  <c:v>6.4036879799999999</c:v>
                </c:pt>
                <c:pt idx="41" formatCode="0.0">
                  <c:v>6.33115206</c:v>
                </c:pt>
                <c:pt idx="42" formatCode="0.0">
                  <c:v>6.2641675599999997</c:v>
                </c:pt>
                <c:pt idx="43" formatCode="0.0">
                  <c:v>6.2449864100000001</c:v>
                </c:pt>
                <c:pt idx="44" formatCode="0.0">
                  <c:v>6.2287922900000003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5328"/>
        <c:axId val="1038222944"/>
      </c:lineChart>
      <c:catAx>
        <c:axId val="103822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0976"/>
        <c:crosses val="autoZero"/>
        <c:auto val="1"/>
        <c:lblAlgn val="ctr"/>
        <c:lblOffset val="100"/>
        <c:noMultiLvlLbl val="0"/>
      </c:catAx>
      <c:valAx>
        <c:axId val="1038210976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1856"/>
        <c:crosses val="autoZero"/>
        <c:crossBetween val="between"/>
        <c:majorUnit val="2"/>
      </c:valAx>
      <c:valAx>
        <c:axId val="103822294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5328"/>
        <c:crosses val="max"/>
        <c:crossBetween val="between"/>
        <c:majorUnit val="2"/>
      </c:valAx>
      <c:catAx>
        <c:axId val="103821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2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3.Զ.7'!$B$2:$B$46</c:f>
              <c:numCache>
                <c:formatCode>0.0</c:formatCode>
                <c:ptCount val="45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7.9000000000000057</c:v>
                </c:pt>
                <c:pt idx="29">
                  <c:v>7.2999999999999972</c:v>
                </c:pt>
                <c:pt idx="30">
                  <c:v>6.0999999999999943</c:v>
                </c:pt>
                <c:pt idx="31">
                  <c:v>3.7000000000000028</c:v>
                </c:pt>
                <c:pt idx="32">
                  <c:v>5.25</c:v>
                </c:pt>
                <c:pt idx="33">
                  <c:v>4.9087879025331516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3.Զ.7'!$D$2:$D$46</c:f>
              <c:numCache>
                <c:formatCode>0.0</c:formatCode>
                <c:ptCount val="45"/>
                <c:pt idx="33">
                  <c:v>4.9087879025331516</c:v>
                </c:pt>
                <c:pt idx="34">
                  <c:v>5.0149991660415898</c:v>
                </c:pt>
                <c:pt idx="35">
                  <c:v>5.2679828007062852</c:v>
                </c:pt>
                <c:pt idx="36">
                  <c:v>5.052570803562717</c:v>
                </c:pt>
                <c:pt idx="37">
                  <c:v>5.0457904212516613</c:v>
                </c:pt>
                <c:pt idx="38">
                  <c:v>4.8664427473001259</c:v>
                </c:pt>
                <c:pt idx="39">
                  <c:v>4.8322893283204049</c:v>
                </c:pt>
                <c:pt idx="40">
                  <c:v>4.7822893283204051</c:v>
                </c:pt>
                <c:pt idx="41">
                  <c:v>4.75</c:v>
                </c:pt>
                <c:pt idx="42">
                  <c:v>4.7</c:v>
                </c:pt>
                <c:pt idx="43">
                  <c:v>4.5999999999999996</c:v>
                </c:pt>
                <c:pt idx="44">
                  <c:v>4.5999999999999996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4032"/>
        <c:axId val="103821424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3.Զ.7'!$C$2:$C$46</c:f>
              <c:numCache>
                <c:formatCode>0.0</c:formatCode>
                <c:ptCount val="45"/>
                <c:pt idx="33">
                  <c:v>4.9087879025331516</c:v>
                </c:pt>
                <c:pt idx="34">
                  <c:v>4.3568863440415901</c:v>
                </c:pt>
                <c:pt idx="35">
                  <c:v>4.2348516657062856</c:v>
                </c:pt>
                <c:pt idx="36">
                  <c:v>3.9830398175627169</c:v>
                </c:pt>
                <c:pt idx="37">
                  <c:v>4.0677660212516615</c:v>
                </c:pt>
                <c:pt idx="38">
                  <c:v>4.2171650405001255</c:v>
                </c:pt>
                <c:pt idx="39">
                  <c:v>5.0705834526204052</c:v>
                </c:pt>
                <c:pt idx="40">
                  <c:v>5.0960367397204047</c:v>
                </c:pt>
                <c:pt idx="41">
                  <c:v>5.0754834936000002</c:v>
                </c:pt>
                <c:pt idx="42">
                  <c:v>5.000629548</c:v>
                </c:pt>
                <c:pt idx="43">
                  <c:v>4.8581682839999996</c:v>
                </c:pt>
                <c:pt idx="44">
                  <c:v>4.8070097857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4576"/>
        <c:axId val="1038225664"/>
      </c:lineChart>
      <c:catAx>
        <c:axId val="103822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4240"/>
        <c:crosses val="autoZero"/>
        <c:auto val="1"/>
        <c:lblAlgn val="ctr"/>
        <c:lblOffset val="100"/>
        <c:noMultiLvlLbl val="0"/>
      </c:catAx>
      <c:valAx>
        <c:axId val="1038214240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4032"/>
        <c:crosses val="autoZero"/>
        <c:crossBetween val="between"/>
        <c:majorUnit val="5"/>
      </c:valAx>
      <c:valAx>
        <c:axId val="1038225664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4576"/>
        <c:crosses val="max"/>
        <c:crossBetween val="between"/>
        <c:majorUnit val="5"/>
      </c:valAx>
      <c:catAx>
        <c:axId val="1038224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25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3.Զ.8'!$B$2:$B$46</c:f>
              <c:numCache>
                <c:formatCode>0.0</c:formatCode>
                <c:ptCount val="45"/>
                <c:pt idx="0">
                  <c:v>-0.31197414414811941</c:v>
                </c:pt>
                <c:pt idx="1">
                  <c:v>1.295155134445114</c:v>
                </c:pt>
                <c:pt idx="2">
                  <c:v>0.92313063785838256</c:v>
                </c:pt>
                <c:pt idx="3">
                  <c:v>2.0191891385513028</c:v>
                </c:pt>
                <c:pt idx="4">
                  <c:v>3.2822063277048175</c:v>
                </c:pt>
                <c:pt idx="5">
                  <c:v>1.6053507063329642</c:v>
                </c:pt>
                <c:pt idx="6">
                  <c:v>3.0582490982127286</c:v>
                </c:pt>
                <c:pt idx="7">
                  <c:v>2.15027943038546</c:v>
                </c:pt>
                <c:pt idx="8">
                  <c:v>1.5222548852471762</c:v>
                </c:pt>
                <c:pt idx="9">
                  <c:v>2.4554315806078142</c:v>
                </c:pt>
                <c:pt idx="10">
                  <c:v>0.91852138420280838</c:v>
                </c:pt>
                <c:pt idx="11">
                  <c:v>0.86283893682135293</c:v>
                </c:pt>
                <c:pt idx="12">
                  <c:v>-0.12564432263193481</c:v>
                </c:pt>
                <c:pt idx="13">
                  <c:v>1.2268981240318055</c:v>
                </c:pt>
                <c:pt idx="14">
                  <c:v>1.5891991497256619</c:v>
                </c:pt>
                <c:pt idx="15">
                  <c:v>2.1979329966404393</c:v>
                </c:pt>
                <c:pt idx="16">
                  <c:v>5.2080192933168457</c:v>
                </c:pt>
                <c:pt idx="17">
                  <c:v>6.1859117451278589</c:v>
                </c:pt>
                <c:pt idx="18">
                  <c:v>8.6308955800305842</c:v>
                </c:pt>
                <c:pt idx="19">
                  <c:v>8.7651551194742652</c:v>
                </c:pt>
                <c:pt idx="20">
                  <c:v>6.9950158606837842</c:v>
                </c:pt>
                <c:pt idx="21">
                  <c:v>9.2246868847401853</c:v>
                </c:pt>
                <c:pt idx="22">
                  <c:v>9.4552187434248314</c:v>
                </c:pt>
                <c:pt idx="23">
                  <c:v>8.8693004582357524</c:v>
                </c:pt>
                <c:pt idx="24">
                  <c:v>7.1751092108767622</c:v>
                </c:pt>
                <c:pt idx="25">
                  <c:v>1.3374689113681892</c:v>
                </c:pt>
                <c:pt idx="26">
                  <c:v>-6.2609236734967322E-2</c:v>
                </c:pt>
                <c:pt idx="27">
                  <c:v>-0.33096541455046591</c:v>
                </c:pt>
                <c:pt idx="28">
                  <c:v>-1.2374744729187537</c:v>
                </c:pt>
                <c:pt idx="29">
                  <c:v>9.9907420107370193E-2</c:v>
                </c:pt>
                <c:pt idx="30">
                  <c:v>1.1212970724227223</c:v>
                </c:pt>
                <c:pt idx="31">
                  <c:v>1.1484698607008292</c:v>
                </c:pt>
                <c:pt idx="32">
                  <c:v>2.502828124926304</c:v>
                </c:pt>
                <c:pt idx="33">
                  <c:v>3.2358201000000002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3.Զ.8'!$D$2:$D$46</c:f>
              <c:numCache>
                <c:formatCode>General</c:formatCode>
                <c:ptCount val="45"/>
                <c:pt idx="33" formatCode="0.0">
                  <c:v>3.2358201000000002</c:v>
                </c:pt>
                <c:pt idx="34" formatCode="0.0">
                  <c:v>3.0964471699999998</c:v>
                </c:pt>
                <c:pt idx="35" formatCode="0.0">
                  <c:v>3.3910821900000001</c:v>
                </c:pt>
                <c:pt idx="36" formatCode="0.0">
                  <c:v>3.2504147200000002</c:v>
                </c:pt>
                <c:pt idx="37" formatCode="0.0">
                  <c:v>3.0172208600000001</c:v>
                </c:pt>
                <c:pt idx="38" formatCode="0.0">
                  <c:v>3.04209234</c:v>
                </c:pt>
                <c:pt idx="39" formatCode="0.0">
                  <c:v>3.1288130199999999</c:v>
                </c:pt>
                <c:pt idx="40" formatCode="0.0">
                  <c:v>3.2111809999999998</c:v>
                </c:pt>
                <c:pt idx="41" formatCode="0.0">
                  <c:v>3.2736715900000002</c:v>
                </c:pt>
                <c:pt idx="42" formatCode="0.0">
                  <c:v>3.3023633299999999</c:v>
                </c:pt>
                <c:pt idx="43" formatCode="0.0">
                  <c:v>3.2429567000000001</c:v>
                </c:pt>
                <c:pt idx="44" formatCode="0.0">
                  <c:v>3.1250830000000001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25120"/>
        <c:axId val="1038211520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3.Զ.8'!$C$2:$C$46</c:f>
              <c:numCache>
                <c:formatCode>General</c:formatCode>
                <c:ptCount val="45"/>
                <c:pt idx="33" formatCode="0.0">
                  <c:v>3.2358201000000002</c:v>
                </c:pt>
                <c:pt idx="34" formatCode="0.0">
                  <c:v>3.0214224600000001</c:v>
                </c:pt>
                <c:pt idx="35" formatCode="0.0">
                  <c:v>3.24707576</c:v>
                </c:pt>
                <c:pt idx="36" formatCode="0.0">
                  <c:v>3.0430084900000001</c:v>
                </c:pt>
                <c:pt idx="37" formatCode="0.0">
                  <c:v>2.8549451800000001</c:v>
                </c:pt>
                <c:pt idx="38" formatCode="0.0">
                  <c:v>2.8815815699999998</c:v>
                </c:pt>
                <c:pt idx="39" formatCode="0.0">
                  <c:v>2.8811612100000001</c:v>
                </c:pt>
                <c:pt idx="40" formatCode="0.0">
                  <c:v>2.9513146899999998</c:v>
                </c:pt>
                <c:pt idx="41" formatCode="0.0">
                  <c:v>3.0097125999999998</c:v>
                </c:pt>
                <c:pt idx="42" formatCode="0.0">
                  <c:v>3.0444198899999999</c:v>
                </c:pt>
                <c:pt idx="43" formatCode="0.0">
                  <c:v>3.0546469599999999</c:v>
                </c:pt>
                <c:pt idx="44" formatCode="0.0">
                  <c:v>3.0457275400000001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3.Զ.8'!$E$2:$E$46</c:f>
              <c:numCache>
                <c:formatCode>0.0</c:formatCode>
                <c:ptCount val="4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2064"/>
        <c:axId val="1038217504"/>
      </c:lineChart>
      <c:catAx>
        <c:axId val="103822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1520"/>
        <c:crosses val="autoZero"/>
        <c:auto val="1"/>
        <c:lblAlgn val="ctr"/>
        <c:lblOffset val="100"/>
        <c:noMultiLvlLbl val="0"/>
      </c:catAx>
      <c:valAx>
        <c:axId val="103821152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25120"/>
        <c:crosses val="autoZero"/>
        <c:crossBetween val="between"/>
        <c:majorUnit val="2"/>
      </c:valAx>
      <c:valAx>
        <c:axId val="10382175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2064"/>
        <c:crosses val="max"/>
        <c:crossBetween val="between"/>
        <c:majorUnit val="2"/>
      </c:valAx>
      <c:catAx>
        <c:axId val="1038212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7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3.Զ.9'!$B$2:$B$46</c:f>
              <c:numCache>
                <c:formatCode>0.0</c:formatCode>
                <c:ptCount val="45"/>
                <c:pt idx="0">
                  <c:v>1.239662292543664</c:v>
                </c:pt>
                <c:pt idx="1">
                  <c:v>1.0841832326630607</c:v>
                </c:pt>
                <c:pt idx="2">
                  <c:v>0.9669572652984959</c:v>
                </c:pt>
                <c:pt idx="3">
                  <c:v>0.86275280303815816</c:v>
                </c:pt>
                <c:pt idx="4">
                  <c:v>1.7995792485749229</c:v>
                </c:pt>
                <c:pt idx="5">
                  <c:v>2.1974286221676298</c:v>
                </c:pt>
                <c:pt idx="6">
                  <c:v>2.1258124126682043</c:v>
                </c:pt>
                <c:pt idx="7">
                  <c:v>2.0563685224311623</c:v>
                </c:pt>
                <c:pt idx="8">
                  <c:v>1.3005872354545867</c:v>
                </c:pt>
                <c:pt idx="9">
                  <c:v>1.0056169559420347</c:v>
                </c:pt>
                <c:pt idx="10">
                  <c:v>1.4693888121865673</c:v>
                </c:pt>
                <c:pt idx="11">
                  <c:v>1.9312369079761638</c:v>
                </c:pt>
                <c:pt idx="12">
                  <c:v>1.9785771554900577</c:v>
                </c:pt>
                <c:pt idx="13">
                  <c:v>1.6063476081438877</c:v>
                </c:pt>
                <c:pt idx="14">
                  <c:v>1.4624905686783762</c:v>
                </c:pt>
                <c:pt idx="15">
                  <c:v>1.4333166004438569</c:v>
                </c:pt>
                <c:pt idx="16">
                  <c:v>1.8311981269546918</c:v>
                </c:pt>
                <c:pt idx="17">
                  <c:v>2.2584710286773779</c:v>
                </c:pt>
                <c:pt idx="18">
                  <c:v>2.2411876940150677</c:v>
                </c:pt>
                <c:pt idx="19">
                  <c:v>2.0184204964884378</c:v>
                </c:pt>
                <c:pt idx="20">
                  <c:v>2.1142866309386221</c:v>
                </c:pt>
                <c:pt idx="21">
                  <c:v>3.5764871445760793</c:v>
                </c:pt>
                <c:pt idx="22">
                  <c:v>5.3711945897992441</c:v>
                </c:pt>
                <c:pt idx="23">
                  <c:v>7.0906681800407823</c:v>
                </c:pt>
                <c:pt idx="24">
                  <c:v>7.0659584549069621</c:v>
                </c:pt>
                <c:pt idx="25">
                  <c:v>5.384258962573063</c:v>
                </c:pt>
                <c:pt idx="26">
                  <c:v>3.8804016890433113</c:v>
                </c:pt>
                <c:pt idx="27">
                  <c:v>2.9789976023023801</c:v>
                </c:pt>
                <c:pt idx="28">
                  <c:v>2.6839685757975351</c:v>
                </c:pt>
                <c:pt idx="29">
                  <c:v>2.5829243997272711</c:v>
                </c:pt>
                <c:pt idx="30">
                  <c:v>2.6745249755830258</c:v>
                </c:pt>
                <c:pt idx="31">
                  <c:v>2.4054129327654827</c:v>
                </c:pt>
                <c:pt idx="32">
                  <c:v>2.2148792316169841</c:v>
                </c:pt>
                <c:pt idx="33">
                  <c:v>2.6653624800000002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3.Զ.9'!$D$2:$D$46</c:f>
              <c:numCache>
                <c:formatCode>General</c:formatCode>
                <c:ptCount val="45"/>
                <c:pt idx="33" formatCode="0.0">
                  <c:v>2.6653624800000002</c:v>
                </c:pt>
                <c:pt idx="34" formatCode="0.0">
                  <c:v>2.9246005199999998</c:v>
                </c:pt>
                <c:pt idx="35" formatCode="0.0">
                  <c:v>3.0843177800000001</c:v>
                </c:pt>
                <c:pt idx="36" formatCode="0.0">
                  <c:v>3.4829846099999999</c:v>
                </c:pt>
                <c:pt idx="37" formatCode="0.0">
                  <c:v>3.4842193400000001</c:v>
                </c:pt>
                <c:pt idx="38" formatCode="0.0">
                  <c:v>3.4965288399999999</c:v>
                </c:pt>
                <c:pt idx="39" formatCode="0.0">
                  <c:v>3.5071020800000001</c:v>
                </c:pt>
                <c:pt idx="40" formatCode="0.0">
                  <c:v>3.5007052000000001</c:v>
                </c:pt>
                <c:pt idx="41" formatCode="0.0">
                  <c:v>3.4864015899999998</c:v>
                </c:pt>
                <c:pt idx="42" formatCode="0.0">
                  <c:v>3.3908271399999999</c:v>
                </c:pt>
                <c:pt idx="43" formatCode="0.0">
                  <c:v>3.27556745</c:v>
                </c:pt>
                <c:pt idx="44" formatCode="0.0">
                  <c:v>3.1431160999999999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3696"/>
        <c:axId val="1038214784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3.Զ.9'!$C$2:$C$46</c:f>
              <c:numCache>
                <c:formatCode>General</c:formatCode>
                <c:ptCount val="45"/>
                <c:pt idx="33" formatCode="0.0">
                  <c:v>2.6653624800000002</c:v>
                </c:pt>
                <c:pt idx="34" formatCode="0.0">
                  <c:v>2.8535405699999998</c:v>
                </c:pt>
                <c:pt idx="35" formatCode="0.0">
                  <c:v>2.86971233</c:v>
                </c:pt>
                <c:pt idx="36" formatCode="0.0">
                  <c:v>3.0722613600000002</c:v>
                </c:pt>
                <c:pt idx="37" formatCode="0.0">
                  <c:v>2.8457522499999999</c:v>
                </c:pt>
                <c:pt idx="38" formatCode="0.0">
                  <c:v>2.70336094</c:v>
                </c:pt>
                <c:pt idx="39" formatCode="0.0">
                  <c:v>2.6913015800000002</c:v>
                </c:pt>
                <c:pt idx="40" formatCode="0.0">
                  <c:v>2.7591435899999999</c:v>
                </c:pt>
                <c:pt idx="41" formatCode="0.0">
                  <c:v>2.8836243100000001</c:v>
                </c:pt>
                <c:pt idx="42" formatCode="0.0">
                  <c:v>3.0287207199999999</c:v>
                </c:pt>
                <c:pt idx="43" formatCode="0.0">
                  <c:v>3.0703554500000001</c:v>
                </c:pt>
                <c:pt idx="44" formatCode="0.0">
                  <c:v>3.0440725300000002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6416"/>
        <c:axId val="1038215872"/>
      </c:lineChart>
      <c:catAx>
        <c:axId val="103821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4784"/>
        <c:crosses val="autoZero"/>
        <c:auto val="1"/>
        <c:lblAlgn val="ctr"/>
        <c:lblOffset val="100"/>
        <c:noMultiLvlLbl val="0"/>
      </c:catAx>
      <c:valAx>
        <c:axId val="1038214784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3696"/>
        <c:crosses val="autoZero"/>
        <c:crossBetween val="between"/>
        <c:majorUnit val="2"/>
      </c:valAx>
      <c:valAx>
        <c:axId val="10382158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6416"/>
        <c:crosses val="max"/>
        <c:crossBetween val="between"/>
        <c:majorUnit val="2"/>
      </c:valAx>
      <c:catAx>
        <c:axId val="103821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8215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16960"/>
        <c:axId val="1038218048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2608"/>
        <c:axId val="1037828800"/>
      </c:lineChart>
      <c:catAx>
        <c:axId val="10382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8048"/>
        <c:crosses val="autoZero"/>
        <c:auto val="1"/>
        <c:lblAlgn val="ctr"/>
        <c:lblOffset val="100"/>
        <c:noMultiLvlLbl val="0"/>
      </c:catAx>
      <c:valAx>
        <c:axId val="10382180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8216960"/>
        <c:crosses val="autoZero"/>
        <c:crossBetween val="between"/>
        <c:majorUnit val="5"/>
      </c:valAx>
      <c:valAx>
        <c:axId val="103782880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2608"/>
        <c:crosses val="max"/>
        <c:crossBetween val="between"/>
        <c:majorUnit val="5"/>
      </c:valAx>
      <c:catAx>
        <c:axId val="1037832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28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3.Զ.10'!$B$2:$B$46</c:f>
              <c:numCache>
                <c:formatCode>0.0</c:formatCode>
                <c:ptCount val="45"/>
                <c:pt idx="0">
                  <c:v>-3.8669279400000001</c:v>
                </c:pt>
                <c:pt idx="1">
                  <c:v>-2.06544134</c:v>
                </c:pt>
                <c:pt idx="2">
                  <c:v>2.1384525499999998</c:v>
                </c:pt>
                <c:pt idx="3">
                  <c:v>0.60600316099999996</c:v>
                </c:pt>
                <c:pt idx="4">
                  <c:v>-1.8444672600000001</c:v>
                </c:pt>
                <c:pt idx="5">
                  <c:v>-1.3682616999999999</c:v>
                </c:pt>
                <c:pt idx="6">
                  <c:v>-0.87395347599999995</c:v>
                </c:pt>
                <c:pt idx="7">
                  <c:v>-2.4043758999999998</c:v>
                </c:pt>
                <c:pt idx="8">
                  <c:v>-5.5635272000000002</c:v>
                </c:pt>
                <c:pt idx="9">
                  <c:v>-3.3885173800000001</c:v>
                </c:pt>
                <c:pt idx="10">
                  <c:v>-0.79171528899999999</c:v>
                </c:pt>
                <c:pt idx="11">
                  <c:v>-0.33318678699999998</c:v>
                </c:pt>
                <c:pt idx="12">
                  <c:v>-4.4826320900000001</c:v>
                </c:pt>
                <c:pt idx="13">
                  <c:v>-4.9196771000000004</c:v>
                </c:pt>
                <c:pt idx="14">
                  <c:v>-0.90847252700000003</c:v>
                </c:pt>
                <c:pt idx="15">
                  <c:v>-2.2605676200000002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0.3</c:v>
                </c:pt>
                <c:pt idx="33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3.Զ.10'!$D$2:$D$46</c:f>
              <c:numCache>
                <c:formatCode>General</c:formatCode>
                <c:ptCount val="45"/>
                <c:pt idx="33" formatCode="0.0">
                  <c:v>0.2</c:v>
                </c:pt>
                <c:pt idx="34" formatCode="0.0">
                  <c:v>0.25436721600000001</c:v>
                </c:pt>
                <c:pt idx="35" formatCode="0.0">
                  <c:v>0.220883897</c:v>
                </c:pt>
                <c:pt idx="36" formatCode="0.0">
                  <c:v>0.292928882</c:v>
                </c:pt>
                <c:pt idx="37" formatCode="0.0">
                  <c:v>0.17659638699999999</c:v>
                </c:pt>
                <c:pt idx="38" formatCode="0.0">
                  <c:v>0.131002016</c:v>
                </c:pt>
                <c:pt idx="39" formatCode="0.0">
                  <c:v>9.6915292900000005E-2</c:v>
                </c:pt>
                <c:pt idx="40" formatCode="0.0">
                  <c:v>0.11911569</c:v>
                </c:pt>
                <c:pt idx="41" formatCode="0.0">
                  <c:v>0.17066092099999999</c:v>
                </c:pt>
                <c:pt idx="42" formatCode="0.0">
                  <c:v>0.23247226300000001</c:v>
                </c:pt>
                <c:pt idx="43" formatCode="0.0">
                  <c:v>0.224785555</c:v>
                </c:pt>
                <c:pt idx="44" formatCode="0.0">
                  <c:v>0.14752626699999999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5872"/>
        <c:axId val="1037829888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3.Զ.10'!$C$2:$C$46</c:f>
              <c:numCache>
                <c:formatCode>General</c:formatCode>
                <c:ptCount val="45"/>
                <c:pt idx="33" formatCode="0.0">
                  <c:v>0.2</c:v>
                </c:pt>
                <c:pt idx="34" formatCode="0.0">
                  <c:v>-0.37128251899999998</c:v>
                </c:pt>
                <c:pt idx="35" formatCode="0.0">
                  <c:v>-0.78450339300000005</c:v>
                </c:pt>
                <c:pt idx="36" formatCode="0.0">
                  <c:v>-0.76893899899999996</c:v>
                </c:pt>
                <c:pt idx="37" formatCode="0.0">
                  <c:v>-0.82114611100000001</c:v>
                </c:pt>
                <c:pt idx="38" formatCode="0.0">
                  <c:v>-0.55850958299999998</c:v>
                </c:pt>
                <c:pt idx="39" formatCode="0.0">
                  <c:v>0.27484045000000001</c:v>
                </c:pt>
                <c:pt idx="40" formatCode="0.0">
                  <c:v>0.35004355399999998</c:v>
                </c:pt>
                <c:pt idx="41" formatCode="0.0">
                  <c:v>0.39624623399999997</c:v>
                </c:pt>
                <c:pt idx="42" formatCode="0.0">
                  <c:v>0.41688452300000001</c:v>
                </c:pt>
                <c:pt idx="43" formatCode="0.0">
                  <c:v>0.36495462299999998</c:v>
                </c:pt>
                <c:pt idx="44" formatCode="0.0">
                  <c:v>0.248375761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4784"/>
        <c:axId val="1037829344"/>
      </c:lineChart>
      <c:catAx>
        <c:axId val="103783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29888"/>
        <c:crosses val="autoZero"/>
        <c:auto val="1"/>
        <c:lblAlgn val="ctr"/>
        <c:lblOffset val="100"/>
        <c:noMultiLvlLbl val="0"/>
      </c:catAx>
      <c:valAx>
        <c:axId val="1037829888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5872"/>
        <c:crosses val="autoZero"/>
        <c:crossBetween val="between"/>
        <c:majorUnit val="2"/>
      </c:valAx>
      <c:valAx>
        <c:axId val="103782934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4784"/>
        <c:crosses val="max"/>
        <c:crossBetween val="between"/>
        <c:majorUnit val="2"/>
      </c:valAx>
      <c:catAx>
        <c:axId val="103783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2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3.Զ.11'!$B$2:$B$46</c:f>
              <c:numCache>
                <c:formatCode>0.0</c:formatCode>
                <c:ptCount val="45"/>
                <c:pt idx="0">
                  <c:v>4.3330212100000001</c:v>
                </c:pt>
                <c:pt idx="1">
                  <c:v>3.4619631800000001</c:v>
                </c:pt>
                <c:pt idx="2">
                  <c:v>2.7120712</c:v>
                </c:pt>
                <c:pt idx="3">
                  <c:v>3.6531377599999999</c:v>
                </c:pt>
                <c:pt idx="4">
                  <c:v>3.0453977800000001</c:v>
                </c:pt>
                <c:pt idx="5">
                  <c:v>2.7305168000000002</c:v>
                </c:pt>
                <c:pt idx="6">
                  <c:v>4.1442129699999999</c:v>
                </c:pt>
                <c:pt idx="7">
                  <c:v>4.5180331899999997</c:v>
                </c:pt>
                <c:pt idx="8">
                  <c:v>4.44653337</c:v>
                </c:pt>
                <c:pt idx="9">
                  <c:v>3.1353027500000001</c:v>
                </c:pt>
                <c:pt idx="10">
                  <c:v>1.8587537700000001</c:v>
                </c:pt>
                <c:pt idx="11">
                  <c:v>1.58145954</c:v>
                </c:pt>
                <c:pt idx="12">
                  <c:v>2.3638335000000001</c:v>
                </c:pt>
                <c:pt idx="13">
                  <c:v>1.9587939999999999</c:v>
                </c:pt>
                <c:pt idx="14">
                  <c:v>1.0105707500000001</c:v>
                </c:pt>
                <c:pt idx="15">
                  <c:v>1.89999995</c:v>
                </c:pt>
                <c:pt idx="16">
                  <c:v>2.2558324600000002</c:v>
                </c:pt>
                <c:pt idx="17">
                  <c:v>2.6647163699999998</c:v>
                </c:pt>
                <c:pt idx="18">
                  <c:v>3.4852417199999999</c:v>
                </c:pt>
                <c:pt idx="19">
                  <c:v>4.1859747499999997</c:v>
                </c:pt>
                <c:pt idx="20">
                  <c:v>3.6854694600000002</c:v>
                </c:pt>
                <c:pt idx="21">
                  <c:v>3.9395252200000002</c:v>
                </c:pt>
                <c:pt idx="22">
                  <c:v>3.83882879</c:v>
                </c:pt>
                <c:pt idx="23">
                  <c:v>3.83040395</c:v>
                </c:pt>
                <c:pt idx="24">
                  <c:v>5.0889650299999998</c:v>
                </c:pt>
                <c:pt idx="25">
                  <c:v>5.6456236999999998</c:v>
                </c:pt>
                <c:pt idx="26">
                  <c:v>4.9421514699999998</c:v>
                </c:pt>
                <c:pt idx="27">
                  <c:v>3.7545900400000001</c:v>
                </c:pt>
                <c:pt idx="28">
                  <c:v>3.03814195</c:v>
                </c:pt>
                <c:pt idx="29">
                  <c:v>3.05921178</c:v>
                </c:pt>
                <c:pt idx="30">
                  <c:v>2.87245105</c:v>
                </c:pt>
                <c:pt idx="31">
                  <c:v>2.5832825000000001</c:v>
                </c:pt>
                <c:pt idx="32">
                  <c:v>2.8628322599999998</c:v>
                </c:pt>
                <c:pt idx="33">
                  <c:v>3.2262259000000002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3.Զ.11'!$D$2:$D$46</c:f>
              <c:numCache>
                <c:formatCode>General</c:formatCode>
                <c:ptCount val="45"/>
                <c:pt idx="33" formatCode="0.0">
                  <c:v>3.2262259000000002</c:v>
                </c:pt>
                <c:pt idx="34" formatCode="0.0">
                  <c:v>3.6012785799999998</c:v>
                </c:pt>
                <c:pt idx="35" formatCode="0.0">
                  <c:v>3.81454095</c:v>
                </c:pt>
                <c:pt idx="36" formatCode="0.0">
                  <c:v>3.8908835399999999</c:v>
                </c:pt>
                <c:pt idx="37" formatCode="0.0">
                  <c:v>3.9868332099999999</c:v>
                </c:pt>
                <c:pt idx="38" formatCode="0.0">
                  <c:v>4.0472872300000002</c:v>
                </c:pt>
                <c:pt idx="39" formatCode="0.0">
                  <c:v>4.0056536899999999</c:v>
                </c:pt>
                <c:pt idx="40" formatCode="0.0">
                  <c:v>3.97859864</c:v>
                </c:pt>
                <c:pt idx="41" formatCode="0.0">
                  <c:v>3.91809327</c:v>
                </c:pt>
                <c:pt idx="42" formatCode="0.0">
                  <c:v>3.8798824299999999</c:v>
                </c:pt>
                <c:pt idx="43" formatCode="0.0">
                  <c:v>3.9043614199999999</c:v>
                </c:pt>
                <c:pt idx="44" formatCode="0.0">
                  <c:v>4.0466025300000004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5328"/>
        <c:axId val="103783152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3.Զ.11'!$C$2:$C$46</c:f>
              <c:numCache>
                <c:formatCode>General</c:formatCode>
                <c:ptCount val="45"/>
                <c:pt idx="33" formatCode="0.0">
                  <c:v>3.2262259000000002</c:v>
                </c:pt>
                <c:pt idx="34" formatCode="0.0">
                  <c:v>3.40658729</c:v>
                </c:pt>
                <c:pt idx="35" formatCode="0.0">
                  <c:v>3.2678003200000001</c:v>
                </c:pt>
                <c:pt idx="36" formatCode="0.0">
                  <c:v>3.1302523299999998</c:v>
                </c:pt>
                <c:pt idx="37" formatCode="0.0">
                  <c:v>3.0951900000000001</c:v>
                </c:pt>
                <c:pt idx="38" formatCode="0.0">
                  <c:v>3.0788984699999999</c:v>
                </c:pt>
                <c:pt idx="39" formatCode="0.0">
                  <c:v>3.05672788</c:v>
                </c:pt>
                <c:pt idx="40" formatCode="0.0">
                  <c:v>3.0831184</c:v>
                </c:pt>
                <c:pt idx="41" formatCode="0.0">
                  <c:v>3.0833819400000002</c:v>
                </c:pt>
                <c:pt idx="42" formatCode="0.0">
                  <c:v>3.1006343200000002</c:v>
                </c:pt>
                <c:pt idx="43" formatCode="0.0">
                  <c:v>3.1113356799999998</c:v>
                </c:pt>
                <c:pt idx="44" formatCode="0.0">
                  <c:v>3.1640769899999999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7504"/>
        <c:axId val="1037836416"/>
      </c:lineChart>
      <c:catAx>
        <c:axId val="103783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1520"/>
        <c:crosses val="autoZero"/>
        <c:auto val="1"/>
        <c:lblAlgn val="ctr"/>
        <c:lblOffset val="100"/>
        <c:noMultiLvlLbl val="0"/>
      </c:catAx>
      <c:valAx>
        <c:axId val="103783152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5328"/>
        <c:crosses val="autoZero"/>
        <c:crossBetween val="between"/>
        <c:majorUnit val="1"/>
      </c:valAx>
      <c:valAx>
        <c:axId val="103783641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7504"/>
        <c:crosses val="max"/>
        <c:crossBetween val="between"/>
        <c:majorUnit val="1"/>
      </c:valAx>
      <c:catAx>
        <c:axId val="103783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6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3.Զ.12'!$B$2:$B$46</c:f>
              <c:numCache>
                <c:formatCode>0.0</c:formatCode>
                <c:ptCount val="45"/>
                <c:pt idx="0">
                  <c:v>94.345458500000007</c:v>
                </c:pt>
                <c:pt idx="1">
                  <c:v>96.7907881</c:v>
                </c:pt>
                <c:pt idx="2">
                  <c:v>98.474222999999995</c:v>
                </c:pt>
                <c:pt idx="3">
                  <c:v>99.909789900000007</c:v>
                </c:pt>
                <c:pt idx="4">
                  <c:v>103.042807</c:v>
                </c:pt>
                <c:pt idx="5">
                  <c:v>98.510227900000004</c:v>
                </c:pt>
                <c:pt idx="6">
                  <c:v>94.806813599999998</c:v>
                </c:pt>
                <c:pt idx="7">
                  <c:v>93.845654199999998</c:v>
                </c:pt>
                <c:pt idx="8">
                  <c:v>94.171184499999995</c:v>
                </c:pt>
                <c:pt idx="9">
                  <c:v>93.093196599999999</c:v>
                </c:pt>
                <c:pt idx="10">
                  <c:v>91.4872874</c:v>
                </c:pt>
                <c:pt idx="11">
                  <c:v>91.943881700000006</c:v>
                </c:pt>
                <c:pt idx="12">
                  <c:v>91.195110400000004</c:v>
                </c:pt>
                <c:pt idx="13">
                  <c:v>88.594913300000002</c:v>
                </c:pt>
                <c:pt idx="14">
                  <c:v>91.713106499999995</c:v>
                </c:pt>
                <c:pt idx="15">
                  <c:v>95.088701599999993</c:v>
                </c:pt>
                <c:pt idx="16">
                  <c:v>100.644323</c:v>
                </c:pt>
                <c:pt idx="17">
                  <c:v>99.830902199999997</c:v>
                </c:pt>
                <c:pt idx="18">
                  <c:v>93.184850699999998</c:v>
                </c:pt>
                <c:pt idx="19">
                  <c:v>89.775344899999993</c:v>
                </c:pt>
                <c:pt idx="20">
                  <c:v>83.915507099999999</c:v>
                </c:pt>
                <c:pt idx="21">
                  <c:v>82.767587599999999</c:v>
                </c:pt>
                <c:pt idx="22">
                  <c:v>73.362950299999994</c:v>
                </c:pt>
                <c:pt idx="23">
                  <c:v>69.359105</c:v>
                </c:pt>
                <c:pt idx="24">
                  <c:v>65.874123499999996</c:v>
                </c:pt>
                <c:pt idx="25">
                  <c:v>61.174870200000001</c:v>
                </c:pt>
                <c:pt idx="26">
                  <c:v>55.686756099999997</c:v>
                </c:pt>
                <c:pt idx="27">
                  <c:v>59.9159559</c:v>
                </c:pt>
                <c:pt idx="28">
                  <c:v>61.469353400000003</c:v>
                </c:pt>
                <c:pt idx="29">
                  <c:v>57.953583600000002</c:v>
                </c:pt>
                <c:pt idx="30">
                  <c:v>57.615260900000003</c:v>
                </c:pt>
                <c:pt idx="31">
                  <c:v>51.5331203</c:v>
                </c:pt>
                <c:pt idx="32">
                  <c:v>56.479257199999999</c:v>
                </c:pt>
                <c:pt idx="33">
                  <c:v>58.4445263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3.Զ.12'!$D$2:$D$46</c:f>
              <c:numCache>
                <c:formatCode>0.0</c:formatCode>
                <c:ptCount val="45"/>
                <c:pt idx="33">
                  <c:v>58.4445263</c:v>
                </c:pt>
                <c:pt idx="34">
                  <c:v>59.627840599999999</c:v>
                </c:pt>
                <c:pt idx="35">
                  <c:v>59.769551999999997</c:v>
                </c:pt>
                <c:pt idx="36">
                  <c:v>59.612554299999999</c:v>
                </c:pt>
                <c:pt idx="37">
                  <c:v>59.233486300000003</c:v>
                </c:pt>
                <c:pt idx="38">
                  <c:v>58.773171400000003</c:v>
                </c:pt>
                <c:pt idx="39">
                  <c:v>58.235600900000001</c:v>
                </c:pt>
                <c:pt idx="40">
                  <c:v>57.630188699999998</c:v>
                </c:pt>
                <c:pt idx="41">
                  <c:v>56.953663200000001</c:v>
                </c:pt>
                <c:pt idx="42">
                  <c:v>56.183211900000003</c:v>
                </c:pt>
                <c:pt idx="43">
                  <c:v>55.323574399999998</c:v>
                </c:pt>
                <c:pt idx="44">
                  <c:v>54.429475199999999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6960"/>
        <c:axId val="1037838048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3.Զ.12'!$C$2:$C$46</c:f>
              <c:numCache>
                <c:formatCode>0.0</c:formatCode>
                <c:ptCount val="45"/>
                <c:pt idx="33">
                  <c:v>58.4445263</c:v>
                </c:pt>
                <c:pt idx="34">
                  <c:v>61.6142045</c:v>
                </c:pt>
                <c:pt idx="35">
                  <c:v>62.001514899999997</c:v>
                </c:pt>
                <c:pt idx="36">
                  <c:v>61.6545445</c:v>
                </c:pt>
                <c:pt idx="37">
                  <c:v>60.878563399999997</c:v>
                </c:pt>
                <c:pt idx="38">
                  <c:v>59.9371565</c:v>
                </c:pt>
                <c:pt idx="39">
                  <c:v>58.917575499999998</c:v>
                </c:pt>
                <c:pt idx="40">
                  <c:v>57.878058199999998</c:v>
                </c:pt>
                <c:pt idx="41">
                  <c:v>56.85933</c:v>
                </c:pt>
                <c:pt idx="42">
                  <c:v>55.835995199999999</c:v>
                </c:pt>
                <c:pt idx="43">
                  <c:v>54.8140316</c:v>
                </c:pt>
                <c:pt idx="44">
                  <c:v>53.815944999999999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0224"/>
        <c:axId val="1037842944"/>
      </c:lineChart>
      <c:catAx>
        <c:axId val="103783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8048"/>
        <c:crosses val="autoZero"/>
        <c:auto val="1"/>
        <c:lblAlgn val="ctr"/>
        <c:lblOffset val="100"/>
        <c:noMultiLvlLbl val="0"/>
      </c:catAx>
      <c:valAx>
        <c:axId val="1037838048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6960"/>
        <c:crosses val="autoZero"/>
        <c:crossBetween val="between"/>
        <c:majorUnit val="10"/>
      </c:valAx>
      <c:valAx>
        <c:axId val="1037842944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0224"/>
        <c:crosses val="max"/>
        <c:crossBetween val="between"/>
        <c:majorUnit val="10"/>
      </c:valAx>
      <c:catAx>
        <c:axId val="103784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4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3.Զ.13'!$B$2:$B$46</c:f>
              <c:numCache>
                <c:formatCode>0.0</c:formatCode>
                <c:ptCount val="45"/>
                <c:pt idx="0">
                  <c:v>167.018944</c:v>
                </c:pt>
                <c:pt idx="1">
                  <c:v>168.4931</c:v>
                </c:pt>
                <c:pt idx="2">
                  <c:v>170.89885000000001</c:v>
                </c:pt>
                <c:pt idx="3">
                  <c:v>171.68277399999999</c:v>
                </c:pt>
                <c:pt idx="4">
                  <c:v>174.13193000000001</c:v>
                </c:pt>
                <c:pt idx="5">
                  <c:v>170.66405700000001</c:v>
                </c:pt>
                <c:pt idx="6">
                  <c:v>166.63885400000001</c:v>
                </c:pt>
                <c:pt idx="7">
                  <c:v>166.071315</c:v>
                </c:pt>
                <c:pt idx="8">
                  <c:v>166.271793</c:v>
                </c:pt>
                <c:pt idx="9">
                  <c:v>165.64447999999999</c:v>
                </c:pt>
                <c:pt idx="10">
                  <c:v>164.770746</c:v>
                </c:pt>
                <c:pt idx="11">
                  <c:v>165.21807200000001</c:v>
                </c:pt>
                <c:pt idx="12">
                  <c:v>164.803043</c:v>
                </c:pt>
                <c:pt idx="13">
                  <c:v>161.21382199999999</c:v>
                </c:pt>
                <c:pt idx="14">
                  <c:v>164.89141900000001</c:v>
                </c:pt>
                <c:pt idx="15">
                  <c:v>167.68749800000001</c:v>
                </c:pt>
                <c:pt idx="16">
                  <c:v>171.676582</c:v>
                </c:pt>
                <c:pt idx="17">
                  <c:v>169.808245</c:v>
                </c:pt>
                <c:pt idx="18">
                  <c:v>162.52443600000001</c:v>
                </c:pt>
                <c:pt idx="19">
                  <c:v>159.98295899999999</c:v>
                </c:pt>
                <c:pt idx="20">
                  <c:v>155.891862</c:v>
                </c:pt>
                <c:pt idx="21">
                  <c:v>154.40157400000001</c:v>
                </c:pt>
                <c:pt idx="22">
                  <c:v>144.301682</c:v>
                </c:pt>
                <c:pt idx="23">
                  <c:v>141.41242700000001</c:v>
                </c:pt>
                <c:pt idx="24">
                  <c:v>138.69261299999999</c:v>
                </c:pt>
                <c:pt idx="25">
                  <c:v>135.96995899999999</c:v>
                </c:pt>
                <c:pt idx="26">
                  <c:v>131.678684</c:v>
                </c:pt>
                <c:pt idx="27">
                  <c:v>136.64231799999999</c:v>
                </c:pt>
                <c:pt idx="28">
                  <c:v>139.73003800000001</c:v>
                </c:pt>
                <c:pt idx="29">
                  <c:v>136.96124499999999</c:v>
                </c:pt>
                <c:pt idx="30">
                  <c:v>137.00065900000001</c:v>
                </c:pt>
                <c:pt idx="31">
                  <c:v>131.75478000000001</c:v>
                </c:pt>
                <c:pt idx="32">
                  <c:v>137.22208599999999</c:v>
                </c:pt>
                <c:pt idx="33">
                  <c:v>138.97475399999999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3.Զ.13'!$D$2:$D$46</c:f>
              <c:numCache>
                <c:formatCode>0.0</c:formatCode>
                <c:ptCount val="45"/>
                <c:pt idx="33">
                  <c:v>138.97475399999999</c:v>
                </c:pt>
                <c:pt idx="34">
                  <c:v>140.11214000000001</c:v>
                </c:pt>
                <c:pt idx="35">
                  <c:v>140.28925599999999</c:v>
                </c:pt>
                <c:pt idx="36">
                  <c:v>140.18365700000001</c:v>
                </c:pt>
                <c:pt idx="37">
                  <c:v>139.85408699999999</c:v>
                </c:pt>
                <c:pt idx="38">
                  <c:v>139.44074900000001</c:v>
                </c:pt>
                <c:pt idx="39">
                  <c:v>138.94985199999999</c:v>
                </c:pt>
                <c:pt idx="40">
                  <c:v>138.39602099999999</c:v>
                </c:pt>
                <c:pt idx="41">
                  <c:v>137.77660299999999</c:v>
                </c:pt>
                <c:pt idx="42">
                  <c:v>137.08375599999999</c:v>
                </c:pt>
                <c:pt idx="43">
                  <c:v>136.38017500000001</c:v>
                </c:pt>
                <c:pt idx="44">
                  <c:v>135.69949600000001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38592"/>
        <c:axId val="1037842400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3.Զ.13'!$C$2:$C$46</c:f>
              <c:numCache>
                <c:formatCode>0.0</c:formatCode>
                <c:ptCount val="45"/>
                <c:pt idx="33">
                  <c:v>138.97475399999999</c:v>
                </c:pt>
                <c:pt idx="34">
                  <c:v>142.16000099999999</c:v>
                </c:pt>
                <c:pt idx="35">
                  <c:v>142.63781499999999</c:v>
                </c:pt>
                <c:pt idx="36">
                  <c:v>142.39265599999999</c:v>
                </c:pt>
                <c:pt idx="37">
                  <c:v>141.71976699999999</c:v>
                </c:pt>
                <c:pt idx="38">
                  <c:v>140.88123200000001</c:v>
                </c:pt>
                <c:pt idx="39">
                  <c:v>139.95536999999999</c:v>
                </c:pt>
                <c:pt idx="40">
                  <c:v>139.01275000000001</c:v>
                </c:pt>
                <c:pt idx="41">
                  <c:v>138.098142</c:v>
                </c:pt>
                <c:pt idx="42">
                  <c:v>137.187286</c:v>
                </c:pt>
                <c:pt idx="43">
                  <c:v>136.33973800000001</c:v>
                </c:pt>
                <c:pt idx="44">
                  <c:v>135.50653700000001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0768"/>
        <c:axId val="1037839136"/>
      </c:lineChart>
      <c:catAx>
        <c:axId val="10378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2400"/>
        <c:crosses val="autoZero"/>
        <c:auto val="1"/>
        <c:lblAlgn val="ctr"/>
        <c:lblOffset val="100"/>
        <c:noMultiLvlLbl val="0"/>
      </c:catAx>
      <c:valAx>
        <c:axId val="1037842400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8592"/>
        <c:crosses val="autoZero"/>
        <c:crossBetween val="between"/>
        <c:majorUnit val="10"/>
      </c:valAx>
      <c:valAx>
        <c:axId val="103783913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0768"/>
        <c:crosses val="max"/>
        <c:crossBetween val="between"/>
        <c:majorUnit val="10"/>
      </c:valAx>
      <c:catAx>
        <c:axId val="103784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9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3.Զ.14'!$B$2:$B$46</c:f>
              <c:numCache>
                <c:formatCode>0.0</c:formatCode>
                <c:ptCount val="45"/>
                <c:pt idx="0">
                  <c:v>1.35670885</c:v>
                </c:pt>
                <c:pt idx="1">
                  <c:v>1.83912644</c:v>
                </c:pt>
                <c:pt idx="2">
                  <c:v>2.1334885300000002</c:v>
                </c:pt>
                <c:pt idx="3">
                  <c:v>1.8700091999999999</c:v>
                </c:pt>
                <c:pt idx="4">
                  <c:v>2.8091531399999998</c:v>
                </c:pt>
                <c:pt idx="5">
                  <c:v>2.8900960100000002</c:v>
                </c:pt>
                <c:pt idx="6">
                  <c:v>1.7155109900000001</c:v>
                </c:pt>
                <c:pt idx="7">
                  <c:v>1.4539960700000001</c:v>
                </c:pt>
                <c:pt idx="8">
                  <c:v>1.08577543</c:v>
                </c:pt>
                <c:pt idx="9">
                  <c:v>2.45005396</c:v>
                </c:pt>
                <c:pt idx="10">
                  <c:v>3.6628428199999998</c:v>
                </c:pt>
                <c:pt idx="11">
                  <c:v>3.6982336500000002</c:v>
                </c:pt>
                <c:pt idx="12">
                  <c:v>2.7029442700000001</c:v>
                </c:pt>
                <c:pt idx="13">
                  <c:v>2.5867078999999999</c:v>
                </c:pt>
                <c:pt idx="14">
                  <c:v>3.0597333400000002</c:v>
                </c:pt>
                <c:pt idx="15">
                  <c:v>2.4958550700000002</c:v>
                </c:pt>
                <c:pt idx="16">
                  <c:v>3.1940023000000002</c:v>
                </c:pt>
                <c:pt idx="17">
                  <c:v>3.5220968400000001</c:v>
                </c:pt>
                <c:pt idx="18">
                  <c:v>3.5979537800000001</c:v>
                </c:pt>
                <c:pt idx="19">
                  <c:v>3.35630322</c:v>
                </c:pt>
                <c:pt idx="20">
                  <c:v>4.3278743000000004</c:v>
                </c:pt>
                <c:pt idx="21">
                  <c:v>5.3771927100000001</c:v>
                </c:pt>
                <c:pt idx="22">
                  <c:v>5.7248386599999996</c:v>
                </c:pt>
                <c:pt idx="23">
                  <c:v>6.4641880599999997</c:v>
                </c:pt>
                <c:pt idx="24">
                  <c:v>5.9139122300000002</c:v>
                </c:pt>
                <c:pt idx="25">
                  <c:v>4.9478684499999996</c:v>
                </c:pt>
                <c:pt idx="26">
                  <c:v>5.1597730899999998</c:v>
                </c:pt>
                <c:pt idx="27">
                  <c:v>5.47969755</c:v>
                </c:pt>
                <c:pt idx="28">
                  <c:v>5.6985050700000004</c:v>
                </c:pt>
                <c:pt idx="29">
                  <c:v>5.08508928</c:v>
                </c:pt>
                <c:pt idx="30">
                  <c:v>4.7878439000000004</c:v>
                </c:pt>
                <c:pt idx="31">
                  <c:v>4.55692056</c:v>
                </c:pt>
                <c:pt idx="32">
                  <c:v>3.9087599200000001</c:v>
                </c:pt>
                <c:pt idx="33">
                  <c:v>3.4640684500000001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3.Զ.14'!$D$2:$D$46</c:f>
              <c:numCache>
                <c:formatCode>General</c:formatCode>
                <c:ptCount val="45"/>
                <c:pt idx="33" formatCode="0.0">
                  <c:v>3.4640684500000001</c:v>
                </c:pt>
                <c:pt idx="34" formatCode="0.0">
                  <c:v>3.3240623</c:v>
                </c:pt>
                <c:pt idx="35" formatCode="0.0">
                  <c:v>3.3061014499999999</c:v>
                </c:pt>
                <c:pt idx="36" formatCode="0.0">
                  <c:v>3.3205502299999998</c:v>
                </c:pt>
                <c:pt idx="37" formatCode="0.0">
                  <c:v>3.3423148</c:v>
                </c:pt>
                <c:pt idx="38" formatCode="0.0">
                  <c:v>3.29964002</c:v>
                </c:pt>
                <c:pt idx="39" formatCode="0.0">
                  <c:v>3.2782431999999999</c:v>
                </c:pt>
                <c:pt idx="40" formatCode="0.0">
                  <c:v>3.2115687300000002</c:v>
                </c:pt>
                <c:pt idx="41" formatCode="0.0">
                  <c:v>3.1831071899999999</c:v>
                </c:pt>
                <c:pt idx="42" formatCode="0.0">
                  <c:v>3.1770668099999999</c:v>
                </c:pt>
                <c:pt idx="43" formatCode="0.0">
                  <c:v>3.1634831399999999</c:v>
                </c:pt>
                <c:pt idx="44" formatCode="0.0">
                  <c:v>3.0493205799999998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1856"/>
        <c:axId val="1037839680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3.Զ.14'!$C$2:$C$46</c:f>
              <c:numCache>
                <c:formatCode>General</c:formatCode>
                <c:ptCount val="45"/>
                <c:pt idx="33" formatCode="0.0">
                  <c:v>3.4640684500000001</c:v>
                </c:pt>
                <c:pt idx="34" formatCode="0.0">
                  <c:v>2.8481615599999999</c:v>
                </c:pt>
                <c:pt idx="35" formatCode="0.0">
                  <c:v>2.7881971800000001</c:v>
                </c:pt>
                <c:pt idx="36" formatCode="0.0">
                  <c:v>2.78977108</c:v>
                </c:pt>
                <c:pt idx="37" formatCode="0.0">
                  <c:v>2.8163591299999999</c:v>
                </c:pt>
                <c:pt idx="38" formatCode="0.0">
                  <c:v>2.82698933</c:v>
                </c:pt>
                <c:pt idx="39" formatCode="0.0">
                  <c:v>2.8378488499999999</c:v>
                </c:pt>
                <c:pt idx="40" formatCode="0.0">
                  <c:v>2.8258223899999999</c:v>
                </c:pt>
                <c:pt idx="41" formatCode="0.0">
                  <c:v>2.8729099300000001</c:v>
                </c:pt>
                <c:pt idx="42" formatCode="0.0">
                  <c:v>2.90676332</c:v>
                </c:pt>
                <c:pt idx="43" formatCode="0.0">
                  <c:v>2.9862867299999998</c:v>
                </c:pt>
                <c:pt idx="44" formatCode="0.0">
                  <c:v>2.9738384600000001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3.Զ.14'!$A$2:$A$46</c:f>
              <c:strCache>
                <c:ptCount val="4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</c:strCache>
            </c:strRef>
          </c:cat>
          <c:val>
            <c:numRef>
              <c:f>'Գծապատկեր 3.Զ.14'!$E$2:$E$46</c:f>
              <c:numCache>
                <c:formatCode>General</c:formatCode>
                <c:ptCount val="4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843488"/>
        <c:axId val="1037830432"/>
      </c:lineChart>
      <c:catAx>
        <c:axId val="103784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39680"/>
        <c:crosses val="autoZero"/>
        <c:auto val="1"/>
        <c:lblAlgn val="ctr"/>
        <c:lblOffset val="100"/>
        <c:noMultiLvlLbl val="0"/>
      </c:catAx>
      <c:valAx>
        <c:axId val="103783968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1856"/>
        <c:crosses val="autoZero"/>
        <c:crossBetween val="between"/>
        <c:majorUnit val="2"/>
      </c:valAx>
      <c:valAx>
        <c:axId val="103783043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  <c:crossAx val="1037843488"/>
        <c:crosses val="max"/>
        <c:crossBetween val="between"/>
        <c:majorUnit val="2"/>
      </c:valAx>
      <c:catAx>
        <c:axId val="103784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783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hy-AM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hy-AM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hy-AM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17888</xdr:colOff>
      <xdr:row>2</xdr:row>
      <xdr:rowOff>9971</xdr:rowOff>
    </xdr:from>
    <xdr:to>
      <xdr:col>16</xdr:col>
      <xdr:colOff>146476</xdr:colOff>
      <xdr:row>15</xdr:row>
      <xdr:rowOff>173483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594042</xdr:colOff>
      <xdr:row>2</xdr:row>
      <xdr:rowOff>14299</xdr:rowOff>
    </xdr:from>
    <xdr:to>
      <xdr:col>17</xdr:col>
      <xdr:colOff>55880</xdr:colOff>
      <xdr:row>15</xdr:row>
      <xdr:rowOff>177811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23256</xdr:colOff>
      <xdr:row>2</xdr:row>
      <xdr:rowOff>38046</xdr:rowOff>
    </xdr:from>
    <xdr:to>
      <xdr:col>15</xdr:col>
      <xdr:colOff>80406</xdr:colOff>
      <xdr:row>17</xdr:row>
      <xdr:rowOff>42809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17362</xdr:colOff>
      <xdr:row>3</xdr:row>
      <xdr:rowOff>3756</xdr:rowOff>
    </xdr:from>
    <xdr:to>
      <xdr:col>13</xdr:col>
      <xdr:colOff>66574</xdr:colOff>
      <xdr:row>16</xdr:row>
      <xdr:rowOff>167269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5116</xdr:colOff>
      <xdr:row>2</xdr:row>
      <xdr:rowOff>13346</xdr:rowOff>
    </xdr:from>
    <xdr:to>
      <xdr:col>15</xdr:col>
      <xdr:colOff>133702</xdr:colOff>
      <xdr:row>15</xdr:row>
      <xdr:rowOff>172019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31043</xdr:colOff>
      <xdr:row>2</xdr:row>
      <xdr:rowOff>38803</xdr:rowOff>
    </xdr:from>
    <xdr:to>
      <xdr:col>15</xdr:col>
      <xdr:colOff>40568</xdr:colOff>
      <xdr:row>17</xdr:row>
      <xdr:rowOff>3878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0.90711</cdr:x>
      <cdr:y>0.25972</cdr:y>
    </cdr:from>
    <cdr:to>
      <cdr:x>0.90711</cdr:x>
      <cdr:y>0.44804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xmlns="" id="{0034DDE9-9615-DFA4-1FA1-B07C8BA0F43E}"/>
            </a:ext>
          </a:extLst>
        </cdr:cNvPr>
        <cdr:cNvCxnSpPr/>
      </cdr:nvCxnSpPr>
      <cdr:spPr>
        <a:xfrm xmlns:a="http://schemas.openxmlformats.org/drawingml/2006/main" flipV="1">
          <a:off x="4976764" y="712459"/>
          <a:ext cx="0" cy="51660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12348</xdr:colOff>
      <xdr:row>2</xdr:row>
      <xdr:rowOff>16227</xdr:rowOff>
    </xdr:from>
    <xdr:to>
      <xdr:col>15</xdr:col>
      <xdr:colOff>10937</xdr:colOff>
      <xdr:row>16</xdr:row>
      <xdr:rowOff>182386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11042</xdr:colOff>
      <xdr:row>2</xdr:row>
      <xdr:rowOff>36444</xdr:rowOff>
    </xdr:from>
    <xdr:to>
      <xdr:col>14</xdr:col>
      <xdr:colOff>68192</xdr:colOff>
      <xdr:row>16</xdr:row>
      <xdr:rowOff>5224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17405</xdr:colOff>
      <xdr:row>2</xdr:row>
      <xdr:rowOff>21212</xdr:rowOff>
    </xdr:from>
    <xdr:to>
      <xdr:col>12</xdr:col>
      <xdr:colOff>74555</xdr:colOff>
      <xdr:row>15</xdr:row>
      <xdr:rowOff>184724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12787</xdr:colOff>
      <xdr:row>2</xdr:row>
      <xdr:rowOff>85091</xdr:rowOff>
    </xdr:from>
    <xdr:to>
      <xdr:col>11</xdr:col>
      <xdr:colOff>506500</xdr:colOff>
      <xdr:row>16</xdr:row>
      <xdr:rowOff>50166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44133</xdr:rowOff>
    </xdr:from>
    <xdr:to>
      <xdr:col>13</xdr:col>
      <xdr:colOff>143827</xdr:colOff>
      <xdr:row>16</xdr:row>
      <xdr:rowOff>9208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xmlns="" id="{00000000-0008-0000-16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51117</xdr:rowOff>
    </xdr:from>
    <xdr:to>
      <xdr:col>17</xdr:col>
      <xdr:colOff>28742</xdr:colOff>
      <xdr:row>16</xdr:row>
      <xdr:rowOff>8491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</xdr:row>
      <xdr:rowOff>6350</xdr:rowOff>
    </xdr:from>
    <xdr:to>
      <xdr:col>14</xdr:col>
      <xdr:colOff>28575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</xdr:colOff>
      <xdr:row>2</xdr:row>
      <xdr:rowOff>12700</xdr:rowOff>
    </xdr:from>
    <xdr:to>
      <xdr:col>10</xdr:col>
      <xdr:colOff>15875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19</xdr:col>
      <xdr:colOff>144766</xdr:colOff>
      <xdr:row>16</xdr:row>
      <xdr:rowOff>57807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50311</xdr:colOff>
      <xdr:row>2</xdr:row>
      <xdr:rowOff>47190</xdr:rowOff>
    </xdr:from>
    <xdr:to>
      <xdr:col>10</xdr:col>
      <xdr:colOff>256643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517691</xdr:colOff>
      <xdr:row>1</xdr:row>
      <xdr:rowOff>177949</xdr:rowOff>
    </xdr:from>
    <xdr:to>
      <xdr:col>13</xdr:col>
      <xdr:colOff>362618</xdr:colOff>
      <xdr:row>16</xdr:row>
      <xdr:rowOff>10290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18756</xdr:colOff>
      <xdr:row>2</xdr:row>
      <xdr:rowOff>15970</xdr:rowOff>
    </xdr:from>
    <xdr:to>
      <xdr:col>14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19415</xdr:colOff>
      <xdr:row>2</xdr:row>
      <xdr:rowOff>21590</xdr:rowOff>
    </xdr:from>
    <xdr:to>
      <xdr:col>14</xdr:col>
      <xdr:colOff>76565</xdr:colOff>
      <xdr:row>15</xdr:row>
      <xdr:rowOff>185103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29094</xdr:colOff>
      <xdr:row>2</xdr:row>
      <xdr:rowOff>18190</xdr:rowOff>
    </xdr:from>
    <xdr:to>
      <xdr:col>16</xdr:col>
      <xdr:colOff>111717</xdr:colOff>
      <xdr:row>15</xdr:row>
      <xdr:rowOff>179161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34000</xdr:colOff>
      <xdr:row>2</xdr:row>
      <xdr:rowOff>30481</xdr:rowOff>
    </xdr:from>
    <xdr:to>
      <xdr:col>14</xdr:col>
      <xdr:colOff>91150</xdr:colOff>
      <xdr:row>15</xdr:row>
      <xdr:rowOff>193993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25864</xdr:colOff>
      <xdr:row>2</xdr:row>
      <xdr:rowOff>19277</xdr:rowOff>
    </xdr:from>
    <xdr:to>
      <xdr:col>26</xdr:col>
      <xdr:colOff>60023</xdr:colOff>
      <xdr:row>16</xdr:row>
      <xdr:rowOff>3421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0.10947</cdr:x>
      <cdr:y>0.66957</cdr:y>
    </cdr:from>
    <cdr:to>
      <cdr:x>0.42148</cdr:x>
      <cdr:y>0.77693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585567" y="1865468"/>
          <a:ext cx="1668976" cy="299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մայիսի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(02.05.2025)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0.52944</cdr:x>
      <cdr:y>0.18133</cdr:y>
    </cdr:from>
    <cdr:to>
      <cdr:x>0.85558</cdr:x>
      <cdr:y>0.25281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2832034" y="505195"/>
          <a:ext cx="1744558" cy="199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</a:t>
          </a:r>
          <a:r>
            <a:rPr lang="ru-RU" sz="700">
              <a:solidFill>
                <a:schemeClr val="accent3"/>
              </a:solidFill>
              <a:latin typeface="Mardoto Black" panose="00000A00000000000000" pitchFamily="2" charset="0"/>
            </a:rPr>
            <a:t>0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6.06.2025)</a:t>
          </a:r>
        </a:p>
      </cdr:txBody>
    </cdr:sp>
  </cdr:relSizeAnchor>
  <cdr:relSizeAnchor xmlns:cdr="http://schemas.openxmlformats.org/drawingml/2006/chartDrawing">
    <cdr:from>
      <cdr:x>0.07036</cdr:x>
      <cdr:y>0.03157</cdr:y>
    </cdr:from>
    <cdr:to>
      <cdr:x>0.37505</cdr:x>
      <cdr:y>0.12894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76339" y="87957"/>
          <a:ext cx="1629820" cy="271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մարտի ԴՎՔ որոշումը (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28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.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02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.202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5</a:t>
          </a:r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11636</xdr:colOff>
      <xdr:row>2</xdr:row>
      <xdr:rowOff>7823</xdr:rowOff>
    </xdr:from>
    <xdr:to>
      <xdr:col>17</xdr:col>
      <xdr:colOff>105041</xdr:colOff>
      <xdr:row>15</xdr:row>
      <xdr:rowOff>170263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30930</xdr:colOff>
      <xdr:row>2</xdr:row>
      <xdr:rowOff>44705</xdr:rowOff>
    </xdr:from>
    <xdr:to>
      <xdr:col>14</xdr:col>
      <xdr:colOff>468725</xdr:colOff>
      <xdr:row>16</xdr:row>
      <xdr:rowOff>74115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572427</xdr:colOff>
      <xdr:row>2</xdr:row>
      <xdr:rowOff>23550</xdr:rowOff>
    </xdr:from>
    <xdr:to>
      <xdr:col>16</xdr:col>
      <xdr:colOff>589807</xdr:colOff>
      <xdr:row>15</xdr:row>
      <xdr:rowOff>172322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587375</xdr:colOff>
      <xdr:row>2</xdr:row>
      <xdr:rowOff>41497</xdr:rowOff>
    </xdr:from>
    <xdr:to>
      <xdr:col>16</xdr:col>
      <xdr:colOff>69726</xdr:colOff>
      <xdr:row>16</xdr:row>
      <xdr:rowOff>13788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14288</xdr:colOff>
      <xdr:row>2</xdr:row>
      <xdr:rowOff>4763</xdr:rowOff>
    </xdr:from>
    <xdr:to>
      <xdr:col>15</xdr:col>
      <xdr:colOff>14287</xdr:colOff>
      <xdr:row>16</xdr:row>
      <xdr:rowOff>169863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23812</xdr:rowOff>
    </xdr:from>
    <xdr:to>
      <xdr:col>15</xdr:col>
      <xdr:colOff>4762</xdr:colOff>
      <xdr:row>17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0.73974</cdr:x>
      <cdr:y>0.07652</cdr:y>
    </cdr:from>
    <cdr:to>
      <cdr:x>0.9186</cdr:x>
      <cdr:y>0.31548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xmlns="" id="{283341C3-53F9-C374-29F0-994C7121058C}"/>
            </a:ext>
          </a:extLst>
        </cdr:cNvPr>
        <cdr:cNvCxnSpPr/>
      </cdr:nvCxnSpPr>
      <cdr:spPr>
        <a:xfrm xmlns:a="http://schemas.openxmlformats.org/drawingml/2006/main" flipV="1">
          <a:off x="4078381" y="212911"/>
          <a:ext cx="986118" cy="66488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4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</xdr:colOff>
      <xdr:row>2</xdr:row>
      <xdr:rowOff>6350</xdr:rowOff>
    </xdr:from>
    <xdr:to>
      <xdr:col>14</xdr:col>
      <xdr:colOff>3175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</xdr:colOff>
      <xdr:row>2</xdr:row>
      <xdr:rowOff>25400</xdr:rowOff>
    </xdr:from>
    <xdr:to>
      <xdr:col>15</xdr:col>
      <xdr:colOff>3175</xdr:colOff>
      <xdr:row>16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186418</xdr:colOff>
      <xdr:row>2</xdr:row>
      <xdr:rowOff>25400</xdr:rowOff>
    </xdr:from>
    <xdr:to>
      <xdr:col>7</xdr:col>
      <xdr:colOff>212725</xdr:colOff>
      <xdr:row>13</xdr:row>
      <xdr:rowOff>109765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CxnSpPr/>
      </xdr:nvCxnSpPr>
      <xdr:spPr>
        <a:xfrm flipV="1">
          <a:off x="6806293" y="1016000"/>
          <a:ext cx="26307" cy="228464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574674</xdr:colOff>
      <xdr:row>2</xdr:row>
      <xdr:rowOff>28576</xdr:rowOff>
    </xdr:from>
    <xdr:to>
      <xdr:col>10</xdr:col>
      <xdr:colOff>595539</xdr:colOff>
      <xdr:row>13</xdr:row>
      <xdr:rowOff>114754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CxnSpPr/>
      </xdr:nvCxnSpPr>
      <xdr:spPr>
        <a:xfrm flipV="1">
          <a:off x="9023349" y="1019176"/>
          <a:ext cx="20865" cy="2286453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12700</xdr:rowOff>
    </xdr:from>
    <xdr:to>
      <xdr:col>14</xdr:col>
      <xdr:colOff>9525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3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3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2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80" zoomScaleNormal="80" workbookViewId="0">
      <selection activeCell="J18" sqref="J18"/>
    </sheetView>
  </sheetViews>
  <sheetFormatPr defaultColWidth="8.54296875" defaultRowHeight="15.5"/>
  <cols>
    <col min="1" max="1" width="4.54296875" style="19" customWidth="1"/>
    <col min="2" max="7" width="8.54296875" style="6"/>
    <col min="8" max="8" width="8.54296875" style="6" customWidth="1"/>
    <col min="9" max="16384" width="8.542968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0" zoomScaleNormal="80" workbookViewId="0">
      <selection activeCell="H20" sqref="H20"/>
    </sheetView>
  </sheetViews>
  <sheetFormatPr defaultColWidth="8.54296875" defaultRowHeight="15.5"/>
  <cols>
    <col min="1" max="16384" width="8.54296875" style="6"/>
  </cols>
  <sheetData>
    <row r="1" spans="1:11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0" t="s">
        <v>10</v>
      </c>
      <c r="J1" s="71"/>
      <c r="K1" s="71"/>
    </row>
    <row r="2" spans="1:11">
      <c r="A2" s="8" t="s">
        <v>11</v>
      </c>
      <c r="B2" s="15">
        <v>-1</v>
      </c>
      <c r="C2" s="15">
        <v>1.48</v>
      </c>
      <c r="D2" s="15">
        <v>-0.5</v>
      </c>
      <c r="E2" s="15">
        <v>-1.9</v>
      </c>
      <c r="F2" s="15">
        <v>-0.1</v>
      </c>
      <c r="H2" s="71" t="s">
        <v>12</v>
      </c>
    </row>
    <row r="3" spans="1:11">
      <c r="A3" s="8" t="s">
        <v>13</v>
      </c>
      <c r="B3" s="15">
        <v>0.3</v>
      </c>
      <c r="C3" s="15">
        <v>1.79</v>
      </c>
      <c r="D3" s="15">
        <v>1.4</v>
      </c>
      <c r="E3" s="15">
        <v>-0.9</v>
      </c>
      <c r="F3" s="15">
        <v>-2.0099999999999998</v>
      </c>
    </row>
    <row r="4" spans="1:11">
      <c r="A4" s="8" t="s">
        <v>14</v>
      </c>
      <c r="B4" s="15">
        <v>2.7</v>
      </c>
      <c r="C4" s="15">
        <v>0.95</v>
      </c>
      <c r="D4" s="15">
        <v>1.63</v>
      </c>
      <c r="E4" s="15">
        <v>0.87</v>
      </c>
      <c r="F4" s="15">
        <v>-0.72</v>
      </c>
    </row>
    <row r="5" spans="1:11">
      <c r="A5" s="8" t="s">
        <v>15</v>
      </c>
      <c r="B5" s="15">
        <v>3.4</v>
      </c>
      <c r="C5" s="15">
        <v>1.35</v>
      </c>
      <c r="D5" s="15">
        <v>-0.12</v>
      </c>
      <c r="E5" s="15">
        <v>0.68</v>
      </c>
      <c r="F5" s="15">
        <v>1.44</v>
      </c>
    </row>
    <row r="6" spans="1:11">
      <c r="A6" s="8" t="s">
        <v>16</v>
      </c>
      <c r="B6" s="15">
        <v>2.8</v>
      </c>
      <c r="C6" s="15">
        <v>4.6399999999999997</v>
      </c>
      <c r="D6" s="15">
        <v>0.23</v>
      </c>
      <c r="E6" s="15">
        <v>0.1</v>
      </c>
      <c r="F6" s="15">
        <v>-2.16</v>
      </c>
    </row>
    <row r="7" spans="1:11">
      <c r="A7" s="8" t="s">
        <v>17</v>
      </c>
      <c r="B7" s="15">
        <v>2.4</v>
      </c>
      <c r="C7" s="15">
        <v>2.6</v>
      </c>
      <c r="D7" s="15">
        <v>-0.54</v>
      </c>
      <c r="E7" s="15">
        <v>0.44</v>
      </c>
      <c r="F7" s="15">
        <v>-0.06</v>
      </c>
    </row>
    <row r="8" spans="1:11">
      <c r="A8" s="8" t="s">
        <v>18</v>
      </c>
      <c r="B8" s="15">
        <v>4.4000000000000004</v>
      </c>
      <c r="C8" s="15">
        <v>3.12</v>
      </c>
      <c r="D8" s="15">
        <v>0.53</v>
      </c>
      <c r="E8" s="15">
        <v>-0.63</v>
      </c>
      <c r="F8" s="15">
        <v>1.34</v>
      </c>
    </row>
    <row r="9" spans="1:11">
      <c r="A9" s="8" t="s">
        <v>19</v>
      </c>
      <c r="B9" s="15">
        <v>3.2</v>
      </c>
      <c r="C9" s="15">
        <v>3.56</v>
      </c>
      <c r="D9" s="15">
        <v>0.66</v>
      </c>
      <c r="E9" s="15">
        <v>-0.56999999999999995</v>
      </c>
      <c r="F9" s="15">
        <v>-0.47</v>
      </c>
    </row>
    <row r="10" spans="1:11">
      <c r="A10" s="8" t="s">
        <v>20</v>
      </c>
      <c r="B10" s="15">
        <v>1.6</v>
      </c>
      <c r="C10" s="15">
        <v>2.7399999999999998</v>
      </c>
      <c r="D10" s="15">
        <v>0.21</v>
      </c>
      <c r="E10" s="15">
        <v>-0.82</v>
      </c>
      <c r="F10" s="15">
        <v>-0.49</v>
      </c>
    </row>
    <row r="11" spans="1:11">
      <c r="A11" s="8" t="s">
        <v>21</v>
      </c>
      <c r="B11" s="15">
        <v>3</v>
      </c>
      <c r="C11" s="15">
        <v>2.84</v>
      </c>
      <c r="D11" s="15">
        <v>0.12</v>
      </c>
      <c r="E11" s="15">
        <v>-1.01</v>
      </c>
      <c r="F11" s="15">
        <v>1.05</v>
      </c>
    </row>
    <row r="12" spans="1:11">
      <c r="A12" s="8" t="s">
        <v>22</v>
      </c>
      <c r="B12" s="15">
        <v>3.1</v>
      </c>
      <c r="C12" s="15">
        <v>3.72</v>
      </c>
      <c r="D12" s="15">
        <v>1.01</v>
      </c>
      <c r="E12" s="15">
        <v>-1.44</v>
      </c>
      <c r="F12" s="15">
        <v>-0.22</v>
      </c>
    </row>
    <row r="13" spans="1:11">
      <c r="A13" s="8" t="s">
        <v>23</v>
      </c>
      <c r="B13" s="15">
        <v>2.4</v>
      </c>
      <c r="C13" s="15">
        <v>3.03</v>
      </c>
      <c r="D13" s="15">
        <v>-0.01</v>
      </c>
      <c r="E13" s="15">
        <v>0.27</v>
      </c>
      <c r="F13" s="15">
        <v>-0.84</v>
      </c>
    </row>
    <row r="14" spans="1:11">
      <c r="A14" s="8" t="s">
        <v>24</v>
      </c>
      <c r="B14" s="15">
        <v>-0.2</v>
      </c>
      <c r="C14" s="15">
        <v>2.0299999999999998</v>
      </c>
      <c r="D14" s="15">
        <v>0.26</v>
      </c>
      <c r="E14" s="15">
        <v>-5.16</v>
      </c>
      <c r="F14" s="15">
        <v>2.64</v>
      </c>
    </row>
    <row r="15" spans="1:11">
      <c r="A15" s="8" t="s">
        <v>25</v>
      </c>
      <c r="B15" s="15">
        <v>3.8</v>
      </c>
      <c r="C15" s="15">
        <v>2.4900000000000002</v>
      </c>
      <c r="D15" s="15">
        <v>-0.24</v>
      </c>
      <c r="E15" s="15">
        <v>2.25</v>
      </c>
      <c r="F15" s="15">
        <v>-0.7</v>
      </c>
    </row>
    <row r="20" spans="4:4">
      <c r="D20" s="6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zoomScale="80" zoomScaleNormal="80" workbookViewId="0">
      <selection activeCell="I1" sqref="I1:I2"/>
    </sheetView>
  </sheetViews>
  <sheetFormatPr defaultColWidth="8.54296875" defaultRowHeight="15.5"/>
  <cols>
    <col min="1" max="1" width="15.7265625" style="6" customWidth="1"/>
    <col min="2" max="2" width="13.7265625" style="6" customWidth="1"/>
    <col min="3" max="7" width="9" style="6" customWidth="1"/>
    <col min="8" max="16384" width="8.54296875" style="6"/>
  </cols>
  <sheetData>
    <row r="1" spans="1:9"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I1" s="10" t="s">
        <v>32</v>
      </c>
    </row>
    <row r="2" spans="1:9">
      <c r="A2" s="8">
        <v>43466</v>
      </c>
      <c r="B2" s="15">
        <v>2.764135</v>
      </c>
      <c r="C2" s="15">
        <v>102.87</v>
      </c>
      <c r="D2" s="20">
        <v>260.76600000000002</v>
      </c>
      <c r="E2" s="15"/>
      <c r="F2" s="15">
        <v>3.8</v>
      </c>
      <c r="G2" s="15">
        <v>2</v>
      </c>
      <c r="I2" s="71" t="s">
        <v>33</v>
      </c>
    </row>
    <row r="3" spans="1:9">
      <c r="A3" s="8">
        <v>43497</v>
      </c>
      <c r="B3" s="15">
        <v>2.6901579999999998</v>
      </c>
      <c r="C3" s="15">
        <v>102.96299999999999</v>
      </c>
      <c r="D3" s="20">
        <v>261.18599999999998</v>
      </c>
      <c r="E3" s="15"/>
      <c r="F3" s="15">
        <v>3.4</v>
      </c>
      <c r="G3" s="15">
        <v>2</v>
      </c>
    </row>
    <row r="4" spans="1:9">
      <c r="A4" s="8">
        <v>43525</v>
      </c>
      <c r="B4" s="15">
        <v>2.552654</v>
      </c>
      <c r="C4" s="15">
        <v>103.05800000000001</v>
      </c>
      <c r="D4" s="20">
        <v>261.56700000000001</v>
      </c>
      <c r="E4" s="15"/>
      <c r="F4" s="15">
        <v>3.5</v>
      </c>
      <c r="G4" s="15">
        <v>2</v>
      </c>
    </row>
    <row r="5" spans="1:9">
      <c r="A5" s="8">
        <v>43556</v>
      </c>
      <c r="B5" s="15">
        <v>2.6247129999999999</v>
      </c>
      <c r="C5" s="15">
        <v>103.265</v>
      </c>
      <c r="D5" s="20">
        <v>261.99700000000001</v>
      </c>
      <c r="E5" s="15"/>
      <c r="F5" s="15">
        <v>3.6</v>
      </c>
      <c r="G5" s="15">
        <v>2</v>
      </c>
    </row>
    <row r="6" spans="1:9">
      <c r="A6" s="8">
        <v>43586</v>
      </c>
      <c r="B6" s="15">
        <v>2.3855369999999998</v>
      </c>
      <c r="C6" s="15">
        <v>103.371</v>
      </c>
      <c r="D6" s="20">
        <v>262.21699999999998</v>
      </c>
      <c r="E6" s="15"/>
      <c r="F6" s="15">
        <v>3.7</v>
      </c>
      <c r="G6" s="15">
        <v>2</v>
      </c>
    </row>
    <row r="7" spans="1:9">
      <c r="A7" s="8">
        <v>43617</v>
      </c>
      <c r="B7" s="15">
        <v>2.5649359999999999</v>
      </c>
      <c r="C7" s="15">
        <v>103.56</v>
      </c>
      <c r="D7" s="20">
        <v>262.73899999999998</v>
      </c>
      <c r="E7" s="15">
        <f>4*(AVERAGE(C5:C7)/AVERAGE(C2:C4)*100-100)</f>
        <v>1.6899165077649059</v>
      </c>
      <c r="F7" s="15">
        <v>3.9</v>
      </c>
      <c r="G7" s="15">
        <v>2</v>
      </c>
    </row>
    <row r="8" spans="1:9">
      <c r="A8" s="8">
        <v>43647</v>
      </c>
      <c r="B8" s="15">
        <v>2.6220180000000002</v>
      </c>
      <c r="C8" s="15">
        <v>103.678</v>
      </c>
      <c r="D8" s="20">
        <v>263.27999999999997</v>
      </c>
      <c r="E8" s="15">
        <f t="shared" ref="E8:E69" si="0">4*(AVERAGE(C6:C8)/AVERAGE(C3:C5)*100-100)</f>
        <v>1.7110376803347549</v>
      </c>
      <c r="F8" s="15">
        <v>3.9</v>
      </c>
      <c r="G8" s="15">
        <v>2</v>
      </c>
    </row>
    <row r="9" spans="1:9">
      <c r="A9" s="8">
        <v>43678</v>
      </c>
      <c r="B9" s="15">
        <v>3.1642250000000001</v>
      </c>
      <c r="C9" s="15">
        <v>103.797</v>
      </c>
      <c r="D9" s="20">
        <v>263.87700000000001</v>
      </c>
      <c r="E9" s="15">
        <f>4*(AVERAGE(C7:C9)/AVERAGE(C4:C6)*100-100)</f>
        <v>1.7320322641058397</v>
      </c>
      <c r="F9" s="15">
        <v>3.7</v>
      </c>
      <c r="G9" s="15">
        <v>2</v>
      </c>
    </row>
    <row r="10" spans="1:9">
      <c r="A10" s="8">
        <v>43709</v>
      </c>
      <c r="B10" s="15">
        <v>2.983384</v>
      </c>
      <c r="C10" s="15">
        <v>103.873</v>
      </c>
      <c r="D10" s="20">
        <v>264.38799999999998</v>
      </c>
      <c r="E10" s="15">
        <f t="shared" si="0"/>
        <v>1.4855123857174135</v>
      </c>
      <c r="F10" s="15">
        <v>3.6</v>
      </c>
      <c r="G10" s="15">
        <v>2</v>
      </c>
    </row>
    <row r="11" spans="1:9">
      <c r="A11" s="8">
        <v>43739</v>
      </c>
      <c r="B11" s="15">
        <v>3.0831499999999998</v>
      </c>
      <c r="C11" s="15">
        <v>104.02800000000001</v>
      </c>
      <c r="D11" s="20">
        <v>264.97000000000003</v>
      </c>
      <c r="E11" s="15">
        <f t="shared" si="0"/>
        <v>1.4024062406434723</v>
      </c>
      <c r="F11" s="15">
        <v>3.5</v>
      </c>
      <c r="G11" s="15">
        <v>2</v>
      </c>
    </row>
    <row r="12" spans="1:9">
      <c r="A12" s="8">
        <v>43770</v>
      </c>
      <c r="B12" s="15">
        <v>2.8743720000000001</v>
      </c>
      <c r="C12" s="15">
        <v>104.092</v>
      </c>
      <c r="D12" s="20">
        <v>265.548</v>
      </c>
      <c r="E12" s="15">
        <f t="shared" si="0"/>
        <v>1.2320156895525542</v>
      </c>
      <c r="F12" s="15">
        <v>3.7</v>
      </c>
      <c r="G12" s="15">
        <v>2</v>
      </c>
    </row>
    <row r="13" spans="1:9">
      <c r="A13" s="8">
        <v>43800</v>
      </c>
      <c r="B13" s="15">
        <v>2.9034759999999999</v>
      </c>
      <c r="C13" s="15">
        <v>104.322</v>
      </c>
      <c r="D13" s="20">
        <v>266.02</v>
      </c>
      <c r="E13" s="15">
        <f t="shared" si="0"/>
        <v>1.4055012397703308</v>
      </c>
      <c r="F13" s="15">
        <v>3.7</v>
      </c>
      <c r="G13" s="15">
        <v>2</v>
      </c>
    </row>
    <row r="14" spans="1:9">
      <c r="A14" s="8">
        <v>43831</v>
      </c>
      <c r="B14" s="15">
        <v>2.837968</v>
      </c>
      <c r="C14" s="15">
        <v>104.488</v>
      </c>
      <c r="D14" s="20">
        <v>266.71600000000001</v>
      </c>
      <c r="E14" s="15">
        <f t="shared" si="0"/>
        <v>1.5450853069315826</v>
      </c>
      <c r="F14" s="15">
        <v>3.8</v>
      </c>
      <c r="G14" s="15">
        <v>2</v>
      </c>
    </row>
    <row r="15" spans="1:9">
      <c r="A15" s="8">
        <v>43862</v>
      </c>
      <c r="B15" s="15">
        <v>2.7419120000000001</v>
      </c>
      <c r="C15" s="15">
        <v>104.684</v>
      </c>
      <c r="D15" s="20">
        <v>267.37</v>
      </c>
      <c r="E15" s="15">
        <f t="shared" si="0"/>
        <v>1.9244021500482518</v>
      </c>
      <c r="F15" s="15">
        <v>3.7</v>
      </c>
      <c r="G15" s="15">
        <v>2</v>
      </c>
    </row>
    <row r="16" spans="1:9">
      <c r="A16" s="8">
        <v>43891</v>
      </c>
      <c r="B16" s="15">
        <v>2.0342210000000001</v>
      </c>
      <c r="C16" s="15">
        <v>104.596</v>
      </c>
      <c r="D16" s="20">
        <v>267.05399999999997</v>
      </c>
      <c r="E16" s="15">
        <f t="shared" si="0"/>
        <v>1.6975950736456866</v>
      </c>
      <c r="F16" s="15">
        <v>3.5</v>
      </c>
      <c r="G16" s="15">
        <v>2</v>
      </c>
    </row>
    <row r="17" spans="1:8">
      <c r="A17" s="8">
        <v>43922</v>
      </c>
      <c r="B17" s="15">
        <v>0.3836907</v>
      </c>
      <c r="C17" s="15">
        <v>104.256</v>
      </c>
      <c r="D17" s="20">
        <v>265.74599999999998</v>
      </c>
      <c r="E17" s="15">
        <f t="shared" si="0"/>
        <v>0.81047740187028694</v>
      </c>
      <c r="F17" s="15">
        <v>3.3</v>
      </c>
      <c r="G17" s="15">
        <v>2</v>
      </c>
    </row>
    <row r="18" spans="1:8">
      <c r="A18" s="8">
        <v>43952</v>
      </c>
      <c r="B18" s="15">
        <v>-0.35941089999999998</v>
      </c>
      <c r="C18" s="15">
        <v>104.37</v>
      </c>
      <c r="D18" s="20">
        <v>265.41199999999998</v>
      </c>
      <c r="E18" s="15">
        <f t="shared" si="0"/>
        <v>-0.34705608400804522</v>
      </c>
      <c r="F18" s="15">
        <v>3.5</v>
      </c>
      <c r="G18" s="15">
        <v>2</v>
      </c>
      <c r="H18" s="67"/>
    </row>
    <row r="19" spans="1:8">
      <c r="A19" s="8">
        <v>43983</v>
      </c>
      <c r="B19" s="15">
        <v>0.46798669999999998</v>
      </c>
      <c r="C19" s="15">
        <v>104.53100000000001</v>
      </c>
      <c r="D19" s="20">
        <v>265.84899999999999</v>
      </c>
      <c r="E19" s="15">
        <f t="shared" si="0"/>
        <v>-0.7789194564136892</v>
      </c>
      <c r="F19" s="15">
        <v>3.8</v>
      </c>
      <c r="G19" s="15">
        <v>2</v>
      </c>
    </row>
    <row r="20" spans="1:8">
      <c r="A20" s="8">
        <v>44013</v>
      </c>
      <c r="B20" s="15">
        <v>3.1846549999999998</v>
      </c>
      <c r="C20" s="15">
        <v>104.9</v>
      </c>
      <c r="D20" s="20">
        <v>267.38900000000001</v>
      </c>
      <c r="E20" s="15">
        <f t="shared" si="0"/>
        <v>0.33807919983684087</v>
      </c>
      <c r="F20" s="15">
        <v>3.9</v>
      </c>
      <c r="G20" s="15">
        <v>2</v>
      </c>
    </row>
    <row r="21" spans="1:8">
      <c r="A21" s="8">
        <v>44044</v>
      </c>
      <c r="B21" s="15">
        <v>4.0455699999999997</v>
      </c>
      <c r="C21" s="15">
        <v>105.235</v>
      </c>
      <c r="D21" s="20">
        <v>268.42200000000003</v>
      </c>
      <c r="E21" s="15">
        <f t="shared" si="0"/>
        <v>1.8440594849659533</v>
      </c>
      <c r="F21" s="15">
        <v>3.5</v>
      </c>
      <c r="G21" s="15">
        <v>2</v>
      </c>
    </row>
    <row r="22" spans="1:8">
      <c r="A22" s="8">
        <v>44075</v>
      </c>
      <c r="B22" s="15">
        <v>3.1323120000000002</v>
      </c>
      <c r="C22" s="15">
        <v>105.395</v>
      </c>
      <c r="D22" s="20">
        <v>268.93299999999999</v>
      </c>
      <c r="E22" s="15">
        <f t="shared" si="0"/>
        <v>3.0310674837221541</v>
      </c>
      <c r="F22" s="15">
        <v>3.5</v>
      </c>
      <c r="G22" s="15">
        <v>2</v>
      </c>
    </row>
    <row r="23" spans="1:8">
      <c r="A23" s="8">
        <v>44105</v>
      </c>
      <c r="B23" s="15">
        <v>1.3518840000000001</v>
      </c>
      <c r="C23" s="15">
        <v>105.47</v>
      </c>
      <c r="D23" s="20">
        <v>269.30599999999998</v>
      </c>
      <c r="E23" s="15">
        <f t="shared" si="0"/>
        <v>2.9305196605491801</v>
      </c>
      <c r="F23" s="15">
        <v>3.5</v>
      </c>
      <c r="G23" s="15">
        <v>2</v>
      </c>
    </row>
    <row r="24" spans="1:8">
      <c r="A24" s="8">
        <v>44136</v>
      </c>
      <c r="B24" s="15">
        <v>1.2028239999999999</v>
      </c>
      <c r="C24" s="15">
        <v>105.578</v>
      </c>
      <c r="D24" s="20">
        <v>269.98099999999999</v>
      </c>
      <c r="E24" s="15">
        <f t="shared" si="0"/>
        <v>2.2589030908963537</v>
      </c>
      <c r="F24" s="15">
        <v>3.7</v>
      </c>
      <c r="G24" s="15">
        <v>2</v>
      </c>
    </row>
    <row r="25" spans="1:8">
      <c r="A25" s="8">
        <v>44166</v>
      </c>
      <c r="B25" s="15">
        <v>1.62974</v>
      </c>
      <c r="C25" s="15">
        <v>105.904</v>
      </c>
      <c r="D25" s="20">
        <v>270.34100000000001</v>
      </c>
      <c r="E25" s="15">
        <f t="shared" si="0"/>
        <v>1.8026812030552151</v>
      </c>
      <c r="F25" s="15">
        <v>3.4</v>
      </c>
      <c r="G25" s="15">
        <v>2</v>
      </c>
    </row>
    <row r="26" spans="1:8">
      <c r="A26" s="8">
        <v>44197</v>
      </c>
      <c r="B26" s="15">
        <v>1.595782</v>
      </c>
      <c r="C26" s="15">
        <v>106.244</v>
      </c>
      <c r="D26" s="20">
        <v>270.416</v>
      </c>
      <c r="E26" s="15">
        <f t="shared" si="0"/>
        <v>2.0575767162289935</v>
      </c>
      <c r="F26" s="15">
        <v>3.4</v>
      </c>
      <c r="G26" s="15">
        <v>2</v>
      </c>
    </row>
    <row r="27" spans="1:8">
      <c r="A27" s="8">
        <v>44228</v>
      </c>
      <c r="B27" s="15">
        <v>1.5908659999999999</v>
      </c>
      <c r="C27" s="15">
        <v>106.477</v>
      </c>
      <c r="D27" s="20">
        <v>270.77600000000001</v>
      </c>
      <c r="E27" s="15">
        <f t="shared" si="0"/>
        <v>2.7581586573253389</v>
      </c>
      <c r="F27" s="15">
        <v>3.4</v>
      </c>
      <c r="G27" s="15">
        <v>2</v>
      </c>
    </row>
    <row r="28" spans="1:8">
      <c r="A28" s="8">
        <v>44256</v>
      </c>
      <c r="B28" s="15">
        <v>1.8794839999999999</v>
      </c>
      <c r="C28" s="15">
        <v>106.898</v>
      </c>
      <c r="D28" s="20">
        <v>271.45299999999997</v>
      </c>
      <c r="E28" s="15">
        <f t="shared" si="0"/>
        <v>3.3658093339054744</v>
      </c>
      <c r="F28" s="15">
        <v>3.4</v>
      </c>
      <c r="G28" s="15">
        <v>2</v>
      </c>
    </row>
    <row r="29" spans="1:8">
      <c r="A29" s="8">
        <v>44287</v>
      </c>
      <c r="B29" s="15">
        <v>3.2542249999999999</v>
      </c>
      <c r="C29" s="15">
        <v>107.54900000000001</v>
      </c>
      <c r="D29" s="20">
        <v>273.62599999999998</v>
      </c>
      <c r="E29" s="15">
        <f t="shared" si="0"/>
        <v>4.0261105480823289</v>
      </c>
      <c r="F29" s="15">
        <v>3.2</v>
      </c>
      <c r="G29" s="15">
        <v>2</v>
      </c>
    </row>
    <row r="30" spans="1:8">
      <c r="A30" s="8">
        <v>44317</v>
      </c>
      <c r="B30" s="15">
        <v>3.8828740000000002</v>
      </c>
      <c r="C30" s="15">
        <v>108.10299999999999</v>
      </c>
      <c r="D30" s="20">
        <v>275.45699999999999</v>
      </c>
      <c r="E30" s="15">
        <f t="shared" si="0"/>
        <v>4.927422518634728</v>
      </c>
      <c r="F30" s="15">
        <v>3</v>
      </c>
      <c r="G30" s="15">
        <v>2</v>
      </c>
    </row>
    <row r="31" spans="1:8">
      <c r="A31" s="8">
        <v>44348</v>
      </c>
      <c r="B31" s="15">
        <v>4.1392959999999999</v>
      </c>
      <c r="C31" s="15">
        <v>108.595</v>
      </c>
      <c r="D31" s="20">
        <v>277.608</v>
      </c>
      <c r="E31" s="15">
        <f t="shared" si="0"/>
        <v>5.7918959761464635</v>
      </c>
      <c r="F31" s="15">
        <v>3.2</v>
      </c>
      <c r="G31" s="15">
        <v>2</v>
      </c>
    </row>
    <row r="32" spans="1:8">
      <c r="A32" s="8">
        <v>44378</v>
      </c>
      <c r="B32" s="15">
        <v>3.876566</v>
      </c>
      <c r="C32" s="15">
        <v>109.062</v>
      </c>
      <c r="D32" s="20">
        <v>278.63900000000001</v>
      </c>
      <c r="E32" s="15">
        <f t="shared" si="0"/>
        <v>6.0275953185177968</v>
      </c>
      <c r="F32" s="15">
        <v>3.7</v>
      </c>
      <c r="G32" s="15">
        <v>2</v>
      </c>
    </row>
    <row r="33" spans="1:7">
      <c r="A33" s="8">
        <v>44409</v>
      </c>
      <c r="B33" s="15">
        <v>3.4954450000000001</v>
      </c>
      <c r="C33" s="15">
        <v>109.43600000000001</v>
      </c>
      <c r="D33" s="20">
        <v>279.02100000000002</v>
      </c>
      <c r="E33" s="15">
        <f t="shared" si="0"/>
        <v>5.6338552162455358</v>
      </c>
      <c r="F33" s="15">
        <v>3.9</v>
      </c>
      <c r="G33" s="15">
        <v>2</v>
      </c>
    </row>
    <row r="34" spans="1:7">
      <c r="A34" s="8">
        <v>44440</v>
      </c>
      <c r="B34" s="15">
        <v>3.5339589999999999</v>
      </c>
      <c r="C34" s="15">
        <v>109.657</v>
      </c>
      <c r="D34" s="20">
        <v>279.72699999999998</v>
      </c>
      <c r="E34" s="15">
        <f t="shared" si="0"/>
        <v>4.8210160772497375</v>
      </c>
      <c r="F34" s="15">
        <v>4.2</v>
      </c>
      <c r="G34" s="15">
        <v>2</v>
      </c>
    </row>
    <row r="35" spans="1:7">
      <c r="A35" s="8">
        <v>44470</v>
      </c>
      <c r="B35" s="15">
        <v>4.052816</v>
      </c>
      <c r="C35" s="15">
        <v>110.184</v>
      </c>
      <c r="D35" s="20">
        <v>281.649</v>
      </c>
      <c r="E35" s="15">
        <f t="shared" si="0"/>
        <v>4.3185166994106794</v>
      </c>
      <c r="F35" s="15">
        <v>4.0999999999999996</v>
      </c>
      <c r="G35" s="15">
        <v>2</v>
      </c>
    </row>
    <row r="36" spans="1:7">
      <c r="A36" s="8">
        <v>44501</v>
      </c>
      <c r="B36" s="15">
        <v>4.6066520000000004</v>
      </c>
      <c r="C36" s="15">
        <v>110.792</v>
      </c>
      <c r="D36" s="20">
        <v>283.411</v>
      </c>
      <c r="E36" s="15">
        <f t="shared" si="0"/>
        <v>4.3290440333483957</v>
      </c>
      <c r="F36" s="15">
        <v>4.3</v>
      </c>
      <c r="G36" s="15">
        <v>2</v>
      </c>
    </row>
    <row r="37" spans="1:7">
      <c r="A37" s="8">
        <v>44531</v>
      </c>
      <c r="B37" s="15">
        <v>5.1099319999999997</v>
      </c>
      <c r="C37" s="15">
        <v>111.458</v>
      </c>
      <c r="D37" s="20">
        <v>285.221</v>
      </c>
      <c r="E37" s="15">
        <f t="shared" si="0"/>
        <v>5.2158278862123097</v>
      </c>
      <c r="F37" s="15">
        <v>4.5</v>
      </c>
      <c r="G37" s="15">
        <v>2</v>
      </c>
    </row>
    <row r="38" spans="1:7">
      <c r="A38" s="8">
        <v>44562</v>
      </c>
      <c r="B38" s="15">
        <v>5.4329609999999997</v>
      </c>
      <c r="C38" s="15">
        <v>111.988</v>
      </c>
      <c r="D38" s="20">
        <v>286.79899999999998</v>
      </c>
      <c r="E38" s="15">
        <f t="shared" si="0"/>
        <v>6.0265369278752701</v>
      </c>
      <c r="F38" s="15">
        <v>5.0999999999999996</v>
      </c>
      <c r="G38" s="15">
        <v>2</v>
      </c>
    </row>
    <row r="39" spans="1:7">
      <c r="A39" s="8">
        <v>44593</v>
      </c>
      <c r="B39" s="15">
        <v>5.960108</v>
      </c>
      <c r="C39" s="15">
        <v>112.492</v>
      </c>
      <c r="D39" s="20">
        <v>288.25599999999997</v>
      </c>
      <c r="E39" s="15">
        <f t="shared" si="0"/>
        <v>6.4179921544431409</v>
      </c>
      <c r="F39" s="15">
        <v>5.8</v>
      </c>
      <c r="G39" s="15">
        <v>2</v>
      </c>
    </row>
    <row r="40" spans="1:7">
      <c r="A40" s="8">
        <v>44621</v>
      </c>
      <c r="B40" s="15">
        <v>6.1498340000000002</v>
      </c>
      <c r="C40" s="15">
        <v>112.916</v>
      </c>
      <c r="D40" s="20">
        <v>289.04399999999998</v>
      </c>
      <c r="E40" s="15">
        <f t="shared" si="0"/>
        <v>5.9705084317488968</v>
      </c>
      <c r="F40" s="15">
        <v>6</v>
      </c>
      <c r="G40" s="15">
        <v>2</v>
      </c>
    </row>
    <row r="41" spans="1:7">
      <c r="A41" s="8">
        <v>44652</v>
      </c>
      <c r="B41" s="15">
        <v>6.2901179999999997</v>
      </c>
      <c r="C41" s="15">
        <v>113.301</v>
      </c>
      <c r="D41" s="20">
        <v>290.47399999999999</v>
      </c>
      <c r="E41" s="15">
        <f t="shared" si="0"/>
        <v>5.3506782592045283</v>
      </c>
      <c r="F41" s="15">
        <v>6</v>
      </c>
      <c r="G41" s="15">
        <v>2</v>
      </c>
    </row>
    <row r="42" spans="1:7">
      <c r="A42" s="8">
        <v>44682</v>
      </c>
      <c r="B42" s="15">
        <v>6.5574279999999998</v>
      </c>
      <c r="C42" s="15">
        <v>113.709</v>
      </c>
      <c r="D42" s="20">
        <v>292.03899999999999</v>
      </c>
      <c r="E42" s="15">
        <f t="shared" si="0"/>
        <v>4.7484952580535946</v>
      </c>
      <c r="F42" s="15">
        <v>6.1</v>
      </c>
      <c r="G42" s="15">
        <v>2</v>
      </c>
    </row>
    <row r="43" spans="1:7">
      <c r="A43" s="8">
        <v>44713</v>
      </c>
      <c r="B43" s="15">
        <v>7.5169819999999996</v>
      </c>
      <c r="C43" s="15">
        <v>114.376</v>
      </c>
      <c r="D43" s="20">
        <v>294.00900000000001</v>
      </c>
      <c r="E43" s="15">
        <f t="shared" si="0"/>
        <v>4.7303465364141175</v>
      </c>
      <c r="F43" s="15">
        <v>6.7</v>
      </c>
      <c r="G43" s="15">
        <v>2</v>
      </c>
    </row>
    <row r="44" spans="1:7">
      <c r="A44" s="8">
        <v>44743</v>
      </c>
      <c r="B44" s="15">
        <v>7.1914870000000004</v>
      </c>
      <c r="C44" s="15">
        <v>114.63800000000001</v>
      </c>
      <c r="D44" s="20">
        <v>295.08</v>
      </c>
      <c r="E44" s="15">
        <f t="shared" si="0"/>
        <v>4.7403523378474688</v>
      </c>
      <c r="F44" s="15">
        <v>6.7</v>
      </c>
      <c r="G44" s="15">
        <v>2</v>
      </c>
    </row>
    <row r="45" spans="1:7">
      <c r="A45" s="8">
        <v>44774</v>
      </c>
      <c r="B45" s="15">
        <v>7.2842529999999996</v>
      </c>
      <c r="C45" s="15">
        <v>115.298</v>
      </c>
      <c r="D45" s="20">
        <v>296.58199999999999</v>
      </c>
      <c r="E45" s="15">
        <f t="shared" si="0"/>
        <v>5.1611233033072494</v>
      </c>
      <c r="F45" s="15">
        <v>6.7</v>
      </c>
      <c r="G45" s="15">
        <v>2</v>
      </c>
    </row>
    <row r="46" spans="1:7">
      <c r="A46" s="8">
        <v>44805</v>
      </c>
      <c r="B46" s="15">
        <v>7.1832919999999998</v>
      </c>
      <c r="C46" s="15">
        <v>115.80500000000001</v>
      </c>
      <c r="D46" s="20">
        <v>298.28100000000001</v>
      </c>
      <c r="E46" s="15">
        <f t="shared" si="0"/>
        <v>5.1027282899709121</v>
      </c>
      <c r="F46" s="15">
        <v>6.3</v>
      </c>
      <c r="G46" s="15">
        <v>2</v>
      </c>
    </row>
    <row r="47" spans="1:7">
      <c r="A47" s="8">
        <v>44835</v>
      </c>
      <c r="B47" s="15">
        <v>6.9716940000000003</v>
      </c>
      <c r="C47" s="15">
        <v>116.2</v>
      </c>
      <c r="D47" s="20">
        <v>299.38099999999997</v>
      </c>
      <c r="E47" s="15">
        <f t="shared" si="0"/>
        <v>5.3454247307592482</v>
      </c>
      <c r="F47" s="15">
        <v>6.4</v>
      </c>
      <c r="G47" s="15">
        <v>2</v>
      </c>
    </row>
    <row r="48" spans="1:7">
      <c r="A48" s="8">
        <v>44866</v>
      </c>
      <c r="B48" s="15">
        <v>6.466939</v>
      </c>
      <c r="C48" s="15">
        <v>116.554</v>
      </c>
      <c r="D48" s="20">
        <v>300.31599999999997</v>
      </c>
      <c r="E48" s="15">
        <f t="shared" si="0"/>
        <v>4.9338971630381252</v>
      </c>
      <c r="F48" s="15">
        <v>6.4</v>
      </c>
      <c r="G48" s="15">
        <v>2</v>
      </c>
    </row>
    <row r="49" spans="1:7">
      <c r="A49" s="8">
        <v>44896</v>
      </c>
      <c r="B49" s="15">
        <v>5.7753829999999997</v>
      </c>
      <c r="C49" s="15">
        <v>116.977</v>
      </c>
      <c r="D49" s="20">
        <v>301.43299999999999</v>
      </c>
      <c r="E49" s="15">
        <f t="shared" si="0"/>
        <v>4.6161722214026781</v>
      </c>
      <c r="F49" s="15">
        <v>6.1</v>
      </c>
      <c r="G49" s="15">
        <v>2</v>
      </c>
    </row>
    <row r="50" spans="1:7">
      <c r="A50" s="8">
        <v>44927</v>
      </c>
      <c r="B50" s="15">
        <v>5.9679029999999997</v>
      </c>
      <c r="C50" s="15">
        <v>117.526</v>
      </c>
      <c r="D50" s="20">
        <v>302.685</v>
      </c>
      <c r="E50" s="15">
        <f t="shared" si="0"/>
        <v>4.3236021571941592</v>
      </c>
      <c r="F50" s="15">
        <v>6.1</v>
      </c>
      <c r="G50" s="15">
        <v>2</v>
      </c>
    </row>
    <row r="51" spans="1:7">
      <c r="A51" s="8">
        <v>44958</v>
      </c>
      <c r="B51" s="15">
        <v>6.2625739999999999</v>
      </c>
      <c r="C51" s="15">
        <v>117.96299999999999</v>
      </c>
      <c r="D51" s="20">
        <v>304.09699999999998</v>
      </c>
      <c r="E51" s="15">
        <f t="shared" si="0"/>
        <v>4.4836024891051807</v>
      </c>
      <c r="F51" s="15">
        <v>6.1</v>
      </c>
      <c r="G51" s="15">
        <v>2</v>
      </c>
    </row>
    <row r="52" spans="1:7">
      <c r="A52" s="8">
        <v>44986</v>
      </c>
      <c r="B52" s="15">
        <v>5.6940049999999998</v>
      </c>
      <c r="C52" s="15">
        <v>118.304</v>
      </c>
      <c r="D52" s="20">
        <v>305.12299999999999</v>
      </c>
      <c r="E52" s="15">
        <f t="shared" si="0"/>
        <v>4.6458563867658427</v>
      </c>
      <c r="F52" s="15">
        <v>6.4</v>
      </c>
      <c r="G52" s="15">
        <v>2</v>
      </c>
    </row>
    <row r="53" spans="1:7">
      <c r="A53" s="8">
        <v>45017</v>
      </c>
      <c r="B53" s="15">
        <v>5.512975</v>
      </c>
      <c r="C53" s="15">
        <v>118.715</v>
      </c>
      <c r="D53" s="20">
        <v>306.49</v>
      </c>
      <c r="E53" s="15">
        <f t="shared" si="0"/>
        <v>4.4722082168991619</v>
      </c>
      <c r="F53" s="15">
        <v>6.1</v>
      </c>
      <c r="G53" s="15">
        <v>2</v>
      </c>
    </row>
    <row r="54" spans="1:7">
      <c r="A54" s="8">
        <v>45047</v>
      </c>
      <c r="B54" s="15">
        <v>4.5010940000000002</v>
      </c>
      <c r="C54" s="15">
        <v>119.063</v>
      </c>
      <c r="D54" s="20">
        <v>307.62299999999999</v>
      </c>
      <c r="E54" s="15">
        <f t="shared" si="0"/>
        <v>4.1036582251904292</v>
      </c>
      <c r="F54" s="15">
        <v>6</v>
      </c>
      <c r="G54" s="15">
        <v>2</v>
      </c>
    </row>
    <row r="55" spans="1:7">
      <c r="A55" s="8">
        <v>45078</v>
      </c>
      <c r="B55" s="15">
        <v>4.2472770000000004</v>
      </c>
      <c r="C55" s="15">
        <v>119.37</v>
      </c>
      <c r="D55" s="20">
        <v>308.291</v>
      </c>
      <c r="E55" s="15">
        <f t="shared" si="0"/>
        <v>3.7931784970307945</v>
      </c>
      <c r="F55" s="15">
        <v>5.6</v>
      </c>
      <c r="G55" s="15">
        <v>2</v>
      </c>
    </row>
    <row r="56" spans="1:7">
      <c r="A56" s="8">
        <v>45108</v>
      </c>
      <c r="B56" s="15">
        <v>3.618058</v>
      </c>
      <c r="C56" s="15">
        <v>119.536</v>
      </c>
      <c r="D56" s="20">
        <v>308.959</v>
      </c>
      <c r="E56" s="15">
        <f t="shared" si="0"/>
        <v>3.3658044633249347</v>
      </c>
      <c r="F56" s="15">
        <v>5.7</v>
      </c>
      <c r="G56" s="15">
        <v>2</v>
      </c>
    </row>
    <row r="57" spans="1:7">
      <c r="A57" s="8">
        <v>45139</v>
      </c>
      <c r="B57" s="15">
        <v>3.8030379999999999</v>
      </c>
      <c r="C57" s="15">
        <v>119.658</v>
      </c>
      <c r="D57" s="20">
        <v>309.64600000000002</v>
      </c>
      <c r="E57" s="15">
        <f t="shared" si="0"/>
        <v>2.7881218371049954</v>
      </c>
      <c r="F57" s="15">
        <v>5.3</v>
      </c>
      <c r="G57" s="15">
        <v>2</v>
      </c>
    </row>
    <row r="58" spans="1:7">
      <c r="A58" s="8">
        <v>45170</v>
      </c>
      <c r="B58" s="15">
        <v>4.3812049999999996</v>
      </c>
      <c r="C58" s="15">
        <v>120.04</v>
      </c>
      <c r="D58" s="20">
        <v>310.61599999999999</v>
      </c>
      <c r="E58" s="15">
        <f t="shared" si="0"/>
        <v>2.3362863574764106</v>
      </c>
      <c r="F58" s="15">
        <v>5.2</v>
      </c>
      <c r="G58" s="15">
        <v>2</v>
      </c>
    </row>
    <row r="59" spans="1:7">
      <c r="A59" s="8">
        <v>45200</v>
      </c>
      <c r="B59" s="15">
        <v>4.5231019999999997</v>
      </c>
      <c r="C59" s="15">
        <v>120.2</v>
      </c>
      <c r="D59" s="20">
        <v>311.43299999999999</v>
      </c>
      <c r="E59" s="15">
        <f t="shared" si="0"/>
        <v>2.1554939114840295</v>
      </c>
      <c r="F59" s="15">
        <v>5.2</v>
      </c>
      <c r="G59" s="15">
        <v>2</v>
      </c>
    </row>
    <row r="60" spans="1:7">
      <c r="A60" s="8">
        <v>45231</v>
      </c>
      <c r="B60" s="15">
        <v>4.2775179999999997</v>
      </c>
      <c r="C60" s="15">
        <v>120.309</v>
      </c>
      <c r="D60" s="20">
        <v>312.37299999999999</v>
      </c>
      <c r="E60" s="15">
        <f t="shared" si="0"/>
        <v>2.2143885052598193</v>
      </c>
      <c r="F60" s="15">
        <v>5.2</v>
      </c>
      <c r="G60" s="15">
        <v>2</v>
      </c>
    </row>
    <row r="61" spans="1:7">
      <c r="A61" s="8">
        <v>45261</v>
      </c>
      <c r="B61" s="15">
        <v>3.9912160000000001</v>
      </c>
      <c r="C61" s="15">
        <v>120.52800000000001</v>
      </c>
      <c r="D61" s="20">
        <v>313.23</v>
      </c>
      <c r="E61" s="15">
        <f t="shared" si="0"/>
        <v>2.0076050707895092</v>
      </c>
      <c r="F61" s="15">
        <v>5.2</v>
      </c>
      <c r="G61" s="15">
        <v>2</v>
      </c>
    </row>
    <row r="62" spans="1:7">
      <c r="A62" s="8">
        <v>45292</v>
      </c>
      <c r="B62" s="15">
        <v>4.758559</v>
      </c>
      <c r="C62" s="68">
        <v>121.128</v>
      </c>
      <c r="D62" s="20">
        <v>314.38900000000001</v>
      </c>
      <c r="E62" s="15">
        <f t="shared" si="0"/>
        <v>2.2973175733123412</v>
      </c>
      <c r="F62" s="15">
        <v>5</v>
      </c>
      <c r="G62" s="15">
        <v>2</v>
      </c>
    </row>
    <row r="63" spans="1:7">
      <c r="A63" s="8">
        <v>45323</v>
      </c>
      <c r="B63" s="15">
        <v>4.8502299999999998</v>
      </c>
      <c r="C63" s="68">
        <v>121.41800000000001</v>
      </c>
      <c r="D63" s="20">
        <v>315.55500000000001</v>
      </c>
      <c r="E63" s="15">
        <f t="shared" si="0"/>
        <v>2.8012835980686077</v>
      </c>
      <c r="F63" s="15">
        <v>5</v>
      </c>
      <c r="G63" s="15">
        <v>2</v>
      </c>
    </row>
    <row r="64" spans="1:7">
      <c r="A64" s="8">
        <v>45352</v>
      </c>
      <c r="B64" s="15">
        <v>5.1088969999999998</v>
      </c>
      <c r="C64" s="68">
        <v>121.82899999999999</v>
      </c>
      <c r="D64" s="20">
        <v>316.762</v>
      </c>
      <c r="E64" s="15">
        <f t="shared" si="0"/>
        <v>3.6982359148784667</v>
      </c>
      <c r="F64" s="15">
        <v>4.7</v>
      </c>
      <c r="G64" s="15">
        <v>2</v>
      </c>
    </row>
    <row r="65" spans="1:7">
      <c r="A65" s="8">
        <v>45383</v>
      </c>
      <c r="B65" s="15">
        <v>4.4800190000000004</v>
      </c>
      <c r="C65" s="68">
        <v>122.14</v>
      </c>
      <c r="D65" s="20">
        <v>317.596</v>
      </c>
      <c r="E65" s="15">
        <f t="shared" si="0"/>
        <v>3.781581092094541</v>
      </c>
      <c r="F65" s="15">
        <v>5.3</v>
      </c>
      <c r="G65" s="15">
        <v>2</v>
      </c>
    </row>
    <row r="66" spans="1:7">
      <c r="A66" s="8">
        <v>45413</v>
      </c>
      <c r="B66" s="15">
        <v>3.989608</v>
      </c>
      <c r="C66" s="15">
        <v>122.239</v>
      </c>
      <c r="D66" s="20">
        <v>318.053</v>
      </c>
      <c r="E66" s="15">
        <f>4*(AVERAGE(C64:C66)/AVERAGE(C61:C63)*100-100)</f>
        <v>3.4527396618869943</v>
      </c>
      <c r="F66" s="15">
        <v>5.3</v>
      </c>
      <c r="G66" s="15">
        <v>2</v>
      </c>
    </row>
    <row r="67" spans="1:7">
      <c r="A67" s="8">
        <v>45444</v>
      </c>
      <c r="B67" s="15">
        <v>3.330835</v>
      </c>
      <c r="C67" s="15">
        <v>122.51</v>
      </c>
      <c r="D67" s="20">
        <v>318.34300000000002</v>
      </c>
      <c r="E67" s="15">
        <f t="shared" si="0"/>
        <v>2.7597941680961071</v>
      </c>
      <c r="F67" s="15">
        <v>5.3</v>
      </c>
      <c r="G67" s="15">
        <v>2</v>
      </c>
    </row>
    <row r="68" spans="1:7">
      <c r="A68" s="8">
        <v>45474</v>
      </c>
      <c r="B68" s="15">
        <v>2.8547859999999998</v>
      </c>
      <c r="C68" s="15">
        <v>122.72199999999999</v>
      </c>
      <c r="D68" s="20">
        <v>318.93299999999999</v>
      </c>
      <c r="E68" s="15">
        <f t="shared" si="0"/>
        <v>2.2814166897016435</v>
      </c>
      <c r="F68" s="6">
        <v>4.7</v>
      </c>
      <c r="G68" s="15">
        <v>2</v>
      </c>
    </row>
    <row r="69" spans="1:7">
      <c r="A69" s="8">
        <v>45505</v>
      </c>
      <c r="B69" s="15">
        <v>3.1591450000000001</v>
      </c>
      <c r="C69" s="15">
        <v>122.926</v>
      </c>
      <c r="D69" s="20">
        <v>319.839</v>
      </c>
      <c r="E69" s="15">
        <f t="shared" si="0"/>
        <v>2.1299370849353636</v>
      </c>
      <c r="F69" s="15">
        <v>4.5999999999999996</v>
      </c>
      <c r="G69" s="15">
        <v>2</v>
      </c>
    </row>
    <row r="70" spans="1:7">
      <c r="A70" s="8">
        <v>45536</v>
      </c>
      <c r="B70" s="15">
        <v>3.4419569999999999</v>
      </c>
      <c r="C70" s="15">
        <v>123.23399999999999</v>
      </c>
      <c r="D70" s="20">
        <v>320.83499999999998</v>
      </c>
      <c r="E70" s="15">
        <f t="shared" ref="E70:E77" si="1">4*(AVERAGE(C68:C70)/AVERAGE(C65:C67)*100-100)</f>
        <v>2.1728642723003304</v>
      </c>
      <c r="F70" s="15">
        <v>4.7</v>
      </c>
      <c r="G70" s="15">
        <v>2</v>
      </c>
    </row>
    <row r="71" spans="1:7">
      <c r="A71" s="8">
        <v>45566</v>
      </c>
      <c r="B71" s="15">
        <v>3.6123699999999999</v>
      </c>
      <c r="C71" s="15">
        <v>123.601</v>
      </c>
      <c r="D71" s="20">
        <v>321.68799999999999</v>
      </c>
      <c r="E71" s="15">
        <f t="shared" si="1"/>
        <v>2.4927137107417821</v>
      </c>
      <c r="F71" s="15">
        <v>4.5999999999999996</v>
      </c>
      <c r="G71" s="15">
        <v>2</v>
      </c>
    </row>
    <row r="72" spans="1:7">
      <c r="A72" s="8">
        <v>45597</v>
      </c>
      <c r="B72" s="15">
        <v>3.3507020000000001</v>
      </c>
      <c r="C72" s="15">
        <v>123.724</v>
      </c>
      <c r="D72" s="20">
        <v>322.61900000000003</v>
      </c>
      <c r="E72" s="15">
        <f t="shared" si="1"/>
        <v>2.6086625850856535</v>
      </c>
      <c r="F72" s="15">
        <v>4.3</v>
      </c>
      <c r="G72" s="15">
        <v>2</v>
      </c>
    </row>
    <row r="73" spans="1:7">
      <c r="A73" s="8">
        <v>45627</v>
      </c>
      <c r="B73" s="15">
        <v>2.9706929999999998</v>
      </c>
      <c r="C73" s="15">
        <v>123.98099999999999</v>
      </c>
      <c r="D73" s="20">
        <v>323.29599999999999</v>
      </c>
      <c r="E73" s="15">
        <f t="shared" si="1"/>
        <v>2.628482821064722</v>
      </c>
      <c r="F73" s="15">
        <v>4.2</v>
      </c>
      <c r="G73" s="15">
        <v>2</v>
      </c>
    </row>
    <row r="74" spans="1:7">
      <c r="A74" s="8">
        <v>45658</v>
      </c>
      <c r="B74" s="15">
        <v>3.3839502334594727</v>
      </c>
      <c r="C74" s="15">
        <v>124.334</v>
      </c>
      <c r="D74" s="20">
        <v>324.73899999999998</v>
      </c>
      <c r="E74" s="15">
        <f t="shared" si="1"/>
        <v>2.4642945037469417</v>
      </c>
      <c r="F74" s="15">
        <v>4.0999999999999996</v>
      </c>
      <c r="G74" s="15">
        <v>2</v>
      </c>
    </row>
    <row r="75" spans="1:7">
      <c r="A75" s="8">
        <v>45689</v>
      </c>
      <c r="B75" s="15">
        <v>3.5342977046966553</v>
      </c>
      <c r="C75" s="15">
        <v>124.962</v>
      </c>
      <c r="D75" s="20">
        <v>325.47500000000002</v>
      </c>
      <c r="E75" s="15">
        <f t="shared" si="1"/>
        <v>2.9339457414338881</v>
      </c>
      <c r="F75" s="6">
        <v>4.3</v>
      </c>
      <c r="G75" s="15">
        <v>2</v>
      </c>
    </row>
    <row r="76" spans="1:7">
      <c r="A76" s="8">
        <v>45717</v>
      </c>
      <c r="B76" s="15">
        <v>3.3829493522644043</v>
      </c>
      <c r="C76" s="15">
        <v>125.07599999999999</v>
      </c>
      <c r="D76" s="20">
        <v>325.65899999999999</v>
      </c>
      <c r="E76" s="15">
        <f t="shared" si="1"/>
        <v>3.3029361227666527</v>
      </c>
      <c r="F76" s="6">
        <v>4.3</v>
      </c>
      <c r="G76" s="15">
        <v>2</v>
      </c>
    </row>
    <row r="77" spans="1:7">
      <c r="A77" s="8">
        <v>45748</v>
      </c>
      <c r="B77" s="15">
        <v>3.004737377166748</v>
      </c>
      <c r="C77" s="15">
        <v>125.221</v>
      </c>
      <c r="D77" s="20">
        <v>326.43</v>
      </c>
      <c r="E77" s="15">
        <f t="shared" si="1"/>
        <v>3.4620026395082846</v>
      </c>
      <c r="F77" s="6">
        <v>4.3</v>
      </c>
      <c r="G77" s="15">
        <v>2</v>
      </c>
    </row>
    <row r="78" spans="1:7">
      <c r="A78" s="8">
        <v>45778</v>
      </c>
      <c r="B78" s="15">
        <v>2.7</v>
      </c>
      <c r="D78" s="20">
        <v>326.85399999999998</v>
      </c>
      <c r="F78" s="6">
        <v>4.3</v>
      </c>
      <c r="G78" s="15">
        <v>2</v>
      </c>
    </row>
    <row r="84" spans="3:3">
      <c r="C84" s="76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workbookViewId="0">
      <selection sqref="A1:E12"/>
    </sheetView>
  </sheetViews>
  <sheetFormatPr defaultColWidth="8.54296875" defaultRowHeight="14.5"/>
  <cols>
    <col min="1" max="1" width="13.54296875" style="4" bestFit="1" customWidth="1"/>
    <col min="2" max="2" width="13.54296875" style="4" customWidth="1"/>
    <col min="3" max="16384" width="8.54296875" style="4"/>
  </cols>
  <sheetData>
    <row r="1" spans="1:7" ht="15" customHeight="1">
      <c r="A1" t="s">
        <v>34</v>
      </c>
      <c r="B1" s="85" t="s">
        <v>35</v>
      </c>
      <c r="C1" s="87" t="s">
        <v>36</v>
      </c>
      <c r="D1" s="87" t="s">
        <v>37</v>
      </c>
      <c r="E1" s="82" t="s">
        <v>38</v>
      </c>
      <c r="F1"/>
      <c r="G1" s="10" t="s">
        <v>39</v>
      </c>
    </row>
    <row r="2" spans="1:7" ht="15.5">
      <c r="A2" s="83">
        <v>45917</v>
      </c>
      <c r="B2" s="137">
        <v>414.87</v>
      </c>
      <c r="C2" s="87">
        <v>380.9</v>
      </c>
      <c r="D2" s="87">
        <v>363.39</v>
      </c>
      <c r="F2"/>
      <c r="G2" s="71" t="s">
        <v>40</v>
      </c>
    </row>
    <row r="3" spans="1:7">
      <c r="A3" s="83">
        <v>46008</v>
      </c>
      <c r="B3" s="137">
        <v>390.9</v>
      </c>
      <c r="C3" s="87">
        <v>362.4</v>
      </c>
      <c r="D3" s="87">
        <v>330.42</v>
      </c>
      <c r="F3"/>
    </row>
    <row r="4" spans="1:7">
      <c r="A4" s="83">
        <v>46099</v>
      </c>
      <c r="B4" s="137">
        <v>369.88</v>
      </c>
      <c r="C4" s="87">
        <v>350.4</v>
      </c>
      <c r="D4" s="87">
        <v>309.10000000000002</v>
      </c>
      <c r="E4">
        <v>390</v>
      </c>
      <c r="F4"/>
    </row>
    <row r="5" spans="1:7">
      <c r="A5" s="83">
        <v>46190</v>
      </c>
      <c r="B5" s="137">
        <v>353.4</v>
      </c>
      <c r="C5" s="87">
        <v>344.5</v>
      </c>
      <c r="D5" s="87">
        <v>297.69</v>
      </c>
      <c r="E5"/>
      <c r="F5"/>
    </row>
    <row r="6" spans="1:7">
      <c r="A6" s="83">
        <v>46281</v>
      </c>
      <c r="B6" s="137">
        <v>343.43</v>
      </c>
      <c r="C6" s="87">
        <v>342.4</v>
      </c>
      <c r="D6" s="87">
        <v>294.27</v>
      </c>
      <c r="E6"/>
      <c r="F6"/>
    </row>
    <row r="7" spans="1:7">
      <c r="A7" s="83">
        <v>46372</v>
      </c>
      <c r="B7" s="137">
        <v>338.91</v>
      </c>
      <c r="C7" s="87">
        <v>343.5</v>
      </c>
      <c r="D7" s="87">
        <v>296.01</v>
      </c>
      <c r="E7"/>
      <c r="F7"/>
    </row>
    <row r="8" spans="1:7">
      <c r="A8" s="83">
        <v>46463</v>
      </c>
      <c r="B8" s="137">
        <v>339.62</v>
      </c>
      <c r="C8" s="87">
        <v>345.5</v>
      </c>
      <c r="D8" s="87">
        <v>301.02</v>
      </c>
      <c r="E8">
        <v>340</v>
      </c>
      <c r="F8"/>
    </row>
    <row r="9" spans="1:7">
      <c r="A9" s="83">
        <v>46554</v>
      </c>
      <c r="B9" s="137">
        <v>343.45</v>
      </c>
      <c r="C9" s="87">
        <v>348.5</v>
      </c>
      <c r="D9" s="87">
        <v>308.10000000000002</v>
      </c>
      <c r="E9"/>
      <c r="F9"/>
    </row>
    <row r="10" spans="1:7">
      <c r="A10" s="83">
        <v>46645</v>
      </c>
      <c r="B10" s="137">
        <v>349.51</v>
      </c>
      <c r="C10" s="87">
        <v>351.6</v>
      </c>
      <c r="D10" s="87">
        <v>315.49</v>
      </c>
      <c r="E10"/>
      <c r="F10"/>
    </row>
    <row r="11" spans="1:7">
      <c r="A11" s="83">
        <v>46736</v>
      </c>
      <c r="B11" s="137">
        <v>355.58</v>
      </c>
      <c r="C11" s="87">
        <v>355.1</v>
      </c>
      <c r="D11" s="87">
        <v>322.60000000000002</v>
      </c>
      <c r="E11"/>
      <c r="F11"/>
    </row>
    <row r="12" spans="1:7">
      <c r="A12" s="83">
        <v>46827</v>
      </c>
      <c r="B12" s="137">
        <v>360.39</v>
      </c>
      <c r="C12" s="87"/>
      <c r="D12" s="87"/>
      <c r="E12">
        <v>310</v>
      </c>
      <c r="F12"/>
    </row>
    <row r="13" spans="1:7">
      <c r="E13"/>
      <c r="F13"/>
    </row>
    <row r="18" spans="1:5">
      <c r="A18" s="80"/>
      <c r="B18" s="85"/>
      <c r="C18" s="85"/>
      <c r="D18" s="86"/>
      <c r="E18" s="82"/>
    </row>
    <row r="19" spans="1:5">
      <c r="A19" s="83"/>
      <c r="B19" s="84"/>
      <c r="C19" s="84"/>
      <c r="D19" s="81"/>
      <c r="E19" s="84"/>
    </row>
    <row r="20" spans="1:5">
      <c r="A20" s="83"/>
      <c r="B20" s="84"/>
      <c r="C20" s="84"/>
      <c r="D20" s="81"/>
      <c r="E20" s="80"/>
    </row>
    <row r="21" spans="1:5">
      <c r="A21" s="83"/>
      <c r="B21" s="84"/>
      <c r="C21" s="84"/>
      <c r="D21" s="81"/>
      <c r="E21" s="80"/>
    </row>
    <row r="22" spans="1:5">
      <c r="A22" s="83"/>
      <c r="B22" s="84"/>
      <c r="C22" s="84"/>
      <c r="D22" s="81"/>
      <c r="E22" s="80"/>
    </row>
    <row r="23" spans="1:5">
      <c r="A23" s="83"/>
      <c r="B23" s="84"/>
      <c r="C23" s="84"/>
      <c r="D23" s="81"/>
      <c r="E23" s="80"/>
    </row>
    <row r="24" spans="1:5">
      <c r="A24" s="83"/>
      <c r="B24" s="84"/>
      <c r="C24" s="84"/>
      <c r="D24" s="81"/>
      <c r="E24" s="80"/>
    </row>
    <row r="25" spans="1:5">
      <c r="A25" s="83"/>
      <c r="B25" s="84"/>
      <c r="C25" s="84"/>
      <c r="D25" s="81"/>
      <c r="E25" s="80"/>
    </row>
    <row r="26" spans="1:5">
      <c r="A26" s="83"/>
      <c r="B26" s="84"/>
      <c r="C26" s="84"/>
      <c r="D26" s="81"/>
      <c r="E26" s="80"/>
    </row>
    <row r="27" spans="1:5">
      <c r="A27" s="83"/>
      <c r="B27" s="84"/>
      <c r="C27" s="84"/>
      <c r="D27" s="81"/>
      <c r="E27" s="80"/>
    </row>
    <row r="28" spans="1:5">
      <c r="A28" s="83"/>
      <c r="B28" s="84"/>
      <c r="C28" s="84"/>
      <c r="D28" s="81"/>
      <c r="E28" s="80"/>
    </row>
    <row r="29" spans="1:5">
      <c r="A29" s="83"/>
      <c r="B29" s="84"/>
      <c r="C29" s="84"/>
      <c r="D29" s="81"/>
      <c r="E29" s="80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G2" sqref="G2"/>
    </sheetView>
  </sheetViews>
  <sheetFormatPr defaultColWidth="8.54296875" defaultRowHeight="15.5"/>
  <cols>
    <col min="1" max="16384" width="8.54296875" style="6"/>
  </cols>
  <sheetData>
    <row r="1" spans="1:11">
      <c r="A1" s="105" t="s">
        <v>34</v>
      </c>
      <c r="B1" s="105" t="s">
        <v>6</v>
      </c>
      <c r="C1" s="105" t="s">
        <v>41</v>
      </c>
      <c r="D1" s="105" t="s">
        <v>42</v>
      </c>
      <c r="E1" s="105" t="s">
        <v>43</v>
      </c>
      <c r="G1" s="17" t="s">
        <v>44</v>
      </c>
    </row>
    <row r="2" spans="1:11">
      <c r="A2" s="105" t="s">
        <v>11</v>
      </c>
      <c r="B2" s="106">
        <v>0</v>
      </c>
      <c r="C2" s="106">
        <v>0.3</v>
      </c>
      <c r="D2" s="106">
        <v>0.3</v>
      </c>
      <c r="E2" s="106">
        <v>0.5</v>
      </c>
      <c r="F2" s="41"/>
      <c r="G2" s="71" t="s">
        <v>45</v>
      </c>
    </row>
    <row r="3" spans="1:11">
      <c r="A3" s="105" t="s">
        <v>13</v>
      </c>
      <c r="B3" s="106">
        <v>-0.1</v>
      </c>
      <c r="C3" s="106">
        <v>0.7</v>
      </c>
      <c r="D3" s="106">
        <v>0.3</v>
      </c>
      <c r="E3" s="106">
        <v>0.9</v>
      </c>
      <c r="I3" s="18"/>
      <c r="K3" s="18"/>
    </row>
    <row r="4" spans="1:11">
      <c r="A4" s="105" t="s">
        <v>14</v>
      </c>
      <c r="B4" s="106">
        <v>-0.2</v>
      </c>
      <c r="C4" s="106">
        <v>0.7</v>
      </c>
      <c r="D4" s="106">
        <v>0.18</v>
      </c>
      <c r="E4" s="106">
        <v>0.6</v>
      </c>
      <c r="G4" s="7"/>
      <c r="I4" s="18"/>
    </row>
    <row r="5" spans="1:11">
      <c r="A5" s="105" t="s">
        <v>15</v>
      </c>
      <c r="B5" s="106">
        <v>-0.2</v>
      </c>
      <c r="C5" s="106">
        <v>0.1</v>
      </c>
      <c r="D5" s="106">
        <v>-0.01</v>
      </c>
      <c r="E5" s="106">
        <v>-0.1</v>
      </c>
      <c r="G5" s="7"/>
      <c r="I5" s="18"/>
    </row>
    <row r="6" spans="1:11">
      <c r="A6" s="105" t="s">
        <v>16</v>
      </c>
      <c r="B6" s="106">
        <v>0.6</v>
      </c>
      <c r="C6" s="106">
        <v>-0.4</v>
      </c>
      <c r="D6" s="106">
        <v>0.28999999999999998</v>
      </c>
      <c r="E6" s="106">
        <v>0.5</v>
      </c>
      <c r="G6" s="7"/>
      <c r="I6" s="18"/>
    </row>
    <row r="7" spans="1:11">
      <c r="A7" s="105" t="s">
        <v>17</v>
      </c>
      <c r="B7" s="106">
        <v>0.6</v>
      </c>
      <c r="C7" s="106">
        <v>-0.6</v>
      </c>
      <c r="D7" s="106">
        <v>0.11</v>
      </c>
      <c r="E7" s="106">
        <v>0.1</v>
      </c>
      <c r="G7" s="7"/>
      <c r="I7" s="18"/>
    </row>
    <row r="8" spans="1:11">
      <c r="A8" s="105" t="s">
        <v>18</v>
      </c>
      <c r="B8" s="106">
        <v>0.6</v>
      </c>
      <c r="C8" s="106">
        <v>-0.6</v>
      </c>
      <c r="D8" s="106">
        <v>0.05</v>
      </c>
      <c r="E8" s="106">
        <v>0</v>
      </c>
      <c r="G8" s="7"/>
    </row>
    <row r="9" spans="1:11">
      <c r="A9" s="105" t="s">
        <v>19</v>
      </c>
      <c r="B9" s="106">
        <v>-0.1</v>
      </c>
      <c r="C9" s="106">
        <v>0.1</v>
      </c>
      <c r="D9" s="106">
        <v>7.0000000000000007E-2</v>
      </c>
      <c r="E9" s="106">
        <v>0.1</v>
      </c>
      <c r="G9" s="7"/>
    </row>
    <row r="10" spans="1:11">
      <c r="A10" s="105" t="s">
        <v>20</v>
      </c>
      <c r="B10" s="106">
        <v>-0.2</v>
      </c>
      <c r="C10" s="106">
        <v>0.2</v>
      </c>
      <c r="D10" s="106">
        <v>0.31</v>
      </c>
      <c r="E10" s="106">
        <v>0.3</v>
      </c>
      <c r="G10" s="7"/>
    </row>
    <row r="11" spans="1:11">
      <c r="A11" s="105" t="s">
        <v>21</v>
      </c>
      <c r="B11" s="106">
        <v>-0.6</v>
      </c>
      <c r="C11" s="106">
        <v>0.2</v>
      </c>
      <c r="D11" s="106">
        <v>0.56000000000000005</v>
      </c>
      <c r="E11" s="106">
        <v>0.2</v>
      </c>
      <c r="G11" s="7"/>
    </row>
    <row r="12" spans="1:11">
      <c r="A12" s="105" t="s">
        <v>22</v>
      </c>
      <c r="B12" s="106">
        <v>1.2</v>
      </c>
      <c r="C12" s="106">
        <v>-0.3</v>
      </c>
      <c r="D12" s="106">
        <v>-0.5</v>
      </c>
      <c r="E12" s="106">
        <v>0.4</v>
      </c>
      <c r="G12" s="7"/>
    </row>
    <row r="13" spans="1:11">
      <c r="A13" s="105" t="s">
        <v>23</v>
      </c>
      <c r="B13" s="106">
        <v>0.28999999999999998</v>
      </c>
      <c r="C13" s="106">
        <v>-0.04</v>
      </c>
      <c r="D13" s="106">
        <v>0.04</v>
      </c>
      <c r="E13" s="106">
        <v>0.3</v>
      </c>
    </row>
    <row r="14" spans="1:11">
      <c r="A14" s="105" t="s">
        <v>24</v>
      </c>
      <c r="B14" s="106">
        <v>-0.31</v>
      </c>
      <c r="C14" s="106">
        <v>0.69</v>
      </c>
      <c r="D14" s="106">
        <v>0.23</v>
      </c>
      <c r="E14" s="106">
        <v>0.62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80" zoomScaleNormal="80" workbookViewId="0">
      <selection activeCell="C11" sqref="C11"/>
    </sheetView>
  </sheetViews>
  <sheetFormatPr defaultColWidth="8.54296875" defaultRowHeight="15.5"/>
  <cols>
    <col min="1" max="1" width="9.26953125" style="6" bestFit="1" customWidth="1"/>
    <col min="2" max="2" width="27.54296875" style="6" bestFit="1" customWidth="1"/>
    <col min="3" max="3" width="17.453125" style="6" bestFit="1" customWidth="1"/>
    <col min="4" max="4" width="10.453125" style="6" bestFit="1" customWidth="1"/>
    <col min="5" max="5" width="8.54296875" style="6"/>
    <col min="6" max="6" width="17.453125" style="6" customWidth="1"/>
    <col min="7" max="16384" width="8.54296875" style="6"/>
  </cols>
  <sheetData>
    <row r="1" spans="1:6">
      <c r="B1" s="107" t="s">
        <v>46</v>
      </c>
      <c r="C1" s="107" t="s">
        <v>47</v>
      </c>
      <c r="D1" s="107" t="s">
        <v>48</v>
      </c>
      <c r="F1" s="17" t="s">
        <v>49</v>
      </c>
    </row>
    <row r="2" spans="1:6" ht="15.65" customHeight="1">
      <c r="A2" s="6" t="s">
        <v>50</v>
      </c>
      <c r="B2" s="121">
        <v>46.4</v>
      </c>
      <c r="C2" s="121">
        <v>48.6</v>
      </c>
      <c r="D2" s="122">
        <v>50</v>
      </c>
      <c r="F2" s="71" t="s">
        <v>51</v>
      </c>
    </row>
    <row r="3" spans="1:6">
      <c r="A3" s="6" t="s">
        <v>52</v>
      </c>
      <c r="B3" s="121">
        <v>47.1</v>
      </c>
      <c r="C3" s="121">
        <v>48.5</v>
      </c>
      <c r="D3" s="122">
        <v>50</v>
      </c>
    </row>
    <row r="4" spans="1:6">
      <c r="A4" s="6" t="s">
        <v>53</v>
      </c>
      <c r="B4" s="121">
        <v>47.8</v>
      </c>
      <c r="C4" s="121">
        <v>49.8</v>
      </c>
      <c r="D4" s="122">
        <v>50</v>
      </c>
    </row>
    <row r="5" spans="1:6">
      <c r="A5" s="6" t="s">
        <v>54</v>
      </c>
      <c r="B5" s="121">
        <v>48.8</v>
      </c>
      <c r="C5" s="121">
        <v>50.8</v>
      </c>
      <c r="D5" s="122">
        <v>50</v>
      </c>
    </row>
    <row r="6" spans="1:6">
      <c r="A6" s="6" t="s">
        <v>55</v>
      </c>
      <c r="B6" s="121">
        <v>48.5</v>
      </c>
      <c r="C6" s="121">
        <v>52.7</v>
      </c>
      <c r="D6" s="122">
        <v>50</v>
      </c>
    </row>
    <row r="7" spans="1:6">
      <c r="A7" s="6" t="s">
        <v>56</v>
      </c>
      <c r="B7" s="121">
        <v>47.3</v>
      </c>
      <c r="C7" s="121">
        <v>55</v>
      </c>
      <c r="D7" s="122">
        <v>50</v>
      </c>
    </row>
    <row r="8" spans="1:6">
      <c r="A8" s="6" t="s">
        <v>57</v>
      </c>
      <c r="B8" s="121">
        <v>45.8</v>
      </c>
      <c r="C8" s="121">
        <v>56.2</v>
      </c>
      <c r="D8" s="122">
        <v>50</v>
      </c>
    </row>
    <row r="9" spans="1:6">
      <c r="A9" s="6" t="s">
        <v>58</v>
      </c>
      <c r="B9" s="121">
        <v>44.8</v>
      </c>
      <c r="C9" s="121">
        <v>55.1</v>
      </c>
      <c r="D9" s="122">
        <v>50</v>
      </c>
    </row>
    <row r="10" spans="1:6">
      <c r="A10" s="6" t="s">
        <v>59</v>
      </c>
      <c r="B10" s="121">
        <v>43.4</v>
      </c>
      <c r="C10" s="121">
        <v>52</v>
      </c>
      <c r="D10" s="122">
        <v>50</v>
      </c>
    </row>
    <row r="11" spans="1:6">
      <c r="A11" s="6" t="s">
        <v>60</v>
      </c>
      <c r="B11" s="121">
        <v>42.7</v>
      </c>
      <c r="C11" s="121">
        <v>50.9</v>
      </c>
      <c r="D11" s="122">
        <v>50</v>
      </c>
    </row>
    <row r="12" spans="1:6">
      <c r="A12" s="6" t="s">
        <v>61</v>
      </c>
      <c r="B12" s="121">
        <v>43.5</v>
      </c>
      <c r="C12" s="121">
        <v>47.9</v>
      </c>
      <c r="D12" s="122">
        <v>50</v>
      </c>
    </row>
    <row r="13" spans="1:6">
      <c r="A13" s="6" t="s">
        <v>62</v>
      </c>
      <c r="B13" s="121">
        <v>43.4</v>
      </c>
      <c r="C13" s="121">
        <v>48.7</v>
      </c>
      <c r="D13" s="122">
        <v>50</v>
      </c>
    </row>
    <row r="14" spans="1:6">
      <c r="A14" s="6" t="s">
        <v>63</v>
      </c>
      <c r="B14" s="121">
        <v>43.1</v>
      </c>
      <c r="C14" s="121">
        <v>47.8</v>
      </c>
      <c r="D14" s="122">
        <v>50</v>
      </c>
    </row>
    <row r="15" spans="1:6">
      <c r="A15" s="6" t="s">
        <v>64</v>
      </c>
      <c r="B15" s="121">
        <v>44.2</v>
      </c>
      <c r="C15" s="121">
        <v>48.2</v>
      </c>
      <c r="D15" s="122">
        <v>50</v>
      </c>
    </row>
    <row r="16" spans="1:6">
      <c r="A16" s="6" t="s">
        <v>65</v>
      </c>
      <c r="B16" s="121">
        <v>44.4</v>
      </c>
      <c r="C16" s="121">
        <v>48.8</v>
      </c>
      <c r="D16" s="122">
        <v>50</v>
      </c>
    </row>
    <row r="17" spans="1:4">
      <c r="A17" s="6" t="s">
        <v>66</v>
      </c>
      <c r="B17" s="121">
        <v>46.6</v>
      </c>
      <c r="C17" s="121">
        <v>48.4</v>
      </c>
      <c r="D17" s="122">
        <v>50</v>
      </c>
    </row>
    <row r="18" spans="1:4">
      <c r="A18" s="6" t="s">
        <v>67</v>
      </c>
      <c r="B18" s="121">
        <v>46.5</v>
      </c>
      <c r="C18" s="121">
        <v>50.2</v>
      </c>
      <c r="D18" s="122">
        <v>50</v>
      </c>
    </row>
    <row r="19" spans="1:4">
      <c r="A19" s="6" t="s">
        <v>68</v>
      </c>
      <c r="B19" s="15">
        <v>46.1</v>
      </c>
      <c r="C19" s="15">
        <v>51.5</v>
      </c>
      <c r="D19" s="122">
        <v>50</v>
      </c>
    </row>
    <row r="20" spans="1:4">
      <c r="A20" s="6" t="s">
        <v>69</v>
      </c>
      <c r="B20" s="121">
        <v>45.7</v>
      </c>
      <c r="C20" s="121">
        <v>53.3</v>
      </c>
      <c r="D20" s="122">
        <v>50</v>
      </c>
    </row>
    <row r="21" spans="1:4">
      <c r="A21" s="6" t="s">
        <v>70</v>
      </c>
      <c r="B21" s="15">
        <v>47.3</v>
      </c>
      <c r="C21" s="15">
        <v>53.2</v>
      </c>
      <c r="D21" s="122">
        <v>50</v>
      </c>
    </row>
    <row r="22" spans="1:4">
      <c r="A22" s="6" t="s">
        <v>71</v>
      </c>
      <c r="B22" s="15">
        <v>45.8</v>
      </c>
      <c r="C22" s="15">
        <v>52.8</v>
      </c>
      <c r="D22" s="122">
        <v>50</v>
      </c>
    </row>
    <row r="23" spans="1:4">
      <c r="A23" s="6" t="s">
        <v>72</v>
      </c>
      <c r="B23" s="15">
        <v>45.8</v>
      </c>
      <c r="C23" s="15">
        <v>51.9</v>
      </c>
      <c r="D23" s="122">
        <v>50</v>
      </c>
    </row>
    <row r="24" spans="1:4">
      <c r="A24" s="6" t="s">
        <v>73</v>
      </c>
      <c r="B24" s="15">
        <v>45.8</v>
      </c>
      <c r="C24" s="15">
        <v>52.9</v>
      </c>
      <c r="D24" s="122">
        <v>50</v>
      </c>
    </row>
    <row r="25" spans="1:4">
      <c r="A25" s="6" t="s">
        <v>74</v>
      </c>
      <c r="B25" s="15">
        <v>45</v>
      </c>
      <c r="C25" s="15">
        <v>51.4</v>
      </c>
      <c r="D25" s="122">
        <v>50</v>
      </c>
    </row>
    <row r="26" spans="1:4">
      <c r="A26" s="6" t="s">
        <v>75</v>
      </c>
      <c r="B26" s="15">
        <v>46</v>
      </c>
      <c r="C26" s="15">
        <v>51.2</v>
      </c>
      <c r="D26" s="122">
        <v>50</v>
      </c>
    </row>
    <row r="27" spans="1:4">
      <c r="A27" s="6" t="s">
        <v>76</v>
      </c>
      <c r="B27" s="73">
        <v>45.2</v>
      </c>
      <c r="C27" s="73">
        <v>49.5</v>
      </c>
      <c r="D27" s="122">
        <v>50</v>
      </c>
    </row>
    <row r="28" spans="1:4">
      <c r="A28" s="6" t="s">
        <v>77</v>
      </c>
      <c r="B28" s="15">
        <v>45.1</v>
      </c>
      <c r="C28" s="15">
        <v>51.6</v>
      </c>
      <c r="D28" s="122">
        <v>50</v>
      </c>
    </row>
    <row r="29" spans="1:4">
      <c r="A29" s="6" t="s">
        <v>78</v>
      </c>
      <c r="B29" s="15">
        <v>46.6</v>
      </c>
      <c r="C29" s="15">
        <v>51.3</v>
      </c>
      <c r="D29" s="122">
        <v>50</v>
      </c>
    </row>
    <row r="30" spans="1:4">
      <c r="A30" s="6" t="s">
        <v>79</v>
      </c>
      <c r="B30" s="15">
        <v>47.6</v>
      </c>
      <c r="C30" s="15">
        <v>50.7</v>
      </c>
      <c r="D30" s="122">
        <v>50</v>
      </c>
    </row>
    <row r="31" spans="1:4">
      <c r="A31" s="6" t="s">
        <v>80</v>
      </c>
      <c r="B31" s="75">
        <v>48.6</v>
      </c>
      <c r="C31" s="75">
        <v>51</v>
      </c>
      <c r="D31" s="122">
        <v>50</v>
      </c>
    </row>
    <row r="32" spans="1:4">
      <c r="A32" s="6" t="s">
        <v>81</v>
      </c>
      <c r="B32" s="75">
        <v>49</v>
      </c>
      <c r="C32" s="75">
        <v>50.1</v>
      </c>
      <c r="D32" s="122">
        <v>50</v>
      </c>
    </row>
    <row r="33" spans="1:4">
      <c r="A33" s="6" t="s">
        <v>82</v>
      </c>
      <c r="B33" s="75">
        <v>49.4</v>
      </c>
      <c r="C33" s="75">
        <v>49.7</v>
      </c>
      <c r="D33" s="122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="80" zoomScaleNormal="80" workbookViewId="0">
      <selection activeCell="H22" sqref="H22"/>
    </sheetView>
  </sheetViews>
  <sheetFormatPr defaultColWidth="8.54296875" defaultRowHeight="15.5"/>
  <cols>
    <col min="1" max="1" width="11.453125" style="6" bestFit="1" customWidth="1"/>
    <col min="2" max="3" width="8.54296875" style="6" customWidth="1"/>
    <col min="4" max="16384" width="8.54296875" style="6"/>
  </cols>
  <sheetData>
    <row r="1" spans="1:7">
      <c r="B1" s="6" t="s">
        <v>83</v>
      </c>
      <c r="C1" s="6" t="s">
        <v>84</v>
      </c>
      <c r="D1" s="6" t="s">
        <v>85</v>
      </c>
      <c r="G1" s="10" t="s">
        <v>86</v>
      </c>
    </row>
    <row r="2" spans="1:7">
      <c r="A2" s="9">
        <v>43466</v>
      </c>
      <c r="B2" s="15">
        <v>1.6</v>
      </c>
      <c r="C2" s="15">
        <v>1.1000000000000001</v>
      </c>
      <c r="D2" s="15"/>
      <c r="E2" s="6">
        <v>2</v>
      </c>
      <c r="G2" s="71" t="s">
        <v>87</v>
      </c>
    </row>
    <row r="3" spans="1:7">
      <c r="A3" s="9">
        <v>43497</v>
      </c>
      <c r="B3" s="15">
        <v>1.4</v>
      </c>
      <c r="C3" s="15">
        <v>1</v>
      </c>
      <c r="D3" s="15"/>
      <c r="E3" s="6">
        <v>2</v>
      </c>
    </row>
    <row r="4" spans="1:7">
      <c r="A4" s="9">
        <v>43525</v>
      </c>
      <c r="B4" s="15">
        <v>1.1000000000000001</v>
      </c>
      <c r="C4" s="15">
        <v>0.8</v>
      </c>
      <c r="D4" s="15"/>
      <c r="E4" s="6">
        <v>2</v>
      </c>
    </row>
    <row r="5" spans="1:7">
      <c r="A5" s="9">
        <v>43556</v>
      </c>
      <c r="B5" s="15">
        <v>1.9</v>
      </c>
      <c r="C5" s="15">
        <v>1.3</v>
      </c>
      <c r="D5" s="15"/>
      <c r="E5" s="6">
        <v>2</v>
      </c>
    </row>
    <row r="6" spans="1:7">
      <c r="A6" s="9">
        <v>43586</v>
      </c>
      <c r="B6" s="15">
        <v>1</v>
      </c>
      <c r="C6" s="15">
        <v>0.8</v>
      </c>
      <c r="D6" s="15"/>
      <c r="E6" s="6">
        <v>2</v>
      </c>
    </row>
    <row r="7" spans="1:7">
      <c r="A7" s="9">
        <v>43617</v>
      </c>
      <c r="B7" s="15">
        <v>1.6</v>
      </c>
      <c r="C7" s="15">
        <v>1.1000000000000001</v>
      </c>
      <c r="D7" s="15"/>
      <c r="E7" s="6">
        <v>2</v>
      </c>
    </row>
    <row r="8" spans="1:7">
      <c r="A8" s="9">
        <v>43647</v>
      </c>
      <c r="B8" s="15">
        <v>1.2</v>
      </c>
      <c r="C8" s="15">
        <v>0.9</v>
      </c>
      <c r="D8" s="15"/>
      <c r="E8" s="6">
        <v>2</v>
      </c>
    </row>
    <row r="9" spans="1:7">
      <c r="A9" s="9">
        <v>43678</v>
      </c>
      <c r="B9" s="15">
        <v>1.3</v>
      </c>
      <c r="C9" s="15">
        <v>0.9</v>
      </c>
      <c r="D9" s="15"/>
      <c r="E9" s="6">
        <v>2</v>
      </c>
    </row>
    <row r="10" spans="1:7">
      <c r="A10" s="9">
        <v>43709</v>
      </c>
      <c r="B10" s="15">
        <v>1.5</v>
      </c>
      <c r="C10" s="15">
        <v>1</v>
      </c>
      <c r="D10" s="15"/>
      <c r="E10" s="6">
        <v>2</v>
      </c>
    </row>
    <row r="11" spans="1:7">
      <c r="A11" s="9">
        <v>43739</v>
      </c>
      <c r="B11" s="15">
        <v>1.5</v>
      </c>
      <c r="C11" s="15">
        <v>1.1000000000000001</v>
      </c>
      <c r="D11" s="15"/>
      <c r="E11" s="6">
        <v>2</v>
      </c>
    </row>
    <row r="12" spans="1:7">
      <c r="A12" s="9">
        <v>43770</v>
      </c>
      <c r="B12" s="15">
        <v>1.9</v>
      </c>
      <c r="C12" s="15">
        <v>1.3</v>
      </c>
      <c r="D12" s="15"/>
      <c r="E12" s="6">
        <v>2</v>
      </c>
    </row>
    <row r="13" spans="1:7">
      <c r="A13" s="9">
        <v>43800</v>
      </c>
      <c r="B13" s="15">
        <v>1.8</v>
      </c>
      <c r="C13" s="15">
        <v>1.3</v>
      </c>
      <c r="D13" s="15"/>
      <c r="E13" s="6">
        <v>2</v>
      </c>
    </row>
    <row r="14" spans="1:7">
      <c r="A14" s="9">
        <v>43831</v>
      </c>
      <c r="B14" s="15">
        <v>1.5</v>
      </c>
      <c r="C14" s="15">
        <v>1.1000000000000001</v>
      </c>
      <c r="D14" s="15"/>
      <c r="E14" s="6">
        <v>2</v>
      </c>
    </row>
    <row r="15" spans="1:7">
      <c r="A15" s="9">
        <v>43862</v>
      </c>
      <c r="B15" s="15">
        <v>1.6</v>
      </c>
      <c r="C15" s="15">
        <v>1.2</v>
      </c>
      <c r="D15" s="15"/>
      <c r="E15" s="6">
        <v>2</v>
      </c>
    </row>
    <row r="16" spans="1:7">
      <c r="A16" s="9">
        <v>43891</v>
      </c>
      <c r="B16" s="15">
        <v>1.3</v>
      </c>
      <c r="C16" s="15">
        <v>1</v>
      </c>
      <c r="D16" s="15"/>
      <c r="E16" s="6">
        <v>2</v>
      </c>
    </row>
    <row r="17" spans="1:5">
      <c r="A17" s="9">
        <v>43922</v>
      </c>
      <c r="B17" s="15">
        <v>1.2</v>
      </c>
      <c r="C17" s="15">
        <v>0.9</v>
      </c>
      <c r="D17" s="15"/>
      <c r="E17" s="6">
        <v>2</v>
      </c>
    </row>
    <row r="18" spans="1:5">
      <c r="A18" s="9">
        <v>43952</v>
      </c>
      <c r="B18" s="15">
        <v>1.3</v>
      </c>
      <c r="C18" s="15">
        <v>0.9</v>
      </c>
      <c r="D18" s="15"/>
      <c r="E18" s="6">
        <v>2</v>
      </c>
    </row>
    <row r="19" spans="1:5">
      <c r="A19" s="9">
        <v>43983</v>
      </c>
      <c r="B19" s="15">
        <v>1.2</v>
      </c>
      <c r="C19" s="15">
        <v>0.8</v>
      </c>
      <c r="D19" s="15"/>
      <c r="E19" s="6">
        <v>2</v>
      </c>
    </row>
    <row r="20" spans="1:5">
      <c r="A20" s="9">
        <v>44013</v>
      </c>
      <c r="B20" s="15">
        <v>0.9</v>
      </c>
      <c r="C20" s="15">
        <v>1.2</v>
      </c>
      <c r="D20" s="15"/>
      <c r="E20" s="6">
        <v>2</v>
      </c>
    </row>
    <row r="21" spans="1:5">
      <c r="A21" s="9">
        <v>44044</v>
      </c>
      <c r="B21" s="15">
        <v>0.7</v>
      </c>
      <c r="C21" s="15">
        <v>0.4</v>
      </c>
      <c r="D21" s="15"/>
      <c r="E21" s="6">
        <v>2</v>
      </c>
    </row>
    <row r="22" spans="1:5">
      <c r="A22" s="9">
        <v>44075</v>
      </c>
      <c r="B22" s="15">
        <v>0.5</v>
      </c>
      <c r="C22" s="15">
        <v>0.2</v>
      </c>
      <c r="D22" s="15"/>
      <c r="E22" s="6">
        <v>2</v>
      </c>
    </row>
    <row r="23" spans="1:5">
      <c r="A23" s="9">
        <v>44105</v>
      </c>
      <c r="B23" s="15">
        <v>0.4</v>
      </c>
      <c r="C23" s="15">
        <v>0.2</v>
      </c>
      <c r="D23" s="15"/>
      <c r="E23" s="6">
        <v>2</v>
      </c>
    </row>
    <row r="24" spans="1:5">
      <c r="A24" s="9">
        <v>44136</v>
      </c>
      <c r="B24" s="15">
        <v>0.6</v>
      </c>
      <c r="C24" s="15">
        <v>0.2</v>
      </c>
      <c r="D24" s="15"/>
      <c r="E24" s="6">
        <v>2</v>
      </c>
    </row>
    <row r="25" spans="1:5">
      <c r="A25" s="9">
        <v>44166</v>
      </c>
      <c r="B25" s="15">
        <v>0.7</v>
      </c>
      <c r="C25" s="15">
        <v>0.2</v>
      </c>
      <c r="D25" s="15"/>
      <c r="E25" s="6">
        <v>2</v>
      </c>
    </row>
    <row r="26" spans="1:5">
      <c r="A26" s="9">
        <v>44197</v>
      </c>
      <c r="B26" s="15">
        <v>1.4</v>
      </c>
      <c r="C26" s="15">
        <v>1.4</v>
      </c>
      <c r="D26" s="15"/>
      <c r="E26" s="6">
        <v>2</v>
      </c>
    </row>
    <row r="27" spans="1:5">
      <c r="A27" s="9">
        <v>44228</v>
      </c>
      <c r="B27" s="15">
        <v>1.2</v>
      </c>
      <c r="C27" s="15">
        <v>1.1000000000000001</v>
      </c>
      <c r="D27" s="15"/>
      <c r="E27" s="6">
        <v>2</v>
      </c>
    </row>
    <row r="28" spans="1:5">
      <c r="A28" s="9">
        <v>44256</v>
      </c>
      <c r="B28" s="15">
        <v>1.3</v>
      </c>
      <c r="C28" s="15">
        <v>0.9</v>
      </c>
      <c r="D28" s="15"/>
      <c r="E28" s="6">
        <v>2</v>
      </c>
    </row>
    <row r="29" spans="1:5">
      <c r="A29" s="9">
        <v>44287</v>
      </c>
      <c r="B29" s="15">
        <v>0.9</v>
      </c>
      <c r="C29" s="15">
        <v>0.7</v>
      </c>
      <c r="D29" s="15"/>
      <c r="E29" s="6">
        <v>2</v>
      </c>
    </row>
    <row r="30" spans="1:5">
      <c r="A30" s="9">
        <v>44317</v>
      </c>
      <c r="B30" s="15">
        <v>1.1000000000000001</v>
      </c>
      <c r="C30" s="15">
        <v>1</v>
      </c>
      <c r="D30" s="15"/>
      <c r="E30" s="6">
        <v>2</v>
      </c>
    </row>
    <row r="31" spans="1:5">
      <c r="A31" s="9">
        <v>44348</v>
      </c>
      <c r="B31" s="15">
        <v>0.7</v>
      </c>
      <c r="C31" s="15">
        <v>0.9</v>
      </c>
      <c r="D31" s="15"/>
      <c r="E31" s="6">
        <v>2</v>
      </c>
    </row>
    <row r="32" spans="1:5">
      <c r="A32" s="9">
        <v>44378</v>
      </c>
      <c r="B32" s="15">
        <v>0.9</v>
      </c>
      <c r="C32" s="15">
        <v>0.7</v>
      </c>
      <c r="D32" s="15"/>
      <c r="E32" s="6">
        <v>2</v>
      </c>
    </row>
    <row r="33" spans="1:5">
      <c r="A33" s="9">
        <v>44409</v>
      </c>
      <c r="B33" s="15">
        <v>1.1000000000000001</v>
      </c>
      <c r="C33" s="15">
        <v>1.6</v>
      </c>
      <c r="D33" s="15"/>
      <c r="E33" s="6">
        <v>2</v>
      </c>
    </row>
    <row r="34" spans="1:5">
      <c r="A34" s="9">
        <v>44440</v>
      </c>
      <c r="B34" s="15">
        <v>1.7</v>
      </c>
      <c r="C34" s="15">
        <v>1.9</v>
      </c>
      <c r="D34" s="15"/>
      <c r="E34" s="6">
        <v>2</v>
      </c>
    </row>
    <row r="35" spans="1:5">
      <c r="A35" s="9">
        <v>44470</v>
      </c>
      <c r="B35" s="15">
        <v>2.1</v>
      </c>
      <c r="C35" s="15">
        <v>2</v>
      </c>
      <c r="D35" s="15"/>
      <c r="E35" s="6">
        <v>2</v>
      </c>
    </row>
    <row r="36" spans="1:5">
      <c r="A36" s="9">
        <v>44501</v>
      </c>
      <c r="B36" s="15">
        <v>2.7</v>
      </c>
      <c r="C36" s="15">
        <v>2.6</v>
      </c>
      <c r="D36" s="15"/>
      <c r="E36" s="6">
        <v>2</v>
      </c>
    </row>
    <row r="37" spans="1:5">
      <c r="A37" s="9">
        <v>44531</v>
      </c>
      <c r="B37" s="15">
        <v>2.4</v>
      </c>
      <c r="C37" s="15">
        <v>2.6</v>
      </c>
      <c r="D37" s="15"/>
      <c r="E37" s="6">
        <v>2</v>
      </c>
    </row>
    <row r="38" spans="1:5">
      <c r="A38" s="9">
        <v>44562</v>
      </c>
      <c r="B38" s="15">
        <v>2.2999999999999998</v>
      </c>
      <c r="C38" s="15">
        <v>2.2999999999999998</v>
      </c>
      <c r="D38" s="15"/>
      <c r="E38" s="6">
        <v>2</v>
      </c>
    </row>
    <row r="39" spans="1:5">
      <c r="A39" s="9">
        <v>44593</v>
      </c>
      <c r="B39" s="15">
        <v>2.5</v>
      </c>
      <c r="C39" s="15">
        <v>2.7</v>
      </c>
      <c r="D39" s="15"/>
      <c r="E39" s="6">
        <v>2</v>
      </c>
    </row>
    <row r="40" spans="1:5">
      <c r="A40" s="9">
        <v>44621</v>
      </c>
      <c r="B40" s="15">
        <v>2.7</v>
      </c>
      <c r="C40" s="15">
        <v>3</v>
      </c>
      <c r="D40" s="15"/>
      <c r="E40" s="6">
        <v>2</v>
      </c>
    </row>
    <row r="41" spans="1:5">
      <c r="A41" s="9">
        <v>44652</v>
      </c>
      <c r="B41" s="15">
        <v>3.3</v>
      </c>
      <c r="C41" s="15">
        <v>3.5</v>
      </c>
      <c r="D41" s="15"/>
      <c r="E41" s="6">
        <v>2</v>
      </c>
    </row>
    <row r="42" spans="1:5">
      <c r="A42" s="9">
        <v>44682</v>
      </c>
      <c r="B42" s="15">
        <v>3.5</v>
      </c>
      <c r="C42" s="15">
        <v>3.8</v>
      </c>
      <c r="D42" s="15"/>
      <c r="E42" s="6">
        <v>2</v>
      </c>
    </row>
    <row r="43" spans="1:5">
      <c r="A43" s="9">
        <v>44713</v>
      </c>
      <c r="B43" s="15">
        <v>3.4</v>
      </c>
      <c r="C43" s="15">
        <v>3.7</v>
      </c>
      <c r="D43" s="15"/>
      <c r="E43" s="6">
        <v>2</v>
      </c>
    </row>
    <row r="44" spans="1:5">
      <c r="A44" s="9">
        <v>44743</v>
      </c>
      <c r="B44" s="15">
        <v>3.7</v>
      </c>
      <c r="C44" s="15">
        <v>4</v>
      </c>
      <c r="D44" s="15"/>
      <c r="E44" s="6">
        <v>2</v>
      </c>
    </row>
    <row r="45" spans="1:5">
      <c r="A45" s="9">
        <v>44774</v>
      </c>
      <c r="B45" s="15">
        <v>3.8</v>
      </c>
      <c r="C45" s="15">
        <v>4.3</v>
      </c>
      <c r="D45" s="15"/>
      <c r="E45" s="6">
        <v>2</v>
      </c>
    </row>
    <row r="46" spans="1:5">
      <c r="A46" s="9">
        <v>44805</v>
      </c>
      <c r="B46" s="15">
        <v>4.3</v>
      </c>
      <c r="C46" s="15">
        <v>4.8</v>
      </c>
      <c r="D46" s="15"/>
      <c r="E46" s="6">
        <v>2</v>
      </c>
    </row>
    <row r="47" spans="1:5">
      <c r="A47" s="9">
        <v>44835</v>
      </c>
      <c r="B47" s="15">
        <v>4.3</v>
      </c>
      <c r="C47" s="15">
        <v>5</v>
      </c>
      <c r="D47" s="15"/>
      <c r="E47" s="6">
        <v>2</v>
      </c>
    </row>
    <row r="48" spans="1:5">
      <c r="A48" s="9">
        <v>44866</v>
      </c>
      <c r="B48" s="15">
        <v>4.2</v>
      </c>
      <c r="C48" s="15">
        <v>5</v>
      </c>
      <c r="D48" s="15"/>
      <c r="E48" s="6">
        <v>2</v>
      </c>
    </row>
    <row r="49" spans="1:5">
      <c r="A49" s="9">
        <v>44896</v>
      </c>
      <c r="B49" s="15">
        <v>4.4000000000000004</v>
      </c>
      <c r="C49" s="15">
        <v>5.2</v>
      </c>
      <c r="D49" s="15"/>
      <c r="E49" s="6">
        <v>2</v>
      </c>
    </row>
    <row r="50" spans="1:5">
      <c r="A50" s="9">
        <v>44927</v>
      </c>
      <c r="B50" s="15">
        <v>4.4000000000000004</v>
      </c>
      <c r="C50" s="15">
        <v>5.3</v>
      </c>
      <c r="D50" s="15"/>
      <c r="E50" s="6">
        <v>2</v>
      </c>
    </row>
    <row r="51" spans="1:5">
      <c r="A51" s="9">
        <v>44958</v>
      </c>
      <c r="B51" s="15">
        <v>4.8</v>
      </c>
      <c r="C51" s="15">
        <v>5.6</v>
      </c>
      <c r="D51" s="15">
        <v>8.9171408250355597</v>
      </c>
      <c r="E51" s="6">
        <v>2</v>
      </c>
    </row>
    <row r="52" spans="1:5">
      <c r="A52" s="9">
        <v>44986</v>
      </c>
      <c r="B52" s="15">
        <v>5.0999999999999996</v>
      </c>
      <c r="C52" s="15">
        <v>5.7</v>
      </c>
      <c r="D52" s="15">
        <v>4.2789757412399041</v>
      </c>
      <c r="E52" s="6">
        <v>2</v>
      </c>
    </row>
    <row r="53" spans="1:5">
      <c r="A53" s="9">
        <v>45017</v>
      </c>
      <c r="B53" s="15">
        <v>5.2</v>
      </c>
      <c r="C53" s="15">
        <v>5.6</v>
      </c>
      <c r="D53" s="15">
        <v>5.2127479233768241</v>
      </c>
      <c r="E53" s="6">
        <v>2</v>
      </c>
    </row>
    <row r="54" spans="1:5">
      <c r="A54" s="9">
        <v>45047</v>
      </c>
      <c r="B54" s="15">
        <v>5</v>
      </c>
      <c r="C54" s="15">
        <v>5.3</v>
      </c>
      <c r="D54" s="15">
        <v>3.699043784599894</v>
      </c>
      <c r="E54" s="6">
        <v>2</v>
      </c>
    </row>
    <row r="55" spans="1:5">
      <c r="A55" s="9">
        <v>45078</v>
      </c>
      <c r="B55" s="15">
        <v>5.4</v>
      </c>
      <c r="C55" s="15">
        <v>5.5</v>
      </c>
      <c r="D55" s="15">
        <v>2.195708012262827</v>
      </c>
      <c r="E55" s="6">
        <v>2</v>
      </c>
    </row>
    <row r="56" spans="1:5">
      <c r="A56" s="9">
        <v>45108</v>
      </c>
      <c r="B56" s="15">
        <v>5.6</v>
      </c>
      <c r="C56" s="15">
        <v>5.5</v>
      </c>
      <c r="D56" s="15">
        <v>1.5544912192252696</v>
      </c>
      <c r="E56" s="6">
        <v>2</v>
      </c>
    </row>
    <row r="57" spans="1:5">
      <c r="A57" s="9">
        <v>45139</v>
      </c>
      <c r="B57" s="15">
        <v>5.5</v>
      </c>
      <c r="C57" s="15">
        <v>5.3</v>
      </c>
      <c r="D57" s="15">
        <v>2.1871608648468026</v>
      </c>
      <c r="E57" s="6">
        <v>2</v>
      </c>
    </row>
    <row r="58" spans="1:5">
      <c r="A58" s="9">
        <v>45170</v>
      </c>
      <c r="B58" s="15">
        <v>4.7</v>
      </c>
      <c r="C58" s="15">
        <v>4.5</v>
      </c>
      <c r="D58" s="15">
        <v>1.364411597498588</v>
      </c>
      <c r="E58" s="6">
        <v>2</v>
      </c>
    </row>
    <row r="59" spans="1:5">
      <c r="A59" s="9">
        <v>45200</v>
      </c>
      <c r="B59" s="15">
        <v>4.5999999999999996</v>
      </c>
      <c r="C59" s="15">
        <v>4.2</v>
      </c>
      <c r="D59" s="15">
        <v>-1.3807795486823409</v>
      </c>
      <c r="E59" s="6">
        <v>2</v>
      </c>
    </row>
    <row r="60" spans="1:5">
      <c r="A60" s="9">
        <v>45231</v>
      </c>
      <c r="B60" s="15">
        <v>4</v>
      </c>
      <c r="C60" s="15">
        <v>3.6</v>
      </c>
      <c r="D60" s="15">
        <v>-1.6949152542372872</v>
      </c>
      <c r="E60" s="6">
        <v>2</v>
      </c>
    </row>
    <row r="61" spans="1:5">
      <c r="A61" s="9">
        <v>45261</v>
      </c>
      <c r="B61" s="15">
        <v>4</v>
      </c>
      <c r="C61" s="15">
        <v>3.4</v>
      </c>
      <c r="D61" s="15">
        <v>-6.4662140316841032E-2</v>
      </c>
      <c r="E61" s="6">
        <v>2</v>
      </c>
    </row>
    <row r="62" spans="1:5">
      <c r="A62" s="9">
        <v>45292</v>
      </c>
      <c r="B62" s="15">
        <v>4</v>
      </c>
      <c r="C62" s="15">
        <v>3.3</v>
      </c>
      <c r="D62" s="15">
        <v>-0.25364097529046603</v>
      </c>
      <c r="E62" s="6">
        <v>2</v>
      </c>
    </row>
    <row r="63" spans="1:5">
      <c r="A63" s="9">
        <v>45323</v>
      </c>
      <c r="B63" s="15">
        <v>4</v>
      </c>
      <c r="C63" s="15">
        <v>3.1</v>
      </c>
      <c r="D63" s="15">
        <v>0.16325197943022829</v>
      </c>
      <c r="E63" s="6">
        <v>2</v>
      </c>
    </row>
    <row r="64" spans="1:5">
      <c r="A64" s="9">
        <v>45352</v>
      </c>
      <c r="B64" s="15">
        <v>4</v>
      </c>
      <c r="C64" s="15">
        <v>2.9</v>
      </c>
      <c r="D64" s="15">
        <v>0.38772213247173681</v>
      </c>
      <c r="E64" s="6">
        <v>2</v>
      </c>
    </row>
    <row r="65" spans="1:5">
      <c r="A65" s="9">
        <v>45383</v>
      </c>
      <c r="B65" s="15">
        <v>3.7</v>
      </c>
      <c r="C65" s="15">
        <v>2.7</v>
      </c>
      <c r="D65" s="15">
        <v>0.51558849593169498</v>
      </c>
      <c r="E65" s="6">
        <v>2</v>
      </c>
    </row>
    <row r="66" spans="1:5">
      <c r="A66" s="9">
        <v>45413</v>
      </c>
      <c r="B66" s="15">
        <v>4.0999999999999996</v>
      </c>
      <c r="C66" s="15">
        <v>2.9</v>
      </c>
      <c r="D66" s="15">
        <v>0.60664887163311221</v>
      </c>
      <c r="E66" s="6">
        <v>2</v>
      </c>
    </row>
    <row r="67" spans="1:5">
      <c r="A67" s="9">
        <v>45444</v>
      </c>
      <c r="B67" s="15">
        <v>4.0999999999999996</v>
      </c>
      <c r="C67" s="15">
        <v>2.9</v>
      </c>
      <c r="D67" s="15">
        <v>0.55132155018647211</v>
      </c>
      <c r="E67" s="6">
        <v>2</v>
      </c>
    </row>
    <row r="68" spans="1:5">
      <c r="A68" s="9">
        <v>45474</v>
      </c>
      <c r="B68" s="15">
        <v>4</v>
      </c>
      <c r="C68" s="15">
        <v>2.9</v>
      </c>
      <c r="D68" s="15">
        <v>0.90186993215290556</v>
      </c>
      <c r="E68" s="6">
        <v>2</v>
      </c>
    </row>
    <row r="69" spans="1:5">
      <c r="A69" s="9">
        <v>45505</v>
      </c>
      <c r="B69" s="15">
        <v>4.0999999999999996</v>
      </c>
      <c r="C69" s="15">
        <v>2.8</v>
      </c>
      <c r="D69" s="15">
        <v>-0.49832530022057142</v>
      </c>
      <c r="E69" s="6">
        <v>2</v>
      </c>
    </row>
    <row r="70" spans="1:5">
      <c r="A70" s="9">
        <v>45536</v>
      </c>
      <c r="B70" s="75">
        <v>3.9248715573149155</v>
      </c>
      <c r="C70" s="15">
        <v>2.7</v>
      </c>
      <c r="D70" s="15">
        <v>-1.3620703469273394</v>
      </c>
      <c r="E70" s="6">
        <v>2</v>
      </c>
    </row>
    <row r="71" spans="1:5">
      <c r="A71" s="9">
        <v>45566</v>
      </c>
      <c r="B71" s="15">
        <v>4</v>
      </c>
      <c r="C71" s="15">
        <v>2.7</v>
      </c>
      <c r="D71" s="15">
        <v>-0.91207296583726816</v>
      </c>
      <c r="E71" s="6">
        <v>2</v>
      </c>
    </row>
    <row r="72" spans="1:5">
      <c r="A72" s="9">
        <v>45597</v>
      </c>
      <c r="B72" s="15">
        <v>3.9</v>
      </c>
      <c r="C72" s="15">
        <v>2.7</v>
      </c>
      <c r="D72" s="15">
        <v>-7.2510473735093228E-2</v>
      </c>
      <c r="E72" s="6">
        <v>2</v>
      </c>
    </row>
    <row r="73" spans="1:5">
      <c r="A73" s="9">
        <v>45627</v>
      </c>
      <c r="B73" s="15">
        <v>4</v>
      </c>
      <c r="C73" s="15">
        <v>2.7</v>
      </c>
      <c r="D73" s="15">
        <v>0.40439987059204441</v>
      </c>
      <c r="E73" s="6">
        <v>2</v>
      </c>
    </row>
    <row r="74" spans="1:5">
      <c r="A74" s="9">
        <v>45658</v>
      </c>
      <c r="B74" s="15">
        <v>3.9</v>
      </c>
      <c r="C74" s="15">
        <v>2.7</v>
      </c>
      <c r="D74" s="15">
        <v>0.86129111639733935</v>
      </c>
      <c r="E74" s="6">
        <v>2</v>
      </c>
    </row>
    <row r="75" spans="1:5">
      <c r="A75" s="9">
        <v>45689</v>
      </c>
      <c r="B75" s="15">
        <v>3.7</v>
      </c>
      <c r="C75" s="15">
        <v>2.6</v>
      </c>
      <c r="D75" s="15">
        <v>0.4</v>
      </c>
      <c r="E75" s="6">
        <v>2</v>
      </c>
    </row>
    <row r="76" spans="1:5">
      <c r="A76" s="9">
        <v>45717</v>
      </c>
      <c r="B76" s="15">
        <v>3.5</v>
      </c>
      <c r="C76" s="15">
        <v>2.4</v>
      </c>
      <c r="D76" s="15">
        <v>0.2</v>
      </c>
      <c r="E76" s="6">
        <v>2</v>
      </c>
    </row>
    <row r="77" spans="1:5">
      <c r="A77" s="9">
        <v>45748</v>
      </c>
      <c r="B77" s="15">
        <v>4</v>
      </c>
      <c r="C77" s="15">
        <v>2.7</v>
      </c>
      <c r="D77" s="15">
        <v>-0.6</v>
      </c>
      <c r="E77" s="6">
        <v>2</v>
      </c>
    </row>
    <row r="78" spans="1:5">
      <c r="A78" s="9">
        <v>45778</v>
      </c>
      <c r="B78" s="15">
        <v>3.2</v>
      </c>
      <c r="C78" s="15">
        <v>2.2999999999999998</v>
      </c>
      <c r="D78" s="15"/>
      <c r="E78" s="6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0" zoomScaleNormal="80" workbookViewId="0">
      <selection activeCell="L19" sqref="L19"/>
    </sheetView>
  </sheetViews>
  <sheetFormatPr defaultRowHeight="14.5"/>
  <cols>
    <col min="1" max="1" width="13.7265625" bestFit="1" customWidth="1"/>
    <col min="7" max="7" width="36.54296875" bestFit="1" customWidth="1"/>
  </cols>
  <sheetData>
    <row r="1" spans="1:7" ht="36">
      <c r="A1" t="s">
        <v>34</v>
      </c>
      <c r="B1" t="s">
        <v>88</v>
      </c>
      <c r="G1" s="138" t="s">
        <v>89</v>
      </c>
    </row>
    <row r="2" spans="1:7">
      <c r="A2" t="s">
        <v>90</v>
      </c>
      <c r="B2" s="75">
        <v>4.12</v>
      </c>
      <c r="C2" s="75">
        <v>2</v>
      </c>
      <c r="D2" s="75">
        <v>3.5</v>
      </c>
      <c r="G2" s="72" t="s">
        <v>91</v>
      </c>
    </row>
    <row r="3" spans="1:7">
      <c r="A3" t="s">
        <v>92</v>
      </c>
      <c r="B3" s="75">
        <v>3.43</v>
      </c>
      <c r="C3" s="75">
        <v>2</v>
      </c>
      <c r="D3" s="75">
        <v>3.5</v>
      </c>
    </row>
    <row r="4" spans="1:7">
      <c r="A4" t="s">
        <v>93</v>
      </c>
      <c r="B4" s="75">
        <v>3.15</v>
      </c>
      <c r="C4" s="75">
        <v>2</v>
      </c>
      <c r="D4" s="75">
        <v>3.5</v>
      </c>
    </row>
    <row r="5" spans="1:7">
      <c r="A5" t="s">
        <v>94</v>
      </c>
      <c r="B5" s="75">
        <v>3.08</v>
      </c>
      <c r="C5" s="75">
        <v>2</v>
      </c>
      <c r="D5" s="75">
        <v>3.5</v>
      </c>
    </row>
    <row r="6" spans="1:7">
      <c r="A6" t="s">
        <v>95</v>
      </c>
      <c r="B6" s="75">
        <v>2.85</v>
      </c>
      <c r="C6" s="75">
        <v>2</v>
      </c>
      <c r="D6" s="75">
        <v>3.5</v>
      </c>
    </row>
    <row r="7" spans="1:7">
      <c r="A7" t="s">
        <v>96</v>
      </c>
      <c r="B7" s="75">
        <v>2.41</v>
      </c>
      <c r="C7" s="75">
        <v>2</v>
      </c>
      <c r="D7" s="75">
        <v>3.5</v>
      </c>
    </row>
    <row r="8" spans="1:7">
      <c r="A8" t="s">
        <v>97</v>
      </c>
      <c r="B8" s="75">
        <v>2.37</v>
      </c>
      <c r="C8" s="75">
        <v>2</v>
      </c>
      <c r="D8" s="75">
        <v>3.5</v>
      </c>
    </row>
    <row r="9" spans="1:7">
      <c r="A9" t="s">
        <v>98</v>
      </c>
      <c r="B9" s="75">
        <v>2.25</v>
      </c>
      <c r="C9" s="75">
        <v>2</v>
      </c>
      <c r="D9" s="75">
        <v>3.5</v>
      </c>
    </row>
    <row r="10" spans="1:7">
      <c r="A10" t="s">
        <v>99</v>
      </c>
      <c r="B10" s="75">
        <v>2.2000000000000002</v>
      </c>
      <c r="C10" s="75">
        <v>2</v>
      </c>
      <c r="D10" s="75">
        <v>3.5</v>
      </c>
    </row>
    <row r="11" spans="1:7">
      <c r="A11" t="s">
        <v>100</v>
      </c>
      <c r="B11" s="75">
        <v>2.14</v>
      </c>
      <c r="C11" s="75">
        <v>2</v>
      </c>
      <c r="D11" s="75">
        <v>3.5</v>
      </c>
    </row>
    <row r="12" spans="1:7">
      <c r="A12" t="s">
        <v>101</v>
      </c>
      <c r="B12" s="75">
        <v>2.12</v>
      </c>
      <c r="C12" s="75">
        <v>2</v>
      </c>
      <c r="D12" s="75">
        <v>3.5</v>
      </c>
    </row>
    <row r="13" spans="1:7">
      <c r="A13" t="s">
        <v>102</v>
      </c>
      <c r="B13" s="75">
        <v>2.11</v>
      </c>
      <c r="C13" s="75">
        <v>2</v>
      </c>
      <c r="D13" s="75">
        <v>3.5</v>
      </c>
    </row>
    <row r="14" spans="1:7">
      <c r="A14" t="s">
        <v>103</v>
      </c>
      <c r="B14" s="75">
        <v>2.06</v>
      </c>
      <c r="C14" s="75">
        <v>2</v>
      </c>
      <c r="D14" s="75">
        <v>3.5</v>
      </c>
    </row>
    <row r="15" spans="1:7">
      <c r="A15" t="s">
        <v>104</v>
      </c>
      <c r="B15" s="75">
        <v>2</v>
      </c>
      <c r="C15" s="75">
        <v>2</v>
      </c>
      <c r="D15" s="75">
        <v>3.5</v>
      </c>
    </row>
    <row r="16" spans="1:7">
      <c r="A16" t="s">
        <v>105</v>
      </c>
      <c r="B16" s="75">
        <v>1.81</v>
      </c>
      <c r="C16" s="75">
        <v>2</v>
      </c>
      <c r="D16" s="75">
        <v>3.5</v>
      </c>
    </row>
    <row r="17" spans="1:4">
      <c r="A17" t="s">
        <v>106</v>
      </c>
      <c r="B17" s="75">
        <v>1.55</v>
      </c>
      <c r="C17" s="75">
        <v>2</v>
      </c>
      <c r="D17" s="75">
        <v>3.5</v>
      </c>
    </row>
    <row r="18" spans="1:4">
      <c r="A18" t="s">
        <v>107</v>
      </c>
      <c r="B18" s="75">
        <v>1.49</v>
      </c>
      <c r="C18" s="75">
        <v>2</v>
      </c>
      <c r="D18" s="75">
        <v>3.5</v>
      </c>
    </row>
    <row r="19" spans="1:4">
      <c r="A19" t="s">
        <v>108</v>
      </c>
      <c r="B19" s="75">
        <v>1.3</v>
      </c>
      <c r="C19" s="75">
        <v>2</v>
      </c>
      <c r="D19" s="75">
        <v>3.5</v>
      </c>
    </row>
    <row r="20" spans="1:4">
      <c r="A20" t="s">
        <v>109</v>
      </c>
      <c r="B20" s="75">
        <v>1.29</v>
      </c>
      <c r="C20" s="75">
        <v>2</v>
      </c>
      <c r="D20" s="75">
        <v>3.5</v>
      </c>
    </row>
    <row r="21" spans="1:4">
      <c r="A21" t="s">
        <v>110</v>
      </c>
      <c r="B21" s="75">
        <v>1.29</v>
      </c>
      <c r="C21" s="75">
        <v>2</v>
      </c>
      <c r="D21" s="75">
        <v>3.5</v>
      </c>
    </row>
    <row r="22" spans="1:4">
      <c r="A22" t="s">
        <v>111</v>
      </c>
      <c r="B22" s="75">
        <v>1.28</v>
      </c>
      <c r="C22" s="75">
        <v>2</v>
      </c>
      <c r="D22" s="75">
        <v>3.5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80" zoomScaleNormal="80" workbookViewId="0">
      <selection activeCell="L2" sqref="L2"/>
    </sheetView>
  </sheetViews>
  <sheetFormatPr defaultRowHeight="14.5"/>
  <cols>
    <col min="2" max="2" width="13.26953125" customWidth="1"/>
    <col min="3" max="3" width="36.54296875" bestFit="1" customWidth="1"/>
    <col min="7" max="7" width="36.54296875" bestFit="1" customWidth="1"/>
  </cols>
  <sheetData>
    <row r="1" spans="1:7" ht="58">
      <c r="A1" t="s">
        <v>34</v>
      </c>
      <c r="B1" s="139" t="s">
        <v>112</v>
      </c>
      <c r="C1" s="139" t="s">
        <v>113</v>
      </c>
      <c r="G1" s="138" t="s">
        <v>114</v>
      </c>
    </row>
    <row r="2" spans="1:7">
      <c r="A2">
        <v>2025</v>
      </c>
      <c r="B2" s="75">
        <v>0.7</v>
      </c>
      <c r="C2" s="75">
        <v>0.8</v>
      </c>
      <c r="G2" s="72" t="s">
        <v>91</v>
      </c>
    </row>
    <row r="3" spans="1:7">
      <c r="A3">
        <v>2026</v>
      </c>
      <c r="B3" s="75">
        <v>1</v>
      </c>
      <c r="C3" s="75">
        <v>1.3</v>
      </c>
    </row>
    <row r="4" spans="1:7">
      <c r="A4">
        <v>2027</v>
      </c>
      <c r="B4" s="75">
        <v>1.3</v>
      </c>
      <c r="C4" s="75">
        <v>1.6</v>
      </c>
      <c r="D4" s="131">
        <v>2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80" zoomScaleNormal="80" workbookViewId="0">
      <selection activeCell="O21" sqref="O21"/>
    </sheetView>
  </sheetViews>
  <sheetFormatPr defaultColWidth="8.54296875" defaultRowHeight="15.5"/>
  <cols>
    <col min="1" max="1" width="10.54296875" style="6" customWidth="1"/>
    <col min="2" max="16384" width="8.54296875" style="6"/>
  </cols>
  <sheetData>
    <row r="1" spans="1:13">
      <c r="A1" s="6" t="s">
        <v>34</v>
      </c>
      <c r="B1" s="6" t="s">
        <v>115</v>
      </c>
      <c r="C1" s="6" t="s">
        <v>116</v>
      </c>
      <c r="D1" s="6" t="s">
        <v>117</v>
      </c>
      <c r="E1" s="6" t="s">
        <v>43</v>
      </c>
      <c r="H1" s="10" t="s">
        <v>118</v>
      </c>
      <c r="M1" s="10"/>
    </row>
    <row r="2" spans="1:13">
      <c r="A2" s="6" t="s">
        <v>16</v>
      </c>
      <c r="B2" s="15">
        <v>1.3625999999999978</v>
      </c>
      <c r="C2" s="15">
        <v>4.2355</v>
      </c>
      <c r="D2" s="15">
        <v>-6.4981000000000035</v>
      </c>
      <c r="E2" s="15">
        <v>-0.90000000000000568</v>
      </c>
      <c r="H2" s="71" t="s">
        <v>12</v>
      </c>
      <c r="M2" s="11"/>
    </row>
    <row r="3" spans="1:13">
      <c r="A3" s="6" t="s">
        <v>17</v>
      </c>
      <c r="B3" s="15">
        <v>5.9532000000000016</v>
      </c>
      <c r="C3" s="15">
        <v>7.1222000000000021</v>
      </c>
      <c r="D3" s="15">
        <v>-7.7754000000000065</v>
      </c>
      <c r="E3" s="15">
        <v>5.2999999999999972</v>
      </c>
    </row>
    <row r="4" spans="1:13">
      <c r="A4" s="6" t="s">
        <v>18</v>
      </c>
      <c r="B4" s="15">
        <v>6.2516999999999969</v>
      </c>
      <c r="C4" s="15">
        <v>2.5479999999999992</v>
      </c>
      <c r="D4" s="15">
        <v>-2.5996999999999932</v>
      </c>
      <c r="E4" s="15">
        <v>6.2000000000000028</v>
      </c>
    </row>
    <row r="5" spans="1:13">
      <c r="A5" s="6" t="s">
        <v>19</v>
      </c>
      <c r="B5" s="15">
        <v>4.6029000000000027</v>
      </c>
      <c r="C5" s="15">
        <v>5.6940000000000017</v>
      </c>
      <c r="D5" s="15">
        <v>-4.9969000000000072</v>
      </c>
      <c r="E5" s="15">
        <v>5.2999999999999972</v>
      </c>
    </row>
    <row r="6" spans="1:13">
      <c r="A6" s="6" t="s">
        <v>20</v>
      </c>
      <c r="B6" s="15">
        <v>4.5989999999999975</v>
      </c>
      <c r="C6" s="15">
        <v>-1.5408000000000006</v>
      </c>
      <c r="D6" s="15">
        <v>2.341800000000009</v>
      </c>
      <c r="E6" s="15">
        <v>5.4000000000000057</v>
      </c>
    </row>
    <row r="7" spans="1:13">
      <c r="A7" s="6" t="s">
        <v>21</v>
      </c>
      <c r="B7" s="15">
        <v>3.7576999999999976</v>
      </c>
      <c r="C7" s="15">
        <v>-0.35699999999999998</v>
      </c>
      <c r="D7" s="15">
        <v>0.89929999999999954</v>
      </c>
      <c r="E7" s="15">
        <v>4.2999999999999972</v>
      </c>
    </row>
    <row r="8" spans="1:13">
      <c r="A8" s="6" t="s">
        <v>22</v>
      </c>
      <c r="B8" s="15">
        <v>3.46</v>
      </c>
      <c r="C8" s="15">
        <v>2.3838000000000008</v>
      </c>
      <c r="D8" s="15">
        <v>-2.5438000000000036</v>
      </c>
      <c r="E8" s="15">
        <v>3.2999999999999972</v>
      </c>
    </row>
    <row r="9" spans="1:13">
      <c r="A9" s="6" t="s">
        <v>23</v>
      </c>
      <c r="B9" s="15">
        <v>3.0360000000000036</v>
      </c>
      <c r="C9" s="15">
        <v>0.90440000000000154</v>
      </c>
      <c r="D9" s="15">
        <v>0.55959999999999488</v>
      </c>
      <c r="E9" s="15">
        <v>4.5</v>
      </c>
    </row>
    <row r="10" spans="1:13">
      <c r="A10" s="6" t="s">
        <v>24</v>
      </c>
      <c r="B10" s="15"/>
      <c r="C10" s="15"/>
      <c r="D10" s="15"/>
      <c r="E10" s="15">
        <v>1.4</v>
      </c>
    </row>
    <row r="12" spans="1:13">
      <c r="A12" s="9"/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="80" zoomScaleNormal="80" workbookViewId="0">
      <selection activeCell="G22" sqref="G22"/>
    </sheetView>
  </sheetViews>
  <sheetFormatPr defaultColWidth="8.54296875" defaultRowHeight="15.5"/>
  <cols>
    <col min="1" max="1" width="12.7265625" style="6" bestFit="1" customWidth="1"/>
    <col min="2" max="2" width="10.453125" style="6" customWidth="1"/>
    <col min="3" max="3" width="14.26953125" style="6" customWidth="1"/>
    <col min="4" max="4" width="14.7265625" style="6" customWidth="1"/>
    <col min="5" max="16384" width="8.54296875" style="6"/>
  </cols>
  <sheetData>
    <row r="1" spans="1:6">
      <c r="C1" s="6" t="s">
        <v>119</v>
      </c>
      <c r="D1" s="6" t="s">
        <v>120</v>
      </c>
      <c r="F1" s="10" t="s">
        <v>121</v>
      </c>
    </row>
    <row r="2" spans="1:6">
      <c r="A2" s="9">
        <v>40939</v>
      </c>
      <c r="B2" s="9"/>
      <c r="C2" s="15">
        <v>10.5</v>
      </c>
      <c r="D2" s="15">
        <v>6.6</v>
      </c>
      <c r="F2" s="71" t="s">
        <v>122</v>
      </c>
    </row>
    <row r="3" spans="1:6">
      <c r="A3" s="9">
        <v>40968</v>
      </c>
      <c r="B3" s="9"/>
      <c r="C3" s="15">
        <v>12.1</v>
      </c>
      <c r="D3" s="15">
        <v>6.5</v>
      </c>
    </row>
    <row r="4" spans="1:6">
      <c r="A4" s="9">
        <v>40999</v>
      </c>
      <c r="B4" s="9"/>
      <c r="C4" s="15">
        <v>9</v>
      </c>
      <c r="D4" s="15">
        <v>6.5</v>
      </c>
    </row>
    <row r="5" spans="1:6">
      <c r="A5" s="9">
        <v>41029</v>
      </c>
      <c r="B5" s="9"/>
      <c r="C5" s="15">
        <v>11.1</v>
      </c>
      <c r="D5" s="15">
        <v>5.8</v>
      </c>
    </row>
    <row r="6" spans="1:6">
      <c r="A6" s="9">
        <v>41060</v>
      </c>
      <c r="B6" s="9"/>
      <c r="C6" s="15">
        <v>12.4</v>
      </c>
      <c r="D6" s="15">
        <v>5.4</v>
      </c>
    </row>
    <row r="7" spans="1:6">
      <c r="A7" s="9">
        <v>41090</v>
      </c>
      <c r="B7" s="9"/>
      <c r="C7" s="15">
        <v>10.199999999999999</v>
      </c>
      <c r="D7" s="15">
        <v>5.4</v>
      </c>
    </row>
    <row r="8" spans="1:6">
      <c r="A8" s="9">
        <v>41121</v>
      </c>
      <c r="B8" s="9"/>
      <c r="C8" s="15">
        <v>8.1</v>
      </c>
      <c r="D8" s="15">
        <v>5.4</v>
      </c>
    </row>
    <row r="9" spans="1:6">
      <c r="A9" s="9">
        <v>41152</v>
      </c>
      <c r="B9" s="9"/>
      <c r="C9" s="15">
        <v>6</v>
      </c>
      <c r="D9" s="15">
        <v>5.2</v>
      </c>
    </row>
    <row r="10" spans="1:6">
      <c r="A10" s="9">
        <v>41182</v>
      </c>
      <c r="B10" s="9"/>
      <c r="C10" s="15">
        <v>4.7</v>
      </c>
      <c r="D10" s="15">
        <v>5.2</v>
      </c>
    </row>
    <row r="11" spans="1:6">
      <c r="A11" s="9">
        <v>41213</v>
      </c>
      <c r="B11" s="9"/>
      <c r="C11" s="15">
        <v>7.1</v>
      </c>
      <c r="D11" s="15">
        <v>5.3</v>
      </c>
    </row>
    <row r="12" spans="1:6">
      <c r="A12" s="9">
        <v>41243</v>
      </c>
      <c r="B12" s="9"/>
      <c r="C12" s="15">
        <v>6.7</v>
      </c>
      <c r="D12" s="15">
        <v>5.4</v>
      </c>
    </row>
    <row r="13" spans="1:6">
      <c r="A13" s="9">
        <v>41274</v>
      </c>
      <c r="B13" s="9"/>
      <c r="C13" s="15">
        <v>5</v>
      </c>
      <c r="D13" s="15">
        <v>5.3</v>
      </c>
    </row>
    <row r="14" spans="1:6">
      <c r="A14" s="9">
        <v>41305</v>
      </c>
      <c r="B14" s="9"/>
      <c r="C14" s="15">
        <v>5.4</v>
      </c>
      <c r="D14" s="15">
        <v>6</v>
      </c>
    </row>
    <row r="15" spans="1:6">
      <c r="A15" s="9">
        <v>41333</v>
      </c>
      <c r="B15" s="9"/>
      <c r="C15" s="15">
        <v>3.3</v>
      </c>
      <c r="D15" s="15">
        <v>5.8</v>
      </c>
    </row>
    <row r="16" spans="1:6">
      <c r="A16" s="9">
        <v>41364</v>
      </c>
      <c r="B16" s="9"/>
      <c r="C16" s="15">
        <v>5.0999999999999996</v>
      </c>
      <c r="D16" s="15">
        <v>5.7</v>
      </c>
    </row>
    <row r="17" spans="1:4">
      <c r="A17" s="9">
        <v>41394</v>
      </c>
      <c r="B17" s="9"/>
      <c r="C17" s="15">
        <v>8.5</v>
      </c>
      <c r="D17" s="15">
        <v>5.6</v>
      </c>
    </row>
    <row r="18" spans="1:4">
      <c r="A18" s="9">
        <v>41425</v>
      </c>
      <c r="B18" s="9"/>
      <c r="C18" s="15">
        <v>4.7</v>
      </c>
      <c r="D18" s="15">
        <v>5.2</v>
      </c>
    </row>
    <row r="19" spans="1:4">
      <c r="A19" s="9">
        <v>41455</v>
      </c>
      <c r="B19" s="9"/>
      <c r="C19" s="15">
        <v>5.3</v>
      </c>
      <c r="D19" s="15">
        <v>5.4</v>
      </c>
    </row>
    <row r="20" spans="1:4">
      <c r="A20" s="9">
        <v>41486</v>
      </c>
      <c r="B20" s="9"/>
      <c r="C20" s="15">
        <v>6.4</v>
      </c>
      <c r="D20" s="15">
        <v>5.3</v>
      </c>
    </row>
    <row r="21" spans="1:4">
      <c r="A21" s="9">
        <v>41517</v>
      </c>
      <c r="B21" s="9"/>
      <c r="C21" s="15">
        <v>6.8</v>
      </c>
      <c r="D21" s="15">
        <v>5.2</v>
      </c>
    </row>
    <row r="22" spans="1:4">
      <c r="A22" s="9">
        <v>41547</v>
      </c>
      <c r="B22" s="9"/>
      <c r="C22" s="15">
        <v>6.3</v>
      </c>
      <c r="D22" s="15">
        <v>5.3</v>
      </c>
    </row>
    <row r="23" spans="1:4">
      <c r="A23" s="9">
        <v>41578</v>
      </c>
      <c r="B23" s="9"/>
      <c r="C23" s="15">
        <v>5.4</v>
      </c>
      <c r="D23" s="15">
        <v>5.5</v>
      </c>
    </row>
    <row r="24" spans="1:4">
      <c r="A24" s="9">
        <v>41608</v>
      </c>
      <c r="B24" s="9"/>
      <c r="C24" s="15">
        <v>4.0999999999999996</v>
      </c>
      <c r="D24" s="15">
        <v>5.4</v>
      </c>
    </row>
    <row r="25" spans="1:4">
      <c r="A25" s="9">
        <v>41639</v>
      </c>
      <c r="B25" s="9"/>
      <c r="C25" s="15">
        <v>2.7</v>
      </c>
      <c r="D25" s="15">
        <v>5.6</v>
      </c>
    </row>
    <row r="26" spans="1:4">
      <c r="A26" s="9">
        <v>41670</v>
      </c>
      <c r="B26" s="9"/>
      <c r="C26" s="15">
        <v>5.2</v>
      </c>
      <c r="D26" s="15">
        <v>5.6</v>
      </c>
    </row>
    <row r="27" spans="1:4">
      <c r="A27" s="9">
        <v>41698</v>
      </c>
      <c r="B27" s="9"/>
      <c r="C27" s="15">
        <v>4.5999999999999996</v>
      </c>
      <c r="D27" s="15">
        <v>5.6</v>
      </c>
    </row>
    <row r="28" spans="1:4">
      <c r="A28" s="9">
        <v>41729</v>
      </c>
      <c r="B28" s="9"/>
      <c r="C28" s="15">
        <v>3.8</v>
      </c>
      <c r="D28" s="15">
        <v>5.4</v>
      </c>
    </row>
    <row r="29" spans="1:4">
      <c r="A29" s="9">
        <v>41759</v>
      </c>
      <c r="B29" s="9"/>
      <c r="C29" s="15">
        <v>3.2</v>
      </c>
      <c r="D29" s="15">
        <v>5.3</v>
      </c>
    </row>
    <row r="30" spans="1:4">
      <c r="A30" s="9">
        <v>41790</v>
      </c>
      <c r="B30" s="9"/>
      <c r="C30" s="15">
        <v>2.1</v>
      </c>
      <c r="D30" s="15">
        <v>4.9000000000000004</v>
      </c>
    </row>
    <row r="31" spans="1:4">
      <c r="A31" s="9">
        <v>41820</v>
      </c>
      <c r="B31" s="9"/>
      <c r="C31" s="15">
        <v>2.1</v>
      </c>
      <c r="D31" s="15">
        <v>4.9000000000000004</v>
      </c>
    </row>
    <row r="32" spans="1:4">
      <c r="A32" s="9">
        <v>41851</v>
      </c>
      <c r="B32" s="9"/>
      <c r="C32" s="15">
        <v>1.4</v>
      </c>
      <c r="D32" s="15">
        <v>4.9000000000000004</v>
      </c>
    </row>
    <row r="33" spans="1:4">
      <c r="A33" s="9">
        <v>41882</v>
      </c>
      <c r="B33" s="9"/>
      <c r="C33" s="15">
        <v>-1.2</v>
      </c>
      <c r="D33" s="15">
        <v>4.8</v>
      </c>
    </row>
    <row r="34" spans="1:4">
      <c r="A34" s="9">
        <v>41912</v>
      </c>
      <c r="B34" s="9"/>
      <c r="C34" s="15">
        <v>1.5</v>
      </c>
      <c r="D34" s="15">
        <v>4.9000000000000004</v>
      </c>
    </row>
    <row r="35" spans="1:4">
      <c r="A35" s="9">
        <v>41943</v>
      </c>
      <c r="B35" s="9"/>
      <c r="C35" s="15">
        <v>0.6</v>
      </c>
      <c r="D35" s="15">
        <v>5.0999999999999996</v>
      </c>
    </row>
    <row r="36" spans="1:4">
      <c r="A36" s="9">
        <v>41973</v>
      </c>
      <c r="B36" s="9"/>
      <c r="C36" s="15">
        <v>-1.2</v>
      </c>
      <c r="D36" s="15">
        <v>5.2</v>
      </c>
    </row>
    <row r="37" spans="1:4">
      <c r="A37" s="9">
        <v>42004</v>
      </c>
      <c r="B37" s="9"/>
      <c r="C37" s="15">
        <v>-4</v>
      </c>
      <c r="D37" s="15">
        <v>5.3</v>
      </c>
    </row>
    <row r="38" spans="1:4">
      <c r="A38" s="9">
        <v>42035</v>
      </c>
      <c r="B38" s="9"/>
      <c r="C38" s="15">
        <v>-8.4</v>
      </c>
      <c r="D38" s="15">
        <v>5.5</v>
      </c>
    </row>
    <row r="39" spans="1:4">
      <c r="A39" s="9">
        <v>42063</v>
      </c>
      <c r="B39" s="9"/>
      <c r="C39" s="15">
        <v>-7.4</v>
      </c>
      <c r="D39" s="15">
        <v>5.8</v>
      </c>
    </row>
    <row r="40" spans="1:4">
      <c r="A40" s="9">
        <v>42094</v>
      </c>
      <c r="B40" s="9"/>
      <c r="C40" s="15">
        <v>-10.6</v>
      </c>
      <c r="D40" s="15">
        <v>5.9</v>
      </c>
    </row>
    <row r="41" spans="1:4">
      <c r="A41" s="9">
        <v>42124</v>
      </c>
      <c r="B41" s="9"/>
      <c r="C41" s="15">
        <v>-9.6</v>
      </c>
      <c r="D41" s="15">
        <v>5.8</v>
      </c>
    </row>
    <row r="42" spans="1:4">
      <c r="A42" s="9">
        <v>42155</v>
      </c>
      <c r="B42" s="9"/>
      <c r="C42" s="15">
        <v>-7.4</v>
      </c>
      <c r="D42" s="15">
        <v>5.6</v>
      </c>
    </row>
    <row r="43" spans="1:4">
      <c r="A43" s="9">
        <v>42185</v>
      </c>
      <c r="B43" s="9"/>
      <c r="C43" s="15">
        <v>-8.6</v>
      </c>
      <c r="D43" s="15">
        <v>5.4</v>
      </c>
    </row>
    <row r="44" spans="1:4">
      <c r="A44" s="9">
        <v>42216</v>
      </c>
      <c r="B44" s="9"/>
      <c r="C44" s="15">
        <v>-9.1999999999999993</v>
      </c>
      <c r="D44" s="15">
        <v>5.3</v>
      </c>
    </row>
    <row r="45" spans="1:4">
      <c r="A45" s="9">
        <v>42247</v>
      </c>
      <c r="B45" s="9"/>
      <c r="C45" s="15">
        <v>-9</v>
      </c>
      <c r="D45" s="15">
        <v>5.3</v>
      </c>
    </row>
    <row r="46" spans="1:4">
      <c r="A46" s="9">
        <v>42277</v>
      </c>
      <c r="B46" s="9"/>
      <c r="C46" s="15">
        <v>-10.4</v>
      </c>
      <c r="D46" s="15">
        <v>5.2</v>
      </c>
    </row>
    <row r="47" spans="1:4">
      <c r="A47" s="9">
        <v>42308</v>
      </c>
      <c r="B47" s="9"/>
      <c r="C47" s="15">
        <v>-10.5</v>
      </c>
      <c r="D47" s="15">
        <v>5.5</v>
      </c>
    </row>
    <row r="48" spans="1:4">
      <c r="A48" s="9">
        <v>42338</v>
      </c>
      <c r="B48" s="9"/>
      <c r="C48" s="15">
        <v>-10.4</v>
      </c>
      <c r="D48" s="15">
        <v>5.8</v>
      </c>
    </row>
    <row r="49" spans="1:4">
      <c r="A49" s="9">
        <v>42369</v>
      </c>
      <c r="B49" s="9"/>
      <c r="C49" s="15">
        <v>-8.4</v>
      </c>
      <c r="D49" s="15">
        <v>5.8</v>
      </c>
    </row>
    <row r="50" spans="1:4">
      <c r="A50" s="9">
        <v>42400</v>
      </c>
      <c r="B50" s="9"/>
      <c r="C50" s="15">
        <v>-3.6</v>
      </c>
      <c r="D50" s="15">
        <v>5.8</v>
      </c>
    </row>
    <row r="51" spans="1:4">
      <c r="A51" s="9">
        <v>42429</v>
      </c>
      <c r="B51" s="9"/>
      <c r="C51" s="15">
        <v>0.6</v>
      </c>
      <c r="D51" s="15">
        <v>5.8</v>
      </c>
    </row>
    <row r="52" spans="1:4">
      <c r="A52" s="9">
        <v>42460</v>
      </c>
      <c r="B52" s="9"/>
      <c r="C52" s="15">
        <v>1.5</v>
      </c>
      <c r="D52" s="15">
        <v>6</v>
      </c>
    </row>
    <row r="53" spans="1:4">
      <c r="A53" s="9">
        <v>42490</v>
      </c>
      <c r="B53" s="9"/>
      <c r="C53" s="15">
        <v>-1.1000000000000001</v>
      </c>
      <c r="D53" s="15">
        <v>5.9</v>
      </c>
    </row>
    <row r="54" spans="1:4">
      <c r="A54" s="9">
        <v>42521</v>
      </c>
      <c r="B54" s="9"/>
      <c r="C54" s="15">
        <v>1</v>
      </c>
      <c r="D54" s="15">
        <v>5.6</v>
      </c>
    </row>
    <row r="55" spans="1:4">
      <c r="A55" s="9">
        <v>42551</v>
      </c>
      <c r="B55" s="9"/>
      <c r="C55" s="15">
        <v>1.1000000000000001</v>
      </c>
      <c r="D55" s="15">
        <v>5.4</v>
      </c>
    </row>
    <row r="56" spans="1:4">
      <c r="A56" s="9">
        <v>42582</v>
      </c>
      <c r="B56" s="9"/>
      <c r="C56" s="15">
        <v>-1.3</v>
      </c>
      <c r="D56" s="15">
        <v>5.3</v>
      </c>
    </row>
    <row r="57" spans="1:4">
      <c r="A57" s="9">
        <v>42613</v>
      </c>
      <c r="B57" s="9"/>
      <c r="C57" s="15">
        <v>2.7</v>
      </c>
      <c r="D57" s="15">
        <v>5.2</v>
      </c>
    </row>
    <row r="58" spans="1:4">
      <c r="A58" s="9">
        <v>42643</v>
      </c>
      <c r="B58" s="9"/>
      <c r="C58" s="15">
        <v>1.9</v>
      </c>
      <c r="D58" s="15">
        <v>5.2</v>
      </c>
    </row>
    <row r="59" spans="1:4">
      <c r="A59" s="9">
        <v>42674</v>
      </c>
      <c r="B59" s="9"/>
      <c r="C59" s="15">
        <v>0.4</v>
      </c>
      <c r="D59" s="15">
        <v>5.4</v>
      </c>
    </row>
    <row r="60" spans="1:4">
      <c r="A60" s="9">
        <v>42704</v>
      </c>
      <c r="B60" s="9"/>
      <c r="C60" s="15">
        <v>2.1</v>
      </c>
      <c r="D60" s="15">
        <v>5.4</v>
      </c>
    </row>
    <row r="61" spans="1:4">
      <c r="A61" s="9">
        <v>42735</v>
      </c>
      <c r="B61" s="9"/>
      <c r="C61" s="15">
        <v>2.8</v>
      </c>
      <c r="D61" s="15">
        <v>5.3</v>
      </c>
    </row>
    <row r="62" spans="1:4">
      <c r="A62" s="9">
        <v>42766</v>
      </c>
      <c r="B62" s="9"/>
      <c r="C62" s="15">
        <v>1</v>
      </c>
      <c r="D62" s="15">
        <v>5.6</v>
      </c>
    </row>
    <row r="63" spans="1:4">
      <c r="A63" s="9">
        <v>42794</v>
      </c>
      <c r="B63" s="9"/>
      <c r="C63" s="15">
        <v>0.8</v>
      </c>
      <c r="D63" s="15">
        <v>5.6</v>
      </c>
    </row>
    <row r="64" spans="1:4">
      <c r="A64" s="9">
        <v>42825</v>
      </c>
      <c r="B64" s="9"/>
      <c r="C64" s="15">
        <v>3.1</v>
      </c>
      <c r="D64" s="15">
        <v>5.4</v>
      </c>
    </row>
    <row r="65" spans="1:4">
      <c r="A65" s="9">
        <v>42855</v>
      </c>
      <c r="B65" s="9"/>
      <c r="C65" s="15">
        <v>3.8</v>
      </c>
      <c r="D65" s="15">
        <v>5.3</v>
      </c>
    </row>
    <row r="66" spans="1:4">
      <c r="A66" s="9">
        <v>42886</v>
      </c>
      <c r="B66" s="9"/>
      <c r="C66" s="15">
        <v>2.7</v>
      </c>
      <c r="D66" s="15">
        <v>5.2</v>
      </c>
    </row>
    <row r="67" spans="1:4">
      <c r="A67" s="9">
        <v>42916</v>
      </c>
      <c r="B67" s="9"/>
      <c r="C67" s="15">
        <v>3.8</v>
      </c>
      <c r="D67" s="15">
        <v>5.0999999999999996</v>
      </c>
    </row>
    <row r="68" spans="1:4">
      <c r="A68" s="9">
        <v>42947</v>
      </c>
      <c r="B68" s="9"/>
      <c r="C68" s="15">
        <v>3</v>
      </c>
      <c r="D68" s="15">
        <v>5.0999999999999996</v>
      </c>
    </row>
    <row r="69" spans="1:4">
      <c r="A69" s="9">
        <v>42978</v>
      </c>
      <c r="B69" s="9"/>
      <c r="C69" s="15">
        <v>2.2999999999999998</v>
      </c>
      <c r="D69" s="15">
        <v>4.9000000000000004</v>
      </c>
    </row>
    <row r="70" spans="1:4">
      <c r="A70" s="9">
        <v>43008</v>
      </c>
      <c r="B70" s="9"/>
      <c r="C70" s="15">
        <v>4.3</v>
      </c>
      <c r="D70" s="15">
        <v>5</v>
      </c>
    </row>
    <row r="71" spans="1:4">
      <c r="A71" s="9">
        <v>43039</v>
      </c>
      <c r="B71" s="9"/>
      <c r="C71" s="15">
        <v>5.4</v>
      </c>
      <c r="D71" s="15">
        <v>5.0999999999999996</v>
      </c>
    </row>
    <row r="72" spans="1:4">
      <c r="A72" s="9">
        <v>43069</v>
      </c>
      <c r="B72" s="9"/>
      <c r="C72" s="15">
        <v>5.8</v>
      </c>
      <c r="D72" s="15">
        <v>5.0999999999999996</v>
      </c>
    </row>
    <row r="73" spans="1:4">
      <c r="A73" s="9">
        <v>43100</v>
      </c>
      <c r="B73" s="9"/>
      <c r="C73" s="15">
        <v>6.2</v>
      </c>
      <c r="D73" s="15">
        <v>5.0999999999999996</v>
      </c>
    </row>
    <row r="74" spans="1:4">
      <c r="A74" s="9">
        <v>43131</v>
      </c>
      <c r="B74" s="9"/>
      <c r="C74" s="15">
        <v>11</v>
      </c>
      <c r="D74" s="15">
        <v>5.2</v>
      </c>
    </row>
    <row r="75" spans="1:4">
      <c r="A75" s="9">
        <v>43159</v>
      </c>
      <c r="B75" s="9"/>
      <c r="C75" s="15">
        <v>10.5</v>
      </c>
      <c r="D75" s="15">
        <v>5</v>
      </c>
    </row>
    <row r="76" spans="1:4">
      <c r="A76" s="9">
        <v>43190</v>
      </c>
      <c r="B76" s="9"/>
      <c r="C76" s="15">
        <v>8.6999999999999993</v>
      </c>
      <c r="D76" s="15">
        <v>5</v>
      </c>
    </row>
    <row r="77" spans="1:4">
      <c r="A77" s="9">
        <v>43220</v>
      </c>
      <c r="B77" s="9"/>
      <c r="C77" s="15">
        <v>7.6</v>
      </c>
      <c r="D77" s="15">
        <v>4.9000000000000004</v>
      </c>
    </row>
    <row r="78" spans="1:4">
      <c r="A78" s="9">
        <v>43251</v>
      </c>
      <c r="B78" s="9"/>
      <c r="C78" s="15">
        <v>7.6</v>
      </c>
      <c r="D78" s="15">
        <v>4.7</v>
      </c>
    </row>
    <row r="79" spans="1:4">
      <c r="A79" s="9">
        <v>43281</v>
      </c>
      <c r="B79" s="9"/>
      <c r="C79" s="15">
        <v>7.2</v>
      </c>
      <c r="D79" s="15">
        <v>4.7</v>
      </c>
    </row>
    <row r="80" spans="1:4">
      <c r="A80" s="9">
        <v>43312</v>
      </c>
      <c r="B80" s="9"/>
      <c r="C80" s="15">
        <v>7.5</v>
      </c>
      <c r="D80" s="15">
        <v>4.7</v>
      </c>
    </row>
    <row r="81" spans="1:4">
      <c r="A81" s="9">
        <v>43343</v>
      </c>
      <c r="B81" s="9"/>
      <c r="C81" s="15">
        <v>6.8</v>
      </c>
      <c r="D81" s="15">
        <v>4.5999999999999996</v>
      </c>
    </row>
    <row r="82" spans="1:4">
      <c r="A82" s="9">
        <v>43373</v>
      </c>
      <c r="B82" s="9"/>
      <c r="C82" s="15">
        <v>4.9000000000000004</v>
      </c>
      <c r="D82" s="15">
        <v>4.5</v>
      </c>
    </row>
    <row r="83" spans="1:4">
      <c r="A83" s="9">
        <v>43404</v>
      </c>
      <c r="B83" s="9"/>
      <c r="C83" s="15">
        <v>5.2</v>
      </c>
      <c r="D83" s="15">
        <v>4.7</v>
      </c>
    </row>
    <row r="84" spans="1:4">
      <c r="A84" s="9">
        <v>43434</v>
      </c>
      <c r="B84" s="9"/>
      <c r="C84" s="15">
        <v>4.2</v>
      </c>
      <c r="D84" s="15">
        <v>4.8</v>
      </c>
    </row>
    <row r="85" spans="1:4">
      <c r="A85" s="9">
        <v>43465</v>
      </c>
      <c r="B85" s="9"/>
      <c r="C85" s="15">
        <v>2.9</v>
      </c>
      <c r="D85" s="15">
        <v>4.8</v>
      </c>
    </row>
    <row r="86" spans="1:4">
      <c r="A86" s="9">
        <v>43496</v>
      </c>
      <c r="B86" s="9"/>
      <c r="C86" s="15">
        <v>1.1000000000000001</v>
      </c>
      <c r="D86" s="15">
        <v>4.9000000000000004</v>
      </c>
    </row>
    <row r="87" spans="1:4">
      <c r="A87" s="9">
        <v>43524</v>
      </c>
      <c r="B87" s="9"/>
      <c r="C87" s="15">
        <v>0</v>
      </c>
      <c r="D87" s="15">
        <v>4.9000000000000004</v>
      </c>
    </row>
    <row r="88" spans="1:4">
      <c r="A88" s="9">
        <v>43555</v>
      </c>
      <c r="B88" s="9"/>
      <c r="C88" s="15">
        <v>2.2999999999999998</v>
      </c>
      <c r="D88" s="15">
        <v>4.7</v>
      </c>
    </row>
    <row r="89" spans="1:4">
      <c r="A89" s="9">
        <v>43585</v>
      </c>
      <c r="B89" s="9"/>
      <c r="C89" s="15">
        <v>3.1</v>
      </c>
      <c r="D89" s="15">
        <v>4.7</v>
      </c>
    </row>
    <row r="90" spans="1:4">
      <c r="A90" s="9">
        <v>43616</v>
      </c>
      <c r="B90" s="9"/>
      <c r="C90" s="15">
        <v>1.6</v>
      </c>
      <c r="D90" s="15">
        <v>4.5</v>
      </c>
    </row>
    <row r="91" spans="1:4">
      <c r="A91" s="9">
        <v>43646</v>
      </c>
      <c r="B91" s="6">
        <v>2019</v>
      </c>
      <c r="C91" s="15">
        <v>2.9</v>
      </c>
      <c r="D91" s="15">
        <v>4.4000000000000004</v>
      </c>
    </row>
    <row r="92" spans="1:4">
      <c r="A92" s="9">
        <v>43677</v>
      </c>
      <c r="C92" s="15">
        <v>3</v>
      </c>
      <c r="D92" s="15">
        <v>4.5</v>
      </c>
    </row>
    <row r="93" spans="1:4">
      <c r="A93" s="9">
        <v>43708</v>
      </c>
      <c r="C93" s="15">
        <v>2.4</v>
      </c>
      <c r="D93" s="15">
        <v>4.3</v>
      </c>
    </row>
    <row r="94" spans="1:4">
      <c r="A94" s="9">
        <v>43738</v>
      </c>
      <c r="C94" s="15">
        <v>3.1</v>
      </c>
      <c r="D94" s="15">
        <v>4.5</v>
      </c>
    </row>
    <row r="95" spans="1:4">
      <c r="A95" s="9">
        <v>43769</v>
      </c>
      <c r="C95" s="15">
        <v>3.8</v>
      </c>
      <c r="D95" s="15">
        <v>4.5999999999999996</v>
      </c>
    </row>
    <row r="96" spans="1:4">
      <c r="A96" s="9">
        <v>43799</v>
      </c>
      <c r="C96" s="15">
        <v>2.7</v>
      </c>
      <c r="D96" s="15">
        <v>4.5999999999999996</v>
      </c>
    </row>
    <row r="97" spans="1:4">
      <c r="A97" s="9">
        <v>43830</v>
      </c>
      <c r="C97" s="15">
        <v>6.9</v>
      </c>
      <c r="D97" s="15">
        <v>4.5999999999999996</v>
      </c>
    </row>
    <row r="98" spans="1:4">
      <c r="A98" s="9">
        <v>43861</v>
      </c>
      <c r="C98" s="15">
        <v>6.5</v>
      </c>
      <c r="D98" s="15">
        <v>4.7</v>
      </c>
    </row>
    <row r="99" spans="1:4">
      <c r="A99" s="9">
        <v>43890</v>
      </c>
      <c r="C99" s="15">
        <v>5.7</v>
      </c>
      <c r="D99" s="15">
        <v>4.5999999999999996</v>
      </c>
    </row>
    <row r="100" spans="1:4">
      <c r="A100" s="9">
        <v>43921</v>
      </c>
      <c r="C100" s="15">
        <v>5.9</v>
      </c>
      <c r="D100" s="15">
        <v>4.7</v>
      </c>
    </row>
    <row r="101" spans="1:4">
      <c r="A101" s="9">
        <v>43951</v>
      </c>
      <c r="C101" s="15">
        <v>-2</v>
      </c>
      <c r="D101" s="15">
        <v>5.8</v>
      </c>
    </row>
    <row r="102" spans="1:4">
      <c r="A102" s="9">
        <v>43982</v>
      </c>
      <c r="C102" s="15">
        <v>1</v>
      </c>
      <c r="D102" s="15">
        <v>6.1</v>
      </c>
    </row>
    <row r="103" spans="1:4">
      <c r="A103" s="9">
        <v>44012</v>
      </c>
      <c r="B103" s="6">
        <v>2020</v>
      </c>
      <c r="C103" s="15">
        <v>0.6</v>
      </c>
      <c r="D103" s="15">
        <v>6.2</v>
      </c>
    </row>
    <row r="104" spans="1:4">
      <c r="A104" s="9">
        <v>44043</v>
      </c>
      <c r="C104" s="15">
        <v>2.2999999999999998</v>
      </c>
      <c r="D104" s="15">
        <v>6.3</v>
      </c>
    </row>
    <row r="105" spans="1:4">
      <c r="A105" s="9">
        <v>44074</v>
      </c>
      <c r="C105" s="15">
        <v>0.1</v>
      </c>
      <c r="D105" s="15">
        <v>6.4</v>
      </c>
    </row>
    <row r="106" spans="1:4">
      <c r="A106" s="9">
        <v>44104</v>
      </c>
      <c r="C106" s="15">
        <v>2.2000000000000002</v>
      </c>
      <c r="D106" s="15">
        <v>6.3</v>
      </c>
    </row>
    <row r="107" spans="1:4">
      <c r="A107" s="9">
        <v>44135</v>
      </c>
      <c r="C107" s="15">
        <v>0.5</v>
      </c>
      <c r="D107" s="15">
        <v>6.3</v>
      </c>
    </row>
    <row r="108" spans="1:4">
      <c r="A108" s="9">
        <v>44165</v>
      </c>
      <c r="C108" s="15">
        <v>0.2</v>
      </c>
      <c r="D108" s="15">
        <v>6.1</v>
      </c>
    </row>
    <row r="109" spans="1:4">
      <c r="A109" s="9">
        <v>44196</v>
      </c>
      <c r="C109" s="15">
        <v>4.5999999999999996</v>
      </c>
      <c r="D109" s="15">
        <v>5.9</v>
      </c>
    </row>
    <row r="110" spans="1:4">
      <c r="A110" s="9">
        <v>44227</v>
      </c>
      <c r="C110" s="15">
        <v>0.1</v>
      </c>
      <c r="D110" s="15">
        <v>5.8</v>
      </c>
    </row>
    <row r="111" spans="1:4">
      <c r="A111" s="9">
        <v>44255</v>
      </c>
      <c r="C111" s="15">
        <v>2</v>
      </c>
      <c r="D111" s="15">
        <v>5.7</v>
      </c>
    </row>
    <row r="112" spans="1:4">
      <c r="A112" s="9">
        <v>44286</v>
      </c>
      <c r="C112" s="15">
        <v>1.8</v>
      </c>
      <c r="D112" s="15">
        <v>5.4</v>
      </c>
    </row>
    <row r="113" spans="1:4">
      <c r="A113" s="9">
        <v>44316</v>
      </c>
      <c r="C113" s="15">
        <v>7.8</v>
      </c>
      <c r="D113" s="15">
        <v>5.2</v>
      </c>
    </row>
    <row r="114" spans="1:4">
      <c r="A114" s="9">
        <v>44347</v>
      </c>
      <c r="C114" s="15">
        <v>3.3</v>
      </c>
      <c r="D114" s="15">
        <v>4.9000000000000004</v>
      </c>
    </row>
    <row r="115" spans="1:4">
      <c r="A115" s="9">
        <v>44377</v>
      </c>
      <c r="B115" s="6">
        <v>2021</v>
      </c>
      <c r="C115" s="15">
        <v>4.9000000000000004</v>
      </c>
      <c r="D115" s="15">
        <v>4.8</v>
      </c>
    </row>
    <row r="116" spans="1:4">
      <c r="A116" s="9">
        <v>44408</v>
      </c>
      <c r="C116" s="15">
        <v>2.2000000000000002</v>
      </c>
      <c r="D116" s="15">
        <v>4.5</v>
      </c>
    </row>
    <row r="117" spans="1:4">
      <c r="A117" s="9">
        <v>44439</v>
      </c>
      <c r="C117" s="15">
        <v>1.5</v>
      </c>
      <c r="D117" s="15">
        <v>4.4000000000000004</v>
      </c>
    </row>
    <row r="118" spans="1:4">
      <c r="A118" s="9">
        <v>44469</v>
      </c>
      <c r="C118" s="15">
        <v>2</v>
      </c>
      <c r="D118" s="15">
        <v>4.3</v>
      </c>
    </row>
    <row r="119" spans="1:4">
      <c r="A119" s="9">
        <v>44500</v>
      </c>
      <c r="C119" s="15">
        <v>0.6</v>
      </c>
      <c r="D119" s="15">
        <v>4.3</v>
      </c>
    </row>
    <row r="120" spans="1:4">
      <c r="A120" s="9">
        <v>44530</v>
      </c>
      <c r="C120" s="15">
        <v>3.4</v>
      </c>
      <c r="D120" s="15">
        <v>4.3</v>
      </c>
    </row>
    <row r="121" spans="1:4">
      <c r="A121" s="9">
        <v>44561</v>
      </c>
      <c r="C121" s="15">
        <v>3.6</v>
      </c>
      <c r="D121" s="15">
        <v>4.3</v>
      </c>
    </row>
    <row r="122" spans="1:4">
      <c r="A122" s="9">
        <v>44592</v>
      </c>
      <c r="C122" s="15">
        <v>1.9</v>
      </c>
      <c r="D122" s="15">
        <v>4.4000000000000004</v>
      </c>
    </row>
    <row r="123" spans="1:4">
      <c r="A123" s="9">
        <v>44620</v>
      </c>
      <c r="C123" s="15">
        <v>2.6</v>
      </c>
      <c r="D123" s="15">
        <v>4.0999999999999996</v>
      </c>
    </row>
    <row r="124" spans="1:4">
      <c r="A124" s="9">
        <v>44651</v>
      </c>
      <c r="C124" s="15">
        <v>3.6</v>
      </c>
      <c r="D124" s="15">
        <v>4.0999999999999996</v>
      </c>
    </row>
    <row r="125" spans="1:4">
      <c r="A125" s="9">
        <v>44681</v>
      </c>
      <c r="C125" s="15">
        <v>-7.2</v>
      </c>
      <c r="D125" s="15">
        <v>4</v>
      </c>
    </row>
    <row r="126" spans="1:4">
      <c r="A126" s="9">
        <v>44712</v>
      </c>
      <c r="C126" s="15">
        <v>-6.1</v>
      </c>
      <c r="D126" s="15">
        <v>3.9</v>
      </c>
    </row>
    <row r="127" spans="1:4">
      <c r="A127" s="9">
        <v>44742</v>
      </c>
      <c r="B127" s="6">
        <v>2022</v>
      </c>
      <c r="C127" s="15">
        <v>-3.2</v>
      </c>
      <c r="D127" s="15">
        <v>3.9</v>
      </c>
    </row>
    <row r="128" spans="1:4">
      <c r="A128" s="9">
        <v>44773</v>
      </c>
      <c r="C128" s="15">
        <v>-3.2</v>
      </c>
      <c r="D128" s="15">
        <v>3.9</v>
      </c>
    </row>
    <row r="129" spans="1:4">
      <c r="A129" s="9">
        <v>44804</v>
      </c>
      <c r="C129" s="15">
        <v>-1.2</v>
      </c>
      <c r="D129" s="15">
        <v>3.8</v>
      </c>
    </row>
    <row r="130" spans="1:4">
      <c r="A130" s="9">
        <v>44834</v>
      </c>
      <c r="C130" s="15">
        <v>-1.4</v>
      </c>
      <c r="D130" s="15">
        <v>3.9</v>
      </c>
    </row>
    <row r="131" spans="1:4">
      <c r="A131" s="9">
        <v>44865</v>
      </c>
      <c r="C131" s="15">
        <v>0.4</v>
      </c>
      <c r="D131" s="15">
        <v>3.9</v>
      </c>
    </row>
    <row r="132" spans="1:4">
      <c r="A132" s="9">
        <v>44895</v>
      </c>
      <c r="C132" s="15">
        <v>0.3</v>
      </c>
      <c r="D132" s="15">
        <v>3.7</v>
      </c>
    </row>
    <row r="133" spans="1:4">
      <c r="A133" s="9">
        <v>44926</v>
      </c>
      <c r="C133" s="15">
        <v>0.6</v>
      </c>
      <c r="D133" s="15">
        <v>3.7</v>
      </c>
    </row>
    <row r="134" spans="1:4">
      <c r="A134" s="9">
        <v>44957</v>
      </c>
      <c r="C134" s="15">
        <v>0.6</v>
      </c>
      <c r="D134" s="15">
        <v>3.6</v>
      </c>
    </row>
    <row r="135" spans="1:4">
      <c r="A135" s="9">
        <v>44985</v>
      </c>
      <c r="C135" s="15">
        <v>2</v>
      </c>
      <c r="D135" s="15">
        <v>3.5</v>
      </c>
    </row>
    <row r="136" spans="1:4">
      <c r="A136" s="9">
        <v>45016</v>
      </c>
      <c r="C136" s="15">
        <v>2.7</v>
      </c>
      <c r="D136" s="15">
        <v>3.5</v>
      </c>
    </row>
    <row r="137" spans="1:4">
      <c r="A137" s="9">
        <v>45046</v>
      </c>
      <c r="C137" s="15">
        <v>10.4</v>
      </c>
      <c r="D137" s="15">
        <v>3.3</v>
      </c>
    </row>
    <row r="138" spans="1:4">
      <c r="A138" s="9">
        <v>45077</v>
      </c>
      <c r="C138" s="15">
        <v>13.3</v>
      </c>
      <c r="D138" s="15">
        <v>3.2</v>
      </c>
    </row>
    <row r="139" spans="1:4">
      <c r="A139" s="9">
        <v>45107</v>
      </c>
      <c r="B139" s="6">
        <v>2023</v>
      </c>
      <c r="C139" s="15">
        <v>10.5</v>
      </c>
      <c r="D139" s="15">
        <v>3.1</v>
      </c>
    </row>
    <row r="140" spans="1:4">
      <c r="A140" s="9">
        <v>45138</v>
      </c>
      <c r="C140" s="15">
        <v>9.1999999999999993</v>
      </c>
      <c r="D140" s="15">
        <v>3</v>
      </c>
    </row>
    <row r="141" spans="1:4">
      <c r="A141" s="9">
        <v>45169</v>
      </c>
      <c r="C141" s="15">
        <v>9.5</v>
      </c>
      <c r="D141" s="15">
        <v>3</v>
      </c>
    </row>
    <row r="142" spans="1:4">
      <c r="A142" s="9">
        <v>45199</v>
      </c>
      <c r="C142" s="15">
        <v>7.2</v>
      </c>
      <c r="D142" s="15">
        <v>3</v>
      </c>
    </row>
    <row r="143" spans="1:4">
      <c r="A143" s="9">
        <v>45230</v>
      </c>
      <c r="C143" s="15">
        <v>9.9</v>
      </c>
      <c r="D143" s="15">
        <v>2.9</v>
      </c>
    </row>
    <row r="144" spans="1:4">
      <c r="A144" s="9">
        <v>45260</v>
      </c>
      <c r="C144" s="15">
        <v>7.2</v>
      </c>
      <c r="D144" s="15">
        <v>2.9</v>
      </c>
    </row>
    <row r="145" spans="1:4">
      <c r="A145" s="9">
        <v>45291</v>
      </c>
      <c r="C145" s="15">
        <v>8.5</v>
      </c>
      <c r="D145" s="15">
        <v>3</v>
      </c>
    </row>
    <row r="146" spans="1:4">
      <c r="A146" s="9">
        <v>45322</v>
      </c>
      <c r="C146" s="15">
        <v>8.5</v>
      </c>
      <c r="D146" s="15">
        <v>2.9</v>
      </c>
    </row>
    <row r="147" spans="1:4">
      <c r="A147" s="9">
        <v>45351</v>
      </c>
      <c r="C147" s="15">
        <v>10.8</v>
      </c>
      <c r="D147" s="15">
        <v>2.8</v>
      </c>
    </row>
    <row r="148" spans="1:4">
      <c r="A148" s="9">
        <v>45382</v>
      </c>
      <c r="C148" s="15">
        <v>12.9</v>
      </c>
      <c r="D148" s="15">
        <v>2.7</v>
      </c>
    </row>
    <row r="149" spans="1:4">
      <c r="A149" s="9">
        <v>45412</v>
      </c>
      <c r="C149" s="15">
        <v>8.5</v>
      </c>
      <c r="D149" s="15">
        <v>2.6</v>
      </c>
    </row>
    <row r="150" spans="1:4">
      <c r="A150" s="9">
        <v>45442</v>
      </c>
      <c r="B150" s="6">
        <v>2024</v>
      </c>
      <c r="C150" s="15">
        <v>8.8000000000000007</v>
      </c>
      <c r="D150" s="15">
        <v>2.6</v>
      </c>
    </row>
    <row r="151" spans="1:4">
      <c r="A151" s="9">
        <v>45473</v>
      </c>
      <c r="C151" s="15">
        <v>6.2</v>
      </c>
      <c r="D151" s="15">
        <v>2.4</v>
      </c>
    </row>
    <row r="152" spans="1:4">
      <c r="A152" s="9">
        <v>45503</v>
      </c>
      <c r="C152" s="15">
        <v>8.1</v>
      </c>
      <c r="D152" s="15">
        <v>2.4</v>
      </c>
    </row>
    <row r="153" spans="1:4">
      <c r="A153" s="9">
        <v>45535</v>
      </c>
      <c r="C153" s="15">
        <v>7.7</v>
      </c>
      <c r="D153" s="15">
        <v>2.4</v>
      </c>
    </row>
    <row r="154" spans="1:4">
      <c r="A154" s="9">
        <v>45565</v>
      </c>
      <c r="C154" s="15">
        <v>8.4</v>
      </c>
      <c r="D154" s="15">
        <v>2.4</v>
      </c>
    </row>
    <row r="155" spans="1:4">
      <c r="A155" s="9">
        <v>45596</v>
      </c>
      <c r="C155" s="15">
        <v>7.2</v>
      </c>
      <c r="D155" s="15">
        <v>2.2999999999999998</v>
      </c>
    </row>
    <row r="156" spans="1:4">
      <c r="A156" s="9">
        <v>45626</v>
      </c>
      <c r="C156" s="15">
        <v>7.3</v>
      </c>
      <c r="D156" s="15">
        <v>2.2999999999999998</v>
      </c>
    </row>
    <row r="157" spans="1:4">
      <c r="A157" s="9">
        <v>45657</v>
      </c>
      <c r="C157" s="15">
        <v>13.2</v>
      </c>
      <c r="D157" s="15">
        <v>2.2999999999999998</v>
      </c>
    </row>
    <row r="158" spans="1:4">
      <c r="A158" s="9">
        <v>45688</v>
      </c>
      <c r="C158" s="15">
        <v>6.5</v>
      </c>
      <c r="D158" s="15">
        <v>2.4</v>
      </c>
    </row>
    <row r="159" spans="1:4">
      <c r="A159" s="9">
        <v>45716</v>
      </c>
      <c r="C159" s="15">
        <v>3.9</v>
      </c>
      <c r="D159" s="15">
        <v>2.4</v>
      </c>
    </row>
    <row r="160" spans="1:4">
      <c r="A160" s="9">
        <v>45747</v>
      </c>
      <c r="C160" s="15">
        <v>0.9</v>
      </c>
      <c r="D160" s="15">
        <v>2.2999999999999998</v>
      </c>
    </row>
    <row r="161" spans="1:4">
      <c r="A161" s="9">
        <v>45777</v>
      </c>
      <c r="B161" s="6">
        <v>2025</v>
      </c>
      <c r="D161" s="6">
        <v>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="80" zoomScaleNormal="80" workbookViewId="0">
      <selection activeCell="M20" sqref="M20"/>
    </sheetView>
  </sheetViews>
  <sheetFormatPr defaultColWidth="8.54296875" defaultRowHeight="15.5"/>
  <cols>
    <col min="1" max="1" width="11.54296875" style="6" bestFit="1" customWidth="1"/>
    <col min="2" max="13" width="8.54296875" style="6"/>
    <col min="14" max="14" width="9" style="6" bestFit="1" customWidth="1"/>
    <col min="15" max="16384" width="8.54296875" style="6"/>
  </cols>
  <sheetData>
    <row r="1" spans="1:15" ht="14.9" customHeight="1">
      <c r="A1" s="99"/>
      <c r="B1" s="99" t="s">
        <v>123</v>
      </c>
      <c r="C1" s="99" t="s">
        <v>124</v>
      </c>
      <c r="D1" s="99" t="s">
        <v>125</v>
      </c>
      <c r="E1" s="4"/>
      <c r="F1" s="4"/>
      <c r="G1" s="10" t="s">
        <v>126</v>
      </c>
      <c r="I1" s="4"/>
    </row>
    <row r="2" spans="1:15">
      <c r="A2" s="100">
        <v>44227</v>
      </c>
      <c r="B2" s="99"/>
      <c r="C2" s="101">
        <v>5.19</v>
      </c>
      <c r="D2" s="102">
        <v>10.5</v>
      </c>
      <c r="E2" s="4"/>
      <c r="F2" s="4"/>
      <c r="G2" s="71" t="s">
        <v>91</v>
      </c>
      <c r="I2" s="4"/>
      <c r="O2" s="7"/>
    </row>
    <row r="3" spans="1:15">
      <c r="A3" s="100">
        <v>44255</v>
      </c>
      <c r="B3" s="99"/>
      <c r="C3" s="101">
        <v>5.67</v>
      </c>
      <c r="D3" s="102">
        <v>9.9</v>
      </c>
      <c r="E3" s="4"/>
      <c r="F3" s="4"/>
      <c r="G3" s="4"/>
      <c r="H3" s="4"/>
      <c r="I3" s="4"/>
      <c r="O3" s="7"/>
    </row>
    <row r="4" spans="1:15">
      <c r="A4" s="100">
        <v>44286</v>
      </c>
      <c r="B4" s="99"/>
      <c r="C4" s="101">
        <v>5.79</v>
      </c>
      <c r="D4" s="102">
        <v>10.1</v>
      </c>
      <c r="E4" s="4"/>
      <c r="F4" s="4"/>
      <c r="G4" s="4"/>
      <c r="H4" s="4"/>
      <c r="I4" s="4"/>
      <c r="O4" s="7"/>
    </row>
    <row r="5" spans="1:15">
      <c r="A5" s="100">
        <v>44316</v>
      </c>
      <c r="B5" s="99"/>
      <c r="C5" s="101">
        <v>5.53</v>
      </c>
      <c r="D5" s="102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49999999999999" customHeight="1">
      <c r="A6" s="100">
        <v>44347</v>
      </c>
      <c r="B6" s="99"/>
      <c r="C6" s="101">
        <v>6.02</v>
      </c>
      <c r="D6" s="102">
        <v>11.3</v>
      </c>
    </row>
    <row r="7" spans="1:15">
      <c r="A7" s="100">
        <v>44377</v>
      </c>
      <c r="B7" s="99"/>
      <c r="C7" s="101">
        <v>6.5</v>
      </c>
      <c r="D7" s="102">
        <v>11.9</v>
      </c>
    </row>
    <row r="8" spans="1:15">
      <c r="A8" s="100">
        <v>44408</v>
      </c>
      <c r="B8" s="99"/>
      <c r="C8" s="101">
        <v>6.46</v>
      </c>
      <c r="D8" s="102">
        <v>13.4</v>
      </c>
    </row>
    <row r="9" spans="1:15">
      <c r="A9" s="100">
        <v>44439</v>
      </c>
      <c r="B9" s="99"/>
      <c r="C9" s="101">
        <v>6.68</v>
      </c>
      <c r="D9" s="102">
        <v>12.5</v>
      </c>
    </row>
    <row r="10" spans="1:15">
      <c r="A10" s="100">
        <v>44469</v>
      </c>
      <c r="B10" s="99"/>
      <c r="C10" s="101">
        <v>7.4</v>
      </c>
      <c r="D10" s="102">
        <v>12.3</v>
      </c>
    </row>
    <row r="11" spans="1:15">
      <c r="A11" s="100">
        <v>44500</v>
      </c>
      <c r="B11" s="99"/>
      <c r="C11" s="101">
        <v>8.1300000000000008</v>
      </c>
      <c r="D11" s="102">
        <v>13.6</v>
      </c>
    </row>
    <row r="12" spans="1:15">
      <c r="A12" s="100">
        <v>44530</v>
      </c>
      <c r="B12" s="99"/>
      <c r="C12" s="101">
        <v>8.4</v>
      </c>
      <c r="D12" s="102">
        <v>13.5</v>
      </c>
    </row>
    <row r="13" spans="1:15">
      <c r="A13" s="100">
        <v>44561</v>
      </c>
      <c r="B13" s="99"/>
      <c r="C13" s="101">
        <v>8.39</v>
      </c>
      <c r="D13" s="102">
        <v>14.8</v>
      </c>
    </row>
    <row r="14" spans="1:15">
      <c r="A14" s="100">
        <v>44592</v>
      </c>
      <c r="B14" s="99"/>
      <c r="C14" s="101">
        <v>8.73</v>
      </c>
      <c r="D14" s="102">
        <v>13.7</v>
      </c>
    </row>
    <row r="15" spans="1:15">
      <c r="A15" s="100">
        <v>44620</v>
      </c>
      <c r="B15" s="99"/>
      <c r="C15" s="101">
        <v>9.15</v>
      </c>
      <c r="D15" s="102">
        <v>13.5</v>
      </c>
    </row>
    <row r="16" spans="1:15">
      <c r="A16" s="100">
        <v>44651</v>
      </c>
      <c r="B16" s="99"/>
      <c r="C16" s="101">
        <v>16.690000000000001</v>
      </c>
      <c r="D16" s="102">
        <v>18.3</v>
      </c>
      <c r="H16" s="9"/>
    </row>
    <row r="17" spans="1:8">
      <c r="A17" s="100">
        <v>44681</v>
      </c>
      <c r="B17" s="99"/>
      <c r="C17" s="101">
        <v>17.829999999999998</v>
      </c>
      <c r="D17" s="102">
        <v>12.5</v>
      </c>
      <c r="H17" s="9"/>
    </row>
    <row r="18" spans="1:8">
      <c r="A18" s="100">
        <v>44712</v>
      </c>
      <c r="B18" s="99"/>
      <c r="C18" s="101">
        <v>17.100000000000001</v>
      </c>
      <c r="D18" s="102">
        <v>11.5</v>
      </c>
      <c r="H18" s="8"/>
    </row>
    <row r="19" spans="1:8">
      <c r="A19" s="100">
        <v>44742</v>
      </c>
      <c r="B19" s="99"/>
      <c r="C19" s="101">
        <v>15.9</v>
      </c>
      <c r="D19" s="102">
        <v>12.4</v>
      </c>
      <c r="H19" s="8"/>
    </row>
    <row r="20" spans="1:8">
      <c r="A20" s="100">
        <v>44773</v>
      </c>
      <c r="B20" s="99"/>
      <c r="C20" s="101">
        <v>15.1</v>
      </c>
      <c r="D20" s="102">
        <v>10.8</v>
      </c>
      <c r="H20" s="8"/>
    </row>
    <row r="21" spans="1:8">
      <c r="A21" s="100">
        <v>44804</v>
      </c>
      <c r="B21" s="99"/>
      <c r="C21" s="101">
        <v>14.3</v>
      </c>
      <c r="D21" s="102">
        <v>12</v>
      </c>
      <c r="H21" s="8"/>
    </row>
    <row r="22" spans="1:8">
      <c r="A22" s="100">
        <v>44834</v>
      </c>
      <c r="B22" s="99"/>
      <c r="C22" s="101">
        <v>13.68</v>
      </c>
      <c r="D22" s="102">
        <v>12.5</v>
      </c>
      <c r="H22" s="8"/>
    </row>
    <row r="23" spans="1:8">
      <c r="A23" s="100">
        <v>44865</v>
      </c>
      <c r="B23" s="99"/>
      <c r="C23" s="101">
        <v>12.63</v>
      </c>
      <c r="D23" s="102">
        <v>12.8</v>
      </c>
      <c r="H23" s="8"/>
    </row>
    <row r="24" spans="1:8">
      <c r="A24" s="100">
        <v>44895</v>
      </c>
      <c r="B24" s="99"/>
      <c r="C24" s="101">
        <v>11.98</v>
      </c>
      <c r="D24" s="102">
        <v>12.2</v>
      </c>
      <c r="H24" s="8"/>
    </row>
    <row r="25" spans="1:8">
      <c r="A25" s="100">
        <v>44926</v>
      </c>
      <c r="B25" s="99"/>
      <c r="C25" s="101">
        <v>11.94</v>
      </c>
      <c r="D25" s="102">
        <v>12.1</v>
      </c>
    </row>
    <row r="26" spans="1:8">
      <c r="A26" s="100">
        <v>44957</v>
      </c>
      <c r="B26" s="99"/>
      <c r="C26" s="101">
        <v>11.77</v>
      </c>
      <c r="D26" s="102">
        <v>11.6</v>
      </c>
    </row>
    <row r="27" spans="1:8">
      <c r="A27" s="100">
        <v>44985</v>
      </c>
      <c r="B27" s="99"/>
      <c r="C27" s="101">
        <v>10.99</v>
      </c>
      <c r="D27" s="102">
        <v>12.2</v>
      </c>
    </row>
    <row r="28" spans="1:8">
      <c r="A28" s="100">
        <v>45016</v>
      </c>
      <c r="B28" s="99"/>
      <c r="C28" s="101">
        <v>3.51</v>
      </c>
      <c r="D28" s="102">
        <v>10.7</v>
      </c>
    </row>
    <row r="29" spans="1:8">
      <c r="A29" s="100">
        <v>45046</v>
      </c>
      <c r="B29" s="99"/>
      <c r="C29" s="101">
        <v>2.31</v>
      </c>
      <c r="D29" s="102">
        <v>10.4</v>
      </c>
    </row>
    <row r="30" spans="1:8">
      <c r="A30" s="100">
        <v>45077</v>
      </c>
      <c r="B30" s="101">
        <v>6.24</v>
      </c>
      <c r="C30" s="101">
        <v>2.5099999999999998</v>
      </c>
      <c r="D30" s="102">
        <v>10.8</v>
      </c>
    </row>
    <row r="31" spans="1:8">
      <c r="A31" s="100">
        <v>45107</v>
      </c>
      <c r="B31" s="101">
        <v>5.88</v>
      </c>
      <c r="C31" s="101">
        <v>3.25</v>
      </c>
      <c r="D31" s="102">
        <v>10.199999999999999</v>
      </c>
    </row>
    <row r="32" spans="1:8">
      <c r="A32" s="100">
        <v>45138</v>
      </c>
      <c r="B32" s="101">
        <v>6.36</v>
      </c>
      <c r="C32" s="101">
        <v>4.3</v>
      </c>
      <c r="D32" s="102">
        <v>11.1</v>
      </c>
    </row>
    <row r="33" spans="1:4">
      <c r="A33" s="100">
        <v>45169</v>
      </c>
      <c r="B33" s="101">
        <v>9</v>
      </c>
      <c r="C33" s="101">
        <v>5.15</v>
      </c>
      <c r="D33" s="102">
        <v>11.5</v>
      </c>
    </row>
    <row r="34" spans="1:4">
      <c r="A34" s="100">
        <v>45199</v>
      </c>
      <c r="B34" s="101">
        <v>11.04</v>
      </c>
      <c r="C34" s="101">
        <v>5.15</v>
      </c>
      <c r="D34" s="102">
        <v>11.7</v>
      </c>
    </row>
    <row r="35" spans="1:4">
      <c r="A35" s="100">
        <v>45230</v>
      </c>
      <c r="B35" s="101">
        <v>10.68</v>
      </c>
      <c r="C35" s="101">
        <v>6.7</v>
      </c>
      <c r="D35" s="102">
        <v>11.2</v>
      </c>
    </row>
    <row r="36" spans="1:4">
      <c r="A36" s="100">
        <v>45260</v>
      </c>
      <c r="B36" s="101">
        <v>12.12</v>
      </c>
      <c r="C36" s="99">
        <v>7.5</v>
      </c>
      <c r="D36" s="99">
        <v>12.2</v>
      </c>
    </row>
    <row r="37" spans="1:4">
      <c r="A37" s="100">
        <v>45291</v>
      </c>
      <c r="B37" s="101">
        <v>4.92</v>
      </c>
      <c r="C37" s="99">
        <v>7.4</v>
      </c>
      <c r="D37" s="99">
        <v>14.2</v>
      </c>
    </row>
    <row r="38" spans="1:4">
      <c r="A38" s="100">
        <v>45292</v>
      </c>
      <c r="B38" s="101">
        <v>7.2</v>
      </c>
      <c r="C38" s="99">
        <v>7.4</v>
      </c>
      <c r="D38" s="99">
        <v>12.7</v>
      </c>
    </row>
    <row r="39" spans="1:4">
      <c r="A39" s="100">
        <v>45324</v>
      </c>
      <c r="B39" s="101">
        <v>6.48</v>
      </c>
      <c r="C39" s="99">
        <v>7.7</v>
      </c>
      <c r="D39" s="99">
        <v>11.9</v>
      </c>
    </row>
    <row r="40" spans="1:4">
      <c r="A40" s="100">
        <v>45354</v>
      </c>
      <c r="B40" s="101">
        <v>7.2</v>
      </c>
      <c r="C40" s="99">
        <v>7.7</v>
      </c>
      <c r="D40" s="99">
        <v>11.5</v>
      </c>
    </row>
    <row r="41" spans="1:4">
      <c r="A41" s="100">
        <v>45386</v>
      </c>
      <c r="B41" s="101">
        <v>8.52</v>
      </c>
      <c r="C41" s="101">
        <v>7.8</v>
      </c>
      <c r="D41" s="102">
        <v>11</v>
      </c>
    </row>
    <row r="42" spans="1:4">
      <c r="A42" s="100">
        <v>45418</v>
      </c>
      <c r="B42" s="101">
        <v>10.44</v>
      </c>
      <c r="C42" s="101">
        <v>8.3000000000000007</v>
      </c>
      <c r="D42" s="102">
        <v>11.7</v>
      </c>
    </row>
    <row r="43" spans="1:4">
      <c r="A43" s="100">
        <v>45450</v>
      </c>
      <c r="B43" s="101">
        <v>6.96</v>
      </c>
      <c r="C43" s="101">
        <v>8.6</v>
      </c>
      <c r="D43" s="101">
        <v>11.9</v>
      </c>
    </row>
    <row r="44" spans="1:4">
      <c r="A44" s="100">
        <v>45480</v>
      </c>
      <c r="B44" s="103">
        <v>4.8</v>
      </c>
      <c r="C44" s="103">
        <v>9.1300000000000008</v>
      </c>
      <c r="D44" s="102">
        <v>12.4</v>
      </c>
    </row>
    <row r="45" spans="1:4">
      <c r="A45" s="100">
        <v>45535</v>
      </c>
      <c r="B45" s="123">
        <v>7.2</v>
      </c>
      <c r="C45" s="103">
        <v>9.0500000000000007</v>
      </c>
      <c r="D45" s="102">
        <v>12.9</v>
      </c>
    </row>
    <row r="46" spans="1:4">
      <c r="A46" s="100">
        <v>45565</v>
      </c>
      <c r="B46" s="101">
        <v>9</v>
      </c>
      <c r="C46" s="101">
        <v>8.6</v>
      </c>
      <c r="D46" s="102">
        <v>12.5</v>
      </c>
    </row>
    <row r="47" spans="1:4">
      <c r="A47" s="100">
        <v>45596</v>
      </c>
      <c r="B47" s="123">
        <v>9.7200000000000006</v>
      </c>
      <c r="C47" s="101">
        <v>8.5399999999999991</v>
      </c>
      <c r="D47" s="102">
        <v>13.4</v>
      </c>
    </row>
    <row r="48" spans="1:4">
      <c r="A48" s="100">
        <v>45626</v>
      </c>
      <c r="B48" s="123">
        <v>13.2</v>
      </c>
      <c r="C48" s="101">
        <v>8.8800000000000008</v>
      </c>
      <c r="D48" s="102">
        <v>13.4</v>
      </c>
    </row>
    <row r="49" spans="1:4">
      <c r="A49" s="100">
        <v>45657</v>
      </c>
      <c r="B49" s="123">
        <v>12.24</v>
      </c>
      <c r="C49" s="101">
        <v>9.52</v>
      </c>
      <c r="D49" s="102">
        <v>13.9</v>
      </c>
    </row>
    <row r="50" spans="1:4">
      <c r="A50" s="100">
        <v>45688</v>
      </c>
      <c r="B50" s="75">
        <v>11.52</v>
      </c>
      <c r="C50" s="75">
        <v>9.92</v>
      </c>
      <c r="D50" s="75">
        <v>14</v>
      </c>
    </row>
    <row r="51" spans="1:4">
      <c r="A51" s="100">
        <v>45716</v>
      </c>
      <c r="B51" s="75">
        <v>9</v>
      </c>
      <c r="C51" s="75">
        <v>10.06</v>
      </c>
      <c r="D51" s="75">
        <v>13.7</v>
      </c>
    </row>
    <row r="52" spans="1:4">
      <c r="A52" s="100">
        <v>45747</v>
      </c>
      <c r="B52" s="75">
        <v>7.8</v>
      </c>
      <c r="C52" s="75">
        <v>10.34</v>
      </c>
      <c r="D52" s="75">
        <v>12.9</v>
      </c>
    </row>
    <row r="53" spans="1:4">
      <c r="A53" s="100">
        <v>45777</v>
      </c>
      <c r="B53" s="75">
        <v>4.8</v>
      </c>
      <c r="C53" s="75">
        <v>10.23</v>
      </c>
      <c r="D53" s="75">
        <v>13.1</v>
      </c>
    </row>
    <row r="54" spans="1:4">
      <c r="A54" s="100">
        <v>45808</v>
      </c>
      <c r="B54" s="75">
        <v>5.16</v>
      </c>
      <c r="C54" s="75">
        <v>9.89</v>
      </c>
      <c r="D54" s="75">
        <v>13.4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Views>
    <sheetView zoomScale="80" zoomScaleNormal="80" workbookViewId="0">
      <selection activeCell="D1123" sqref="D1123"/>
    </sheetView>
  </sheetViews>
  <sheetFormatPr defaultColWidth="8.54296875" defaultRowHeight="15.5"/>
  <cols>
    <col min="1" max="1" width="12.453125" style="6" bestFit="1" customWidth="1"/>
    <col min="2" max="2" width="18.54296875" style="6" customWidth="1"/>
    <col min="3" max="3" width="15.54296875" style="6" customWidth="1"/>
    <col min="4" max="16384" width="8.54296875" style="6"/>
  </cols>
  <sheetData>
    <row r="1" spans="1:4">
      <c r="A1" s="12"/>
      <c r="B1" s="6" t="s">
        <v>127</v>
      </c>
      <c r="D1" s="10" t="s">
        <v>128</v>
      </c>
    </row>
    <row r="2" spans="1:4">
      <c r="A2" s="114">
        <v>44200</v>
      </c>
      <c r="B2" s="75">
        <v>7860.5</v>
      </c>
      <c r="D2" s="11" t="s">
        <v>129</v>
      </c>
    </row>
    <row r="3" spans="1:4">
      <c r="A3" s="114">
        <v>44201</v>
      </c>
      <c r="B3" s="75">
        <v>8002</v>
      </c>
    </row>
    <row r="4" spans="1:4">
      <c r="A4" s="114">
        <v>44202</v>
      </c>
      <c r="B4" s="75">
        <v>8037.5</v>
      </c>
    </row>
    <row r="5" spans="1:4">
      <c r="A5" s="114">
        <v>44203</v>
      </c>
      <c r="B5" s="75">
        <v>8179</v>
      </c>
    </row>
    <row r="6" spans="1:4">
      <c r="A6" s="114">
        <v>44204</v>
      </c>
      <c r="B6" s="75">
        <v>8131</v>
      </c>
    </row>
    <row r="7" spans="1:4">
      <c r="A7" s="114">
        <v>44207</v>
      </c>
      <c r="B7" s="75">
        <v>7864</v>
      </c>
    </row>
    <row r="8" spans="1:4">
      <c r="A8" s="114">
        <v>44208</v>
      </c>
      <c r="B8" s="75">
        <v>7975.5</v>
      </c>
    </row>
    <row r="9" spans="1:4">
      <c r="A9" s="114">
        <v>44209</v>
      </c>
      <c r="B9" s="75">
        <v>8009</v>
      </c>
    </row>
    <row r="10" spans="1:4">
      <c r="A10" s="114">
        <v>44210</v>
      </c>
      <c r="B10" s="75">
        <v>8048.5</v>
      </c>
    </row>
    <row r="11" spans="1:4">
      <c r="A11" s="114">
        <v>44211</v>
      </c>
      <c r="B11" s="75">
        <v>7949</v>
      </c>
    </row>
    <row r="12" spans="1:4">
      <c r="A12" s="114">
        <v>44214</v>
      </c>
      <c r="B12" s="75">
        <v>7971.5</v>
      </c>
    </row>
    <row r="13" spans="1:4">
      <c r="A13" s="114">
        <v>44215</v>
      </c>
      <c r="B13" s="75">
        <v>7954</v>
      </c>
    </row>
    <row r="14" spans="1:4">
      <c r="A14" s="114">
        <v>44216</v>
      </c>
      <c r="B14" s="75">
        <v>8044.5</v>
      </c>
    </row>
    <row r="15" spans="1:4">
      <c r="A15" s="114">
        <v>44217</v>
      </c>
      <c r="B15" s="75">
        <v>8021.5</v>
      </c>
    </row>
    <row r="16" spans="1:4">
      <c r="A16" s="114">
        <v>44218</v>
      </c>
      <c r="B16" s="75">
        <v>7997.5</v>
      </c>
    </row>
    <row r="17" spans="1:2">
      <c r="A17" s="114">
        <v>44221</v>
      </c>
      <c r="B17" s="75">
        <v>7969</v>
      </c>
    </row>
    <row r="18" spans="1:2">
      <c r="A18" s="114">
        <v>44222</v>
      </c>
      <c r="B18" s="75">
        <v>8008.5</v>
      </c>
    </row>
    <row r="19" spans="1:2">
      <c r="A19" s="114">
        <v>44223</v>
      </c>
      <c r="B19" s="75">
        <v>7825</v>
      </c>
    </row>
    <row r="20" spans="1:2">
      <c r="A20" s="114">
        <v>44224</v>
      </c>
      <c r="B20" s="75">
        <v>7873</v>
      </c>
    </row>
    <row r="21" spans="1:2">
      <c r="A21" s="114">
        <v>44225</v>
      </c>
      <c r="B21" s="75">
        <v>7856</v>
      </c>
    </row>
    <row r="22" spans="1:2">
      <c r="A22" s="114">
        <v>44228</v>
      </c>
      <c r="B22" s="75">
        <v>7798.5</v>
      </c>
    </row>
    <row r="23" spans="1:2">
      <c r="A23" s="114">
        <v>44229</v>
      </c>
      <c r="B23" s="75">
        <v>7777</v>
      </c>
    </row>
    <row r="24" spans="1:2">
      <c r="A24" s="114">
        <v>44230</v>
      </c>
      <c r="B24" s="75">
        <v>7842.5</v>
      </c>
    </row>
    <row r="25" spans="1:2">
      <c r="A25" s="114">
        <v>44231</v>
      </c>
      <c r="B25" s="75">
        <v>7823</v>
      </c>
    </row>
    <row r="26" spans="1:2">
      <c r="A26" s="114">
        <v>44232</v>
      </c>
      <c r="B26" s="75">
        <v>7912.5</v>
      </c>
    </row>
    <row r="27" spans="1:2">
      <c r="A27" s="114">
        <v>44235</v>
      </c>
      <c r="B27" s="75">
        <v>8037</v>
      </c>
    </row>
    <row r="28" spans="1:2">
      <c r="A28" s="114">
        <v>44236</v>
      </c>
      <c r="B28" s="75">
        <v>8147.5</v>
      </c>
    </row>
    <row r="29" spans="1:2">
      <c r="A29" s="114">
        <v>44237</v>
      </c>
      <c r="B29" s="75">
        <v>8299.5</v>
      </c>
    </row>
    <row r="30" spans="1:2">
      <c r="A30" s="114">
        <v>44238</v>
      </c>
      <c r="B30" s="75">
        <v>8280.5</v>
      </c>
    </row>
    <row r="31" spans="1:2">
      <c r="A31" s="114">
        <v>44239</v>
      </c>
      <c r="B31" s="75">
        <v>8332</v>
      </c>
    </row>
    <row r="32" spans="1:2">
      <c r="A32" s="114">
        <v>44242</v>
      </c>
      <c r="B32" s="75">
        <v>8393.5</v>
      </c>
    </row>
    <row r="33" spans="1:3">
      <c r="A33" s="114">
        <v>44243</v>
      </c>
      <c r="B33" s="75">
        <v>8405.5</v>
      </c>
    </row>
    <row r="34" spans="1:3">
      <c r="A34" s="114">
        <v>44244</v>
      </c>
      <c r="B34" s="75">
        <v>8390</v>
      </c>
    </row>
    <row r="35" spans="1:3">
      <c r="A35" s="114">
        <v>44245</v>
      </c>
      <c r="B35" s="75">
        <v>8553</v>
      </c>
    </row>
    <row r="36" spans="1:3">
      <c r="A36" s="114">
        <v>44246</v>
      </c>
      <c r="B36" s="75">
        <v>8909.5</v>
      </c>
    </row>
    <row r="37" spans="1:3">
      <c r="A37" s="114">
        <v>44249</v>
      </c>
      <c r="B37" s="75">
        <v>9097</v>
      </c>
      <c r="C37" s="12"/>
    </row>
    <row r="38" spans="1:3">
      <c r="A38" s="114">
        <v>44250</v>
      </c>
      <c r="B38" s="75">
        <v>9206.5</v>
      </c>
      <c r="C38" s="12"/>
    </row>
    <row r="39" spans="1:3">
      <c r="A39" s="114">
        <v>44251</v>
      </c>
      <c r="B39" s="75">
        <v>9308.5</v>
      </c>
    </row>
    <row r="40" spans="1:3">
      <c r="A40" s="114">
        <v>44252</v>
      </c>
      <c r="B40" s="75">
        <v>9412.5</v>
      </c>
    </row>
    <row r="41" spans="1:3">
      <c r="A41" s="114">
        <v>44253</v>
      </c>
      <c r="B41" s="75">
        <v>9077</v>
      </c>
    </row>
    <row r="42" spans="1:3">
      <c r="A42" s="114">
        <v>44256</v>
      </c>
      <c r="B42" s="75">
        <v>9044</v>
      </c>
    </row>
    <row r="43" spans="1:3">
      <c r="A43" s="114">
        <v>44257</v>
      </c>
      <c r="B43" s="75">
        <v>9170.5</v>
      </c>
    </row>
    <row r="44" spans="1:3">
      <c r="A44" s="114">
        <v>44258</v>
      </c>
      <c r="B44" s="75">
        <v>9101.5</v>
      </c>
    </row>
    <row r="45" spans="1:3">
      <c r="A45" s="114">
        <v>44259</v>
      </c>
      <c r="B45" s="75">
        <v>8907.5</v>
      </c>
    </row>
    <row r="46" spans="1:3">
      <c r="A46" s="114">
        <v>44260</v>
      </c>
      <c r="B46" s="75">
        <v>8895.5</v>
      </c>
    </row>
    <row r="47" spans="1:3">
      <c r="A47" s="114">
        <v>44263</v>
      </c>
      <c r="B47" s="75">
        <v>8998.5</v>
      </c>
    </row>
    <row r="48" spans="1:3">
      <c r="A48" s="114">
        <v>44264</v>
      </c>
      <c r="B48" s="75">
        <v>8779.5</v>
      </c>
      <c r="C48" s="13"/>
    </row>
    <row r="49" spans="1:2">
      <c r="A49" s="114">
        <v>44265</v>
      </c>
      <c r="B49" s="75">
        <v>8861.5</v>
      </c>
    </row>
    <row r="50" spans="1:2">
      <c r="A50" s="114">
        <v>44266</v>
      </c>
      <c r="B50" s="75">
        <v>9057.5</v>
      </c>
    </row>
    <row r="51" spans="1:2">
      <c r="A51" s="114">
        <v>44267</v>
      </c>
      <c r="B51" s="75">
        <v>9085</v>
      </c>
    </row>
    <row r="52" spans="1:2">
      <c r="A52" s="114">
        <v>44270</v>
      </c>
      <c r="B52" s="75">
        <v>9144.5</v>
      </c>
    </row>
    <row r="53" spans="1:2">
      <c r="A53" s="114">
        <v>44271</v>
      </c>
      <c r="B53" s="75">
        <v>8960.5</v>
      </c>
    </row>
    <row r="54" spans="1:2">
      <c r="A54" s="114">
        <v>44272</v>
      </c>
      <c r="B54" s="75">
        <v>9065.5</v>
      </c>
    </row>
    <row r="55" spans="1:2">
      <c r="A55" s="114">
        <v>44273</v>
      </c>
      <c r="B55" s="75">
        <v>9055.5</v>
      </c>
    </row>
    <row r="56" spans="1:2">
      <c r="A56" s="114">
        <v>44274</v>
      </c>
      <c r="B56" s="75">
        <v>9057</v>
      </c>
    </row>
    <row r="57" spans="1:2">
      <c r="A57" s="114">
        <v>44277</v>
      </c>
      <c r="B57" s="75">
        <v>9108.5</v>
      </c>
    </row>
    <row r="58" spans="1:2">
      <c r="A58" s="114">
        <v>44278</v>
      </c>
      <c r="B58" s="75">
        <v>8980</v>
      </c>
    </row>
    <row r="59" spans="1:2">
      <c r="A59" s="114">
        <v>44279</v>
      </c>
      <c r="B59" s="75">
        <v>8977.5</v>
      </c>
    </row>
    <row r="60" spans="1:2">
      <c r="A60" s="114">
        <v>44280</v>
      </c>
      <c r="B60" s="75">
        <v>8779.5</v>
      </c>
    </row>
    <row r="61" spans="1:2">
      <c r="A61" s="114">
        <v>44281</v>
      </c>
      <c r="B61" s="75">
        <v>8962</v>
      </c>
    </row>
    <row r="62" spans="1:2">
      <c r="A62" s="114">
        <v>44284</v>
      </c>
      <c r="B62" s="75">
        <v>8865</v>
      </c>
    </row>
    <row r="63" spans="1:2">
      <c r="A63" s="114">
        <v>44285</v>
      </c>
      <c r="B63" s="75">
        <v>8773.5</v>
      </c>
    </row>
    <row r="64" spans="1:2">
      <c r="A64" s="114">
        <v>44286</v>
      </c>
      <c r="B64" s="75">
        <v>8785.5</v>
      </c>
    </row>
    <row r="65" spans="1:2">
      <c r="A65" s="114">
        <v>44287</v>
      </c>
      <c r="B65" s="75">
        <v>8790</v>
      </c>
    </row>
    <row r="66" spans="1:2">
      <c r="A66" s="114">
        <v>44292</v>
      </c>
      <c r="B66" s="75">
        <v>9047</v>
      </c>
    </row>
    <row r="67" spans="1:2">
      <c r="A67" s="114">
        <v>44293</v>
      </c>
      <c r="B67" s="75">
        <v>8915.5</v>
      </c>
    </row>
    <row r="68" spans="1:2">
      <c r="A68" s="114">
        <v>44294</v>
      </c>
      <c r="B68" s="75">
        <v>9008</v>
      </c>
    </row>
    <row r="69" spans="1:2">
      <c r="A69" s="114">
        <v>44295</v>
      </c>
      <c r="B69" s="75">
        <v>8926.5</v>
      </c>
    </row>
    <row r="70" spans="1:2">
      <c r="A70" s="114">
        <v>44298</v>
      </c>
      <c r="B70" s="75">
        <v>8861</v>
      </c>
    </row>
    <row r="71" spans="1:2">
      <c r="A71" s="114">
        <v>44299</v>
      </c>
      <c r="B71" s="75">
        <v>8899.5</v>
      </c>
    </row>
    <row r="72" spans="1:2">
      <c r="A72" s="114">
        <v>44300</v>
      </c>
      <c r="B72" s="75">
        <v>9074.5</v>
      </c>
    </row>
    <row r="73" spans="1:2">
      <c r="A73" s="114">
        <v>44301</v>
      </c>
      <c r="B73" s="75">
        <v>9284</v>
      </c>
    </row>
    <row r="74" spans="1:2">
      <c r="A74" s="114">
        <v>44302</v>
      </c>
      <c r="B74" s="75">
        <v>9211</v>
      </c>
    </row>
    <row r="75" spans="1:2">
      <c r="A75" s="114">
        <v>44305</v>
      </c>
      <c r="B75" s="75">
        <v>9376</v>
      </c>
    </row>
    <row r="76" spans="1:2">
      <c r="A76" s="114">
        <v>44306</v>
      </c>
      <c r="B76" s="75">
        <v>9322</v>
      </c>
    </row>
    <row r="77" spans="1:2">
      <c r="A77" s="114">
        <v>44307</v>
      </c>
      <c r="B77" s="75">
        <v>9445</v>
      </c>
    </row>
    <row r="78" spans="1:2">
      <c r="A78" s="114">
        <v>44308</v>
      </c>
      <c r="B78" s="75">
        <v>9401</v>
      </c>
    </row>
    <row r="79" spans="1:2">
      <c r="A79" s="114">
        <v>44309</v>
      </c>
      <c r="B79" s="75">
        <v>9551.5</v>
      </c>
    </row>
    <row r="80" spans="1:2">
      <c r="A80" s="114">
        <v>44312</v>
      </c>
      <c r="B80" s="75">
        <v>9751</v>
      </c>
    </row>
    <row r="81" spans="1:2">
      <c r="A81" s="114">
        <v>44313</v>
      </c>
      <c r="B81" s="75">
        <v>9855.5</v>
      </c>
    </row>
    <row r="82" spans="1:2">
      <c r="A82" s="114">
        <v>44314</v>
      </c>
      <c r="B82" s="75">
        <v>9876</v>
      </c>
    </row>
    <row r="83" spans="1:2">
      <c r="A83" s="114">
        <v>44315</v>
      </c>
      <c r="B83" s="75">
        <v>9885</v>
      </c>
    </row>
    <row r="84" spans="1:2">
      <c r="A84" s="114">
        <v>44316</v>
      </c>
      <c r="B84" s="75">
        <v>9825</v>
      </c>
    </row>
    <row r="85" spans="1:2">
      <c r="A85" s="114">
        <v>44320</v>
      </c>
      <c r="B85" s="75">
        <v>9966</v>
      </c>
    </row>
    <row r="86" spans="1:2">
      <c r="A86" s="114">
        <v>44321</v>
      </c>
      <c r="B86" s="75">
        <v>9949.5</v>
      </c>
    </row>
    <row r="87" spans="1:2">
      <c r="A87" s="114">
        <v>44322</v>
      </c>
      <c r="B87" s="75">
        <v>10092</v>
      </c>
    </row>
    <row r="88" spans="1:2">
      <c r="A88" s="114">
        <v>44323</v>
      </c>
      <c r="B88" s="75">
        <v>10417</v>
      </c>
    </row>
    <row r="89" spans="1:2">
      <c r="A89" s="114">
        <v>44326</v>
      </c>
      <c r="B89" s="75">
        <v>10382</v>
      </c>
    </row>
    <row r="90" spans="1:2">
      <c r="A90" s="114">
        <v>44327</v>
      </c>
      <c r="B90" s="75">
        <v>10460</v>
      </c>
    </row>
    <row r="91" spans="1:2">
      <c r="A91" s="114">
        <v>44328</v>
      </c>
      <c r="B91" s="75">
        <v>10445.5</v>
      </c>
    </row>
    <row r="92" spans="1:2">
      <c r="A92" s="114">
        <v>44329</v>
      </c>
      <c r="B92" s="75">
        <v>10342</v>
      </c>
    </row>
    <row r="93" spans="1:2">
      <c r="A93" s="114">
        <v>44330</v>
      </c>
      <c r="B93" s="75">
        <v>10240.5</v>
      </c>
    </row>
    <row r="94" spans="1:2">
      <c r="A94" s="114">
        <v>44333</v>
      </c>
      <c r="B94" s="75">
        <v>10373</v>
      </c>
    </row>
    <row r="95" spans="1:2">
      <c r="A95" s="114">
        <v>44334</v>
      </c>
      <c r="B95" s="75">
        <v>10405</v>
      </c>
    </row>
    <row r="96" spans="1:2">
      <c r="A96" s="114">
        <v>44335</v>
      </c>
      <c r="B96" s="75">
        <v>10001.5</v>
      </c>
    </row>
    <row r="97" spans="1:2">
      <c r="A97" s="114">
        <v>44336</v>
      </c>
      <c r="B97" s="75">
        <v>10048</v>
      </c>
    </row>
    <row r="98" spans="1:2">
      <c r="A98" s="114">
        <v>44337</v>
      </c>
      <c r="B98" s="75">
        <v>9881.5</v>
      </c>
    </row>
    <row r="99" spans="1:2">
      <c r="A99" s="114">
        <v>44340</v>
      </c>
      <c r="B99" s="75">
        <v>9947</v>
      </c>
    </row>
    <row r="100" spans="1:2">
      <c r="A100" s="114">
        <v>44341</v>
      </c>
      <c r="B100" s="75">
        <v>9918</v>
      </c>
    </row>
    <row r="101" spans="1:2">
      <c r="A101" s="114">
        <v>44342</v>
      </c>
      <c r="B101" s="75">
        <v>9979</v>
      </c>
    </row>
    <row r="102" spans="1:2">
      <c r="A102" s="114">
        <v>44343</v>
      </c>
      <c r="B102" s="75">
        <v>10221</v>
      </c>
    </row>
    <row r="103" spans="1:2">
      <c r="A103" s="114">
        <v>44344</v>
      </c>
      <c r="B103" s="75">
        <v>10258</v>
      </c>
    </row>
    <row r="104" spans="1:2">
      <c r="A104" s="114">
        <v>44348</v>
      </c>
      <c r="B104" s="75">
        <v>10245</v>
      </c>
    </row>
    <row r="105" spans="1:2">
      <c r="A105" s="114">
        <v>44349</v>
      </c>
      <c r="B105" s="75">
        <v>10147.5</v>
      </c>
    </row>
    <row r="106" spans="1:2">
      <c r="A106" s="114">
        <v>44350</v>
      </c>
      <c r="B106" s="75">
        <v>9788.5</v>
      </c>
    </row>
    <row r="107" spans="1:2">
      <c r="A107" s="114">
        <v>44351</v>
      </c>
      <c r="B107" s="75">
        <v>9955</v>
      </c>
    </row>
    <row r="108" spans="1:2">
      <c r="A108" s="114">
        <v>44354</v>
      </c>
      <c r="B108" s="75">
        <v>9900.5</v>
      </c>
    </row>
    <row r="109" spans="1:2">
      <c r="A109" s="114">
        <v>44355</v>
      </c>
      <c r="B109" s="75">
        <v>9964</v>
      </c>
    </row>
    <row r="110" spans="1:2">
      <c r="A110" s="114">
        <v>44356</v>
      </c>
      <c r="B110" s="75">
        <v>9978.5</v>
      </c>
    </row>
    <row r="111" spans="1:2">
      <c r="A111" s="114">
        <v>44357</v>
      </c>
      <c r="B111" s="75">
        <v>9890</v>
      </c>
    </row>
    <row r="112" spans="1:2">
      <c r="A112" s="114">
        <v>44358</v>
      </c>
      <c r="B112" s="75">
        <v>10003.5</v>
      </c>
    </row>
    <row r="113" spans="1:2">
      <c r="A113" s="114">
        <v>44361</v>
      </c>
      <c r="B113" s="75">
        <v>9971.5</v>
      </c>
    </row>
    <row r="114" spans="1:2">
      <c r="A114" s="114">
        <v>44362</v>
      </c>
      <c r="B114" s="75">
        <v>9569.5</v>
      </c>
    </row>
    <row r="115" spans="1:2">
      <c r="A115" s="114">
        <v>44363</v>
      </c>
      <c r="B115" s="75">
        <v>9667</v>
      </c>
    </row>
    <row r="116" spans="1:2">
      <c r="A116" s="114">
        <v>44364</v>
      </c>
      <c r="B116" s="75">
        <v>9315.5</v>
      </c>
    </row>
    <row r="117" spans="1:2">
      <c r="A117" s="114">
        <v>44365</v>
      </c>
      <c r="B117" s="75">
        <v>9145.5</v>
      </c>
    </row>
    <row r="118" spans="1:2">
      <c r="A118" s="114">
        <v>44368</v>
      </c>
      <c r="B118" s="75">
        <v>9180</v>
      </c>
    </row>
    <row r="119" spans="1:2">
      <c r="A119" s="114">
        <v>44369</v>
      </c>
      <c r="B119" s="75">
        <v>9301</v>
      </c>
    </row>
    <row r="120" spans="1:2">
      <c r="A120" s="114">
        <v>44370</v>
      </c>
      <c r="B120" s="75">
        <v>9482.5</v>
      </c>
    </row>
    <row r="121" spans="1:2">
      <c r="A121" s="114">
        <v>44371</v>
      </c>
      <c r="B121" s="75">
        <v>9419</v>
      </c>
    </row>
    <row r="122" spans="1:2">
      <c r="A122" s="114">
        <v>44372</v>
      </c>
      <c r="B122" s="75">
        <v>9413.5</v>
      </c>
    </row>
    <row r="123" spans="1:2">
      <c r="A123" s="114">
        <v>44375</v>
      </c>
      <c r="B123" s="75">
        <v>9388</v>
      </c>
    </row>
    <row r="124" spans="1:2">
      <c r="A124" s="114">
        <v>44376</v>
      </c>
      <c r="B124" s="75">
        <v>9334.5</v>
      </c>
    </row>
    <row r="125" spans="1:2">
      <c r="A125" s="114">
        <v>44377</v>
      </c>
      <c r="B125" s="75">
        <v>9374.5</v>
      </c>
    </row>
    <row r="126" spans="1:2">
      <c r="A126" s="114">
        <v>44378</v>
      </c>
      <c r="B126" s="75">
        <v>9322</v>
      </c>
    </row>
    <row r="127" spans="1:2">
      <c r="A127" s="114">
        <v>44379</v>
      </c>
      <c r="B127" s="75">
        <v>9376.5</v>
      </c>
    </row>
    <row r="128" spans="1:2">
      <c r="A128" s="114">
        <v>44382</v>
      </c>
      <c r="B128" s="75">
        <v>9511</v>
      </c>
    </row>
    <row r="129" spans="1:2">
      <c r="A129" s="114">
        <v>44383</v>
      </c>
      <c r="B129" s="75">
        <v>9312</v>
      </c>
    </row>
    <row r="130" spans="1:2">
      <c r="A130" s="114">
        <v>44384</v>
      </c>
      <c r="B130" s="75">
        <v>9455</v>
      </c>
    </row>
    <row r="131" spans="1:2">
      <c r="A131" s="114">
        <v>44385</v>
      </c>
      <c r="B131" s="75">
        <v>9323</v>
      </c>
    </row>
    <row r="132" spans="1:2">
      <c r="A132" s="114">
        <v>44386</v>
      </c>
      <c r="B132" s="75">
        <v>9519.5</v>
      </c>
    </row>
    <row r="133" spans="1:2">
      <c r="A133" s="114">
        <v>44389</v>
      </c>
      <c r="B133" s="75">
        <v>9409</v>
      </c>
    </row>
    <row r="134" spans="1:2">
      <c r="A134" s="114">
        <v>44390</v>
      </c>
      <c r="B134" s="75">
        <v>9412.5</v>
      </c>
    </row>
    <row r="135" spans="1:2">
      <c r="A135" s="114">
        <v>44391</v>
      </c>
      <c r="B135" s="75">
        <v>9342.5</v>
      </c>
    </row>
    <row r="136" spans="1:2">
      <c r="A136" s="114">
        <v>44392</v>
      </c>
      <c r="B136" s="75">
        <v>9486.5</v>
      </c>
    </row>
    <row r="137" spans="1:2">
      <c r="A137" s="114">
        <v>44393</v>
      </c>
      <c r="B137" s="75">
        <v>9427</v>
      </c>
    </row>
    <row r="138" spans="1:2">
      <c r="A138" s="114">
        <v>44396</v>
      </c>
      <c r="B138" s="75">
        <v>9222</v>
      </c>
    </row>
    <row r="139" spans="1:2">
      <c r="A139" s="114">
        <v>44397</v>
      </c>
      <c r="B139" s="75">
        <v>9336</v>
      </c>
    </row>
    <row r="140" spans="1:2">
      <c r="A140" s="114">
        <v>44398</v>
      </c>
      <c r="B140" s="75">
        <v>9347</v>
      </c>
    </row>
    <row r="141" spans="1:2">
      <c r="A141" s="114">
        <v>44399</v>
      </c>
      <c r="B141" s="75">
        <v>9441.5</v>
      </c>
    </row>
    <row r="142" spans="1:2">
      <c r="A142" s="114">
        <v>44400</v>
      </c>
      <c r="B142" s="75">
        <v>9516</v>
      </c>
    </row>
    <row r="143" spans="1:2">
      <c r="A143" s="114">
        <v>44403</v>
      </c>
      <c r="B143" s="75">
        <v>9809.5</v>
      </c>
    </row>
    <row r="144" spans="1:2">
      <c r="A144" s="114">
        <v>44404</v>
      </c>
      <c r="B144" s="75">
        <v>9758.5</v>
      </c>
    </row>
    <row r="145" spans="1:2">
      <c r="A145" s="114">
        <v>44405</v>
      </c>
      <c r="B145" s="75">
        <v>9686</v>
      </c>
    </row>
    <row r="146" spans="1:2">
      <c r="A146" s="114">
        <v>44406</v>
      </c>
      <c r="B146" s="75">
        <v>9823.5</v>
      </c>
    </row>
    <row r="147" spans="1:2">
      <c r="A147" s="114">
        <v>44407</v>
      </c>
      <c r="B147" s="75">
        <v>9728</v>
      </c>
    </row>
    <row r="148" spans="1:2">
      <c r="A148" s="114">
        <v>44410</v>
      </c>
      <c r="B148" s="75">
        <v>9700.5</v>
      </c>
    </row>
    <row r="149" spans="1:2">
      <c r="A149" s="114">
        <v>44411</v>
      </c>
      <c r="B149" s="75">
        <v>9541.5</v>
      </c>
    </row>
    <row r="150" spans="1:2">
      <c r="A150" s="114">
        <v>44412</v>
      </c>
      <c r="B150" s="75">
        <v>9466</v>
      </c>
    </row>
    <row r="151" spans="1:2">
      <c r="A151" s="114">
        <v>44413</v>
      </c>
      <c r="B151" s="75">
        <v>9491.5</v>
      </c>
    </row>
    <row r="152" spans="1:2">
      <c r="A152" s="114">
        <v>44414</v>
      </c>
      <c r="B152" s="75">
        <v>9468</v>
      </c>
    </row>
    <row r="153" spans="1:2">
      <c r="A153" s="114">
        <v>44417</v>
      </c>
      <c r="B153" s="75">
        <v>9369.5</v>
      </c>
    </row>
    <row r="154" spans="1:2">
      <c r="A154" s="114">
        <v>44418</v>
      </c>
      <c r="B154" s="75">
        <v>9520.5</v>
      </c>
    </row>
    <row r="155" spans="1:2">
      <c r="A155" s="114">
        <v>44419</v>
      </c>
      <c r="B155" s="75">
        <v>9512</v>
      </c>
    </row>
    <row r="156" spans="1:2">
      <c r="A156" s="114">
        <v>44420</v>
      </c>
      <c r="B156" s="75">
        <v>9467.5</v>
      </c>
    </row>
    <row r="157" spans="1:2">
      <c r="A157" s="114">
        <v>44421</v>
      </c>
      <c r="B157" s="75">
        <v>9570</v>
      </c>
    </row>
    <row r="158" spans="1:2">
      <c r="A158" s="114">
        <v>44424</v>
      </c>
      <c r="B158" s="75">
        <v>9442</v>
      </c>
    </row>
    <row r="159" spans="1:2">
      <c r="A159" s="114">
        <v>44425</v>
      </c>
      <c r="B159" s="75">
        <v>9247.5</v>
      </c>
    </row>
    <row r="160" spans="1:2">
      <c r="A160" s="114">
        <v>44426</v>
      </c>
      <c r="B160" s="75">
        <v>9042.5</v>
      </c>
    </row>
    <row r="161" spans="1:2">
      <c r="A161" s="114">
        <v>44427</v>
      </c>
      <c r="B161" s="75">
        <v>8894</v>
      </c>
    </row>
    <row r="162" spans="1:2">
      <c r="A162" s="114">
        <v>44428</v>
      </c>
      <c r="B162" s="75">
        <v>9037</v>
      </c>
    </row>
    <row r="163" spans="1:2">
      <c r="A163" s="114">
        <v>44431</v>
      </c>
      <c r="B163" s="75">
        <v>9273.5</v>
      </c>
    </row>
    <row r="164" spans="1:2">
      <c r="A164" s="114">
        <v>44432</v>
      </c>
      <c r="B164" s="75">
        <v>9376</v>
      </c>
    </row>
    <row r="165" spans="1:2">
      <c r="A165" s="114">
        <v>44433</v>
      </c>
      <c r="B165" s="75">
        <v>9356</v>
      </c>
    </row>
    <row r="166" spans="1:2">
      <c r="A166" s="114">
        <v>44434</v>
      </c>
      <c r="B166" s="75">
        <v>9299.5</v>
      </c>
    </row>
    <row r="167" spans="1:2">
      <c r="A167" s="114">
        <v>44435</v>
      </c>
      <c r="B167" s="75">
        <v>9410</v>
      </c>
    </row>
    <row r="168" spans="1:2">
      <c r="A168" s="114">
        <v>44439</v>
      </c>
      <c r="B168" s="75">
        <v>9520</v>
      </c>
    </row>
    <row r="169" spans="1:2">
      <c r="A169" s="114">
        <v>44440</v>
      </c>
      <c r="B169" s="75">
        <v>9335.5</v>
      </c>
    </row>
    <row r="170" spans="1:2">
      <c r="A170" s="114">
        <v>44441</v>
      </c>
      <c r="B170" s="75">
        <v>9376.5</v>
      </c>
    </row>
    <row r="171" spans="1:2">
      <c r="A171" s="114">
        <v>44442</v>
      </c>
      <c r="B171" s="75">
        <v>9431</v>
      </c>
    </row>
    <row r="172" spans="1:2">
      <c r="A172" s="114">
        <v>44445</v>
      </c>
      <c r="B172" s="75">
        <v>9450.5</v>
      </c>
    </row>
    <row r="173" spans="1:2">
      <c r="A173" s="114">
        <v>44446</v>
      </c>
      <c r="B173" s="75">
        <v>9350.5</v>
      </c>
    </row>
    <row r="174" spans="1:2">
      <c r="A174" s="114">
        <v>44447</v>
      </c>
      <c r="B174" s="75">
        <v>9249</v>
      </c>
    </row>
    <row r="175" spans="1:2">
      <c r="A175" s="114">
        <v>44448</v>
      </c>
      <c r="B175" s="75">
        <v>9387.5</v>
      </c>
    </row>
    <row r="176" spans="1:2">
      <c r="A176" s="114">
        <v>44449</v>
      </c>
      <c r="B176" s="75">
        <v>9694.5</v>
      </c>
    </row>
    <row r="177" spans="1:2">
      <c r="A177" s="114">
        <v>44452</v>
      </c>
      <c r="B177" s="75">
        <v>9562.5</v>
      </c>
    </row>
    <row r="178" spans="1:2">
      <c r="A178" s="114">
        <v>44453</v>
      </c>
      <c r="B178" s="75">
        <v>9442</v>
      </c>
    </row>
    <row r="179" spans="1:2">
      <c r="A179" s="114">
        <v>44454</v>
      </c>
      <c r="B179" s="75">
        <v>9627</v>
      </c>
    </row>
    <row r="180" spans="1:2">
      <c r="A180" s="114">
        <v>44455</v>
      </c>
      <c r="B180" s="75">
        <v>9366.5</v>
      </c>
    </row>
    <row r="181" spans="1:2">
      <c r="A181" s="114">
        <v>44456</v>
      </c>
      <c r="B181" s="75">
        <v>9312</v>
      </c>
    </row>
    <row r="182" spans="1:2">
      <c r="A182" s="114">
        <v>44459</v>
      </c>
      <c r="B182" s="75">
        <v>9033</v>
      </c>
    </row>
    <row r="183" spans="1:2">
      <c r="A183" s="114">
        <v>44460</v>
      </c>
      <c r="B183" s="75">
        <v>8975.5</v>
      </c>
    </row>
    <row r="184" spans="1:2">
      <c r="A184" s="114">
        <v>44461</v>
      </c>
      <c r="B184" s="75">
        <v>9286</v>
      </c>
    </row>
    <row r="185" spans="1:2">
      <c r="A185" s="114">
        <v>44462</v>
      </c>
      <c r="B185" s="75">
        <v>9273.5</v>
      </c>
    </row>
    <row r="186" spans="1:2">
      <c r="A186" s="114">
        <v>44463</v>
      </c>
      <c r="B186" s="75">
        <v>9332.5</v>
      </c>
    </row>
    <row r="187" spans="1:2">
      <c r="A187" s="114">
        <v>44466</v>
      </c>
      <c r="B187" s="75">
        <v>9362</v>
      </c>
    </row>
    <row r="188" spans="1:2">
      <c r="A188" s="114">
        <v>44467</v>
      </c>
      <c r="B188" s="75">
        <v>9269</v>
      </c>
    </row>
    <row r="189" spans="1:2">
      <c r="A189" s="114">
        <v>44468</v>
      </c>
      <c r="B189" s="75">
        <v>9155</v>
      </c>
    </row>
    <row r="190" spans="1:2">
      <c r="A190" s="114">
        <v>44469</v>
      </c>
      <c r="B190" s="75">
        <v>8936.5</v>
      </c>
    </row>
    <row r="191" spans="1:2">
      <c r="A191" s="114">
        <v>44470</v>
      </c>
      <c r="B191" s="75">
        <v>9128</v>
      </c>
    </row>
    <row r="192" spans="1:2">
      <c r="A192" s="114">
        <v>44473</v>
      </c>
      <c r="B192" s="75">
        <v>9250.5</v>
      </c>
    </row>
    <row r="193" spans="1:2">
      <c r="A193" s="114">
        <v>44474</v>
      </c>
      <c r="B193" s="75">
        <v>9174</v>
      </c>
    </row>
    <row r="194" spans="1:2">
      <c r="A194" s="114">
        <v>44475</v>
      </c>
      <c r="B194" s="75">
        <v>9045.5</v>
      </c>
    </row>
    <row r="195" spans="1:2">
      <c r="A195" s="114">
        <v>44476</v>
      </c>
      <c r="B195" s="75">
        <v>9280</v>
      </c>
    </row>
    <row r="196" spans="1:2">
      <c r="A196" s="114">
        <v>44477</v>
      </c>
      <c r="B196" s="75">
        <v>9361</v>
      </c>
    </row>
    <row r="197" spans="1:2">
      <c r="A197" s="114">
        <v>44480</v>
      </c>
      <c r="B197" s="75">
        <v>9543</v>
      </c>
    </row>
    <row r="198" spans="1:2">
      <c r="A198" s="114">
        <v>44481</v>
      </c>
      <c r="B198" s="75">
        <v>9465</v>
      </c>
    </row>
    <row r="199" spans="1:2">
      <c r="A199" s="114">
        <v>44482</v>
      </c>
      <c r="B199" s="75">
        <v>9651</v>
      </c>
    </row>
    <row r="200" spans="1:2">
      <c r="A200" s="114">
        <v>44483</v>
      </c>
      <c r="B200" s="75">
        <v>9984</v>
      </c>
    </row>
    <row r="201" spans="1:2">
      <c r="A201" s="114">
        <v>44484</v>
      </c>
      <c r="B201" s="75">
        <v>10281</v>
      </c>
    </row>
    <row r="202" spans="1:2">
      <c r="A202" s="114">
        <v>44487</v>
      </c>
      <c r="B202" s="75">
        <v>10196</v>
      </c>
    </row>
    <row r="203" spans="1:2">
      <c r="A203" s="114">
        <v>44488</v>
      </c>
      <c r="B203" s="75">
        <v>10149.5</v>
      </c>
    </row>
    <row r="204" spans="1:2">
      <c r="A204" s="114">
        <v>44489</v>
      </c>
      <c r="B204" s="75">
        <v>10185.5</v>
      </c>
    </row>
    <row r="205" spans="1:2">
      <c r="A205" s="114">
        <v>44490</v>
      </c>
      <c r="B205" s="75">
        <v>9831.5</v>
      </c>
    </row>
    <row r="206" spans="1:2">
      <c r="A206" s="114">
        <v>44491</v>
      </c>
      <c r="B206" s="75">
        <v>9704</v>
      </c>
    </row>
    <row r="207" spans="1:2">
      <c r="A207" s="114">
        <v>44494</v>
      </c>
      <c r="B207" s="75">
        <v>9867.5</v>
      </c>
    </row>
    <row r="208" spans="1:2">
      <c r="A208" s="114">
        <v>44495</v>
      </c>
      <c r="B208" s="75">
        <v>9788.5</v>
      </c>
    </row>
    <row r="209" spans="1:2">
      <c r="A209" s="114">
        <v>44496</v>
      </c>
      <c r="B209" s="75">
        <v>9548</v>
      </c>
    </row>
    <row r="210" spans="1:2">
      <c r="A210" s="114">
        <v>44497</v>
      </c>
      <c r="B210" s="75">
        <v>9666.5</v>
      </c>
    </row>
    <row r="211" spans="1:2">
      <c r="A211" s="114">
        <v>44498</v>
      </c>
      <c r="B211" s="75">
        <v>9496</v>
      </c>
    </row>
    <row r="212" spans="1:2">
      <c r="A212" s="114">
        <v>44501</v>
      </c>
      <c r="B212" s="75">
        <v>9555</v>
      </c>
    </row>
    <row r="213" spans="1:2">
      <c r="A213" s="114">
        <v>44502</v>
      </c>
      <c r="B213" s="75">
        <v>9495.5</v>
      </c>
    </row>
    <row r="214" spans="1:2">
      <c r="A214" s="114">
        <v>44503</v>
      </c>
      <c r="B214" s="75">
        <v>9458.5</v>
      </c>
    </row>
    <row r="215" spans="1:2">
      <c r="A215" s="114">
        <v>44504</v>
      </c>
      <c r="B215" s="75">
        <v>9439</v>
      </c>
    </row>
    <row r="216" spans="1:2">
      <c r="A216" s="114">
        <v>44505</v>
      </c>
      <c r="B216" s="75">
        <v>9518</v>
      </c>
    </row>
    <row r="217" spans="1:2">
      <c r="A217" s="114">
        <v>44508</v>
      </c>
      <c r="B217" s="75">
        <v>9637.5</v>
      </c>
    </row>
    <row r="218" spans="1:2">
      <c r="A218" s="114">
        <v>44509</v>
      </c>
      <c r="B218" s="75">
        <v>9553</v>
      </c>
    </row>
    <row r="219" spans="1:2">
      <c r="A219" s="114">
        <v>44510</v>
      </c>
      <c r="B219" s="75">
        <v>9533</v>
      </c>
    </row>
    <row r="220" spans="1:2">
      <c r="A220" s="114">
        <v>44511</v>
      </c>
      <c r="B220" s="75">
        <v>9633.5</v>
      </c>
    </row>
    <row r="221" spans="1:2">
      <c r="A221" s="114">
        <v>44512</v>
      </c>
      <c r="B221" s="75">
        <v>9711</v>
      </c>
    </row>
    <row r="222" spans="1:2">
      <c r="A222" s="114">
        <v>44515</v>
      </c>
      <c r="B222" s="75">
        <v>9673</v>
      </c>
    </row>
    <row r="223" spans="1:2">
      <c r="A223" s="114">
        <v>44516</v>
      </c>
      <c r="B223" s="75">
        <v>9561</v>
      </c>
    </row>
    <row r="224" spans="1:2">
      <c r="A224" s="114">
        <v>44517</v>
      </c>
      <c r="B224" s="75">
        <v>9406.5</v>
      </c>
    </row>
    <row r="225" spans="1:2">
      <c r="A225" s="114">
        <v>44518</v>
      </c>
      <c r="B225" s="75">
        <v>9441.5</v>
      </c>
    </row>
    <row r="226" spans="1:2">
      <c r="A226" s="114">
        <v>44519</v>
      </c>
      <c r="B226" s="75">
        <v>9646.5</v>
      </c>
    </row>
    <row r="227" spans="1:2">
      <c r="A227" s="114">
        <v>44522</v>
      </c>
      <c r="B227" s="75">
        <v>9726.5</v>
      </c>
    </row>
    <row r="228" spans="1:2">
      <c r="A228" s="114">
        <v>44523</v>
      </c>
      <c r="B228" s="75">
        <v>9710.5</v>
      </c>
    </row>
    <row r="229" spans="1:2">
      <c r="A229" s="114">
        <v>44524</v>
      </c>
      <c r="B229" s="75">
        <v>9835</v>
      </c>
    </row>
    <row r="230" spans="1:2">
      <c r="A230" s="114">
        <v>44525</v>
      </c>
      <c r="B230" s="75">
        <v>9801.5</v>
      </c>
    </row>
    <row r="231" spans="1:2">
      <c r="A231" s="114">
        <v>44526</v>
      </c>
      <c r="B231" s="75">
        <v>9460</v>
      </c>
    </row>
    <row r="232" spans="1:2">
      <c r="A232" s="114">
        <v>44529</v>
      </c>
      <c r="B232" s="75">
        <v>9577.5</v>
      </c>
    </row>
    <row r="233" spans="1:2">
      <c r="A233" s="114">
        <v>44530</v>
      </c>
      <c r="B233" s="75">
        <v>9442.5</v>
      </c>
    </row>
    <row r="234" spans="1:2">
      <c r="A234" s="114">
        <v>44531</v>
      </c>
      <c r="B234" s="75">
        <v>9444</v>
      </c>
    </row>
    <row r="235" spans="1:2">
      <c r="A235" s="114">
        <v>44532</v>
      </c>
      <c r="B235" s="75">
        <v>9496</v>
      </c>
    </row>
    <row r="236" spans="1:2">
      <c r="A236" s="114">
        <v>44533</v>
      </c>
      <c r="B236" s="75">
        <v>9418</v>
      </c>
    </row>
    <row r="237" spans="1:2">
      <c r="A237" s="114">
        <v>44536</v>
      </c>
      <c r="B237" s="75">
        <v>9505</v>
      </c>
    </row>
    <row r="238" spans="1:2">
      <c r="A238" s="114">
        <v>44537</v>
      </c>
      <c r="B238" s="75">
        <v>9595</v>
      </c>
    </row>
    <row r="239" spans="1:2">
      <c r="A239" s="114">
        <v>44538</v>
      </c>
      <c r="B239" s="75">
        <v>9652.5</v>
      </c>
    </row>
    <row r="240" spans="1:2">
      <c r="A240" s="114">
        <v>44539</v>
      </c>
      <c r="B240" s="75">
        <v>9534.5</v>
      </c>
    </row>
    <row r="241" spans="1:2">
      <c r="A241" s="114">
        <v>44540</v>
      </c>
      <c r="B241" s="75">
        <v>9506.5</v>
      </c>
    </row>
    <row r="242" spans="1:2">
      <c r="A242" s="114">
        <v>44543</v>
      </c>
      <c r="B242" s="75">
        <v>9447.5</v>
      </c>
    </row>
    <row r="243" spans="1:2">
      <c r="A243" s="114">
        <v>44544</v>
      </c>
      <c r="B243" s="75">
        <v>9412</v>
      </c>
    </row>
    <row r="244" spans="1:2">
      <c r="A244" s="114">
        <v>44545</v>
      </c>
      <c r="B244" s="75">
        <v>9199.5</v>
      </c>
    </row>
    <row r="245" spans="1:2">
      <c r="A245" s="114">
        <v>44546</v>
      </c>
      <c r="B245" s="75">
        <v>9507.5</v>
      </c>
    </row>
    <row r="246" spans="1:2">
      <c r="A246" s="114">
        <v>44547</v>
      </c>
      <c r="B246" s="75">
        <v>9437.5</v>
      </c>
    </row>
    <row r="247" spans="1:2">
      <c r="A247" s="114">
        <v>44550</v>
      </c>
      <c r="B247" s="75">
        <v>9446.5</v>
      </c>
    </row>
    <row r="248" spans="1:2">
      <c r="A248" s="114">
        <v>44551</v>
      </c>
      <c r="B248" s="75">
        <v>9534</v>
      </c>
    </row>
    <row r="249" spans="1:2">
      <c r="A249" s="114">
        <v>44552</v>
      </c>
      <c r="B249" s="75">
        <v>9607</v>
      </c>
    </row>
    <row r="250" spans="1:2">
      <c r="A250" s="114">
        <v>44553</v>
      </c>
      <c r="B250" s="75">
        <v>9612</v>
      </c>
    </row>
    <row r="251" spans="1:2">
      <c r="A251" s="114">
        <v>44554</v>
      </c>
      <c r="B251" s="75">
        <v>9568</v>
      </c>
    </row>
    <row r="252" spans="1:2">
      <c r="A252" s="114">
        <v>44559</v>
      </c>
      <c r="B252" s="75">
        <v>9680.5</v>
      </c>
    </row>
    <row r="253" spans="1:2">
      <c r="A253" s="114">
        <v>44560</v>
      </c>
      <c r="B253" s="75">
        <v>9691.5</v>
      </c>
    </row>
    <row r="254" spans="1:2">
      <c r="A254" s="114">
        <v>44561</v>
      </c>
      <c r="B254" s="75">
        <v>9720.5</v>
      </c>
    </row>
    <row r="255" spans="1:2">
      <c r="A255" s="114">
        <v>44565</v>
      </c>
      <c r="B255" s="75">
        <v>9768</v>
      </c>
    </row>
    <row r="256" spans="1:2">
      <c r="A256" s="114">
        <v>44566</v>
      </c>
      <c r="B256" s="75">
        <v>9698</v>
      </c>
    </row>
    <row r="257" spans="1:2">
      <c r="A257" s="114">
        <v>44567</v>
      </c>
      <c r="B257" s="75">
        <v>9531</v>
      </c>
    </row>
    <row r="258" spans="1:2">
      <c r="A258" s="114">
        <v>44568</v>
      </c>
      <c r="B258" s="75">
        <v>9647</v>
      </c>
    </row>
    <row r="259" spans="1:2">
      <c r="A259" s="114">
        <v>44571</v>
      </c>
      <c r="B259" s="75">
        <v>9563.5</v>
      </c>
    </row>
    <row r="260" spans="1:2">
      <c r="A260" s="114">
        <v>44572</v>
      </c>
      <c r="B260" s="75">
        <v>9719.5</v>
      </c>
    </row>
    <row r="261" spans="1:2">
      <c r="A261" s="114">
        <v>44573</v>
      </c>
      <c r="B261" s="75">
        <v>10064</v>
      </c>
    </row>
    <row r="262" spans="1:2">
      <c r="A262" s="114">
        <v>44574</v>
      </c>
      <c r="B262" s="75">
        <v>9958.5</v>
      </c>
    </row>
    <row r="263" spans="1:2">
      <c r="A263" s="114">
        <v>44575</v>
      </c>
      <c r="B263" s="75">
        <v>9719.5</v>
      </c>
    </row>
    <row r="264" spans="1:2">
      <c r="A264" s="114">
        <v>44578</v>
      </c>
      <c r="B264" s="75">
        <v>9731</v>
      </c>
    </row>
    <row r="265" spans="1:2">
      <c r="A265" s="114">
        <v>44579</v>
      </c>
      <c r="B265" s="75">
        <v>9676</v>
      </c>
    </row>
    <row r="266" spans="1:2">
      <c r="A266" s="114">
        <v>44580</v>
      </c>
      <c r="B266" s="75">
        <v>9841.5</v>
      </c>
    </row>
    <row r="267" spans="1:2">
      <c r="A267" s="114">
        <v>44581</v>
      </c>
      <c r="B267" s="75">
        <v>9990</v>
      </c>
    </row>
    <row r="268" spans="1:2">
      <c r="A268" s="114">
        <v>44582</v>
      </c>
      <c r="B268" s="75">
        <v>9941</v>
      </c>
    </row>
    <row r="269" spans="1:2">
      <c r="A269" s="114">
        <v>44585</v>
      </c>
      <c r="B269" s="75">
        <v>9728</v>
      </c>
    </row>
    <row r="270" spans="1:2">
      <c r="A270" s="114">
        <v>44586</v>
      </c>
      <c r="B270" s="75">
        <v>9801</v>
      </c>
    </row>
    <row r="271" spans="1:2">
      <c r="A271" s="114">
        <v>44587</v>
      </c>
      <c r="B271" s="75">
        <v>9916.5</v>
      </c>
    </row>
    <row r="272" spans="1:2">
      <c r="A272" s="114">
        <v>44588</v>
      </c>
      <c r="B272" s="75">
        <v>9782</v>
      </c>
    </row>
    <row r="273" spans="1:2">
      <c r="A273" s="114">
        <v>44589</v>
      </c>
      <c r="B273" s="75">
        <v>9507.5</v>
      </c>
    </row>
    <row r="274" spans="1:2">
      <c r="A274" s="114">
        <v>44592</v>
      </c>
      <c r="B274" s="75">
        <v>9506</v>
      </c>
    </row>
    <row r="275" spans="1:2">
      <c r="A275" s="114">
        <v>44593</v>
      </c>
      <c r="B275" s="75">
        <v>9696.5</v>
      </c>
    </row>
    <row r="276" spans="1:2">
      <c r="A276" s="114">
        <v>44594</v>
      </c>
      <c r="B276" s="75">
        <v>9839.5</v>
      </c>
    </row>
    <row r="277" spans="1:2">
      <c r="A277" s="114">
        <v>44595</v>
      </c>
      <c r="B277" s="75">
        <v>9832.5</v>
      </c>
    </row>
    <row r="278" spans="1:2">
      <c r="A278" s="114">
        <v>44596</v>
      </c>
      <c r="B278" s="75">
        <v>9841.5</v>
      </c>
    </row>
    <row r="279" spans="1:2">
      <c r="A279" s="114">
        <v>44599</v>
      </c>
      <c r="B279" s="75">
        <v>9777.5</v>
      </c>
    </row>
    <row r="280" spans="1:2">
      <c r="A280" s="114">
        <v>44600</v>
      </c>
      <c r="B280" s="75">
        <v>9781</v>
      </c>
    </row>
    <row r="281" spans="1:2">
      <c r="A281" s="114">
        <v>44601</v>
      </c>
      <c r="B281" s="75">
        <v>10059</v>
      </c>
    </row>
    <row r="282" spans="1:2">
      <c r="A282" s="114">
        <v>44602</v>
      </c>
      <c r="B282" s="75">
        <v>10254</v>
      </c>
    </row>
    <row r="283" spans="1:2">
      <c r="A283" s="114">
        <v>44603</v>
      </c>
      <c r="B283" s="75">
        <v>9860.5</v>
      </c>
    </row>
    <row r="284" spans="1:2">
      <c r="A284" s="114">
        <v>44606</v>
      </c>
      <c r="B284" s="75">
        <v>9920</v>
      </c>
    </row>
    <row r="285" spans="1:2">
      <c r="A285" s="114">
        <v>44607</v>
      </c>
      <c r="B285" s="75">
        <v>9968.5</v>
      </c>
    </row>
    <row r="286" spans="1:2">
      <c r="A286" s="114">
        <v>44608</v>
      </c>
      <c r="B286" s="75">
        <v>9992.5</v>
      </c>
    </row>
    <row r="287" spans="1:2">
      <c r="A287" s="114">
        <v>44609</v>
      </c>
      <c r="B287" s="75">
        <v>9929</v>
      </c>
    </row>
    <row r="288" spans="1:2">
      <c r="A288" s="114">
        <v>44610</v>
      </c>
      <c r="B288" s="75">
        <v>9956</v>
      </c>
    </row>
    <row r="289" spans="1:2">
      <c r="A289" s="114">
        <v>44613</v>
      </c>
      <c r="B289" s="75">
        <v>9898</v>
      </c>
    </row>
    <row r="290" spans="1:2">
      <c r="A290" s="114">
        <v>44614</v>
      </c>
      <c r="B290" s="75">
        <v>9915</v>
      </c>
    </row>
    <row r="291" spans="1:2">
      <c r="A291" s="114">
        <v>44615</v>
      </c>
      <c r="B291" s="75">
        <v>9866</v>
      </c>
    </row>
    <row r="292" spans="1:2">
      <c r="A292" s="114">
        <v>44616</v>
      </c>
      <c r="B292" s="75">
        <v>9864</v>
      </c>
    </row>
    <row r="293" spans="1:2">
      <c r="A293" s="114">
        <v>44617</v>
      </c>
      <c r="B293" s="75">
        <v>9873</v>
      </c>
    </row>
    <row r="294" spans="1:2">
      <c r="A294" s="114">
        <v>44620</v>
      </c>
      <c r="B294" s="75">
        <v>9883.5</v>
      </c>
    </row>
    <row r="295" spans="1:2">
      <c r="A295" s="114">
        <v>44621</v>
      </c>
      <c r="B295" s="75">
        <v>10061.5</v>
      </c>
    </row>
    <row r="296" spans="1:2">
      <c r="A296" s="114">
        <v>44622</v>
      </c>
      <c r="B296" s="75">
        <v>10166</v>
      </c>
    </row>
    <row r="297" spans="1:2">
      <c r="A297" s="114">
        <v>44623</v>
      </c>
      <c r="B297" s="75">
        <v>10351</v>
      </c>
    </row>
    <row r="298" spans="1:2">
      <c r="A298" s="114">
        <v>44624</v>
      </c>
      <c r="B298" s="75">
        <v>10674</v>
      </c>
    </row>
    <row r="299" spans="1:2">
      <c r="A299" s="114">
        <v>44627</v>
      </c>
      <c r="B299" s="75">
        <v>10281.5</v>
      </c>
    </row>
    <row r="300" spans="1:2">
      <c r="A300" s="114">
        <v>44628</v>
      </c>
      <c r="B300" s="75">
        <v>10209</v>
      </c>
    </row>
    <row r="301" spans="1:2">
      <c r="A301" s="114">
        <v>44629</v>
      </c>
      <c r="B301" s="75">
        <v>10001.5</v>
      </c>
    </row>
    <row r="302" spans="1:2">
      <c r="A302" s="114">
        <v>44630</v>
      </c>
      <c r="B302" s="75">
        <v>10117</v>
      </c>
    </row>
    <row r="303" spans="1:2">
      <c r="A303" s="114">
        <v>44631</v>
      </c>
      <c r="B303" s="75">
        <v>10183.5</v>
      </c>
    </row>
    <row r="304" spans="1:2">
      <c r="A304" s="114">
        <v>44634</v>
      </c>
      <c r="B304" s="75">
        <v>9935</v>
      </c>
    </row>
    <row r="305" spans="1:2">
      <c r="A305" s="114">
        <v>44635</v>
      </c>
      <c r="B305" s="75">
        <v>9904</v>
      </c>
    </row>
    <row r="306" spans="1:2">
      <c r="A306" s="114">
        <v>44636</v>
      </c>
      <c r="B306" s="75">
        <v>10054</v>
      </c>
    </row>
    <row r="307" spans="1:2">
      <c r="A307" s="114">
        <v>44637</v>
      </c>
      <c r="B307" s="75">
        <v>10243</v>
      </c>
    </row>
    <row r="308" spans="1:2">
      <c r="A308" s="114">
        <v>44638</v>
      </c>
      <c r="B308" s="75">
        <v>10331</v>
      </c>
    </row>
    <row r="309" spans="1:2">
      <c r="A309" s="114">
        <v>44641</v>
      </c>
      <c r="B309" s="75">
        <v>10295</v>
      </c>
    </row>
    <row r="310" spans="1:2">
      <c r="A310" s="114">
        <v>44642</v>
      </c>
      <c r="B310" s="75">
        <v>10268</v>
      </c>
    </row>
    <row r="311" spans="1:2">
      <c r="A311" s="114">
        <v>44643</v>
      </c>
      <c r="B311" s="75">
        <v>10438.5</v>
      </c>
    </row>
    <row r="312" spans="1:2">
      <c r="A312" s="114">
        <v>44644</v>
      </c>
      <c r="B312" s="75">
        <v>10349.5</v>
      </c>
    </row>
    <row r="313" spans="1:2">
      <c r="A313" s="114">
        <v>44645</v>
      </c>
      <c r="B313" s="75">
        <v>10267</v>
      </c>
    </row>
    <row r="314" spans="1:2">
      <c r="A314" s="114">
        <v>44648</v>
      </c>
      <c r="B314" s="75">
        <v>10341</v>
      </c>
    </row>
    <row r="315" spans="1:2">
      <c r="A315" s="114">
        <v>44649</v>
      </c>
      <c r="B315" s="75">
        <v>10316.5</v>
      </c>
    </row>
    <row r="316" spans="1:2">
      <c r="A316" s="114">
        <v>44650</v>
      </c>
      <c r="B316" s="75">
        <v>10367.5</v>
      </c>
    </row>
    <row r="317" spans="1:2">
      <c r="A317" s="114">
        <v>44651</v>
      </c>
      <c r="B317" s="75">
        <v>10375</v>
      </c>
    </row>
    <row r="318" spans="1:2">
      <c r="A318" s="114">
        <v>44652</v>
      </c>
      <c r="B318" s="75">
        <v>10353.5</v>
      </c>
    </row>
    <row r="319" spans="1:2">
      <c r="A319" s="114">
        <v>44655</v>
      </c>
      <c r="B319" s="75">
        <v>10469</v>
      </c>
    </row>
    <row r="320" spans="1:2">
      <c r="A320" s="114">
        <v>44656</v>
      </c>
      <c r="B320" s="75">
        <v>10455</v>
      </c>
    </row>
    <row r="321" spans="1:2">
      <c r="A321" s="114">
        <v>44657</v>
      </c>
      <c r="B321" s="75">
        <v>10305</v>
      </c>
    </row>
    <row r="322" spans="1:2">
      <c r="A322" s="114">
        <v>44658</v>
      </c>
      <c r="B322" s="75">
        <v>10311.5</v>
      </c>
    </row>
    <row r="323" spans="1:2">
      <c r="A323" s="114">
        <v>44659</v>
      </c>
      <c r="B323" s="75">
        <v>10323.5</v>
      </c>
    </row>
    <row r="324" spans="1:2">
      <c r="A324" s="114">
        <v>44662</v>
      </c>
      <c r="B324" s="75">
        <v>10200.5</v>
      </c>
    </row>
    <row r="325" spans="1:2">
      <c r="A325" s="114">
        <v>44663</v>
      </c>
      <c r="B325" s="75">
        <v>10342.5</v>
      </c>
    </row>
    <row r="326" spans="1:2">
      <c r="A326" s="114">
        <v>44664</v>
      </c>
      <c r="B326" s="75">
        <v>10299</v>
      </c>
    </row>
    <row r="327" spans="1:2">
      <c r="A327" s="114">
        <v>44665</v>
      </c>
      <c r="B327" s="75">
        <v>10315</v>
      </c>
    </row>
    <row r="328" spans="1:2">
      <c r="A328" s="114">
        <v>44670</v>
      </c>
      <c r="B328" s="75">
        <v>10304.5</v>
      </c>
    </row>
    <row r="329" spans="1:2">
      <c r="A329" s="114">
        <v>44671</v>
      </c>
      <c r="B329" s="75">
        <v>10223</v>
      </c>
    </row>
    <row r="330" spans="1:2">
      <c r="A330" s="114">
        <v>44672</v>
      </c>
      <c r="B330" s="75">
        <v>10285</v>
      </c>
    </row>
    <row r="331" spans="1:2">
      <c r="A331" s="114">
        <v>44673</v>
      </c>
      <c r="B331" s="75">
        <v>10110</v>
      </c>
    </row>
    <row r="332" spans="1:2">
      <c r="A332" s="114">
        <v>44676</v>
      </c>
      <c r="B332" s="75">
        <v>9769</v>
      </c>
    </row>
    <row r="333" spans="1:2">
      <c r="A333" s="114">
        <v>44677</v>
      </c>
      <c r="B333" s="75">
        <v>9860</v>
      </c>
    </row>
    <row r="334" spans="1:2">
      <c r="A334" s="114">
        <v>44678</v>
      </c>
      <c r="B334" s="75">
        <v>9856</v>
      </c>
    </row>
    <row r="335" spans="1:2">
      <c r="A335" s="114">
        <v>44679</v>
      </c>
      <c r="B335" s="75">
        <v>9697</v>
      </c>
    </row>
    <row r="336" spans="1:2">
      <c r="A336" s="114">
        <v>44680</v>
      </c>
      <c r="B336" s="75">
        <v>9769.5</v>
      </c>
    </row>
    <row r="337" spans="1:2">
      <c r="A337" s="114">
        <v>44684</v>
      </c>
      <c r="B337" s="75">
        <v>9410</v>
      </c>
    </row>
    <row r="338" spans="1:2">
      <c r="A338" s="114">
        <v>44685</v>
      </c>
      <c r="B338" s="75">
        <v>9473.5</v>
      </c>
    </row>
    <row r="339" spans="1:2">
      <c r="A339" s="114">
        <v>44686</v>
      </c>
      <c r="B339" s="75">
        <v>9489.5</v>
      </c>
    </row>
    <row r="340" spans="1:2">
      <c r="A340" s="114">
        <v>44687</v>
      </c>
      <c r="B340" s="75">
        <v>9414.5</v>
      </c>
    </row>
    <row r="341" spans="1:2">
      <c r="A341" s="114">
        <v>44690</v>
      </c>
      <c r="B341" s="75">
        <v>9237.5</v>
      </c>
    </row>
    <row r="342" spans="1:2">
      <c r="A342" s="114">
        <v>44691</v>
      </c>
      <c r="B342" s="75">
        <v>9228.5</v>
      </c>
    </row>
    <row r="343" spans="1:2">
      <c r="A343" s="114">
        <v>44692</v>
      </c>
      <c r="B343" s="75">
        <v>9340</v>
      </c>
    </row>
    <row r="344" spans="1:2">
      <c r="A344" s="114">
        <v>44693</v>
      </c>
      <c r="B344" s="75">
        <v>9090</v>
      </c>
    </row>
    <row r="345" spans="1:2">
      <c r="A345" s="114">
        <v>44694</v>
      </c>
      <c r="B345" s="75">
        <v>9159</v>
      </c>
    </row>
    <row r="346" spans="1:2">
      <c r="A346" s="114">
        <v>44697</v>
      </c>
      <c r="B346" s="75">
        <v>9238.5</v>
      </c>
    </row>
    <row r="347" spans="1:2">
      <c r="A347" s="114">
        <v>44698</v>
      </c>
      <c r="B347" s="75">
        <v>9366</v>
      </c>
    </row>
    <row r="348" spans="1:2">
      <c r="A348" s="114">
        <v>44699</v>
      </c>
      <c r="B348" s="75">
        <v>9235</v>
      </c>
    </row>
    <row r="349" spans="1:2">
      <c r="A349" s="114">
        <v>44700</v>
      </c>
      <c r="B349" s="75">
        <v>9415.5</v>
      </c>
    </row>
    <row r="350" spans="1:2">
      <c r="A350" s="114">
        <v>44701</v>
      </c>
      <c r="B350" s="75">
        <v>9422</v>
      </c>
    </row>
    <row r="351" spans="1:2">
      <c r="A351" s="114">
        <v>44704</v>
      </c>
      <c r="B351" s="75">
        <v>9548</v>
      </c>
    </row>
    <row r="352" spans="1:2">
      <c r="A352" s="114">
        <v>44705</v>
      </c>
      <c r="B352" s="75">
        <v>9453.5</v>
      </c>
    </row>
    <row r="353" spans="1:2">
      <c r="A353" s="114">
        <v>44706</v>
      </c>
      <c r="B353" s="75">
        <v>9373</v>
      </c>
    </row>
    <row r="354" spans="1:2">
      <c r="A354" s="114">
        <v>44707</v>
      </c>
      <c r="B354" s="75">
        <v>9353</v>
      </c>
    </row>
    <row r="355" spans="1:2">
      <c r="A355" s="114">
        <v>44708</v>
      </c>
      <c r="B355" s="75">
        <v>9459</v>
      </c>
    </row>
    <row r="356" spans="1:2">
      <c r="A356" s="114">
        <v>44711</v>
      </c>
      <c r="B356" s="75">
        <v>9543</v>
      </c>
    </row>
    <row r="357" spans="1:2">
      <c r="A357" s="114">
        <v>44712</v>
      </c>
      <c r="B357" s="75">
        <v>9447.5</v>
      </c>
    </row>
    <row r="358" spans="1:2">
      <c r="A358" s="114">
        <v>44713</v>
      </c>
      <c r="B358" s="75">
        <v>9499.5</v>
      </c>
    </row>
    <row r="359" spans="1:2">
      <c r="A359" s="114">
        <v>44718</v>
      </c>
      <c r="B359" s="75">
        <v>9745</v>
      </c>
    </row>
    <row r="360" spans="1:2">
      <c r="A360" s="114">
        <v>44719</v>
      </c>
      <c r="B360" s="75">
        <v>9699</v>
      </c>
    </row>
    <row r="361" spans="1:2">
      <c r="A361" s="114">
        <v>44720</v>
      </c>
      <c r="B361" s="75">
        <v>9730</v>
      </c>
    </row>
    <row r="362" spans="1:2">
      <c r="A362" s="114">
        <v>44721</v>
      </c>
      <c r="B362" s="75">
        <v>9615</v>
      </c>
    </row>
    <row r="363" spans="1:2">
      <c r="A363" s="114">
        <v>44722</v>
      </c>
      <c r="B363" s="75">
        <v>9447.5</v>
      </c>
    </row>
    <row r="364" spans="1:2">
      <c r="A364" s="114">
        <v>44725</v>
      </c>
      <c r="B364" s="75">
        <v>9294</v>
      </c>
    </row>
    <row r="365" spans="1:2">
      <c r="A365" s="114">
        <v>44726</v>
      </c>
      <c r="B365" s="75">
        <v>9230.5</v>
      </c>
    </row>
    <row r="366" spans="1:2">
      <c r="A366" s="114">
        <v>44727</v>
      </c>
      <c r="B366" s="75">
        <v>9230</v>
      </c>
    </row>
    <row r="367" spans="1:2">
      <c r="A367" s="114">
        <v>44728</v>
      </c>
      <c r="B367" s="75">
        <v>9074.5</v>
      </c>
    </row>
    <row r="368" spans="1:2">
      <c r="A368" s="114">
        <v>44729</v>
      </c>
      <c r="B368" s="75">
        <v>8961.5</v>
      </c>
    </row>
    <row r="369" spans="1:2">
      <c r="A369" s="114">
        <v>44732</v>
      </c>
      <c r="B369" s="75">
        <v>8977.5</v>
      </c>
    </row>
    <row r="370" spans="1:2">
      <c r="A370" s="114">
        <v>44733</v>
      </c>
      <c r="B370" s="75">
        <v>8995</v>
      </c>
    </row>
    <row r="371" spans="1:2">
      <c r="A371" s="114">
        <v>44734</v>
      </c>
      <c r="B371" s="75">
        <v>8773</v>
      </c>
    </row>
    <row r="372" spans="1:2">
      <c r="A372" s="114">
        <v>44735</v>
      </c>
      <c r="B372" s="75">
        <v>8409</v>
      </c>
    </row>
    <row r="373" spans="1:2">
      <c r="A373" s="114">
        <v>44736</v>
      </c>
      <c r="B373" s="75">
        <v>8381</v>
      </c>
    </row>
    <row r="374" spans="1:2">
      <c r="A374" s="114">
        <v>44739</v>
      </c>
      <c r="B374" s="75">
        <v>8417.5</v>
      </c>
    </row>
    <row r="375" spans="1:2">
      <c r="A375" s="114">
        <v>44740</v>
      </c>
      <c r="B375" s="75">
        <v>8365.5</v>
      </c>
    </row>
    <row r="376" spans="1:2">
      <c r="A376" s="114">
        <v>44741</v>
      </c>
      <c r="B376" s="75">
        <v>8401</v>
      </c>
    </row>
    <row r="377" spans="1:2">
      <c r="A377" s="114">
        <v>44742</v>
      </c>
      <c r="B377" s="75">
        <v>8258</v>
      </c>
    </row>
    <row r="378" spans="1:2">
      <c r="A378" s="114">
        <v>44743</v>
      </c>
      <c r="B378" s="75">
        <v>8048</v>
      </c>
    </row>
    <row r="379" spans="1:2">
      <c r="A379" s="114">
        <v>44746</v>
      </c>
      <c r="B379" s="75">
        <v>8006</v>
      </c>
    </row>
    <row r="380" spans="1:2">
      <c r="A380" s="114">
        <v>44747</v>
      </c>
      <c r="B380" s="75">
        <v>7670</v>
      </c>
    </row>
    <row r="381" spans="1:2">
      <c r="A381" s="114">
        <v>44748</v>
      </c>
      <c r="B381" s="75">
        <v>7520.5</v>
      </c>
    </row>
    <row r="382" spans="1:2">
      <c r="A382" s="114">
        <v>44749</v>
      </c>
      <c r="B382" s="75">
        <v>7822.5</v>
      </c>
    </row>
    <row r="383" spans="1:2">
      <c r="A383" s="114">
        <v>44750</v>
      </c>
      <c r="B383" s="75">
        <v>7805.5</v>
      </c>
    </row>
    <row r="384" spans="1:2">
      <c r="A384" s="114">
        <v>44753</v>
      </c>
      <c r="B384" s="75">
        <v>7584.5</v>
      </c>
    </row>
    <row r="385" spans="1:2">
      <c r="A385" s="114">
        <v>44754</v>
      </c>
      <c r="B385" s="75">
        <v>7354</v>
      </c>
    </row>
    <row r="386" spans="1:2">
      <c r="A386" s="114">
        <v>44755</v>
      </c>
      <c r="B386" s="75">
        <v>7325.5</v>
      </c>
    </row>
    <row r="387" spans="1:2">
      <c r="A387" s="114">
        <v>44756</v>
      </c>
      <c r="B387" s="75">
        <v>7170</v>
      </c>
    </row>
    <row r="388" spans="1:2">
      <c r="A388" s="114">
        <v>44757</v>
      </c>
      <c r="B388" s="75">
        <v>7190.5</v>
      </c>
    </row>
    <row r="389" spans="1:2">
      <c r="A389" s="114">
        <v>44760</v>
      </c>
      <c r="B389" s="75">
        <v>7426.5</v>
      </c>
    </row>
    <row r="390" spans="1:2">
      <c r="A390" s="114">
        <v>44761</v>
      </c>
      <c r="B390" s="75">
        <v>7277.5</v>
      </c>
    </row>
    <row r="391" spans="1:2">
      <c r="A391" s="114">
        <v>44762</v>
      </c>
      <c r="B391" s="75">
        <v>7378</v>
      </c>
    </row>
    <row r="392" spans="1:2">
      <c r="A392" s="114">
        <v>44763</v>
      </c>
      <c r="B392" s="75">
        <v>7322</v>
      </c>
    </row>
    <row r="393" spans="1:2">
      <c r="A393" s="114">
        <v>44764</v>
      </c>
      <c r="B393" s="75">
        <v>7452.5</v>
      </c>
    </row>
    <row r="394" spans="1:2">
      <c r="A394" s="114">
        <v>44767</v>
      </c>
      <c r="B394" s="75">
        <v>7479</v>
      </c>
    </row>
    <row r="395" spans="1:2">
      <c r="A395" s="114">
        <v>44768</v>
      </c>
      <c r="B395" s="75">
        <v>7536.5</v>
      </c>
    </row>
    <row r="396" spans="1:2">
      <c r="A396" s="114">
        <v>44769</v>
      </c>
      <c r="B396" s="75">
        <v>7637</v>
      </c>
    </row>
    <row r="397" spans="1:2">
      <c r="A397" s="114">
        <v>44770</v>
      </c>
      <c r="B397" s="75">
        <v>7762</v>
      </c>
    </row>
    <row r="398" spans="1:2">
      <c r="A398" s="114">
        <v>44771</v>
      </c>
      <c r="B398" s="75">
        <v>7917.5</v>
      </c>
    </row>
    <row r="399" spans="1:2">
      <c r="A399" s="114">
        <v>44774</v>
      </c>
      <c r="B399" s="75">
        <v>7819.5</v>
      </c>
    </row>
    <row r="400" spans="1:2">
      <c r="A400" s="114">
        <v>44775</v>
      </c>
      <c r="B400" s="75">
        <v>7806.5</v>
      </c>
    </row>
    <row r="401" spans="1:2">
      <c r="A401" s="114">
        <v>44776</v>
      </c>
      <c r="B401" s="75">
        <v>7677.5</v>
      </c>
    </row>
    <row r="402" spans="1:2">
      <c r="A402" s="114">
        <v>44777</v>
      </c>
      <c r="B402" s="75">
        <v>7727.5</v>
      </c>
    </row>
    <row r="403" spans="1:2">
      <c r="A403" s="114">
        <v>44778</v>
      </c>
      <c r="B403" s="75">
        <v>7870.5</v>
      </c>
    </row>
    <row r="404" spans="1:2">
      <c r="A404" s="114">
        <v>44781</v>
      </c>
      <c r="B404" s="75">
        <v>7987.5</v>
      </c>
    </row>
    <row r="405" spans="1:2">
      <c r="A405" s="114">
        <v>44782</v>
      </c>
      <c r="B405" s="75">
        <v>7983</v>
      </c>
    </row>
    <row r="406" spans="1:2">
      <c r="A406" s="114">
        <v>44783</v>
      </c>
      <c r="B406" s="75">
        <v>8085.5</v>
      </c>
    </row>
    <row r="407" spans="1:2">
      <c r="A407" s="114">
        <v>44784</v>
      </c>
      <c r="B407" s="75">
        <v>8173</v>
      </c>
    </row>
    <row r="408" spans="1:2">
      <c r="A408" s="114">
        <v>44785</v>
      </c>
      <c r="B408" s="75">
        <v>8091.5</v>
      </c>
    </row>
    <row r="409" spans="1:2">
      <c r="A409" s="114">
        <v>44788</v>
      </c>
      <c r="B409" s="75">
        <v>7980</v>
      </c>
    </row>
    <row r="410" spans="1:2">
      <c r="A410" s="114">
        <v>44789</v>
      </c>
      <c r="B410" s="75">
        <v>7979</v>
      </c>
    </row>
    <row r="411" spans="1:2">
      <c r="A411" s="114">
        <v>44790</v>
      </c>
      <c r="B411" s="75">
        <v>7924.5</v>
      </c>
    </row>
    <row r="412" spans="1:2">
      <c r="A412" s="114">
        <v>44791</v>
      </c>
      <c r="B412" s="75">
        <v>8031.5</v>
      </c>
    </row>
    <row r="413" spans="1:2">
      <c r="A413" s="114">
        <v>44792</v>
      </c>
      <c r="B413" s="75">
        <v>8078.5</v>
      </c>
    </row>
    <row r="414" spans="1:2">
      <c r="A414" s="114">
        <v>44795</v>
      </c>
      <c r="B414" s="75">
        <v>8027</v>
      </c>
    </row>
    <row r="415" spans="1:2">
      <c r="A415" s="114">
        <v>44796</v>
      </c>
      <c r="B415" s="75">
        <v>8120</v>
      </c>
    </row>
    <row r="416" spans="1:2">
      <c r="A416" s="114">
        <v>44797</v>
      </c>
      <c r="B416" s="75">
        <v>8034.5</v>
      </c>
    </row>
    <row r="417" spans="1:2">
      <c r="A417" s="114">
        <v>44798</v>
      </c>
      <c r="B417" s="75">
        <v>8129</v>
      </c>
    </row>
    <row r="418" spans="1:2">
      <c r="A418" s="114">
        <v>44799</v>
      </c>
      <c r="B418" s="75">
        <v>8160.5</v>
      </c>
    </row>
    <row r="419" spans="1:2">
      <c r="A419" s="114">
        <v>44803</v>
      </c>
      <c r="B419" s="75">
        <v>7864</v>
      </c>
    </row>
    <row r="420" spans="1:2">
      <c r="A420" s="114">
        <v>44804</v>
      </c>
      <c r="B420" s="75">
        <v>7801.5</v>
      </c>
    </row>
    <row r="421" spans="1:2">
      <c r="A421" s="114">
        <v>44805</v>
      </c>
      <c r="B421" s="75">
        <v>7597</v>
      </c>
    </row>
    <row r="422" spans="1:2">
      <c r="A422" s="114">
        <v>44806</v>
      </c>
      <c r="B422" s="75">
        <v>7633</v>
      </c>
    </row>
    <row r="423" spans="1:2">
      <c r="A423" s="114">
        <v>44809</v>
      </c>
      <c r="B423" s="75">
        <v>7653.5</v>
      </c>
    </row>
    <row r="424" spans="1:2">
      <c r="A424" s="114">
        <v>44810</v>
      </c>
      <c r="B424" s="75">
        <v>7683</v>
      </c>
    </row>
    <row r="425" spans="1:2">
      <c r="A425" s="114">
        <v>44811</v>
      </c>
      <c r="B425" s="75">
        <v>7622.5</v>
      </c>
    </row>
    <row r="426" spans="1:2">
      <c r="A426" s="114">
        <v>44812</v>
      </c>
      <c r="B426" s="75">
        <v>7810.5</v>
      </c>
    </row>
    <row r="427" spans="1:2">
      <c r="A427" s="114">
        <v>44813</v>
      </c>
      <c r="B427" s="75">
        <v>7856.5</v>
      </c>
    </row>
    <row r="428" spans="1:2">
      <c r="A428" s="114">
        <v>44816</v>
      </c>
      <c r="B428" s="75">
        <v>7955.5</v>
      </c>
    </row>
    <row r="429" spans="1:2">
      <c r="A429" s="114">
        <v>44817</v>
      </c>
      <c r="B429" s="75">
        <v>7868.5</v>
      </c>
    </row>
    <row r="430" spans="1:2">
      <c r="A430" s="114">
        <v>44818</v>
      </c>
      <c r="B430" s="75">
        <v>7803</v>
      </c>
    </row>
    <row r="431" spans="1:2">
      <c r="A431" s="114">
        <v>44819</v>
      </c>
      <c r="B431" s="75">
        <v>7729.5</v>
      </c>
    </row>
    <row r="432" spans="1:2">
      <c r="A432" s="114">
        <v>44820</v>
      </c>
      <c r="B432" s="75">
        <v>7762</v>
      </c>
    </row>
    <row r="433" spans="1:2">
      <c r="A433" s="114">
        <v>44823</v>
      </c>
      <c r="B433" s="75">
        <v>7753.5</v>
      </c>
    </row>
    <row r="434" spans="1:2">
      <c r="A434" s="114">
        <v>44824</v>
      </c>
      <c r="B434" s="75">
        <v>7758</v>
      </c>
    </row>
    <row r="435" spans="1:2">
      <c r="A435" s="114">
        <v>44825</v>
      </c>
      <c r="B435" s="75">
        <v>7690</v>
      </c>
    </row>
    <row r="436" spans="1:2">
      <c r="A436" s="114">
        <v>44826</v>
      </c>
      <c r="B436" s="75">
        <v>7680</v>
      </c>
    </row>
    <row r="437" spans="1:2">
      <c r="A437" s="114">
        <v>44827</v>
      </c>
      <c r="B437" s="75">
        <v>7433</v>
      </c>
    </row>
    <row r="438" spans="1:2">
      <c r="A438" s="114">
        <v>44830</v>
      </c>
      <c r="B438" s="75">
        <v>7341.5</v>
      </c>
    </row>
    <row r="439" spans="1:2">
      <c r="A439" s="114">
        <v>44831</v>
      </c>
      <c r="B439" s="75">
        <v>7353</v>
      </c>
    </row>
    <row r="440" spans="1:2">
      <c r="A440" s="114">
        <v>44832</v>
      </c>
      <c r="B440" s="75">
        <v>7422</v>
      </c>
    </row>
    <row r="441" spans="1:2">
      <c r="A441" s="114">
        <v>44833</v>
      </c>
      <c r="B441" s="75">
        <v>7542</v>
      </c>
    </row>
    <row r="442" spans="1:2">
      <c r="A442" s="114">
        <v>44834</v>
      </c>
      <c r="B442" s="75">
        <v>7560</v>
      </c>
    </row>
    <row r="443" spans="1:2">
      <c r="A443" s="114">
        <v>44837</v>
      </c>
      <c r="B443" s="75">
        <v>7508</v>
      </c>
    </row>
    <row r="444" spans="1:2">
      <c r="A444" s="114">
        <v>44838</v>
      </c>
      <c r="B444" s="75">
        <v>7718</v>
      </c>
    </row>
    <row r="445" spans="1:2">
      <c r="A445" s="114">
        <v>44839</v>
      </c>
      <c r="B445" s="75">
        <v>7679.5</v>
      </c>
    </row>
    <row r="446" spans="1:2">
      <c r="A446" s="114">
        <v>44840</v>
      </c>
      <c r="B446" s="75">
        <v>7607.5</v>
      </c>
    </row>
    <row r="447" spans="1:2">
      <c r="A447" s="114">
        <v>44841</v>
      </c>
      <c r="B447" s="75">
        <v>7457.5</v>
      </c>
    </row>
    <row r="448" spans="1:2">
      <c r="A448" s="114">
        <v>44844</v>
      </c>
      <c r="B448" s="75">
        <v>7578.5</v>
      </c>
    </row>
    <row r="449" spans="1:2">
      <c r="A449" s="114">
        <v>44845</v>
      </c>
      <c r="B449" s="75">
        <v>7596</v>
      </c>
    </row>
    <row r="450" spans="1:2">
      <c r="A450" s="114">
        <v>44846</v>
      </c>
      <c r="B450" s="75">
        <v>7545</v>
      </c>
    </row>
    <row r="451" spans="1:2">
      <c r="A451" s="114">
        <v>44847</v>
      </c>
      <c r="B451" s="75">
        <v>7573</v>
      </c>
    </row>
    <row r="452" spans="1:2">
      <c r="A452" s="114">
        <v>44848</v>
      </c>
      <c r="B452" s="75">
        <v>7538.5</v>
      </c>
    </row>
    <row r="453" spans="1:2">
      <c r="A453" s="114">
        <v>44851</v>
      </c>
      <c r="B453" s="75">
        <v>7562.5</v>
      </c>
    </row>
    <row r="454" spans="1:2">
      <c r="A454" s="114">
        <v>44852</v>
      </c>
      <c r="B454" s="75">
        <v>7421</v>
      </c>
    </row>
    <row r="455" spans="1:2">
      <c r="A455" s="114">
        <v>44853</v>
      </c>
      <c r="B455" s="75">
        <v>7386.5</v>
      </c>
    </row>
    <row r="456" spans="1:2">
      <c r="A456" s="114">
        <v>44854</v>
      </c>
      <c r="B456" s="75">
        <v>7560.5</v>
      </c>
    </row>
    <row r="457" spans="1:2">
      <c r="A457" s="114">
        <v>44855</v>
      </c>
      <c r="B457" s="75">
        <v>7624</v>
      </c>
    </row>
    <row r="458" spans="1:2">
      <c r="A458" s="114">
        <v>44858</v>
      </c>
      <c r="B458" s="75">
        <v>7556</v>
      </c>
    </row>
    <row r="459" spans="1:2">
      <c r="A459" s="114">
        <v>44859</v>
      </c>
      <c r="B459" s="75">
        <v>7523</v>
      </c>
    </row>
    <row r="460" spans="1:2">
      <c r="A460" s="114">
        <v>44860</v>
      </c>
      <c r="B460" s="75">
        <v>7792</v>
      </c>
    </row>
    <row r="461" spans="1:2">
      <c r="A461" s="114">
        <v>44861</v>
      </c>
      <c r="B461" s="75">
        <v>7764.5</v>
      </c>
    </row>
    <row r="462" spans="1:2">
      <c r="A462" s="114">
        <v>44862</v>
      </c>
      <c r="B462" s="75">
        <v>7550</v>
      </c>
    </row>
    <row r="463" spans="1:2">
      <c r="A463" s="114">
        <v>44865</v>
      </c>
      <c r="B463" s="75">
        <v>7450</v>
      </c>
    </row>
    <row r="464" spans="1:2">
      <c r="A464" s="114">
        <v>44866</v>
      </c>
      <c r="B464" s="75">
        <v>7652</v>
      </c>
    </row>
    <row r="465" spans="1:2">
      <c r="A465" s="114">
        <v>44867</v>
      </c>
      <c r="B465" s="75">
        <v>7626.5</v>
      </c>
    </row>
    <row r="466" spans="1:2">
      <c r="A466" s="114">
        <v>44868</v>
      </c>
      <c r="B466" s="75">
        <v>7561</v>
      </c>
    </row>
    <row r="467" spans="1:2">
      <c r="A467" s="114">
        <v>44869</v>
      </c>
      <c r="B467" s="75">
        <v>8099</v>
      </c>
    </row>
    <row r="468" spans="1:2">
      <c r="A468" s="114">
        <v>44872</v>
      </c>
      <c r="B468" s="75">
        <v>7914.5</v>
      </c>
    </row>
    <row r="469" spans="1:2">
      <c r="A469" s="114">
        <v>44873</v>
      </c>
      <c r="B469" s="75">
        <v>8115.5</v>
      </c>
    </row>
    <row r="470" spans="1:2">
      <c r="A470" s="114">
        <v>44874</v>
      </c>
      <c r="B470" s="75">
        <v>8104.5</v>
      </c>
    </row>
    <row r="471" spans="1:2">
      <c r="A471" s="114">
        <v>44875</v>
      </c>
      <c r="B471" s="75">
        <v>8271.5</v>
      </c>
    </row>
    <row r="472" spans="1:2">
      <c r="A472" s="114">
        <v>44876</v>
      </c>
      <c r="B472" s="75">
        <v>8492.5</v>
      </c>
    </row>
    <row r="473" spans="1:2">
      <c r="A473" s="114">
        <v>44879</v>
      </c>
      <c r="B473" s="75">
        <v>8375</v>
      </c>
    </row>
    <row r="474" spans="1:2">
      <c r="A474" s="114">
        <v>44880</v>
      </c>
      <c r="B474" s="75">
        <v>8376.5</v>
      </c>
    </row>
    <row r="475" spans="1:2">
      <c r="A475" s="114">
        <v>44881</v>
      </c>
      <c r="B475" s="75">
        <v>8293.5</v>
      </c>
    </row>
    <row r="476" spans="1:2">
      <c r="A476" s="114">
        <v>44882</v>
      </c>
      <c r="B476" s="75">
        <v>8110</v>
      </c>
    </row>
    <row r="477" spans="1:2">
      <c r="A477" s="114">
        <v>44883</v>
      </c>
      <c r="B477" s="75">
        <v>8076</v>
      </c>
    </row>
    <row r="478" spans="1:2">
      <c r="A478" s="114">
        <v>44886</v>
      </c>
      <c r="B478" s="75">
        <v>7880.5</v>
      </c>
    </row>
    <row r="479" spans="1:2">
      <c r="A479" s="114">
        <v>44887</v>
      </c>
      <c r="B479" s="75">
        <v>8013</v>
      </c>
    </row>
    <row r="480" spans="1:2">
      <c r="A480" s="114">
        <v>44888</v>
      </c>
      <c r="B480" s="75">
        <v>8005</v>
      </c>
    </row>
    <row r="481" spans="1:2">
      <c r="A481" s="114">
        <v>44889</v>
      </c>
      <c r="B481" s="75">
        <v>8041</v>
      </c>
    </row>
    <row r="482" spans="1:2">
      <c r="A482" s="114">
        <v>44890</v>
      </c>
      <c r="B482" s="75">
        <v>8008</v>
      </c>
    </row>
    <row r="483" spans="1:2">
      <c r="A483" s="114">
        <v>44893</v>
      </c>
      <c r="B483" s="75">
        <v>7959</v>
      </c>
    </row>
    <row r="484" spans="1:2">
      <c r="A484" s="114">
        <v>44894</v>
      </c>
      <c r="B484" s="75">
        <v>8037.5</v>
      </c>
    </row>
    <row r="485" spans="1:2">
      <c r="A485" s="114">
        <v>44895</v>
      </c>
      <c r="B485" s="75">
        <v>8239</v>
      </c>
    </row>
    <row r="486" spans="1:2">
      <c r="A486" s="114">
        <v>44896</v>
      </c>
      <c r="B486" s="75">
        <v>8336</v>
      </c>
    </row>
    <row r="487" spans="1:2">
      <c r="A487" s="114">
        <v>44897</v>
      </c>
      <c r="B487" s="75">
        <v>8450</v>
      </c>
    </row>
    <row r="488" spans="1:2">
      <c r="A488" s="114">
        <v>44900</v>
      </c>
      <c r="B488" s="75">
        <v>8391</v>
      </c>
    </row>
    <row r="489" spans="1:2">
      <c r="A489" s="114">
        <v>44901</v>
      </c>
      <c r="B489" s="75">
        <v>8421.5</v>
      </c>
    </row>
    <row r="490" spans="1:2">
      <c r="A490" s="114">
        <v>44902</v>
      </c>
      <c r="B490" s="75">
        <v>8456.5</v>
      </c>
    </row>
    <row r="491" spans="1:2">
      <c r="A491" s="114">
        <v>44903</v>
      </c>
      <c r="B491" s="75">
        <v>8543</v>
      </c>
    </row>
    <row r="492" spans="1:2">
      <c r="A492" s="114">
        <v>44904</v>
      </c>
      <c r="B492" s="75">
        <v>8543</v>
      </c>
    </row>
    <row r="493" spans="1:2">
      <c r="A493" s="114">
        <v>44907</v>
      </c>
      <c r="B493" s="75">
        <v>8374</v>
      </c>
    </row>
    <row r="494" spans="1:2">
      <c r="A494" s="114">
        <v>44908</v>
      </c>
      <c r="B494" s="75">
        <v>8497</v>
      </c>
    </row>
    <row r="495" spans="1:2">
      <c r="A495" s="114">
        <v>44909</v>
      </c>
      <c r="B495" s="75">
        <v>8516.5</v>
      </c>
    </row>
    <row r="496" spans="1:2">
      <c r="A496" s="114">
        <v>44910</v>
      </c>
      <c r="B496" s="75">
        <v>8293.5</v>
      </c>
    </row>
    <row r="497" spans="1:2">
      <c r="A497" s="114">
        <v>44911</v>
      </c>
      <c r="B497" s="75">
        <v>8266.5</v>
      </c>
    </row>
    <row r="498" spans="1:2">
      <c r="A498" s="114">
        <v>44914</v>
      </c>
      <c r="B498" s="75">
        <v>8320</v>
      </c>
    </row>
    <row r="499" spans="1:2">
      <c r="A499" s="114">
        <v>44915</v>
      </c>
      <c r="B499" s="75">
        <v>8354.5</v>
      </c>
    </row>
    <row r="500" spans="1:2">
      <c r="A500" s="114">
        <v>44916</v>
      </c>
      <c r="B500" s="75">
        <v>8393.5</v>
      </c>
    </row>
    <row r="501" spans="1:2">
      <c r="A501" s="114">
        <v>44917</v>
      </c>
      <c r="B501" s="75">
        <v>8310.5</v>
      </c>
    </row>
    <row r="502" spans="1:2">
      <c r="A502" s="114">
        <v>44918</v>
      </c>
      <c r="B502" s="75">
        <v>8349.5</v>
      </c>
    </row>
    <row r="503" spans="1:2">
      <c r="A503" s="114">
        <v>44923</v>
      </c>
      <c r="B503" s="75">
        <v>8443</v>
      </c>
    </row>
    <row r="504" spans="1:2">
      <c r="A504" s="114">
        <v>44924</v>
      </c>
      <c r="B504" s="75">
        <v>8418</v>
      </c>
    </row>
    <row r="505" spans="1:2">
      <c r="A505" s="114">
        <v>44925</v>
      </c>
      <c r="B505" s="75">
        <v>8372</v>
      </c>
    </row>
    <row r="506" spans="1:2">
      <c r="A506" s="114">
        <v>44929</v>
      </c>
      <c r="B506" s="75">
        <v>8321.5</v>
      </c>
    </row>
    <row r="507" spans="1:2">
      <c r="A507" s="114">
        <v>44930</v>
      </c>
      <c r="B507" s="75">
        <v>8252</v>
      </c>
    </row>
    <row r="508" spans="1:2">
      <c r="A508" s="114">
        <v>44931</v>
      </c>
      <c r="B508" s="75">
        <v>8374.5</v>
      </c>
    </row>
    <row r="509" spans="1:2">
      <c r="A509" s="114">
        <v>44932</v>
      </c>
      <c r="B509" s="75">
        <v>8589.5</v>
      </c>
    </row>
    <row r="510" spans="1:2">
      <c r="A510" s="114">
        <v>44935</v>
      </c>
      <c r="B510" s="75">
        <v>8859.5</v>
      </c>
    </row>
    <row r="511" spans="1:2">
      <c r="A511" s="114">
        <v>44936</v>
      </c>
      <c r="B511" s="75">
        <v>8912</v>
      </c>
    </row>
    <row r="512" spans="1:2">
      <c r="A512" s="114">
        <v>44937</v>
      </c>
      <c r="B512" s="75">
        <v>9124.5</v>
      </c>
    </row>
    <row r="513" spans="1:2">
      <c r="A513" s="114">
        <v>44938</v>
      </c>
      <c r="B513" s="75">
        <v>9187</v>
      </c>
    </row>
    <row r="514" spans="1:2">
      <c r="A514" s="114">
        <v>44939</v>
      </c>
      <c r="B514" s="75">
        <v>9185.5</v>
      </c>
    </row>
    <row r="515" spans="1:2">
      <c r="A515" s="114">
        <v>44942</v>
      </c>
      <c r="B515" s="75">
        <v>9104.5</v>
      </c>
    </row>
    <row r="516" spans="1:2">
      <c r="A516" s="114">
        <v>44943</v>
      </c>
      <c r="B516" s="75">
        <v>9287</v>
      </c>
    </row>
    <row r="517" spans="1:2">
      <c r="A517" s="114">
        <v>44944</v>
      </c>
      <c r="B517" s="75">
        <v>9323.5</v>
      </c>
    </row>
    <row r="518" spans="1:2">
      <c r="A518" s="114">
        <v>44945</v>
      </c>
      <c r="B518" s="75">
        <v>9305.5</v>
      </c>
    </row>
    <row r="519" spans="1:2">
      <c r="A519" s="114">
        <v>44946</v>
      </c>
      <c r="B519" s="75">
        <v>9324</v>
      </c>
    </row>
    <row r="520" spans="1:2">
      <c r="A520" s="114">
        <v>44949</v>
      </c>
      <c r="B520" s="75">
        <v>9356</v>
      </c>
    </row>
    <row r="521" spans="1:2">
      <c r="A521" s="114">
        <v>44950</v>
      </c>
      <c r="B521" s="75">
        <v>9314.5</v>
      </c>
    </row>
    <row r="522" spans="1:2">
      <c r="A522" s="114">
        <v>44951</v>
      </c>
      <c r="B522" s="75">
        <v>9314.5</v>
      </c>
    </row>
    <row r="523" spans="1:2">
      <c r="A523" s="114">
        <v>44952</v>
      </c>
      <c r="B523" s="75">
        <v>9329.5</v>
      </c>
    </row>
    <row r="524" spans="1:2">
      <c r="A524" s="114">
        <v>44953</v>
      </c>
      <c r="B524" s="75">
        <v>9263.5</v>
      </c>
    </row>
    <row r="525" spans="1:2">
      <c r="A525" s="114">
        <v>44956</v>
      </c>
      <c r="B525" s="75">
        <v>9210</v>
      </c>
    </row>
    <row r="526" spans="1:2">
      <c r="A526" s="114">
        <v>44957</v>
      </c>
      <c r="B526" s="75">
        <v>9222.5</v>
      </c>
    </row>
    <row r="527" spans="1:2">
      <c r="A527" s="114">
        <v>44958</v>
      </c>
      <c r="B527" s="75">
        <v>9087</v>
      </c>
    </row>
    <row r="528" spans="1:2">
      <c r="A528" s="114">
        <v>44959</v>
      </c>
      <c r="B528" s="75">
        <v>9052.5</v>
      </c>
    </row>
    <row r="529" spans="1:2">
      <c r="A529" s="114">
        <v>44960</v>
      </c>
      <c r="B529" s="75">
        <v>8980.5</v>
      </c>
    </row>
    <row r="530" spans="1:2">
      <c r="A530" s="114">
        <v>44963</v>
      </c>
      <c r="B530" s="75">
        <v>8871.5</v>
      </c>
    </row>
    <row r="531" spans="1:2">
      <c r="A531" s="114">
        <v>44964</v>
      </c>
      <c r="B531" s="75">
        <v>8925</v>
      </c>
    </row>
    <row r="532" spans="1:2">
      <c r="A532" s="114">
        <v>44965</v>
      </c>
      <c r="B532" s="75">
        <v>8892.5</v>
      </c>
    </row>
    <row r="533" spans="1:2">
      <c r="A533" s="114">
        <v>44966</v>
      </c>
      <c r="B533" s="75">
        <v>8983</v>
      </c>
    </row>
    <row r="534" spans="1:2">
      <c r="A534" s="114">
        <v>44967</v>
      </c>
      <c r="B534" s="75">
        <v>8857.5</v>
      </c>
    </row>
    <row r="535" spans="1:2">
      <c r="A535" s="114">
        <v>44970</v>
      </c>
      <c r="B535" s="75">
        <v>8938</v>
      </c>
    </row>
    <row r="536" spans="1:2">
      <c r="A536" s="114">
        <v>44971</v>
      </c>
      <c r="B536" s="75">
        <v>8946.5</v>
      </c>
    </row>
    <row r="537" spans="1:2">
      <c r="A537" s="114">
        <v>44972</v>
      </c>
      <c r="B537" s="75">
        <v>8857.5</v>
      </c>
    </row>
    <row r="538" spans="1:2">
      <c r="A538" s="114">
        <v>44973</v>
      </c>
      <c r="B538" s="75">
        <v>9023</v>
      </c>
    </row>
    <row r="539" spans="1:2">
      <c r="A539" s="114">
        <v>44974</v>
      </c>
      <c r="B539" s="75">
        <v>8987.5</v>
      </c>
    </row>
    <row r="540" spans="1:2">
      <c r="A540" s="114">
        <v>44977</v>
      </c>
      <c r="B540" s="75">
        <v>9141.5</v>
      </c>
    </row>
    <row r="541" spans="1:2">
      <c r="A541" s="114">
        <v>44978</v>
      </c>
      <c r="B541" s="75">
        <v>9200.5</v>
      </c>
    </row>
    <row r="542" spans="1:2">
      <c r="A542" s="114">
        <v>44979</v>
      </c>
      <c r="B542" s="75">
        <v>9112</v>
      </c>
    </row>
    <row r="543" spans="1:2">
      <c r="A543" s="114">
        <v>44980</v>
      </c>
      <c r="B543" s="75">
        <v>8904</v>
      </c>
    </row>
    <row r="544" spans="1:2">
      <c r="A544" s="114">
        <v>44981</v>
      </c>
      <c r="B544" s="75">
        <v>8716.5</v>
      </c>
    </row>
    <row r="545" spans="1:2">
      <c r="A545" s="114">
        <v>44984</v>
      </c>
      <c r="B545" s="75">
        <v>8802</v>
      </c>
    </row>
    <row r="546" spans="1:2">
      <c r="A546" s="114">
        <v>44985</v>
      </c>
      <c r="B546" s="75">
        <v>8961</v>
      </c>
    </row>
    <row r="547" spans="1:2">
      <c r="A547" s="114">
        <v>44986</v>
      </c>
      <c r="B547" s="75">
        <v>9100.5</v>
      </c>
    </row>
    <row r="548" spans="1:2">
      <c r="A548" s="114">
        <v>44987</v>
      </c>
      <c r="B548" s="75">
        <v>8958.5</v>
      </c>
    </row>
    <row r="549" spans="1:2">
      <c r="A549" s="114">
        <v>44988</v>
      </c>
      <c r="B549" s="75">
        <v>8983.5</v>
      </c>
    </row>
    <row r="550" spans="1:2">
      <c r="A550" s="114">
        <v>44991</v>
      </c>
      <c r="B550" s="75">
        <v>8920.5</v>
      </c>
    </row>
    <row r="551" spans="1:2">
      <c r="A551" s="114">
        <v>44992</v>
      </c>
      <c r="B551" s="75">
        <v>8763.5</v>
      </c>
    </row>
    <row r="552" spans="1:2">
      <c r="A552" s="114">
        <v>44993</v>
      </c>
      <c r="B552" s="75">
        <v>8910.5</v>
      </c>
    </row>
    <row r="553" spans="1:2">
      <c r="A553" s="114">
        <v>44994</v>
      </c>
      <c r="B553" s="75">
        <v>8853</v>
      </c>
    </row>
    <row r="554" spans="1:2">
      <c r="A554" s="114">
        <v>44995</v>
      </c>
      <c r="B554" s="75">
        <v>8867</v>
      </c>
    </row>
    <row r="555" spans="1:2">
      <c r="A555" s="114">
        <v>44998</v>
      </c>
      <c r="B555" s="75">
        <v>8931</v>
      </c>
    </row>
    <row r="556" spans="1:2">
      <c r="A556" s="114">
        <v>44999</v>
      </c>
      <c r="B556" s="75">
        <v>8833.5</v>
      </c>
    </row>
    <row r="557" spans="1:2">
      <c r="A557" s="114">
        <v>45000</v>
      </c>
      <c r="B557" s="75">
        <v>8504.5</v>
      </c>
    </row>
    <row r="558" spans="1:2">
      <c r="A558" s="114">
        <v>45001</v>
      </c>
      <c r="B558" s="75">
        <v>8518</v>
      </c>
    </row>
    <row r="559" spans="1:2">
      <c r="A559" s="114">
        <v>45002</v>
      </c>
      <c r="B559" s="75">
        <v>8580</v>
      </c>
    </row>
    <row r="560" spans="1:2">
      <c r="A560" s="114">
        <v>45005</v>
      </c>
      <c r="B560" s="75">
        <v>8697.5</v>
      </c>
    </row>
    <row r="561" spans="1:2">
      <c r="A561" s="114">
        <v>45006</v>
      </c>
      <c r="B561" s="75">
        <v>8757.5</v>
      </c>
    </row>
    <row r="562" spans="1:2">
      <c r="A562" s="114">
        <v>45007</v>
      </c>
      <c r="B562" s="75">
        <v>8888.5</v>
      </c>
    </row>
    <row r="563" spans="1:2">
      <c r="A563" s="114">
        <v>45008</v>
      </c>
      <c r="B563" s="75">
        <v>9031</v>
      </c>
    </row>
    <row r="564" spans="1:2">
      <c r="A564" s="114">
        <v>45009</v>
      </c>
      <c r="B564" s="75">
        <v>8921.5</v>
      </c>
    </row>
    <row r="565" spans="1:2">
      <c r="A565" s="114">
        <v>45012</v>
      </c>
      <c r="B565" s="75">
        <v>8964</v>
      </c>
    </row>
    <row r="566" spans="1:2">
      <c r="A566" s="114">
        <v>45013</v>
      </c>
      <c r="B566" s="75">
        <v>8978</v>
      </c>
    </row>
    <row r="567" spans="1:2">
      <c r="A567" s="114">
        <v>45014</v>
      </c>
      <c r="B567" s="75">
        <v>9002.5</v>
      </c>
    </row>
    <row r="568" spans="1:2">
      <c r="A568" s="114">
        <v>45015</v>
      </c>
      <c r="B568" s="75">
        <v>9001</v>
      </c>
    </row>
    <row r="569" spans="1:2">
      <c r="A569" s="114">
        <v>45016</v>
      </c>
      <c r="B569" s="75">
        <v>8993</v>
      </c>
    </row>
    <row r="570" spans="1:2">
      <c r="A570" s="114">
        <v>45019</v>
      </c>
      <c r="B570" s="75">
        <v>8917</v>
      </c>
    </row>
    <row r="571" spans="1:2">
      <c r="A571" s="114">
        <v>45020</v>
      </c>
      <c r="B571" s="75">
        <v>8751</v>
      </c>
    </row>
    <row r="572" spans="1:2">
      <c r="A572" s="114">
        <v>45021</v>
      </c>
      <c r="B572" s="75">
        <v>8782</v>
      </c>
    </row>
    <row r="573" spans="1:2">
      <c r="A573" s="114">
        <v>45022</v>
      </c>
      <c r="B573" s="75">
        <v>8800</v>
      </c>
    </row>
    <row r="574" spans="1:2">
      <c r="A574" s="114">
        <v>45027</v>
      </c>
      <c r="B574" s="75">
        <v>8854.5</v>
      </c>
    </row>
    <row r="575" spans="1:2">
      <c r="A575" s="114">
        <v>45028</v>
      </c>
      <c r="B575" s="75">
        <v>8916.5</v>
      </c>
    </row>
    <row r="576" spans="1:2">
      <c r="A576" s="114">
        <v>45029</v>
      </c>
      <c r="B576" s="75">
        <v>9058.5</v>
      </c>
    </row>
    <row r="577" spans="1:2">
      <c r="A577" s="114">
        <v>45030</v>
      </c>
      <c r="B577" s="75">
        <v>9023.5</v>
      </c>
    </row>
    <row r="578" spans="1:2">
      <c r="A578" s="114">
        <v>45033</v>
      </c>
      <c r="B578" s="75">
        <v>8964.5</v>
      </c>
    </row>
    <row r="579" spans="1:2">
      <c r="A579" s="114">
        <v>45034</v>
      </c>
      <c r="B579" s="75">
        <v>9012.5</v>
      </c>
    </row>
    <row r="580" spans="1:2">
      <c r="A580" s="114">
        <v>45035</v>
      </c>
      <c r="B580" s="75">
        <v>8965.5</v>
      </c>
    </row>
    <row r="581" spans="1:2">
      <c r="A581" s="114">
        <v>45036</v>
      </c>
      <c r="B581" s="75">
        <v>8881</v>
      </c>
    </row>
    <row r="582" spans="1:2">
      <c r="A582" s="114">
        <v>45037</v>
      </c>
      <c r="B582" s="75">
        <v>8794.5</v>
      </c>
    </row>
    <row r="583" spans="1:2">
      <c r="A583" s="114">
        <v>45040</v>
      </c>
      <c r="B583" s="75">
        <v>8730.5</v>
      </c>
    </row>
    <row r="584" spans="1:2">
      <c r="A584" s="114">
        <v>45041</v>
      </c>
      <c r="B584" s="75">
        <v>8528</v>
      </c>
    </row>
    <row r="585" spans="1:2">
      <c r="A585" s="114">
        <v>45042</v>
      </c>
      <c r="B585" s="75">
        <v>8552.5</v>
      </c>
    </row>
    <row r="586" spans="1:2">
      <c r="A586" s="114">
        <v>45043</v>
      </c>
      <c r="B586" s="75">
        <v>8586.5</v>
      </c>
    </row>
    <row r="587" spans="1:2">
      <c r="A587" s="114">
        <v>45044</v>
      </c>
      <c r="B587" s="75">
        <v>8595.5</v>
      </c>
    </row>
    <row r="588" spans="1:2">
      <c r="A588" s="114">
        <v>45048</v>
      </c>
      <c r="B588" s="75">
        <v>8514</v>
      </c>
    </row>
    <row r="589" spans="1:2">
      <c r="A589" s="114">
        <v>45049</v>
      </c>
      <c r="B589" s="75">
        <v>8468.5</v>
      </c>
    </row>
    <row r="590" spans="1:2">
      <c r="A590" s="114">
        <v>45050</v>
      </c>
      <c r="B590" s="75">
        <v>8493.5</v>
      </c>
    </row>
    <row r="591" spans="1:2">
      <c r="A591" s="114">
        <v>45051</v>
      </c>
      <c r="B591" s="75">
        <v>8581.5</v>
      </c>
    </row>
    <row r="592" spans="1:2">
      <c r="A592" s="114">
        <v>45055</v>
      </c>
      <c r="B592" s="75">
        <v>8591.5</v>
      </c>
    </row>
    <row r="593" spans="1:2">
      <c r="A593" s="114">
        <v>45056</v>
      </c>
      <c r="B593" s="75">
        <v>8475</v>
      </c>
    </row>
    <row r="594" spans="1:2">
      <c r="A594" s="114">
        <v>45057</v>
      </c>
      <c r="B594" s="75">
        <v>8163.5</v>
      </c>
    </row>
    <row r="595" spans="1:2">
      <c r="A595" s="114">
        <v>45058</v>
      </c>
      <c r="B595" s="75">
        <v>8253</v>
      </c>
    </row>
    <row r="596" spans="1:2">
      <c r="A596" s="114">
        <v>45061</v>
      </c>
      <c r="B596" s="75">
        <v>8272.5</v>
      </c>
    </row>
    <row r="597" spans="1:2">
      <c r="A597" s="114">
        <v>45062</v>
      </c>
      <c r="B597" s="75">
        <v>8121.5</v>
      </c>
    </row>
    <row r="598" spans="1:2">
      <c r="A598" s="114">
        <v>45063</v>
      </c>
      <c r="B598" s="75">
        <v>8302</v>
      </c>
    </row>
    <row r="599" spans="1:2">
      <c r="A599" s="114">
        <v>45064</v>
      </c>
      <c r="B599" s="75">
        <v>8172.5</v>
      </c>
    </row>
    <row r="600" spans="1:2">
      <c r="A600" s="114">
        <v>45065</v>
      </c>
      <c r="B600" s="75">
        <v>8251.5</v>
      </c>
    </row>
    <row r="601" spans="1:2">
      <c r="A601" s="114">
        <v>45068</v>
      </c>
      <c r="B601" s="75">
        <v>8127.5</v>
      </c>
    </row>
    <row r="602" spans="1:2">
      <c r="A602" s="114">
        <v>45069</v>
      </c>
      <c r="B602" s="75">
        <v>8102</v>
      </c>
    </row>
    <row r="603" spans="1:2">
      <c r="A603" s="114">
        <v>45070</v>
      </c>
      <c r="B603" s="75">
        <v>7901.5</v>
      </c>
    </row>
    <row r="604" spans="1:2">
      <c r="A604" s="114">
        <v>45071</v>
      </c>
      <c r="B604" s="75">
        <v>7962.5</v>
      </c>
    </row>
    <row r="605" spans="1:2">
      <c r="A605" s="114">
        <v>45072</v>
      </c>
      <c r="B605" s="75">
        <v>8135</v>
      </c>
    </row>
    <row r="606" spans="1:2">
      <c r="A606" s="114">
        <v>45076</v>
      </c>
      <c r="B606" s="75">
        <v>8123</v>
      </c>
    </row>
    <row r="607" spans="1:2">
      <c r="A607" s="114">
        <v>45077</v>
      </c>
      <c r="B607" s="75">
        <v>8089</v>
      </c>
    </row>
    <row r="608" spans="1:2">
      <c r="A608" s="114">
        <v>45078</v>
      </c>
      <c r="B608" s="75">
        <v>8243.5</v>
      </c>
    </row>
    <row r="609" spans="1:2">
      <c r="A609" s="114">
        <v>45079</v>
      </c>
      <c r="B609" s="75">
        <v>8237</v>
      </c>
    </row>
    <row r="610" spans="1:2">
      <c r="A610" s="114">
        <v>45082</v>
      </c>
      <c r="B610" s="75">
        <v>8335</v>
      </c>
    </row>
    <row r="611" spans="1:2">
      <c r="A611" s="114">
        <v>45083</v>
      </c>
      <c r="B611" s="75">
        <v>8339</v>
      </c>
    </row>
    <row r="612" spans="1:2">
      <c r="A612" s="114">
        <v>45084</v>
      </c>
      <c r="B612" s="75">
        <v>8293.5</v>
      </c>
    </row>
    <row r="613" spans="1:2">
      <c r="A613" s="114">
        <v>45085</v>
      </c>
      <c r="B613" s="75">
        <v>8347.5</v>
      </c>
    </row>
    <row r="614" spans="1:2">
      <c r="A614" s="114">
        <v>45086</v>
      </c>
      <c r="B614" s="75">
        <v>8371.5</v>
      </c>
    </row>
    <row r="615" spans="1:2">
      <c r="A615" s="114">
        <v>45089</v>
      </c>
      <c r="B615" s="75">
        <v>8310.5</v>
      </c>
    </row>
    <row r="616" spans="1:2">
      <c r="A616" s="114">
        <v>45090</v>
      </c>
      <c r="B616" s="75">
        <v>8460</v>
      </c>
    </row>
    <row r="617" spans="1:2">
      <c r="A617" s="114">
        <v>45091</v>
      </c>
      <c r="B617" s="75">
        <v>8509</v>
      </c>
    </row>
    <row r="618" spans="1:2">
      <c r="A618" s="114">
        <v>45092</v>
      </c>
      <c r="B618" s="75">
        <v>8558</v>
      </c>
    </row>
    <row r="619" spans="1:2">
      <c r="A619" s="114">
        <v>45093</v>
      </c>
      <c r="B619" s="75">
        <v>8566.5</v>
      </c>
    </row>
    <row r="620" spans="1:2">
      <c r="A620" s="114">
        <v>45096</v>
      </c>
      <c r="B620" s="75">
        <v>8540</v>
      </c>
    </row>
    <row r="621" spans="1:2">
      <c r="A621" s="114">
        <v>45097</v>
      </c>
      <c r="B621" s="75">
        <v>8548</v>
      </c>
    </row>
    <row r="622" spans="1:2">
      <c r="A622" s="114">
        <v>45098</v>
      </c>
      <c r="B622" s="75">
        <v>8602.5</v>
      </c>
    </row>
    <row r="623" spans="1:2">
      <c r="A623" s="114">
        <v>45099</v>
      </c>
      <c r="B623" s="75">
        <v>8574</v>
      </c>
    </row>
    <row r="624" spans="1:2">
      <c r="A624" s="114">
        <v>45100</v>
      </c>
      <c r="B624" s="75">
        <v>8390.5</v>
      </c>
    </row>
    <row r="625" spans="1:2">
      <c r="A625" s="114">
        <v>45103</v>
      </c>
      <c r="B625" s="75">
        <v>8391</v>
      </c>
    </row>
    <row r="626" spans="1:2">
      <c r="A626" s="114">
        <v>45104</v>
      </c>
      <c r="B626" s="75">
        <v>8363</v>
      </c>
    </row>
    <row r="627" spans="1:2">
      <c r="A627" s="114">
        <v>45105</v>
      </c>
      <c r="B627" s="75">
        <v>8255</v>
      </c>
    </row>
    <row r="628" spans="1:2">
      <c r="A628" s="114">
        <v>45106</v>
      </c>
      <c r="B628" s="75">
        <v>8177.5</v>
      </c>
    </row>
    <row r="629" spans="1:2">
      <c r="A629" s="114">
        <v>45107</v>
      </c>
      <c r="B629" s="75">
        <v>8315.5</v>
      </c>
    </row>
    <row r="630" spans="1:2">
      <c r="A630" s="114">
        <v>45110</v>
      </c>
      <c r="B630" s="75">
        <v>8398</v>
      </c>
    </row>
    <row r="631" spans="1:2">
      <c r="A631" s="114">
        <v>45111</v>
      </c>
      <c r="B631" s="75">
        <v>8359.5</v>
      </c>
    </row>
    <row r="632" spans="1:2">
      <c r="A632" s="114">
        <v>45112</v>
      </c>
      <c r="B632" s="75">
        <v>8319</v>
      </c>
    </row>
    <row r="633" spans="1:2">
      <c r="A633" s="114">
        <v>45113</v>
      </c>
      <c r="B633" s="75">
        <v>8261.5</v>
      </c>
    </row>
    <row r="634" spans="1:2">
      <c r="A634" s="114">
        <v>45114</v>
      </c>
      <c r="B634" s="75">
        <v>8370.5</v>
      </c>
    </row>
    <row r="635" spans="1:2">
      <c r="A635" s="114">
        <v>45117</v>
      </c>
      <c r="B635" s="75">
        <v>8372.5</v>
      </c>
    </row>
    <row r="636" spans="1:2">
      <c r="A636" s="114">
        <v>45118</v>
      </c>
      <c r="B636" s="75">
        <v>8322.5</v>
      </c>
    </row>
    <row r="637" spans="1:2">
      <c r="A637" s="114">
        <v>45119</v>
      </c>
      <c r="B637" s="75">
        <v>8499.5</v>
      </c>
    </row>
    <row r="638" spans="1:2">
      <c r="A638" s="114">
        <v>45120</v>
      </c>
      <c r="B638" s="75">
        <v>8694</v>
      </c>
    </row>
    <row r="639" spans="1:2">
      <c r="A639" s="114">
        <v>45121</v>
      </c>
      <c r="B639" s="75">
        <v>8673.5</v>
      </c>
    </row>
    <row r="640" spans="1:2">
      <c r="A640" s="114">
        <v>45124</v>
      </c>
      <c r="B640" s="75">
        <v>8491</v>
      </c>
    </row>
    <row r="641" spans="1:2">
      <c r="A641" s="114">
        <v>45125</v>
      </c>
      <c r="B641" s="75">
        <v>8473</v>
      </c>
    </row>
    <row r="642" spans="1:2">
      <c r="A642" s="114">
        <v>45126</v>
      </c>
      <c r="B642" s="75">
        <v>8429</v>
      </c>
    </row>
    <row r="643" spans="1:2">
      <c r="A643" s="114">
        <v>45127</v>
      </c>
      <c r="B643" s="75">
        <v>8485.5</v>
      </c>
    </row>
    <row r="644" spans="1:2">
      <c r="A644" s="114">
        <v>45128</v>
      </c>
      <c r="B644" s="75">
        <v>8452</v>
      </c>
    </row>
    <row r="645" spans="1:2">
      <c r="A645" s="114">
        <v>45131</v>
      </c>
      <c r="B645" s="75">
        <v>8517</v>
      </c>
    </row>
    <row r="646" spans="1:2">
      <c r="A646" s="114">
        <v>45132</v>
      </c>
      <c r="B646" s="75">
        <v>8673.5</v>
      </c>
    </row>
    <row r="647" spans="1:2">
      <c r="A647" s="114">
        <v>45133</v>
      </c>
      <c r="B647" s="75">
        <v>8617.5</v>
      </c>
    </row>
    <row r="648" spans="1:2">
      <c r="A648" s="114">
        <v>45134</v>
      </c>
      <c r="B648" s="75">
        <v>8569</v>
      </c>
    </row>
    <row r="649" spans="1:2">
      <c r="A649" s="114">
        <v>45135</v>
      </c>
      <c r="B649" s="75">
        <v>8662.5</v>
      </c>
    </row>
    <row r="650" spans="1:2">
      <c r="A650" s="114">
        <v>45138</v>
      </c>
      <c r="B650" s="75">
        <v>8831.5</v>
      </c>
    </row>
    <row r="651" spans="1:2">
      <c r="A651" s="114">
        <v>45139</v>
      </c>
      <c r="B651" s="75">
        <v>8631</v>
      </c>
    </row>
    <row r="652" spans="1:2">
      <c r="A652" s="114">
        <v>45140</v>
      </c>
      <c r="B652" s="75">
        <v>8509.5</v>
      </c>
    </row>
    <row r="653" spans="1:2">
      <c r="A653" s="114">
        <v>45141</v>
      </c>
      <c r="B653" s="75">
        <v>8611</v>
      </c>
    </row>
    <row r="654" spans="1:2">
      <c r="A654" s="114">
        <v>45142</v>
      </c>
      <c r="B654" s="75">
        <v>8573</v>
      </c>
    </row>
    <row r="655" spans="1:2">
      <c r="A655" s="114">
        <v>45145</v>
      </c>
      <c r="B655" s="75">
        <v>8485</v>
      </c>
    </row>
    <row r="656" spans="1:2">
      <c r="A656" s="114">
        <v>45146</v>
      </c>
      <c r="B656" s="75">
        <v>8347.5</v>
      </c>
    </row>
    <row r="657" spans="1:2">
      <c r="A657" s="114">
        <v>45147</v>
      </c>
      <c r="B657" s="75">
        <v>8397.5</v>
      </c>
    </row>
    <row r="658" spans="1:2">
      <c r="A658" s="114">
        <v>45148</v>
      </c>
      <c r="B658" s="75">
        <v>8386</v>
      </c>
    </row>
    <row r="659" spans="1:2">
      <c r="A659" s="114">
        <v>45149</v>
      </c>
      <c r="B659" s="75">
        <v>8294.5</v>
      </c>
    </row>
    <row r="660" spans="1:2">
      <c r="A660" s="114">
        <v>45152</v>
      </c>
      <c r="B660" s="75">
        <v>8291.5</v>
      </c>
    </row>
    <row r="661" spans="1:2">
      <c r="A661" s="114">
        <v>45153</v>
      </c>
      <c r="B661" s="75">
        <v>8199.5</v>
      </c>
    </row>
    <row r="662" spans="1:2">
      <c r="A662" s="114">
        <v>45154</v>
      </c>
      <c r="B662" s="75">
        <v>8167</v>
      </c>
    </row>
    <row r="663" spans="1:2">
      <c r="A663" s="114">
        <v>45155</v>
      </c>
      <c r="B663" s="75">
        <v>8235.5</v>
      </c>
    </row>
    <row r="664" spans="1:2">
      <c r="A664" s="114">
        <v>45156</v>
      </c>
      <c r="B664" s="75">
        <v>8240.5</v>
      </c>
    </row>
    <row r="665" spans="1:2">
      <c r="A665" s="114">
        <v>45159</v>
      </c>
      <c r="B665" s="75">
        <v>8274.5</v>
      </c>
    </row>
    <row r="666" spans="1:2">
      <c r="A666" s="114">
        <v>45160</v>
      </c>
      <c r="B666" s="75">
        <v>8362.5</v>
      </c>
    </row>
    <row r="667" spans="1:2">
      <c r="A667" s="114">
        <v>45161</v>
      </c>
      <c r="B667" s="75">
        <v>8452</v>
      </c>
    </row>
    <row r="668" spans="1:2">
      <c r="A668" s="114">
        <v>45162</v>
      </c>
      <c r="B668" s="75">
        <v>8359.5</v>
      </c>
    </row>
    <row r="669" spans="1:2">
      <c r="A669" s="114">
        <v>45163</v>
      </c>
      <c r="B669" s="75">
        <v>8355.5</v>
      </c>
    </row>
    <row r="670" spans="1:2">
      <c r="A670" s="114">
        <v>45167</v>
      </c>
      <c r="B670" s="75">
        <v>8448.5</v>
      </c>
    </row>
    <row r="671" spans="1:2">
      <c r="A671" s="114">
        <v>45168</v>
      </c>
      <c r="B671" s="75">
        <v>8472.5</v>
      </c>
    </row>
    <row r="672" spans="1:2">
      <c r="A672" s="114">
        <v>45169</v>
      </c>
      <c r="B672" s="75">
        <v>8422.5</v>
      </c>
    </row>
    <row r="673" spans="1:2">
      <c r="A673" s="114">
        <v>45170</v>
      </c>
      <c r="B673" s="75">
        <v>8500.5</v>
      </c>
    </row>
    <row r="674" spans="1:2">
      <c r="A674" s="114">
        <v>45173</v>
      </c>
      <c r="B674" s="75">
        <v>8452</v>
      </c>
    </row>
    <row r="675" spans="1:2">
      <c r="A675" s="114">
        <v>45174</v>
      </c>
      <c r="B675" s="75">
        <v>8487</v>
      </c>
    </row>
    <row r="676" spans="1:2">
      <c r="A676" s="114">
        <v>45175</v>
      </c>
      <c r="B676" s="75">
        <v>8371.5</v>
      </c>
    </row>
    <row r="677" spans="1:2">
      <c r="A677" s="114">
        <v>45176</v>
      </c>
      <c r="B677" s="75">
        <v>8321</v>
      </c>
    </row>
    <row r="678" spans="1:2">
      <c r="A678" s="114">
        <v>45177</v>
      </c>
      <c r="B678" s="75">
        <v>8242.5</v>
      </c>
    </row>
    <row r="679" spans="1:2">
      <c r="A679" s="114">
        <v>45180</v>
      </c>
      <c r="B679" s="75">
        <v>8402</v>
      </c>
    </row>
    <row r="680" spans="1:2">
      <c r="A680" s="114">
        <v>45181</v>
      </c>
      <c r="B680" s="75">
        <v>8391</v>
      </c>
    </row>
    <row r="681" spans="1:2">
      <c r="A681" s="114">
        <v>45182</v>
      </c>
      <c r="B681" s="75">
        <v>8417</v>
      </c>
    </row>
    <row r="682" spans="1:2">
      <c r="A682" s="114">
        <v>45183</v>
      </c>
      <c r="B682" s="75">
        <v>8417.5</v>
      </c>
    </row>
    <row r="683" spans="1:2">
      <c r="A683" s="114">
        <v>45184</v>
      </c>
      <c r="B683" s="75">
        <v>8405.5</v>
      </c>
    </row>
    <row r="684" spans="1:2">
      <c r="A684" s="114">
        <v>45187</v>
      </c>
      <c r="B684" s="75">
        <v>8359.5</v>
      </c>
    </row>
    <row r="685" spans="1:2">
      <c r="A685" s="114">
        <v>45188</v>
      </c>
      <c r="B685" s="75">
        <v>8292.5</v>
      </c>
    </row>
    <row r="686" spans="1:2">
      <c r="A686" s="114">
        <v>45189</v>
      </c>
      <c r="B686" s="75">
        <v>8345.5</v>
      </c>
    </row>
    <row r="687" spans="1:2">
      <c r="A687" s="114">
        <v>45190</v>
      </c>
      <c r="B687" s="75">
        <v>8194</v>
      </c>
    </row>
    <row r="688" spans="1:2">
      <c r="A688" s="114">
        <v>45191</v>
      </c>
      <c r="B688" s="75">
        <v>8222</v>
      </c>
    </row>
    <row r="689" spans="1:2">
      <c r="A689" s="114">
        <v>45194</v>
      </c>
      <c r="B689" s="75">
        <v>8145.5</v>
      </c>
    </row>
    <row r="690" spans="1:2">
      <c r="A690" s="114">
        <v>45195</v>
      </c>
      <c r="B690" s="75">
        <v>8091</v>
      </c>
    </row>
    <row r="691" spans="1:2">
      <c r="A691" s="114">
        <v>45196</v>
      </c>
      <c r="B691" s="75">
        <v>8114</v>
      </c>
    </row>
    <row r="692" spans="1:2">
      <c r="A692" s="114">
        <v>45197</v>
      </c>
      <c r="B692" s="75">
        <v>8217.5</v>
      </c>
    </row>
    <row r="693" spans="1:2">
      <c r="A693" s="114">
        <v>45198</v>
      </c>
      <c r="B693" s="75">
        <v>8270.5</v>
      </c>
    </row>
    <row r="694" spans="1:2">
      <c r="A694" s="114">
        <v>45201</v>
      </c>
      <c r="B694" s="75">
        <v>8053</v>
      </c>
    </row>
    <row r="695" spans="1:2">
      <c r="A695" s="114">
        <v>45202</v>
      </c>
      <c r="B695" s="75">
        <v>8006.5</v>
      </c>
    </row>
    <row r="696" spans="1:2">
      <c r="A696" s="114">
        <v>45203</v>
      </c>
      <c r="B696" s="75">
        <v>7949.5</v>
      </c>
    </row>
    <row r="697" spans="1:2">
      <c r="A697" s="114">
        <v>45204</v>
      </c>
      <c r="B697" s="75">
        <v>7899</v>
      </c>
    </row>
    <row r="698" spans="1:2">
      <c r="A698" s="114">
        <v>45205</v>
      </c>
      <c r="B698" s="75">
        <v>8046</v>
      </c>
    </row>
    <row r="699" spans="1:2">
      <c r="A699" s="114">
        <v>45208</v>
      </c>
      <c r="B699" s="75">
        <v>8104</v>
      </c>
    </row>
    <row r="700" spans="1:2">
      <c r="A700" s="114">
        <v>45209</v>
      </c>
      <c r="B700" s="75">
        <v>8022.5</v>
      </c>
    </row>
    <row r="701" spans="1:2">
      <c r="A701" s="114">
        <v>45210</v>
      </c>
      <c r="B701" s="75">
        <v>8024</v>
      </c>
    </row>
    <row r="702" spans="1:2">
      <c r="A702" s="114">
        <v>45211</v>
      </c>
      <c r="B702" s="75">
        <v>7991</v>
      </c>
    </row>
    <row r="703" spans="1:2">
      <c r="A703" s="114">
        <v>45212</v>
      </c>
      <c r="B703" s="75">
        <v>7949</v>
      </c>
    </row>
    <row r="704" spans="1:2">
      <c r="A704" s="114">
        <v>45215</v>
      </c>
      <c r="B704" s="75">
        <v>7976.5</v>
      </c>
    </row>
    <row r="705" spans="1:2">
      <c r="A705" s="114">
        <v>45216</v>
      </c>
      <c r="B705" s="75">
        <v>7970.5</v>
      </c>
    </row>
    <row r="706" spans="1:2">
      <c r="A706" s="114">
        <v>45217</v>
      </c>
      <c r="B706" s="75">
        <v>7972.5</v>
      </c>
    </row>
    <row r="707" spans="1:2">
      <c r="A707" s="114">
        <v>45218</v>
      </c>
      <c r="B707" s="75">
        <v>7993</v>
      </c>
    </row>
    <row r="708" spans="1:2">
      <c r="A708" s="114">
        <v>45219</v>
      </c>
      <c r="B708" s="75">
        <v>7948.5</v>
      </c>
    </row>
    <row r="709" spans="1:2">
      <c r="A709" s="114">
        <v>45222</v>
      </c>
      <c r="B709" s="75">
        <v>7972</v>
      </c>
    </row>
    <row r="710" spans="1:2">
      <c r="A710" s="114">
        <v>45223</v>
      </c>
      <c r="B710" s="75">
        <v>8051.5</v>
      </c>
    </row>
    <row r="711" spans="1:2">
      <c r="A711" s="114">
        <v>45224</v>
      </c>
      <c r="B711" s="75">
        <v>8032</v>
      </c>
    </row>
    <row r="712" spans="1:2">
      <c r="A712" s="114">
        <v>45225</v>
      </c>
      <c r="B712" s="75">
        <v>7985.5</v>
      </c>
    </row>
    <row r="713" spans="1:2">
      <c r="A713" s="114">
        <v>45226</v>
      </c>
      <c r="B713" s="75">
        <v>8099</v>
      </c>
    </row>
    <row r="714" spans="1:2">
      <c r="A714" s="114">
        <v>45229</v>
      </c>
      <c r="B714" s="75">
        <v>8140.5</v>
      </c>
    </row>
    <row r="715" spans="1:2">
      <c r="A715" s="114">
        <v>45230</v>
      </c>
      <c r="B715" s="75">
        <v>8110.5</v>
      </c>
    </row>
    <row r="716" spans="1:2">
      <c r="A716" s="114">
        <v>45231</v>
      </c>
      <c r="B716" s="75">
        <v>8109.5</v>
      </c>
    </row>
    <row r="717" spans="1:2">
      <c r="A717" s="114">
        <v>45232</v>
      </c>
      <c r="B717" s="75">
        <v>8143</v>
      </c>
    </row>
    <row r="718" spans="1:2">
      <c r="A718" s="114">
        <v>45233</v>
      </c>
      <c r="B718" s="75">
        <v>8175.5</v>
      </c>
    </row>
    <row r="719" spans="1:2">
      <c r="A719" s="114">
        <v>45236</v>
      </c>
      <c r="B719" s="75">
        <v>8238</v>
      </c>
    </row>
    <row r="720" spans="1:2">
      <c r="A720" s="114">
        <v>45237</v>
      </c>
      <c r="B720" s="75">
        <v>8186.5</v>
      </c>
    </row>
    <row r="721" spans="1:2">
      <c r="A721" s="114">
        <v>45238</v>
      </c>
      <c r="B721" s="75">
        <v>8142</v>
      </c>
    </row>
    <row r="722" spans="1:2">
      <c r="A722" s="114">
        <v>45239</v>
      </c>
      <c r="B722" s="75">
        <v>8147</v>
      </c>
    </row>
    <row r="723" spans="1:2">
      <c r="A723" s="114">
        <v>45240</v>
      </c>
      <c r="B723" s="75">
        <v>8035.5</v>
      </c>
    </row>
    <row r="724" spans="1:2">
      <c r="A724" s="114">
        <v>45243</v>
      </c>
      <c r="B724" s="75">
        <v>8167</v>
      </c>
    </row>
    <row r="725" spans="1:2">
      <c r="A725" s="114">
        <v>45244</v>
      </c>
      <c r="B725" s="75">
        <v>8235</v>
      </c>
    </row>
    <row r="726" spans="1:2">
      <c r="A726" s="114">
        <v>45245</v>
      </c>
      <c r="B726" s="75">
        <v>8265.5</v>
      </c>
    </row>
    <row r="727" spans="1:2">
      <c r="A727" s="114">
        <v>45246</v>
      </c>
      <c r="B727" s="75">
        <v>8220</v>
      </c>
    </row>
    <row r="728" spans="1:2">
      <c r="A728" s="114">
        <v>45247</v>
      </c>
      <c r="B728" s="75">
        <v>8267</v>
      </c>
    </row>
    <row r="729" spans="1:2">
      <c r="A729" s="114">
        <v>45250</v>
      </c>
      <c r="B729" s="75">
        <v>8430.5</v>
      </c>
    </row>
    <row r="730" spans="1:2">
      <c r="A730" s="114">
        <v>45251</v>
      </c>
      <c r="B730" s="75">
        <v>8449</v>
      </c>
    </row>
    <row r="731" spans="1:2">
      <c r="A731" s="114">
        <v>45252</v>
      </c>
      <c r="B731" s="75">
        <v>8353.5</v>
      </c>
    </row>
    <row r="732" spans="1:2">
      <c r="A732" s="114">
        <v>45253</v>
      </c>
      <c r="B732" s="75">
        <v>8409.5</v>
      </c>
    </row>
    <row r="733" spans="1:2">
      <c r="A733" s="114">
        <v>45254</v>
      </c>
      <c r="B733" s="75">
        <v>8428.5</v>
      </c>
    </row>
    <row r="734" spans="1:2">
      <c r="A734" s="114">
        <v>45257</v>
      </c>
      <c r="B734" s="75">
        <v>8364</v>
      </c>
    </row>
    <row r="735" spans="1:2">
      <c r="A735" s="114">
        <v>45258</v>
      </c>
      <c r="B735" s="75">
        <v>8473</v>
      </c>
    </row>
    <row r="736" spans="1:2">
      <c r="A736" s="114">
        <v>45259</v>
      </c>
      <c r="B736" s="75">
        <v>8415.5</v>
      </c>
    </row>
    <row r="737" spans="1:2">
      <c r="A737" s="114">
        <v>45260</v>
      </c>
      <c r="B737" s="75">
        <v>8464.5</v>
      </c>
    </row>
    <row r="738" spans="1:2">
      <c r="A738" s="114">
        <v>45261</v>
      </c>
      <c r="B738" s="75">
        <v>8610.5</v>
      </c>
    </row>
    <row r="739" spans="1:2">
      <c r="A739" s="114">
        <v>45264</v>
      </c>
      <c r="B739" s="75">
        <v>8443</v>
      </c>
    </row>
    <row r="740" spans="1:2">
      <c r="A740" s="114">
        <v>45265</v>
      </c>
      <c r="B740" s="75">
        <v>8334.5</v>
      </c>
    </row>
    <row r="741" spans="1:2">
      <c r="A741" s="114">
        <v>45266</v>
      </c>
      <c r="B741" s="75">
        <v>8286</v>
      </c>
    </row>
    <row r="742" spans="1:2">
      <c r="A742" s="114">
        <v>45267</v>
      </c>
      <c r="B742" s="75">
        <v>8342</v>
      </c>
    </row>
    <row r="743" spans="1:2">
      <c r="A743" s="114">
        <v>45268</v>
      </c>
      <c r="B743" s="75">
        <v>8448.5</v>
      </c>
    </row>
    <row r="744" spans="1:2">
      <c r="A744" s="114">
        <v>45271</v>
      </c>
      <c r="B744" s="75">
        <v>8341</v>
      </c>
    </row>
    <row r="745" spans="1:2">
      <c r="A745" s="114">
        <v>45272</v>
      </c>
      <c r="B745" s="75">
        <v>8355</v>
      </c>
    </row>
    <row r="746" spans="1:2">
      <c r="A746" s="114">
        <v>45273</v>
      </c>
      <c r="B746" s="75">
        <v>8330</v>
      </c>
    </row>
    <row r="747" spans="1:2">
      <c r="A747" s="114">
        <v>45274</v>
      </c>
      <c r="B747" s="75">
        <v>8551.5</v>
      </c>
    </row>
    <row r="748" spans="1:2">
      <c r="A748" s="114">
        <v>45275</v>
      </c>
      <c r="B748" s="75">
        <v>8549</v>
      </c>
    </row>
    <row r="749" spans="1:2">
      <c r="A749" s="114">
        <v>45278</v>
      </c>
      <c r="B749" s="75">
        <v>8482.5</v>
      </c>
    </row>
    <row r="750" spans="1:2">
      <c r="A750" s="114">
        <v>45279</v>
      </c>
      <c r="B750" s="75">
        <v>8593.5</v>
      </c>
    </row>
    <row r="751" spans="1:2">
      <c r="A751" s="114">
        <v>45280</v>
      </c>
      <c r="B751" s="75">
        <v>8582.5</v>
      </c>
    </row>
    <row r="752" spans="1:2">
      <c r="A752" s="114">
        <v>45281</v>
      </c>
      <c r="B752" s="75">
        <v>8595.5</v>
      </c>
    </row>
    <row r="753" spans="1:2">
      <c r="A753" s="114">
        <v>45282</v>
      </c>
      <c r="B753" s="75">
        <v>8573.5</v>
      </c>
    </row>
    <row r="754" spans="1:2">
      <c r="A754" s="114">
        <v>45287</v>
      </c>
      <c r="B754" s="75">
        <v>8690.5</v>
      </c>
    </row>
    <row r="755" spans="1:2">
      <c r="A755" s="114">
        <v>45288</v>
      </c>
      <c r="B755" s="75">
        <v>8624.5</v>
      </c>
    </row>
    <row r="756" spans="1:2">
      <c r="A756" s="114">
        <v>45289</v>
      </c>
      <c r="B756" s="75">
        <v>8559</v>
      </c>
    </row>
    <row r="757" spans="1:2">
      <c r="A757" s="114">
        <v>45293</v>
      </c>
      <c r="B757" s="75">
        <v>8544.5</v>
      </c>
    </row>
    <row r="758" spans="1:2">
      <c r="A758" s="114">
        <v>45294</v>
      </c>
      <c r="B758" s="75">
        <v>8517</v>
      </c>
    </row>
    <row r="759" spans="1:2">
      <c r="A759" s="114">
        <v>45295</v>
      </c>
      <c r="B759" s="75">
        <v>8466.5</v>
      </c>
    </row>
    <row r="760" spans="1:2">
      <c r="A760" s="114">
        <v>45296</v>
      </c>
      <c r="B760" s="75">
        <v>8463</v>
      </c>
    </row>
    <row r="761" spans="1:2">
      <c r="A761" s="114">
        <v>45299</v>
      </c>
      <c r="B761" s="75">
        <v>8448</v>
      </c>
    </row>
    <row r="762" spans="1:2">
      <c r="A762" s="114">
        <v>45300</v>
      </c>
      <c r="B762" s="75">
        <v>8369.5</v>
      </c>
    </row>
    <row r="763" spans="1:2">
      <c r="A763" s="114">
        <v>45301</v>
      </c>
      <c r="B763" s="75">
        <v>8370.5</v>
      </c>
    </row>
    <row r="764" spans="1:2">
      <c r="A764" s="114">
        <v>45302</v>
      </c>
      <c r="B764" s="75">
        <v>8355</v>
      </c>
    </row>
    <row r="765" spans="1:2">
      <c r="A765" s="114">
        <v>45303</v>
      </c>
      <c r="B765" s="75">
        <v>8339</v>
      </c>
    </row>
    <row r="766" spans="1:2">
      <c r="A766" s="114">
        <v>45306</v>
      </c>
      <c r="B766" s="75">
        <v>8381</v>
      </c>
    </row>
    <row r="767" spans="1:2">
      <c r="A767" s="114">
        <v>45307</v>
      </c>
      <c r="B767" s="75">
        <v>8354.5</v>
      </c>
    </row>
    <row r="768" spans="1:2">
      <c r="A768" s="114">
        <v>45308</v>
      </c>
      <c r="B768" s="75">
        <v>8268</v>
      </c>
    </row>
    <row r="769" spans="1:2">
      <c r="A769" s="114">
        <v>45309</v>
      </c>
      <c r="B769" s="75">
        <v>8310</v>
      </c>
    </row>
    <row r="770" spans="1:2">
      <c r="A770" s="114">
        <v>45310</v>
      </c>
      <c r="B770" s="75">
        <v>8351</v>
      </c>
    </row>
    <row r="771" spans="1:2">
      <c r="A771" s="114">
        <v>45313</v>
      </c>
      <c r="B771" s="75">
        <v>8345.5</v>
      </c>
    </row>
    <row r="772" spans="1:2">
      <c r="A772" s="114">
        <v>45314</v>
      </c>
      <c r="B772" s="75">
        <v>8405</v>
      </c>
    </row>
    <row r="773" spans="1:2">
      <c r="A773" s="114">
        <v>45315</v>
      </c>
      <c r="B773" s="75">
        <v>8562.5</v>
      </c>
    </row>
    <row r="774" spans="1:2">
      <c r="A774" s="114">
        <v>45316</v>
      </c>
      <c r="B774" s="75">
        <v>8568.5</v>
      </c>
    </row>
    <row r="775" spans="1:2">
      <c r="A775" s="114">
        <v>45317</v>
      </c>
      <c r="B775" s="75">
        <v>8545.5</v>
      </c>
    </row>
    <row r="776" spans="1:2">
      <c r="A776" s="114">
        <v>45320</v>
      </c>
      <c r="B776" s="75">
        <v>8558</v>
      </c>
    </row>
    <row r="777" spans="1:2">
      <c r="A777" s="114">
        <v>45321</v>
      </c>
      <c r="B777" s="75">
        <v>8615</v>
      </c>
    </row>
    <row r="778" spans="1:2">
      <c r="A778" s="114">
        <v>45322</v>
      </c>
      <c r="B778" s="75">
        <v>8608.5</v>
      </c>
    </row>
    <row r="779" spans="1:2">
      <c r="A779" s="114">
        <v>45323</v>
      </c>
      <c r="B779" s="75">
        <v>8534.5</v>
      </c>
    </row>
    <row r="780" spans="1:2">
      <c r="A780" s="114">
        <v>45324</v>
      </c>
      <c r="B780" s="75">
        <v>8482</v>
      </c>
    </row>
    <row r="781" spans="1:2">
      <c r="A781" s="114">
        <v>45327</v>
      </c>
      <c r="B781" s="75">
        <v>8359.5</v>
      </c>
    </row>
    <row r="782" spans="1:2">
      <c r="A782" s="114">
        <v>45328</v>
      </c>
      <c r="B782" s="75">
        <v>8402</v>
      </c>
    </row>
    <row r="783" spans="1:2">
      <c r="A783" s="114">
        <v>45329</v>
      </c>
      <c r="B783" s="75">
        <v>8312</v>
      </c>
    </row>
    <row r="784" spans="1:2">
      <c r="A784" s="114">
        <v>45330</v>
      </c>
      <c r="B784" s="75">
        <v>8193.5</v>
      </c>
    </row>
    <row r="785" spans="1:2">
      <c r="A785" s="114">
        <v>45331</v>
      </c>
      <c r="B785" s="75">
        <v>8169</v>
      </c>
    </row>
    <row r="786" spans="1:2">
      <c r="A786" s="114">
        <v>45334</v>
      </c>
      <c r="B786" s="75">
        <v>8235</v>
      </c>
    </row>
    <row r="787" spans="1:2">
      <c r="A787" s="114">
        <v>45335</v>
      </c>
      <c r="B787" s="75">
        <v>8260</v>
      </c>
    </row>
    <row r="788" spans="1:2">
      <c r="A788" s="114">
        <v>45336</v>
      </c>
      <c r="B788" s="75">
        <v>8197</v>
      </c>
    </row>
    <row r="789" spans="1:2">
      <c r="A789" s="114">
        <v>45337</v>
      </c>
      <c r="B789" s="75">
        <v>8314</v>
      </c>
    </row>
    <row r="790" spans="1:2">
      <c r="A790" s="114">
        <v>45338</v>
      </c>
      <c r="B790" s="75">
        <v>8489</v>
      </c>
    </row>
    <row r="791" spans="1:2">
      <c r="A791" s="114">
        <v>45341</v>
      </c>
      <c r="B791" s="75">
        <v>8434.5</v>
      </c>
    </row>
    <row r="792" spans="1:2">
      <c r="A792" s="114">
        <v>45342</v>
      </c>
      <c r="B792" s="75">
        <v>8500</v>
      </c>
    </row>
    <row r="793" spans="1:2">
      <c r="A793" s="114">
        <v>45343</v>
      </c>
      <c r="B793" s="75">
        <v>8542</v>
      </c>
    </row>
    <row r="794" spans="1:2">
      <c r="A794" s="114">
        <v>45344</v>
      </c>
      <c r="B794" s="75">
        <v>8584.5</v>
      </c>
    </row>
    <row r="795" spans="1:2">
      <c r="A795" s="114">
        <v>45345</v>
      </c>
      <c r="B795" s="75">
        <v>8567.5</v>
      </c>
    </row>
    <row r="796" spans="1:2">
      <c r="A796" s="114">
        <v>45348</v>
      </c>
      <c r="B796" s="75">
        <v>8466</v>
      </c>
    </row>
    <row r="797" spans="1:2">
      <c r="A797" s="114">
        <v>45349</v>
      </c>
      <c r="B797" s="75">
        <v>8474</v>
      </c>
    </row>
    <row r="798" spans="1:2">
      <c r="A798" s="114">
        <v>45350</v>
      </c>
      <c r="B798" s="75">
        <v>8448.5</v>
      </c>
    </row>
    <row r="799" spans="1:2">
      <c r="A799" s="114">
        <v>45351</v>
      </c>
      <c r="B799" s="75">
        <v>8493.5</v>
      </c>
    </row>
    <row r="800" spans="1:2">
      <c r="A800" s="114">
        <v>45352</v>
      </c>
      <c r="B800" s="75">
        <v>8503.5</v>
      </c>
    </row>
    <row r="801" spans="1:2">
      <c r="A801" s="114">
        <v>45355</v>
      </c>
      <c r="B801" s="75">
        <v>8542.5</v>
      </c>
    </row>
    <row r="802" spans="1:2">
      <c r="A802" s="114">
        <v>45356</v>
      </c>
      <c r="B802" s="75">
        <v>8491.5</v>
      </c>
    </row>
    <row r="803" spans="1:2">
      <c r="A803" s="114">
        <v>45357</v>
      </c>
      <c r="B803" s="75">
        <v>8577</v>
      </c>
    </row>
    <row r="804" spans="1:2">
      <c r="A804" s="114">
        <v>45358</v>
      </c>
      <c r="B804" s="75">
        <v>8640.5</v>
      </c>
    </row>
    <row r="805" spans="1:2">
      <c r="A805" s="114">
        <v>45359</v>
      </c>
      <c r="B805" s="75">
        <v>8579.5</v>
      </c>
    </row>
    <row r="806" spans="1:2">
      <c r="A806" s="114">
        <v>45362</v>
      </c>
      <c r="B806" s="75">
        <v>8653</v>
      </c>
    </row>
    <row r="807" spans="1:2">
      <c r="A807" s="114">
        <v>45363</v>
      </c>
      <c r="B807" s="75">
        <v>8657</v>
      </c>
    </row>
    <row r="808" spans="1:2">
      <c r="A808" s="114">
        <v>45364</v>
      </c>
      <c r="B808" s="75">
        <v>8927</v>
      </c>
    </row>
    <row r="809" spans="1:2">
      <c r="A809" s="114">
        <v>45365</v>
      </c>
      <c r="B809" s="75">
        <v>8887.5</v>
      </c>
    </row>
    <row r="810" spans="1:2">
      <c r="A810" s="114">
        <v>45366</v>
      </c>
      <c r="B810" s="75">
        <v>9072</v>
      </c>
    </row>
    <row r="811" spans="1:2">
      <c r="A811" s="114">
        <v>45369</v>
      </c>
      <c r="B811" s="75">
        <v>9089</v>
      </c>
    </row>
    <row r="812" spans="1:2">
      <c r="A812" s="114">
        <v>45370</v>
      </c>
      <c r="B812" s="75">
        <v>8976.5</v>
      </c>
    </row>
    <row r="813" spans="1:2">
      <c r="A813" s="114">
        <v>45371</v>
      </c>
      <c r="B813" s="75">
        <v>8928</v>
      </c>
    </row>
    <row r="814" spans="1:2">
      <c r="A814" s="114">
        <v>45372</v>
      </c>
      <c r="B814" s="75">
        <v>8950.5</v>
      </c>
    </row>
    <row r="815" spans="1:2">
      <c r="A815" s="114">
        <v>45373</v>
      </c>
      <c r="B815" s="75">
        <v>8866.5</v>
      </c>
    </row>
    <row r="816" spans="1:2">
      <c r="A816" s="114">
        <v>45376</v>
      </c>
      <c r="B816" s="75">
        <v>8873</v>
      </c>
    </row>
    <row r="817" spans="1:2">
      <c r="A817" s="114">
        <v>45377</v>
      </c>
      <c r="B817" s="75">
        <v>8862</v>
      </c>
    </row>
    <row r="818" spans="1:2">
      <c r="A818" s="114">
        <v>45378</v>
      </c>
      <c r="B818" s="75">
        <v>8849.5</v>
      </c>
    </row>
    <row r="819" spans="1:2">
      <c r="A819" s="114">
        <v>45379</v>
      </c>
      <c r="B819" s="75">
        <v>8867</v>
      </c>
    </row>
    <row r="820" spans="1:2">
      <c r="A820" s="114">
        <v>45384</v>
      </c>
      <c r="B820" s="75">
        <v>8991</v>
      </c>
    </row>
    <row r="821" spans="1:2">
      <c r="A821" s="114">
        <v>45385</v>
      </c>
      <c r="B821" s="75">
        <v>9262.5</v>
      </c>
    </row>
    <row r="822" spans="1:2">
      <c r="A822" s="114">
        <v>45386</v>
      </c>
      <c r="B822" s="75">
        <v>9359</v>
      </c>
    </row>
    <row r="823" spans="1:2">
      <c r="A823" s="114">
        <v>45387</v>
      </c>
      <c r="B823" s="75">
        <v>9329.5</v>
      </c>
    </row>
    <row r="824" spans="1:2">
      <c r="A824" s="114">
        <v>45390</v>
      </c>
      <c r="B824" s="75">
        <v>9411.5</v>
      </c>
    </row>
    <row r="825" spans="1:2">
      <c r="A825" s="114">
        <v>45391</v>
      </c>
      <c r="B825" s="75">
        <v>9417.5</v>
      </c>
    </row>
    <row r="826" spans="1:2">
      <c r="A826" s="114">
        <v>45392</v>
      </c>
      <c r="B826" s="75">
        <v>9374</v>
      </c>
    </row>
    <row r="827" spans="1:2">
      <c r="A827" s="114">
        <v>45393</v>
      </c>
      <c r="B827" s="75">
        <v>9342</v>
      </c>
    </row>
    <row r="828" spans="1:2">
      <c r="A828" s="114">
        <v>45394</v>
      </c>
      <c r="B828" s="75">
        <v>9457.5</v>
      </c>
    </row>
    <row r="829" spans="1:2">
      <c r="A829" s="114">
        <v>45397</v>
      </c>
      <c r="B829" s="75">
        <v>9576</v>
      </c>
    </row>
    <row r="830" spans="1:2">
      <c r="A830" s="114">
        <v>45398</v>
      </c>
      <c r="B830" s="75">
        <v>9468</v>
      </c>
    </row>
    <row r="831" spans="1:2">
      <c r="A831" s="114">
        <v>45399</v>
      </c>
      <c r="B831" s="75">
        <v>9582.5</v>
      </c>
    </row>
    <row r="832" spans="1:2">
      <c r="A832" s="114">
        <v>45400</v>
      </c>
      <c r="B832" s="75">
        <v>9734.5</v>
      </c>
    </row>
    <row r="833" spans="1:2">
      <c r="A833" s="114">
        <v>45401</v>
      </c>
      <c r="B833" s="75">
        <v>9876</v>
      </c>
    </row>
    <row r="834" spans="1:2">
      <c r="A834" s="114">
        <v>45404</v>
      </c>
      <c r="B834" s="75">
        <v>9829.5</v>
      </c>
    </row>
    <row r="835" spans="1:2">
      <c r="A835" s="114">
        <v>45405</v>
      </c>
      <c r="B835" s="75">
        <v>9706.5</v>
      </c>
    </row>
    <row r="836" spans="1:2">
      <c r="A836" s="114">
        <v>45406</v>
      </c>
      <c r="B836" s="75">
        <v>9773.5</v>
      </c>
    </row>
    <row r="837" spans="1:2">
      <c r="A837" s="114">
        <v>45407</v>
      </c>
      <c r="B837" s="75">
        <v>9865</v>
      </c>
    </row>
    <row r="838" spans="1:2">
      <c r="A838" s="114">
        <v>45408</v>
      </c>
      <c r="B838" s="75">
        <v>9965.5</v>
      </c>
    </row>
    <row r="839" spans="1:2">
      <c r="A839" s="114">
        <v>45411</v>
      </c>
      <c r="B839" s="75">
        <v>10135.5</v>
      </c>
    </row>
    <row r="840" spans="1:2">
      <c r="A840" s="114">
        <v>45412</v>
      </c>
      <c r="B840" s="75">
        <v>9991</v>
      </c>
    </row>
    <row r="841" spans="1:2">
      <c r="A841" s="114">
        <v>45413</v>
      </c>
      <c r="B841" s="75">
        <v>9895.5</v>
      </c>
    </row>
    <row r="842" spans="1:2">
      <c r="A842" s="114">
        <v>45414</v>
      </c>
      <c r="B842" s="75">
        <v>9765.5</v>
      </c>
    </row>
    <row r="843" spans="1:2">
      <c r="A843" s="114">
        <v>45415</v>
      </c>
      <c r="B843" s="75">
        <v>9910</v>
      </c>
    </row>
    <row r="844" spans="1:2">
      <c r="A844" s="114">
        <v>45419</v>
      </c>
      <c r="B844" s="75">
        <v>10029.5</v>
      </c>
    </row>
    <row r="845" spans="1:2">
      <c r="A845" s="114">
        <v>45420</v>
      </c>
      <c r="B845" s="75">
        <v>9904</v>
      </c>
    </row>
    <row r="846" spans="1:2">
      <c r="A846" s="114">
        <v>45421</v>
      </c>
      <c r="B846" s="75">
        <v>9904.5</v>
      </c>
    </row>
    <row r="847" spans="1:2">
      <c r="A847" s="114">
        <v>45422</v>
      </c>
      <c r="B847" s="75">
        <v>10004</v>
      </c>
    </row>
    <row r="848" spans="1:2">
      <c r="A848" s="114">
        <v>45425</v>
      </c>
      <c r="B848" s="75">
        <v>10185.5</v>
      </c>
    </row>
    <row r="849" spans="1:2">
      <c r="A849" s="114">
        <v>45426</v>
      </c>
      <c r="B849" s="75">
        <v>10114</v>
      </c>
    </row>
    <row r="850" spans="1:2">
      <c r="A850" s="114">
        <v>45427</v>
      </c>
      <c r="B850" s="75">
        <v>10219</v>
      </c>
    </row>
    <row r="851" spans="1:2">
      <c r="A851" s="114">
        <v>45428</v>
      </c>
      <c r="B851" s="75">
        <v>10424</v>
      </c>
    </row>
    <row r="852" spans="1:2">
      <c r="A852" s="114">
        <v>45429</v>
      </c>
      <c r="B852" s="75">
        <v>10668</v>
      </c>
    </row>
    <row r="853" spans="1:2">
      <c r="A853" s="114">
        <v>45432</v>
      </c>
      <c r="B853" s="75">
        <v>10889</v>
      </c>
    </row>
    <row r="854" spans="1:2">
      <c r="A854" s="114">
        <v>45433</v>
      </c>
      <c r="B854" s="75">
        <v>10859</v>
      </c>
    </row>
    <row r="855" spans="1:2">
      <c r="A855" s="114">
        <v>45434</v>
      </c>
      <c r="B855" s="75">
        <v>10419</v>
      </c>
    </row>
    <row r="856" spans="1:2">
      <c r="A856" s="114">
        <v>45435</v>
      </c>
      <c r="B856" s="75">
        <v>10417.5</v>
      </c>
    </row>
    <row r="857" spans="1:2">
      <c r="A857" s="114">
        <v>45436</v>
      </c>
      <c r="B857" s="75">
        <v>10324</v>
      </c>
    </row>
    <row r="858" spans="1:2">
      <c r="A858" s="114">
        <v>45440</v>
      </c>
      <c r="B858" s="75">
        <v>10501.5</v>
      </c>
    </row>
    <row r="859" spans="1:2">
      <c r="A859" s="114">
        <v>45441</v>
      </c>
      <c r="B859" s="75">
        <v>10456.5</v>
      </c>
    </row>
    <row r="860" spans="1:2">
      <c r="A860" s="114">
        <v>45442</v>
      </c>
      <c r="B860" s="75">
        <v>10135</v>
      </c>
    </row>
    <row r="861" spans="1:2">
      <c r="A861" s="114">
        <v>45443</v>
      </c>
      <c r="B861" s="75">
        <v>10040</v>
      </c>
    </row>
    <row r="862" spans="1:2">
      <c r="A862" s="114">
        <v>45446</v>
      </c>
      <c r="B862" s="75">
        <v>10143</v>
      </c>
    </row>
    <row r="863" spans="1:2">
      <c r="A863" s="114">
        <v>45447</v>
      </c>
      <c r="B863" s="75">
        <v>9945</v>
      </c>
    </row>
    <row r="864" spans="1:2">
      <c r="A864" s="114">
        <v>45448</v>
      </c>
      <c r="B864" s="75">
        <v>9925.5</v>
      </c>
    </row>
    <row r="865" spans="1:2">
      <c r="A865" s="114">
        <v>45449</v>
      </c>
      <c r="B865" s="75">
        <v>10149</v>
      </c>
    </row>
    <row r="866" spans="1:2">
      <c r="A866" s="114">
        <v>45450</v>
      </c>
      <c r="B866" s="75">
        <v>9762.5</v>
      </c>
    </row>
    <row r="867" spans="1:2">
      <c r="A867" s="114">
        <v>45453</v>
      </c>
      <c r="B867" s="75">
        <v>9899</v>
      </c>
    </row>
    <row r="868" spans="1:2">
      <c r="A868" s="114">
        <v>45454</v>
      </c>
      <c r="B868" s="75">
        <v>9759</v>
      </c>
    </row>
    <row r="869" spans="1:2">
      <c r="A869" s="114">
        <v>45455</v>
      </c>
      <c r="B869" s="75">
        <v>9944.5</v>
      </c>
    </row>
    <row r="870" spans="1:2">
      <c r="A870" s="114">
        <v>45456</v>
      </c>
      <c r="B870" s="75">
        <v>9794.5</v>
      </c>
    </row>
    <row r="871" spans="1:2">
      <c r="A871" s="114">
        <v>45457</v>
      </c>
      <c r="B871" s="75">
        <v>9741.5</v>
      </c>
    </row>
    <row r="872" spans="1:2">
      <c r="A872" s="114">
        <v>45460</v>
      </c>
      <c r="B872" s="75">
        <v>9665.5</v>
      </c>
    </row>
    <row r="873" spans="1:2">
      <c r="A873" s="114">
        <v>45461</v>
      </c>
      <c r="B873" s="75">
        <v>9671.5</v>
      </c>
    </row>
    <row r="874" spans="1:2">
      <c r="A874" s="114">
        <v>45462</v>
      </c>
      <c r="B874" s="75">
        <v>9786</v>
      </c>
    </row>
    <row r="875" spans="1:2">
      <c r="A875" s="114">
        <v>45463</v>
      </c>
      <c r="B875" s="75">
        <v>9858</v>
      </c>
    </row>
    <row r="876" spans="1:2">
      <c r="A876" s="114">
        <v>45464</v>
      </c>
      <c r="B876" s="75">
        <v>9682.5</v>
      </c>
    </row>
    <row r="877" spans="1:2">
      <c r="A877" s="114">
        <v>45467</v>
      </c>
      <c r="B877" s="75">
        <v>9661</v>
      </c>
    </row>
    <row r="878" spans="1:2">
      <c r="A878" s="114">
        <v>45468</v>
      </c>
      <c r="B878" s="75">
        <v>9571</v>
      </c>
    </row>
    <row r="879" spans="1:2">
      <c r="A879" s="114">
        <v>45469</v>
      </c>
      <c r="B879" s="75">
        <v>9540</v>
      </c>
    </row>
    <row r="880" spans="1:2">
      <c r="A880" s="114">
        <v>45470</v>
      </c>
      <c r="B880" s="75">
        <v>9515.5</v>
      </c>
    </row>
    <row r="881" spans="1:2">
      <c r="A881" s="114">
        <v>45471</v>
      </c>
      <c r="B881" s="75">
        <v>9599</v>
      </c>
    </row>
    <row r="882" spans="1:2">
      <c r="A882" s="114">
        <v>45474</v>
      </c>
      <c r="B882" s="75">
        <v>9630</v>
      </c>
    </row>
    <row r="883" spans="1:2">
      <c r="A883" s="114">
        <v>45475</v>
      </c>
      <c r="B883" s="75">
        <v>9672.5</v>
      </c>
    </row>
    <row r="884" spans="1:2">
      <c r="A884" s="114">
        <v>45476</v>
      </c>
      <c r="B884" s="75">
        <v>9868</v>
      </c>
    </row>
    <row r="885" spans="1:2">
      <c r="A885" s="114">
        <v>45477</v>
      </c>
      <c r="B885" s="75">
        <v>9882.5</v>
      </c>
    </row>
    <row r="886" spans="1:2">
      <c r="A886" s="114">
        <v>45478</v>
      </c>
      <c r="B886" s="75">
        <v>9944</v>
      </c>
    </row>
    <row r="887" spans="1:2">
      <c r="A887" s="114">
        <v>45481</v>
      </c>
      <c r="B887" s="75">
        <v>9915</v>
      </c>
    </row>
    <row r="888" spans="1:2">
      <c r="A888" s="114">
        <v>45482</v>
      </c>
      <c r="B888" s="75">
        <v>9869</v>
      </c>
    </row>
    <row r="889" spans="1:2">
      <c r="A889" s="114">
        <v>45483</v>
      </c>
      <c r="B889" s="75">
        <v>9905</v>
      </c>
    </row>
    <row r="890" spans="1:2">
      <c r="A890" s="114">
        <v>45484</v>
      </c>
      <c r="B890" s="75">
        <v>9786.5</v>
      </c>
    </row>
    <row r="891" spans="1:2">
      <c r="A891" s="114">
        <v>45485</v>
      </c>
      <c r="B891" s="75">
        <v>9877</v>
      </c>
    </row>
    <row r="892" spans="1:2">
      <c r="A892" s="114">
        <v>45488</v>
      </c>
      <c r="B892" s="75">
        <v>9806</v>
      </c>
    </row>
    <row r="893" spans="1:2">
      <c r="A893" s="114">
        <v>45489</v>
      </c>
      <c r="B893" s="75">
        <v>9663.5</v>
      </c>
    </row>
    <row r="894" spans="1:2">
      <c r="A894" s="114">
        <v>45490</v>
      </c>
      <c r="B894" s="75">
        <v>9635</v>
      </c>
    </row>
    <row r="895" spans="1:2">
      <c r="A895" s="114">
        <v>45491</v>
      </c>
      <c r="B895" s="75">
        <v>9386</v>
      </c>
    </row>
    <row r="896" spans="1:2">
      <c r="A896" s="114">
        <v>45492</v>
      </c>
      <c r="B896" s="75">
        <v>9310</v>
      </c>
    </row>
    <row r="897" spans="1:2">
      <c r="A897" s="114">
        <v>45495</v>
      </c>
      <c r="B897" s="75">
        <v>9216.5</v>
      </c>
    </row>
    <row r="898" spans="1:2">
      <c r="A898" s="114">
        <v>45496</v>
      </c>
      <c r="B898" s="75">
        <v>9166</v>
      </c>
    </row>
    <row r="899" spans="1:2">
      <c r="A899" s="114">
        <v>45497</v>
      </c>
      <c r="B899" s="75">
        <v>9104</v>
      </c>
    </row>
    <row r="900" spans="1:2">
      <c r="A900" s="114">
        <v>45498</v>
      </c>
      <c r="B900" s="75">
        <v>9122</v>
      </c>
    </row>
    <row r="901" spans="1:2">
      <c r="A901" s="114">
        <v>45499</v>
      </c>
      <c r="B901" s="75">
        <v>9111</v>
      </c>
    </row>
    <row r="902" spans="1:2">
      <c r="A902" s="114">
        <v>45502</v>
      </c>
      <c r="B902" s="75">
        <v>9026</v>
      </c>
    </row>
    <row r="903" spans="1:2">
      <c r="A903" s="114">
        <v>45503</v>
      </c>
      <c r="B903" s="75">
        <v>8972</v>
      </c>
    </row>
    <row r="904" spans="1:2">
      <c r="A904" s="114">
        <v>45504</v>
      </c>
      <c r="B904" s="75">
        <v>9225</v>
      </c>
    </row>
    <row r="905" spans="1:2">
      <c r="A905" s="114">
        <v>45505</v>
      </c>
      <c r="B905" s="75">
        <v>9052.5</v>
      </c>
    </row>
    <row r="906" spans="1:2">
      <c r="A906" s="114">
        <v>45506</v>
      </c>
      <c r="B906" s="75">
        <v>9055.5</v>
      </c>
    </row>
    <row r="907" spans="1:2">
      <c r="A907" s="114">
        <v>45509</v>
      </c>
      <c r="B907" s="75">
        <v>8888.5</v>
      </c>
    </row>
    <row r="908" spans="1:2">
      <c r="A908" s="114">
        <v>45510</v>
      </c>
      <c r="B908" s="75">
        <v>8928.5</v>
      </c>
    </row>
    <row r="909" spans="1:2">
      <c r="A909" s="114">
        <v>45511</v>
      </c>
      <c r="B909" s="75">
        <v>8769.5</v>
      </c>
    </row>
    <row r="910" spans="1:2">
      <c r="A910" s="114">
        <v>45512</v>
      </c>
      <c r="B910" s="75">
        <v>8794.5</v>
      </c>
    </row>
    <row r="911" spans="1:2">
      <c r="A911" s="114">
        <v>45513</v>
      </c>
      <c r="B911" s="75">
        <v>8866.5</v>
      </c>
    </row>
    <row r="912" spans="1:2">
      <c r="A912" s="114">
        <v>45516</v>
      </c>
      <c r="B912" s="75">
        <v>9026.5</v>
      </c>
    </row>
    <row r="913" spans="1:2">
      <c r="A913" s="114">
        <v>45517</v>
      </c>
      <c r="B913" s="75">
        <v>8958.5</v>
      </c>
    </row>
    <row r="914" spans="1:2">
      <c r="A914" s="114">
        <v>45518</v>
      </c>
      <c r="B914" s="75">
        <v>8968.5</v>
      </c>
    </row>
    <row r="915" spans="1:2">
      <c r="A915" s="114">
        <v>45519</v>
      </c>
      <c r="B915" s="75">
        <v>9148.5</v>
      </c>
    </row>
    <row r="916" spans="1:2">
      <c r="A916" s="114">
        <v>45520</v>
      </c>
      <c r="B916" s="75">
        <v>9115.5</v>
      </c>
    </row>
    <row r="917" spans="1:2">
      <c r="A917" s="114">
        <v>45523</v>
      </c>
      <c r="B917" s="75">
        <v>9252</v>
      </c>
    </row>
    <row r="918" spans="1:2">
      <c r="A918" s="114">
        <v>45524</v>
      </c>
      <c r="B918" s="75">
        <v>9204</v>
      </c>
    </row>
    <row r="919" spans="1:2">
      <c r="A919" s="114">
        <v>45525</v>
      </c>
      <c r="B919" s="75">
        <v>9260</v>
      </c>
    </row>
    <row r="920" spans="1:2">
      <c r="A920" s="114">
        <v>45526</v>
      </c>
      <c r="B920" s="75">
        <v>9130.5</v>
      </c>
    </row>
    <row r="921" spans="1:2">
      <c r="A921" s="114">
        <v>45527</v>
      </c>
      <c r="B921" s="75">
        <v>9288.5</v>
      </c>
    </row>
    <row r="922" spans="1:2">
      <c r="A922" s="114">
        <v>45531</v>
      </c>
      <c r="B922" s="75">
        <v>9448</v>
      </c>
    </row>
    <row r="923" spans="1:2">
      <c r="A923" s="114">
        <v>45532</v>
      </c>
      <c r="B923" s="75">
        <v>9260.5</v>
      </c>
    </row>
    <row r="924" spans="1:2">
      <c r="A924" s="114">
        <v>45533</v>
      </c>
      <c r="B924" s="75">
        <v>9244</v>
      </c>
    </row>
    <row r="925" spans="1:2">
      <c r="A925" s="114">
        <v>45534</v>
      </c>
      <c r="B925" s="75">
        <v>9235</v>
      </c>
    </row>
    <row r="926" spans="1:2">
      <c r="A926" s="114">
        <v>45537</v>
      </c>
      <c r="B926" s="75">
        <v>9183</v>
      </c>
    </row>
    <row r="927" spans="1:2">
      <c r="A927" s="114">
        <v>45538</v>
      </c>
      <c r="B927" s="75">
        <v>8954.5</v>
      </c>
    </row>
    <row r="928" spans="1:2">
      <c r="A928" s="114">
        <v>45539</v>
      </c>
      <c r="B928" s="75">
        <v>8960</v>
      </c>
    </row>
    <row r="929" spans="1:2">
      <c r="A929" s="114">
        <v>45540</v>
      </c>
      <c r="B929" s="75">
        <v>9092</v>
      </c>
    </row>
    <row r="930" spans="1:2">
      <c r="A930" s="114">
        <v>45541</v>
      </c>
      <c r="B930" s="75">
        <v>8996</v>
      </c>
    </row>
    <row r="931" spans="1:2">
      <c r="A931" s="114">
        <v>45544</v>
      </c>
      <c r="B931" s="75">
        <v>9097</v>
      </c>
    </row>
    <row r="932" spans="1:2">
      <c r="A932" s="114">
        <v>45545</v>
      </c>
      <c r="B932" s="75">
        <v>9026</v>
      </c>
    </row>
    <row r="933" spans="1:2">
      <c r="A933" s="114">
        <v>45546</v>
      </c>
      <c r="B933" s="75">
        <v>9090.5</v>
      </c>
    </row>
    <row r="934" spans="1:2">
      <c r="A934" s="114">
        <v>45547</v>
      </c>
      <c r="B934" s="75">
        <v>9215.5</v>
      </c>
    </row>
    <row r="935" spans="1:2">
      <c r="A935" s="114">
        <v>45548</v>
      </c>
      <c r="B935" s="75">
        <v>9308</v>
      </c>
    </row>
    <row r="936" spans="1:2">
      <c r="A936" s="114">
        <v>45551</v>
      </c>
      <c r="B936" s="75">
        <v>9390</v>
      </c>
    </row>
    <row r="937" spans="1:2">
      <c r="A937" s="114">
        <v>45552</v>
      </c>
      <c r="B937" s="75">
        <v>9370</v>
      </c>
    </row>
    <row r="938" spans="1:2">
      <c r="A938" s="114">
        <v>45553</v>
      </c>
      <c r="B938" s="75">
        <v>9400.5</v>
      </c>
    </row>
    <row r="939" spans="1:2">
      <c r="A939" s="114">
        <v>45554</v>
      </c>
      <c r="B939" s="75">
        <v>9515</v>
      </c>
    </row>
    <row r="940" spans="1:2">
      <c r="A940" s="114">
        <v>45555</v>
      </c>
      <c r="B940" s="75">
        <v>9476.5</v>
      </c>
    </row>
    <row r="941" spans="1:2">
      <c r="A941" s="114">
        <v>45558</v>
      </c>
      <c r="B941" s="75">
        <v>9548.5</v>
      </c>
    </row>
    <row r="942" spans="1:2">
      <c r="A942" s="114">
        <v>45559</v>
      </c>
      <c r="B942" s="75">
        <v>9796</v>
      </c>
    </row>
    <row r="943" spans="1:2">
      <c r="A943" s="114">
        <v>45560</v>
      </c>
      <c r="B943" s="75">
        <v>9813</v>
      </c>
    </row>
    <row r="944" spans="1:2">
      <c r="A944" s="114">
        <v>45561</v>
      </c>
      <c r="B944" s="75">
        <v>10080.5</v>
      </c>
    </row>
    <row r="945" spans="1:2">
      <c r="A945" s="114">
        <v>45562</v>
      </c>
      <c r="B945" s="75">
        <v>9982.5</v>
      </c>
    </row>
    <row r="946" spans="1:2">
      <c r="A946" s="114">
        <v>45565</v>
      </c>
      <c r="B946" s="75">
        <v>9829</v>
      </c>
    </row>
    <row r="947" spans="1:2">
      <c r="A947" s="114">
        <v>45566</v>
      </c>
      <c r="B947" s="75">
        <v>9979</v>
      </c>
    </row>
    <row r="948" spans="1:2">
      <c r="A948" s="114">
        <v>45567</v>
      </c>
      <c r="B948" s="75">
        <v>10084.5</v>
      </c>
    </row>
    <row r="949" spans="1:2">
      <c r="A949" s="114">
        <v>45568</v>
      </c>
      <c r="B949" s="75">
        <v>9866</v>
      </c>
    </row>
    <row r="950" spans="1:2">
      <c r="A950" s="114">
        <v>45569</v>
      </c>
      <c r="B950" s="75">
        <v>9943.5</v>
      </c>
    </row>
    <row r="951" spans="1:2">
      <c r="A951" s="114">
        <v>45572</v>
      </c>
      <c r="B951" s="75">
        <v>9929.5</v>
      </c>
    </row>
    <row r="952" spans="1:2">
      <c r="A952" s="114">
        <v>45573</v>
      </c>
      <c r="B952" s="75">
        <v>9742.5</v>
      </c>
    </row>
    <row r="953" spans="1:2">
      <c r="A953" s="114">
        <v>45574</v>
      </c>
      <c r="B953" s="75">
        <v>9675</v>
      </c>
    </row>
    <row r="954" spans="1:2">
      <c r="A954" s="114">
        <v>45575</v>
      </c>
      <c r="B954" s="75">
        <v>9723</v>
      </c>
    </row>
    <row r="955" spans="1:2">
      <c r="A955" s="114">
        <v>45576</v>
      </c>
      <c r="B955" s="75">
        <v>9791.5</v>
      </c>
    </row>
    <row r="956" spans="1:2">
      <c r="A956" s="114">
        <v>45579</v>
      </c>
      <c r="B956" s="75">
        <v>9659.5</v>
      </c>
    </row>
    <row r="957" spans="1:2">
      <c r="A957" s="114">
        <v>45580</v>
      </c>
      <c r="B957" s="75">
        <v>9530.5</v>
      </c>
    </row>
    <row r="958" spans="1:2">
      <c r="A958" s="114">
        <v>45581</v>
      </c>
      <c r="B958" s="75">
        <v>9558.5</v>
      </c>
    </row>
    <row r="959" spans="1:2">
      <c r="A959" s="114">
        <v>45582</v>
      </c>
      <c r="B959" s="75">
        <v>9516</v>
      </c>
    </row>
    <row r="960" spans="1:2">
      <c r="A960" s="114">
        <v>45583</v>
      </c>
      <c r="B960" s="75">
        <v>9625.5</v>
      </c>
    </row>
    <row r="961" spans="1:2">
      <c r="A961" s="114">
        <v>45586</v>
      </c>
      <c r="B961" s="75">
        <v>9559</v>
      </c>
    </row>
    <row r="962" spans="1:2">
      <c r="A962" s="114">
        <v>45587</v>
      </c>
      <c r="B962" s="75">
        <v>9583</v>
      </c>
    </row>
    <row r="963" spans="1:2">
      <c r="A963" s="114">
        <v>45588</v>
      </c>
      <c r="B963" s="75">
        <v>9521.5</v>
      </c>
    </row>
    <row r="964" spans="1:2">
      <c r="A964" s="114">
        <v>45589</v>
      </c>
      <c r="B964" s="75">
        <v>9507</v>
      </c>
    </row>
    <row r="965" spans="1:2">
      <c r="A965" s="114">
        <v>45590</v>
      </c>
      <c r="B965" s="75">
        <v>9602.5</v>
      </c>
    </row>
    <row r="966" spans="1:2">
      <c r="A966" s="114">
        <v>45593</v>
      </c>
      <c r="B966" s="75">
        <v>9541.5</v>
      </c>
    </row>
    <row r="967" spans="1:2">
      <c r="A967" s="114">
        <v>45594</v>
      </c>
      <c r="B967" s="75">
        <v>9530.5</v>
      </c>
    </row>
    <row r="968" spans="1:2">
      <c r="A968" s="114">
        <v>45595</v>
      </c>
      <c r="B968" s="75">
        <v>9538</v>
      </c>
    </row>
    <row r="969" spans="1:2">
      <c r="A969" s="114">
        <v>45596</v>
      </c>
      <c r="B969" s="75">
        <v>9506</v>
      </c>
    </row>
    <row r="970" spans="1:2">
      <c r="A970" s="114">
        <v>45597</v>
      </c>
      <c r="B970" s="75">
        <v>9570.5</v>
      </c>
    </row>
    <row r="971" spans="1:2">
      <c r="A971" s="114">
        <v>45600</v>
      </c>
      <c r="B971" s="75">
        <v>9696.5</v>
      </c>
    </row>
    <row r="972" spans="1:2">
      <c r="A972" s="114">
        <v>45601</v>
      </c>
      <c r="B972" s="75">
        <v>9738.5</v>
      </c>
    </row>
    <row r="973" spans="1:2">
      <c r="A973" s="114">
        <v>45602</v>
      </c>
      <c r="B973" s="75">
        <v>9343</v>
      </c>
    </row>
    <row r="974" spans="1:2">
      <c r="A974" s="114">
        <v>45603</v>
      </c>
      <c r="B974" s="75">
        <v>9664</v>
      </c>
    </row>
    <row r="975" spans="1:2">
      <c r="A975" s="114">
        <v>45604</v>
      </c>
      <c r="B975" s="75">
        <v>9443.5</v>
      </c>
    </row>
    <row r="976" spans="1:2">
      <c r="A976" s="114">
        <v>45607</v>
      </c>
      <c r="B976" s="75">
        <v>9331.5</v>
      </c>
    </row>
    <row r="977" spans="1:2">
      <c r="A977" s="114">
        <v>45608</v>
      </c>
      <c r="B977" s="75">
        <v>9142</v>
      </c>
    </row>
    <row r="978" spans="1:2">
      <c r="A978" s="114">
        <v>45609</v>
      </c>
      <c r="B978" s="75">
        <v>9047</v>
      </c>
    </row>
    <row r="979" spans="1:2">
      <c r="A979" s="114">
        <v>45610</v>
      </c>
      <c r="B979" s="75">
        <v>8990</v>
      </c>
    </row>
    <row r="980" spans="1:2">
      <c r="A980" s="114">
        <v>45611</v>
      </c>
      <c r="B980" s="75">
        <v>9002.5</v>
      </c>
    </row>
    <row r="981" spans="1:2">
      <c r="A981" s="114">
        <v>45614</v>
      </c>
      <c r="B981" s="75">
        <v>9072.5</v>
      </c>
    </row>
    <row r="982" spans="1:2">
      <c r="A982" s="114">
        <v>45615</v>
      </c>
      <c r="B982" s="75">
        <v>9087.5</v>
      </c>
    </row>
    <row r="983" spans="1:2">
      <c r="A983" s="114">
        <v>45616</v>
      </c>
      <c r="B983" s="75">
        <v>9089.5</v>
      </c>
    </row>
    <row r="984" spans="1:2">
      <c r="A984" s="114">
        <v>45617</v>
      </c>
      <c r="B984" s="75">
        <v>9008.5</v>
      </c>
    </row>
    <row r="985" spans="1:2">
      <c r="A985" s="114">
        <v>45618</v>
      </c>
      <c r="B985" s="75">
        <v>8968</v>
      </c>
    </row>
    <row r="986" spans="1:2">
      <c r="A986" s="114">
        <v>45621</v>
      </c>
      <c r="B986" s="75">
        <v>9045.5</v>
      </c>
    </row>
    <row r="987" spans="1:2">
      <c r="A987" s="114">
        <v>45622</v>
      </c>
      <c r="B987" s="75">
        <v>9000.5</v>
      </c>
    </row>
    <row r="988" spans="1:2">
      <c r="A988" s="114">
        <v>45623</v>
      </c>
      <c r="B988" s="75">
        <v>9020</v>
      </c>
    </row>
    <row r="989" spans="1:2">
      <c r="A989" s="114">
        <v>45624</v>
      </c>
      <c r="B989" s="75">
        <v>9002</v>
      </c>
    </row>
    <row r="990" spans="1:2">
      <c r="A990" s="114">
        <v>45625</v>
      </c>
      <c r="B990" s="75">
        <v>9010.5</v>
      </c>
    </row>
    <row r="991" spans="1:2">
      <c r="A991" s="114">
        <v>45628</v>
      </c>
      <c r="B991" s="75">
        <v>8992.5</v>
      </c>
    </row>
    <row r="992" spans="1:2">
      <c r="A992" s="114">
        <v>45629</v>
      </c>
      <c r="B992" s="75">
        <v>9111.5</v>
      </c>
    </row>
    <row r="993" spans="1:2">
      <c r="A993" s="114">
        <v>45630</v>
      </c>
      <c r="B993" s="75">
        <v>9083</v>
      </c>
    </row>
    <row r="994" spans="1:2">
      <c r="A994" s="114">
        <v>45631</v>
      </c>
      <c r="B994" s="75">
        <v>9074.5</v>
      </c>
    </row>
    <row r="995" spans="1:2">
      <c r="A995" s="114">
        <v>45632</v>
      </c>
      <c r="B995" s="75">
        <v>9122.5</v>
      </c>
    </row>
    <row r="996" spans="1:2">
      <c r="A996" s="114">
        <v>45635</v>
      </c>
      <c r="B996" s="75">
        <v>9232</v>
      </c>
    </row>
    <row r="997" spans="1:2">
      <c r="A997" s="114">
        <v>45636</v>
      </c>
      <c r="B997" s="75">
        <v>9216.5</v>
      </c>
    </row>
    <row r="998" spans="1:2">
      <c r="A998" s="114">
        <v>45637</v>
      </c>
      <c r="B998" s="75">
        <v>9192</v>
      </c>
    </row>
    <row r="999" spans="1:2">
      <c r="A999" s="114">
        <v>45638</v>
      </c>
      <c r="B999" s="75">
        <v>9091.5</v>
      </c>
    </row>
    <row r="1000" spans="1:2">
      <c r="A1000" s="114">
        <v>45639</v>
      </c>
      <c r="B1000" s="75">
        <v>9052.5</v>
      </c>
    </row>
    <row r="1001" spans="1:2">
      <c r="A1001" s="114">
        <v>45642</v>
      </c>
      <c r="B1001" s="75">
        <v>9062.5</v>
      </c>
    </row>
    <row r="1002" spans="1:2">
      <c r="A1002" s="114">
        <v>45643</v>
      </c>
      <c r="B1002" s="75">
        <v>8989.5</v>
      </c>
    </row>
    <row r="1003" spans="1:2">
      <c r="A1003" s="114">
        <v>45644</v>
      </c>
      <c r="B1003" s="75">
        <v>9028.5</v>
      </c>
    </row>
    <row r="1004" spans="1:2">
      <c r="A1004" s="114">
        <v>45645</v>
      </c>
      <c r="B1004" s="75">
        <v>8883</v>
      </c>
    </row>
    <row r="1005" spans="1:2">
      <c r="A1005" s="114">
        <v>45646</v>
      </c>
      <c r="B1005" s="75">
        <v>8941</v>
      </c>
    </row>
    <row r="1006" spans="1:2">
      <c r="A1006" s="114">
        <v>45649</v>
      </c>
      <c r="B1006" s="75">
        <v>8912</v>
      </c>
    </row>
    <row r="1007" spans="1:2">
      <c r="A1007" s="114">
        <v>45650</v>
      </c>
      <c r="B1007" s="75">
        <v>8950.5</v>
      </c>
    </row>
    <row r="1008" spans="1:2">
      <c r="A1008" s="114">
        <v>45653</v>
      </c>
      <c r="B1008" s="75">
        <v>8982</v>
      </c>
    </row>
    <row r="1009" spans="1:2">
      <c r="A1009" s="114">
        <v>45656</v>
      </c>
      <c r="B1009" s="75">
        <v>8910</v>
      </c>
    </row>
    <row r="1010" spans="1:2">
      <c r="A1010" s="114">
        <v>45657</v>
      </c>
      <c r="B1010" s="75">
        <v>8768</v>
      </c>
    </row>
    <row r="1011" spans="1:2">
      <c r="A1011" s="114">
        <v>45659</v>
      </c>
      <c r="B1011" s="75">
        <v>8802.5</v>
      </c>
    </row>
    <row r="1012" spans="1:2">
      <c r="A1012" s="114">
        <v>45660</v>
      </c>
      <c r="B1012" s="75">
        <v>8876.5</v>
      </c>
    </row>
    <row r="1013" spans="1:2">
      <c r="A1013" s="114">
        <v>45663</v>
      </c>
      <c r="B1013" s="75">
        <v>9003</v>
      </c>
    </row>
    <row r="1014" spans="1:2">
      <c r="A1014" s="114">
        <v>45664</v>
      </c>
      <c r="B1014" s="75">
        <v>9003</v>
      </c>
    </row>
    <row r="1015" spans="1:2">
      <c r="A1015" s="114">
        <v>45665</v>
      </c>
      <c r="B1015" s="75">
        <v>9031.5</v>
      </c>
    </row>
    <row r="1016" spans="1:2">
      <c r="A1016" s="114">
        <v>45666</v>
      </c>
      <c r="B1016" s="75">
        <v>9078.5</v>
      </c>
    </row>
    <row r="1017" spans="1:2">
      <c r="A1017" s="114">
        <v>45667</v>
      </c>
      <c r="B1017" s="75">
        <v>9091.5</v>
      </c>
    </row>
    <row r="1018" spans="1:2">
      <c r="A1018" s="114">
        <v>45670</v>
      </c>
      <c r="B1018" s="75">
        <v>9094.5</v>
      </c>
    </row>
    <row r="1019" spans="1:2">
      <c r="A1019" s="114">
        <v>45671</v>
      </c>
      <c r="B1019" s="75">
        <v>9154</v>
      </c>
    </row>
    <row r="1020" spans="1:2">
      <c r="A1020" s="114">
        <v>45672</v>
      </c>
      <c r="B1020" s="75">
        <v>9167.5</v>
      </c>
    </row>
    <row r="1021" spans="1:2">
      <c r="A1021" s="114">
        <v>45673</v>
      </c>
      <c r="B1021" s="75">
        <v>9230.5</v>
      </c>
    </row>
    <row r="1022" spans="1:2">
      <c r="A1022" s="114">
        <v>45674</v>
      </c>
      <c r="B1022" s="75">
        <v>9190</v>
      </c>
    </row>
    <row r="1023" spans="1:2">
      <c r="A1023" s="114">
        <v>45677</v>
      </c>
      <c r="B1023" s="75">
        <v>9275</v>
      </c>
    </row>
    <row r="1024" spans="1:2">
      <c r="A1024" s="114">
        <v>45678</v>
      </c>
      <c r="B1024" s="75">
        <v>9284.5</v>
      </c>
    </row>
    <row r="1025" spans="1:2">
      <c r="A1025" s="114">
        <v>45679</v>
      </c>
      <c r="B1025" s="75">
        <v>9223.5</v>
      </c>
    </row>
    <row r="1026" spans="1:2">
      <c r="A1026" s="114">
        <v>45680</v>
      </c>
      <c r="B1026" s="75">
        <v>9232</v>
      </c>
    </row>
    <row r="1027" spans="1:2">
      <c r="A1027" s="114">
        <v>45681</v>
      </c>
      <c r="B1027" s="75">
        <v>9276</v>
      </c>
    </row>
    <row r="1028" spans="1:2">
      <c r="A1028" s="114">
        <v>45684</v>
      </c>
      <c r="B1028" s="75">
        <v>9095</v>
      </c>
    </row>
    <row r="1029" spans="1:2">
      <c r="A1029" s="114">
        <v>45685</v>
      </c>
      <c r="B1029" s="75">
        <v>8987</v>
      </c>
    </row>
    <row r="1030" spans="1:2">
      <c r="A1030" s="114">
        <v>45686</v>
      </c>
      <c r="B1030" s="75">
        <v>9068</v>
      </c>
    </row>
    <row r="1031" spans="1:2">
      <c r="A1031" s="114">
        <v>45687</v>
      </c>
      <c r="B1031" s="75">
        <v>9128.5</v>
      </c>
    </row>
    <row r="1032" spans="1:2">
      <c r="A1032" s="114">
        <v>45688</v>
      </c>
      <c r="B1032" s="75">
        <v>9048</v>
      </c>
    </row>
    <row r="1033" spans="1:2">
      <c r="A1033" s="114">
        <v>45691</v>
      </c>
      <c r="B1033" s="75">
        <v>9099</v>
      </c>
    </row>
    <row r="1034" spans="1:2">
      <c r="A1034" s="114">
        <v>45692</v>
      </c>
      <c r="B1034" s="75">
        <v>9150.5</v>
      </c>
    </row>
    <row r="1035" spans="1:2">
      <c r="A1035" s="114">
        <v>45693</v>
      </c>
      <c r="B1035" s="75">
        <v>9240</v>
      </c>
    </row>
    <row r="1036" spans="1:2">
      <c r="A1036" s="114">
        <v>45694</v>
      </c>
      <c r="B1036" s="75">
        <v>9276.5</v>
      </c>
    </row>
    <row r="1037" spans="1:2">
      <c r="A1037" s="114">
        <v>45695</v>
      </c>
      <c r="B1037" s="75">
        <v>9407.5</v>
      </c>
    </row>
    <row r="1038" spans="1:2">
      <c r="A1038" s="114">
        <v>45698</v>
      </c>
      <c r="B1038" s="75">
        <v>9447.5</v>
      </c>
    </row>
    <row r="1039" spans="1:2">
      <c r="A1039" s="114">
        <v>45699</v>
      </c>
      <c r="B1039" s="75">
        <v>9358</v>
      </c>
    </row>
    <row r="1040" spans="1:2">
      <c r="A1040" s="114">
        <v>45700</v>
      </c>
      <c r="B1040" s="75">
        <v>9454.5</v>
      </c>
    </row>
    <row r="1041" spans="1:3">
      <c r="A1041" s="114">
        <v>45701</v>
      </c>
      <c r="B1041" s="75">
        <v>9485</v>
      </c>
    </row>
    <row r="1042" spans="1:3">
      <c r="A1042" s="114">
        <v>45702</v>
      </c>
      <c r="B1042" s="75">
        <v>9477</v>
      </c>
    </row>
    <row r="1043" spans="1:3">
      <c r="A1043" s="114">
        <v>45705</v>
      </c>
      <c r="B1043" s="75">
        <v>9395.5</v>
      </c>
    </row>
    <row r="1044" spans="1:3">
      <c r="A1044" s="114">
        <v>45706</v>
      </c>
      <c r="B1044" s="75">
        <v>9472</v>
      </c>
    </row>
    <row r="1045" spans="1:3">
      <c r="A1045" s="114">
        <v>45707</v>
      </c>
      <c r="B1045" s="75">
        <v>9466.5</v>
      </c>
    </row>
    <row r="1046" spans="1:3">
      <c r="A1046" s="114">
        <v>45708</v>
      </c>
      <c r="B1046" s="75">
        <v>9563.5</v>
      </c>
    </row>
    <row r="1047" spans="1:3">
      <c r="A1047" s="114">
        <v>45709</v>
      </c>
      <c r="B1047" s="75">
        <v>9559</v>
      </c>
    </row>
    <row r="1048" spans="1:3">
      <c r="A1048" s="114">
        <v>45712</v>
      </c>
      <c r="B1048" s="75">
        <v>9494.5</v>
      </c>
    </row>
    <row r="1049" spans="1:3">
      <c r="A1049" s="114">
        <v>45713</v>
      </c>
      <c r="B1049" s="75">
        <v>9401.5</v>
      </c>
    </row>
    <row r="1050" spans="1:3">
      <c r="A1050" s="114">
        <v>45714</v>
      </c>
      <c r="B1050" s="75">
        <v>9460</v>
      </c>
    </row>
    <row r="1051" spans="1:3">
      <c r="A1051" s="114">
        <v>45715</v>
      </c>
      <c r="B1051" s="75">
        <v>9389.5</v>
      </c>
    </row>
    <row r="1052" spans="1:3">
      <c r="A1052" s="114">
        <v>45716</v>
      </c>
      <c r="B1052" s="75">
        <v>9358</v>
      </c>
    </row>
    <row r="1053" spans="1:3">
      <c r="A1053" s="114">
        <v>45719</v>
      </c>
      <c r="B1053" s="75">
        <v>9419</v>
      </c>
    </row>
    <row r="1054" spans="1:3">
      <c r="A1054" s="114">
        <v>45720</v>
      </c>
      <c r="B1054" s="75">
        <v>9343</v>
      </c>
      <c r="C1054" s="75">
        <v>9343</v>
      </c>
    </row>
    <row r="1055" spans="1:3">
      <c r="A1055" s="114">
        <v>45721</v>
      </c>
      <c r="B1055" s="75">
        <v>9585</v>
      </c>
      <c r="C1055" s="75">
        <v>9585</v>
      </c>
    </row>
    <row r="1056" spans="1:3">
      <c r="A1056" s="114">
        <v>45722</v>
      </c>
      <c r="B1056" s="75">
        <v>9734</v>
      </c>
    </row>
    <row r="1057" spans="1:2">
      <c r="A1057" s="114">
        <v>45723</v>
      </c>
      <c r="B1057" s="75">
        <v>9613.5</v>
      </c>
    </row>
    <row r="1058" spans="1:2">
      <c r="A1058" s="114">
        <v>45726</v>
      </c>
      <c r="B1058" s="75">
        <v>9528.5</v>
      </c>
    </row>
    <row r="1059" spans="1:2">
      <c r="A1059" s="114">
        <v>45727</v>
      </c>
      <c r="B1059" s="75">
        <v>9662.5</v>
      </c>
    </row>
    <row r="1060" spans="1:2">
      <c r="A1060" s="114">
        <v>45728</v>
      </c>
      <c r="B1060" s="75">
        <v>9770</v>
      </c>
    </row>
    <row r="1061" spans="1:2">
      <c r="A1061" s="114">
        <v>45729</v>
      </c>
      <c r="B1061" s="75">
        <v>9783.5</v>
      </c>
    </row>
    <row r="1062" spans="1:2">
      <c r="A1062" s="114">
        <v>45730</v>
      </c>
      <c r="B1062" s="75">
        <v>9780.5</v>
      </c>
    </row>
    <row r="1063" spans="1:2">
      <c r="A1063" s="114">
        <v>45733</v>
      </c>
      <c r="B1063" s="75">
        <v>9861.5</v>
      </c>
    </row>
    <row r="1064" spans="1:2">
      <c r="A1064" s="114">
        <v>45734</v>
      </c>
      <c r="B1064" s="75">
        <v>9904.5</v>
      </c>
    </row>
    <row r="1065" spans="1:2">
      <c r="A1065" s="114">
        <v>45735</v>
      </c>
      <c r="B1065" s="75">
        <v>9987.5</v>
      </c>
    </row>
    <row r="1066" spans="1:2">
      <c r="A1066" s="114">
        <v>45736</v>
      </c>
      <c r="B1066" s="75">
        <v>9936.5</v>
      </c>
    </row>
    <row r="1067" spans="1:2">
      <c r="A1067" s="114">
        <v>45737</v>
      </c>
      <c r="B1067" s="75">
        <v>9855.5</v>
      </c>
    </row>
    <row r="1068" spans="1:2">
      <c r="A1068" s="114">
        <v>45740</v>
      </c>
      <c r="B1068" s="75">
        <v>9956</v>
      </c>
    </row>
    <row r="1069" spans="1:2">
      <c r="A1069" s="114">
        <v>45741</v>
      </c>
      <c r="B1069" s="75">
        <v>10112</v>
      </c>
    </row>
    <row r="1070" spans="1:2">
      <c r="A1070" s="114">
        <v>45742</v>
      </c>
      <c r="B1070" s="75">
        <v>9927</v>
      </c>
    </row>
    <row r="1071" spans="1:2">
      <c r="A1071" s="114">
        <v>45743</v>
      </c>
      <c r="B1071" s="75">
        <v>9846.5</v>
      </c>
    </row>
    <row r="1072" spans="1:2">
      <c r="A1072" s="114">
        <v>45744</v>
      </c>
      <c r="B1072" s="75">
        <v>9794.5</v>
      </c>
    </row>
    <row r="1073" spans="1:2">
      <c r="A1073" s="114">
        <v>45747</v>
      </c>
      <c r="B1073" s="75">
        <v>9710</v>
      </c>
    </row>
    <row r="1074" spans="1:2">
      <c r="A1074" s="114">
        <v>45748</v>
      </c>
      <c r="B1074" s="75">
        <v>9693</v>
      </c>
    </row>
    <row r="1075" spans="1:2">
      <c r="A1075" s="114">
        <v>45749</v>
      </c>
      <c r="B1075" s="75">
        <v>9700.5</v>
      </c>
    </row>
    <row r="1076" spans="1:2">
      <c r="A1076" s="114">
        <v>45750</v>
      </c>
      <c r="B1076" s="75">
        <v>9366.5</v>
      </c>
    </row>
    <row r="1077" spans="1:2">
      <c r="A1077" s="114">
        <v>45751</v>
      </c>
      <c r="B1077" s="75">
        <v>8780</v>
      </c>
    </row>
    <row r="1078" spans="1:2">
      <c r="A1078" s="114">
        <v>45754</v>
      </c>
      <c r="B1078" s="75">
        <v>8732</v>
      </c>
    </row>
    <row r="1079" spans="1:2">
      <c r="A1079" s="114">
        <v>45755</v>
      </c>
      <c r="B1079" s="75">
        <v>8655.5</v>
      </c>
    </row>
    <row r="1080" spans="1:2">
      <c r="A1080" s="114">
        <v>45756</v>
      </c>
      <c r="B1080" s="75">
        <v>8613</v>
      </c>
    </row>
    <row r="1081" spans="1:2">
      <c r="A1081" s="114">
        <v>45757</v>
      </c>
      <c r="B1081" s="75">
        <v>8988</v>
      </c>
    </row>
    <row r="1082" spans="1:2">
      <c r="A1082" s="114">
        <v>45758</v>
      </c>
      <c r="B1082" s="75">
        <v>9154.5</v>
      </c>
    </row>
    <row r="1083" spans="1:2">
      <c r="A1083" s="114">
        <v>45761</v>
      </c>
      <c r="B1083" s="75">
        <v>9187</v>
      </c>
    </row>
    <row r="1084" spans="1:2">
      <c r="A1084" s="114">
        <v>45762</v>
      </c>
      <c r="B1084" s="75">
        <v>9164</v>
      </c>
    </row>
    <row r="1085" spans="1:2">
      <c r="A1085" s="114">
        <v>45763</v>
      </c>
      <c r="B1085" s="75">
        <v>9203.5</v>
      </c>
    </row>
    <row r="1086" spans="1:2">
      <c r="A1086" s="114">
        <v>45764</v>
      </c>
      <c r="B1086" s="75">
        <v>9188.5</v>
      </c>
    </row>
    <row r="1087" spans="1:2">
      <c r="A1087" s="114">
        <v>45765</v>
      </c>
      <c r="B1087" s="75">
        <v>9188.5</v>
      </c>
    </row>
    <row r="1088" spans="1:2">
      <c r="A1088" s="114">
        <v>45768</v>
      </c>
      <c r="B1088" s="75">
        <v>9188.5</v>
      </c>
    </row>
    <row r="1089" spans="1:2">
      <c r="A1089" s="114">
        <v>45769</v>
      </c>
      <c r="B1089" s="75">
        <v>9369</v>
      </c>
    </row>
    <row r="1090" spans="1:2">
      <c r="A1090" s="114">
        <v>45770</v>
      </c>
      <c r="B1090" s="75">
        <v>9382.5</v>
      </c>
    </row>
    <row r="1091" spans="1:2">
      <c r="A1091" s="114">
        <v>45771</v>
      </c>
      <c r="B1091" s="75">
        <v>9392.5</v>
      </c>
    </row>
    <row r="1092" spans="1:2">
      <c r="A1092" s="114">
        <v>45772</v>
      </c>
      <c r="B1092" s="75">
        <v>9374</v>
      </c>
    </row>
    <row r="1093" spans="1:2">
      <c r="A1093" s="114">
        <v>45775</v>
      </c>
      <c r="B1093" s="75">
        <v>9378</v>
      </c>
    </row>
    <row r="1094" spans="1:2">
      <c r="A1094" s="114">
        <v>45776</v>
      </c>
      <c r="B1094" s="75">
        <v>9440</v>
      </c>
    </row>
    <row r="1095" spans="1:2">
      <c r="A1095" s="114">
        <v>45777</v>
      </c>
      <c r="B1095" s="75">
        <v>9125</v>
      </c>
    </row>
    <row r="1096" spans="1:2">
      <c r="A1096" s="114">
        <v>45778</v>
      </c>
      <c r="B1096" s="75">
        <v>9206</v>
      </c>
    </row>
    <row r="1097" spans="1:2">
      <c r="A1097" s="114">
        <v>45779</v>
      </c>
      <c r="B1097" s="75">
        <v>9365.5</v>
      </c>
    </row>
    <row r="1098" spans="1:2">
      <c r="A1098" s="114">
        <v>45782</v>
      </c>
      <c r="B1098" s="75">
        <v>9365.5</v>
      </c>
    </row>
    <row r="1099" spans="1:2">
      <c r="A1099" s="114">
        <v>45783</v>
      </c>
      <c r="B1099" s="75">
        <v>9538</v>
      </c>
    </row>
    <row r="1100" spans="1:2">
      <c r="A1100" s="114">
        <v>45784</v>
      </c>
      <c r="B1100" s="75">
        <v>9419.5</v>
      </c>
    </row>
    <row r="1101" spans="1:2">
      <c r="A1101" s="114">
        <v>45785</v>
      </c>
      <c r="B1101" s="75">
        <v>9431.5</v>
      </c>
    </row>
    <row r="1102" spans="1:2">
      <c r="A1102" s="114">
        <v>45786</v>
      </c>
      <c r="B1102" s="75">
        <v>9445.5</v>
      </c>
    </row>
    <row r="1103" spans="1:2">
      <c r="A1103" s="114">
        <v>45789</v>
      </c>
      <c r="B1103" s="75">
        <v>9520.5</v>
      </c>
    </row>
    <row r="1104" spans="1:2">
      <c r="A1104" s="114">
        <v>45790</v>
      </c>
      <c r="B1104" s="75">
        <v>9599.5</v>
      </c>
    </row>
    <row r="1105" spans="1:2">
      <c r="A1105" s="114">
        <v>45791</v>
      </c>
      <c r="B1105" s="75">
        <v>9606.5</v>
      </c>
    </row>
    <row r="1106" spans="1:2">
      <c r="A1106" s="114">
        <v>45792</v>
      </c>
      <c r="B1106" s="75">
        <v>9577</v>
      </c>
    </row>
    <row r="1107" spans="1:2">
      <c r="A1107" s="114">
        <v>45793</v>
      </c>
      <c r="B1107" s="75">
        <v>9447.5</v>
      </c>
    </row>
    <row r="1108" spans="1:2">
      <c r="A1108" s="114">
        <v>45796</v>
      </c>
      <c r="B1108" s="75">
        <v>9523.5</v>
      </c>
    </row>
    <row r="1109" spans="1:2">
      <c r="A1109" s="114">
        <v>45797</v>
      </c>
      <c r="B1109" s="75">
        <v>9519.5</v>
      </c>
    </row>
    <row r="1110" spans="1:2">
      <c r="A1110" s="114">
        <v>45798</v>
      </c>
      <c r="B1110" s="75">
        <v>9533.5</v>
      </c>
    </row>
    <row r="1111" spans="1:2">
      <c r="A1111" s="114">
        <v>45799</v>
      </c>
      <c r="B1111" s="75">
        <v>9500.5</v>
      </c>
    </row>
    <row r="1112" spans="1:2">
      <c r="A1112" s="114">
        <v>45800</v>
      </c>
      <c r="B1112" s="75">
        <v>9610</v>
      </c>
    </row>
    <row r="1113" spans="1:2">
      <c r="A1113" s="114">
        <v>45803</v>
      </c>
      <c r="B1113" s="75">
        <v>9610</v>
      </c>
    </row>
    <row r="1114" spans="1:2">
      <c r="A1114" s="114">
        <v>45804</v>
      </c>
      <c r="B1114" s="75">
        <v>9596.5</v>
      </c>
    </row>
    <row r="1115" spans="1:2">
      <c r="A1115" s="114">
        <v>45805</v>
      </c>
      <c r="B1115" s="75">
        <v>9565</v>
      </c>
    </row>
    <row r="1116" spans="1:2">
      <c r="A1116" s="114">
        <v>45806</v>
      </c>
      <c r="B1116" s="75">
        <v>9568</v>
      </c>
    </row>
    <row r="1117" spans="1:2">
      <c r="A1117" s="114">
        <v>45807</v>
      </c>
      <c r="B1117" s="75">
        <v>9498</v>
      </c>
    </row>
    <row r="1118" spans="1:2">
      <c r="A1118" s="114">
        <v>45810</v>
      </c>
      <c r="B1118" s="75">
        <v>9616.5</v>
      </c>
    </row>
    <row r="1119" spans="1:2">
      <c r="A1119" s="114">
        <v>45811</v>
      </c>
      <c r="B1119" s="75">
        <v>9634</v>
      </c>
    </row>
    <row r="1120" spans="1:2">
      <c r="A1120" s="114">
        <v>45812</v>
      </c>
      <c r="B1120" s="75">
        <v>9621.5</v>
      </c>
    </row>
    <row r="1121" spans="1:2">
      <c r="A1121" s="114">
        <v>45813</v>
      </c>
      <c r="B1121" s="75">
        <v>9739.5</v>
      </c>
    </row>
    <row r="1122" spans="1:2">
      <c r="A1122" s="114">
        <v>45814</v>
      </c>
      <c r="B1122" s="75">
        <v>9693</v>
      </c>
    </row>
    <row r="1123" spans="1:2">
      <c r="A1123" s="114">
        <v>45817</v>
      </c>
      <c r="B1123" s="75">
        <v>9793</v>
      </c>
    </row>
    <row r="1124" spans="1:2">
      <c r="A1124" s="114">
        <v>45818</v>
      </c>
      <c r="B1124" s="75">
        <v>9756.5</v>
      </c>
    </row>
    <row r="1125" spans="1:2">
      <c r="A1125" s="114">
        <v>45819</v>
      </c>
      <c r="B1125" s="75">
        <v>9648</v>
      </c>
    </row>
    <row r="1126" spans="1:2">
      <c r="A1126" s="114">
        <v>45820</v>
      </c>
      <c r="B1126" s="75">
        <v>9702</v>
      </c>
    </row>
    <row r="1127" spans="1:2">
      <c r="B1127" s="75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zoomScale="80" zoomScaleNormal="80" workbookViewId="0">
      <selection activeCell="C234" sqref="C234"/>
    </sheetView>
  </sheetViews>
  <sheetFormatPr defaultColWidth="8.54296875" defaultRowHeight="15.5"/>
  <cols>
    <col min="1" max="1" width="12.453125" style="6" bestFit="1" customWidth="1"/>
    <col min="2" max="2" width="17.54296875" style="6" customWidth="1"/>
    <col min="3" max="3" width="12.54296875" style="6" customWidth="1"/>
    <col min="4" max="16384" width="8.54296875" style="6"/>
  </cols>
  <sheetData>
    <row r="1" spans="1:4">
      <c r="B1" s="6" t="s">
        <v>130</v>
      </c>
      <c r="D1" s="10" t="s">
        <v>131</v>
      </c>
    </row>
    <row r="2" spans="1:4">
      <c r="A2" s="114">
        <v>44199</v>
      </c>
      <c r="B2" s="75">
        <v>50.82</v>
      </c>
      <c r="D2" s="11" t="s">
        <v>132</v>
      </c>
    </row>
    <row r="3" spans="1:4">
      <c r="A3" s="114">
        <v>44206</v>
      </c>
      <c r="B3" s="75">
        <v>53.31</v>
      </c>
    </row>
    <row r="4" spans="1:4">
      <c r="A4" s="114">
        <v>44213</v>
      </c>
      <c r="B4" s="75">
        <v>55.38</v>
      </c>
    </row>
    <row r="5" spans="1:4">
      <c r="A5" s="114">
        <v>44220</v>
      </c>
      <c r="B5" s="75">
        <v>55.23</v>
      </c>
    </row>
    <row r="6" spans="1:4">
      <c r="A6" s="114">
        <v>44227</v>
      </c>
      <c r="B6" s="75">
        <v>55.18</v>
      </c>
    </row>
    <row r="7" spans="1:4">
      <c r="A7" s="114">
        <v>44234</v>
      </c>
      <c r="B7" s="75">
        <v>58.22</v>
      </c>
    </row>
    <row r="8" spans="1:4">
      <c r="A8" s="114">
        <v>44241</v>
      </c>
      <c r="B8" s="75">
        <v>61.13</v>
      </c>
    </row>
    <row r="9" spans="1:4">
      <c r="A9" s="114">
        <v>44248</v>
      </c>
      <c r="B9" s="75">
        <v>63.9</v>
      </c>
    </row>
    <row r="10" spans="1:4">
      <c r="A10" s="114">
        <v>44255</v>
      </c>
      <c r="B10" s="75">
        <v>65.86</v>
      </c>
    </row>
    <row r="11" spans="1:4">
      <c r="A11" s="114">
        <v>44262</v>
      </c>
      <c r="B11" s="75">
        <v>65.94</v>
      </c>
    </row>
    <row r="12" spans="1:4">
      <c r="A12" s="114">
        <v>44269</v>
      </c>
      <c r="B12" s="75">
        <v>68.150000000000006</v>
      </c>
    </row>
    <row r="13" spans="1:4">
      <c r="A13" s="114">
        <v>44276</v>
      </c>
      <c r="B13" s="75">
        <v>66.11</v>
      </c>
    </row>
    <row r="14" spans="1:4">
      <c r="A14" s="114">
        <v>44283</v>
      </c>
      <c r="B14" s="75">
        <v>62.51</v>
      </c>
    </row>
    <row r="15" spans="1:4">
      <c r="A15" s="114">
        <v>44290</v>
      </c>
      <c r="B15" s="75">
        <v>63.68</v>
      </c>
    </row>
    <row r="16" spans="1:4">
      <c r="A16" s="114">
        <v>44297</v>
      </c>
      <c r="B16" s="75">
        <v>61.83</v>
      </c>
    </row>
    <row r="17" spans="1:2">
      <c r="A17" s="114">
        <v>44304</v>
      </c>
      <c r="B17" s="75">
        <v>64.69</v>
      </c>
    </row>
    <row r="18" spans="1:2">
      <c r="A18" s="114">
        <v>44311</v>
      </c>
      <c r="B18" s="75">
        <v>65.34</v>
      </c>
    </row>
    <row r="19" spans="1:2">
      <c r="A19" s="114">
        <v>44318</v>
      </c>
      <c r="B19" s="75">
        <v>66.959999999999994</v>
      </c>
    </row>
    <row r="20" spans="1:2">
      <c r="A20" s="114">
        <v>44325</v>
      </c>
      <c r="B20" s="75">
        <v>68.989999999999995</v>
      </c>
    </row>
    <row r="21" spans="1:2">
      <c r="A21" s="114">
        <v>44332</v>
      </c>
      <c r="B21" s="75">
        <v>68.73</v>
      </c>
    </row>
    <row r="22" spans="1:2">
      <c r="A22" s="114">
        <v>44339</v>
      </c>
      <c r="B22" s="75">
        <v>67.48</v>
      </c>
    </row>
    <row r="23" spans="1:2">
      <c r="A23" s="114">
        <v>44346</v>
      </c>
      <c r="B23" s="75">
        <v>69.02</v>
      </c>
    </row>
    <row r="24" spans="1:2">
      <c r="A24" s="114">
        <v>44353</v>
      </c>
      <c r="B24" s="75">
        <v>70.66</v>
      </c>
    </row>
    <row r="25" spans="1:2">
      <c r="A25" s="114">
        <v>44360</v>
      </c>
      <c r="B25" s="75">
        <v>71.459999999999994</v>
      </c>
    </row>
    <row r="26" spans="1:2">
      <c r="A26" s="114">
        <v>44367</v>
      </c>
      <c r="B26" s="75">
        <v>73.11</v>
      </c>
    </row>
    <row r="27" spans="1:2">
      <c r="A27" s="114">
        <v>44374</v>
      </c>
      <c r="B27" s="75">
        <v>75.41</v>
      </c>
    </row>
    <row r="28" spans="1:2">
      <c r="A28" s="114">
        <v>44381</v>
      </c>
      <c r="B28" s="75">
        <v>76.260000000000005</v>
      </c>
    </row>
    <row r="29" spans="1:2">
      <c r="A29" s="114">
        <v>44388</v>
      </c>
      <c r="B29" s="75">
        <v>76.13</v>
      </c>
    </row>
    <row r="30" spans="1:2">
      <c r="A30" s="114">
        <v>44395</v>
      </c>
      <c r="B30" s="75">
        <v>75.8</v>
      </c>
    </row>
    <row r="31" spans="1:2">
      <c r="A31" s="114">
        <v>44402</v>
      </c>
      <c r="B31" s="75">
        <v>72.2</v>
      </c>
    </row>
    <row r="32" spans="1:2">
      <c r="A32" s="114">
        <v>44409</v>
      </c>
      <c r="B32" s="75">
        <v>75.75</v>
      </c>
    </row>
    <row r="33" spans="1:3">
      <c r="A33" s="114">
        <v>44416</v>
      </c>
      <c r="B33" s="75">
        <v>72.260000000000005</v>
      </c>
    </row>
    <row r="34" spans="1:3">
      <c r="A34" s="114">
        <v>44423</v>
      </c>
      <c r="B34" s="75">
        <v>71.09</v>
      </c>
    </row>
    <row r="35" spans="1:3">
      <c r="A35" s="114">
        <v>44430</v>
      </c>
      <c r="B35" s="75">
        <v>68.08</v>
      </c>
    </row>
    <row r="36" spans="1:3">
      <c r="A36" s="114">
        <v>44437</v>
      </c>
      <c r="B36" s="75">
        <v>71.02</v>
      </c>
    </row>
    <row r="37" spans="1:3">
      <c r="A37" s="114">
        <v>44444</v>
      </c>
      <c r="B37" s="75">
        <v>73.02</v>
      </c>
      <c r="C37" s="12"/>
    </row>
    <row r="38" spans="1:3">
      <c r="A38" s="114">
        <v>44451</v>
      </c>
      <c r="B38" s="75">
        <v>72.010000000000005</v>
      </c>
      <c r="C38" s="12"/>
    </row>
    <row r="39" spans="1:3">
      <c r="A39" s="114">
        <v>44458</v>
      </c>
      <c r="B39" s="75">
        <v>74.13</v>
      </c>
    </row>
    <row r="40" spans="1:3">
      <c r="A40" s="114">
        <v>44465</v>
      </c>
      <c r="B40" s="75">
        <v>75.319999999999993</v>
      </c>
    </row>
    <row r="41" spans="1:3">
      <c r="A41" s="114">
        <v>44472</v>
      </c>
      <c r="B41" s="75">
        <v>78.44</v>
      </c>
    </row>
    <row r="42" spans="1:3">
      <c r="A42" s="114">
        <v>44479</v>
      </c>
      <c r="B42" s="75">
        <v>82.01</v>
      </c>
    </row>
    <row r="43" spans="1:3">
      <c r="A43" s="114">
        <v>44486</v>
      </c>
      <c r="B43" s="75">
        <v>83.87</v>
      </c>
    </row>
    <row r="44" spans="1:3">
      <c r="A44" s="114">
        <v>44493</v>
      </c>
      <c r="B44" s="75">
        <v>84.98</v>
      </c>
    </row>
    <row r="45" spans="1:3">
      <c r="A45" s="114">
        <v>44500</v>
      </c>
      <c r="B45" s="75">
        <v>84.12</v>
      </c>
    </row>
    <row r="46" spans="1:3">
      <c r="A46" s="114">
        <v>44507</v>
      </c>
      <c r="B46" s="75">
        <v>82.52</v>
      </c>
    </row>
    <row r="47" spans="1:3">
      <c r="A47" s="114">
        <v>44514</v>
      </c>
      <c r="B47" s="75">
        <v>83.39</v>
      </c>
    </row>
    <row r="48" spans="1:3" ht="14.9" customHeight="1">
      <c r="A48" s="114">
        <v>44521</v>
      </c>
      <c r="B48" s="75">
        <v>81.63</v>
      </c>
      <c r="C48" s="13"/>
    </row>
    <row r="49" spans="1:2">
      <c r="A49" s="114">
        <v>44528</v>
      </c>
      <c r="B49" s="75">
        <v>80.239999999999995</v>
      </c>
    </row>
    <row r="50" spans="1:2">
      <c r="A50" s="114">
        <v>44535</v>
      </c>
      <c r="B50" s="75">
        <v>71</v>
      </c>
    </row>
    <row r="51" spans="1:2">
      <c r="A51" s="114">
        <v>44542</v>
      </c>
      <c r="B51" s="75">
        <v>74.790000000000006</v>
      </c>
    </row>
    <row r="52" spans="1:2">
      <c r="A52" s="114">
        <v>44549</v>
      </c>
      <c r="B52" s="75">
        <v>73.760000000000005</v>
      </c>
    </row>
    <row r="53" spans="1:2">
      <c r="A53" s="114">
        <v>44556</v>
      </c>
      <c r="B53" s="75">
        <v>73.91</v>
      </c>
    </row>
    <row r="54" spans="1:2">
      <c r="A54" s="114">
        <v>44563</v>
      </c>
      <c r="B54" s="75">
        <v>78.16</v>
      </c>
    </row>
    <row r="55" spans="1:2">
      <c r="A55" s="114">
        <v>44570</v>
      </c>
      <c r="B55" s="75">
        <v>80.5</v>
      </c>
    </row>
    <row r="56" spans="1:2">
      <c r="A56" s="114">
        <v>44577</v>
      </c>
      <c r="B56" s="75">
        <v>85.07</v>
      </c>
    </row>
    <row r="57" spans="1:2">
      <c r="A57" s="114">
        <v>44584</v>
      </c>
      <c r="B57" s="75">
        <v>89.16</v>
      </c>
    </row>
    <row r="58" spans="1:2">
      <c r="A58" s="114">
        <v>44591</v>
      </c>
      <c r="B58" s="75">
        <v>90.12</v>
      </c>
    </row>
    <row r="59" spans="1:2">
      <c r="A59" s="114">
        <v>44598</v>
      </c>
      <c r="B59" s="75">
        <v>92.77</v>
      </c>
    </row>
    <row r="60" spans="1:2">
      <c r="A60" s="114">
        <v>44605</v>
      </c>
      <c r="B60" s="75">
        <v>96.43</v>
      </c>
    </row>
    <row r="61" spans="1:2">
      <c r="A61" s="114">
        <v>44612</v>
      </c>
      <c r="B61" s="75">
        <v>97.8</v>
      </c>
    </row>
    <row r="62" spans="1:2">
      <c r="A62" s="114">
        <v>44619</v>
      </c>
      <c r="B62" s="75">
        <v>99.36</v>
      </c>
    </row>
    <row r="63" spans="1:2">
      <c r="A63" s="114">
        <v>44626</v>
      </c>
      <c r="B63" s="75">
        <v>114.43</v>
      </c>
    </row>
    <row r="64" spans="1:2">
      <c r="A64" s="114">
        <v>44633</v>
      </c>
      <c r="B64" s="75">
        <v>122.29</v>
      </c>
    </row>
    <row r="65" spans="1:2">
      <c r="A65" s="114">
        <v>44640</v>
      </c>
      <c r="B65" s="75">
        <v>109.59</v>
      </c>
    </row>
    <row r="66" spans="1:2">
      <c r="A66" s="114">
        <v>44647</v>
      </c>
      <c r="B66" s="75">
        <v>123.6</v>
      </c>
    </row>
    <row r="67" spans="1:2">
      <c r="A67" s="114">
        <v>44654</v>
      </c>
      <c r="B67" s="75">
        <v>111.26</v>
      </c>
    </row>
    <row r="68" spans="1:2">
      <c r="A68" s="114">
        <v>44661</v>
      </c>
      <c r="B68" s="75">
        <v>103.33</v>
      </c>
    </row>
    <row r="69" spans="1:2">
      <c r="A69" s="114">
        <v>44668</v>
      </c>
      <c r="B69" s="75">
        <v>105.42</v>
      </c>
    </row>
    <row r="70" spans="1:2">
      <c r="A70" s="114">
        <v>44675</v>
      </c>
      <c r="B70" s="75">
        <v>105.72</v>
      </c>
    </row>
    <row r="71" spans="1:2">
      <c r="A71" s="114">
        <v>44682</v>
      </c>
      <c r="B71" s="75">
        <v>103.92</v>
      </c>
    </row>
    <row r="72" spans="1:2">
      <c r="A72" s="114">
        <v>44689</v>
      </c>
      <c r="B72" s="75">
        <v>110.36</v>
      </c>
    </row>
    <row r="73" spans="1:2">
      <c r="A73" s="114">
        <v>44696</v>
      </c>
      <c r="B73" s="75">
        <v>107.43</v>
      </c>
    </row>
    <row r="74" spans="1:2">
      <c r="A74" s="114">
        <v>44703</v>
      </c>
      <c r="B74" s="75">
        <v>112.93</v>
      </c>
    </row>
    <row r="75" spans="1:2">
      <c r="A75" s="114">
        <v>44710</v>
      </c>
      <c r="B75" s="75">
        <v>117.66</v>
      </c>
    </row>
    <row r="76" spans="1:2">
      <c r="A76" s="114">
        <v>44717</v>
      </c>
      <c r="B76" s="75">
        <v>124.11</v>
      </c>
    </row>
    <row r="77" spans="1:2">
      <c r="A77" s="114">
        <v>44724</v>
      </c>
      <c r="B77" s="75">
        <v>127.4</v>
      </c>
    </row>
    <row r="78" spans="1:2">
      <c r="A78" s="114">
        <v>44731</v>
      </c>
      <c r="B78" s="75">
        <v>125.08</v>
      </c>
    </row>
    <row r="79" spans="1:2">
      <c r="A79" s="114">
        <v>44738</v>
      </c>
      <c r="B79" s="75">
        <v>116.83</v>
      </c>
    </row>
    <row r="80" spans="1:2">
      <c r="A80" s="114">
        <v>44745</v>
      </c>
      <c r="B80" s="75">
        <v>120.34</v>
      </c>
    </row>
    <row r="81" spans="1:2">
      <c r="A81" s="114">
        <v>44752</v>
      </c>
      <c r="B81" s="75">
        <v>113.64</v>
      </c>
    </row>
    <row r="82" spans="1:2">
      <c r="A82" s="114">
        <v>44759</v>
      </c>
      <c r="B82" s="75">
        <v>109.8</v>
      </c>
    </row>
    <row r="83" spans="1:2">
      <c r="A83" s="114">
        <v>44766</v>
      </c>
      <c r="B83" s="75">
        <v>113.53</v>
      </c>
    </row>
    <row r="84" spans="1:2">
      <c r="A84" s="114">
        <v>44773</v>
      </c>
      <c r="B84" s="75">
        <v>109.28</v>
      </c>
    </row>
    <row r="85" spans="1:2">
      <c r="A85" s="114">
        <v>44780</v>
      </c>
      <c r="B85" s="75">
        <v>102.54</v>
      </c>
    </row>
    <row r="86" spans="1:2">
      <c r="A86" s="114">
        <v>44787</v>
      </c>
      <c r="B86" s="75">
        <v>104.64</v>
      </c>
    </row>
    <row r="87" spans="1:2">
      <c r="A87" s="114">
        <v>44794</v>
      </c>
      <c r="B87" s="75">
        <v>96.73</v>
      </c>
    </row>
    <row r="88" spans="1:2">
      <c r="A88" s="114">
        <v>44801</v>
      </c>
      <c r="B88" s="75">
        <v>98.87</v>
      </c>
    </row>
    <row r="89" spans="1:2">
      <c r="A89" s="114">
        <v>44808</v>
      </c>
      <c r="B89" s="75">
        <v>95.31</v>
      </c>
    </row>
    <row r="90" spans="1:2">
      <c r="A90" s="114">
        <v>44815</v>
      </c>
      <c r="B90" s="75">
        <v>90.43</v>
      </c>
    </row>
    <row r="91" spans="1:2">
      <c r="A91" s="114">
        <v>44822</v>
      </c>
      <c r="B91" s="75">
        <v>91.41</v>
      </c>
    </row>
    <row r="92" spans="1:2">
      <c r="A92" s="114">
        <v>44829</v>
      </c>
      <c r="B92" s="75">
        <v>88.54</v>
      </c>
    </row>
    <row r="93" spans="1:2">
      <c r="A93" s="114">
        <v>44836</v>
      </c>
      <c r="B93" s="75">
        <v>87.28</v>
      </c>
    </row>
    <row r="94" spans="1:2">
      <c r="A94" s="114">
        <v>44843</v>
      </c>
      <c r="B94" s="75">
        <v>94.66</v>
      </c>
    </row>
    <row r="95" spans="1:2">
      <c r="A95" s="114">
        <v>44850</v>
      </c>
      <c r="B95" s="75">
        <v>94.62</v>
      </c>
    </row>
    <row r="96" spans="1:2">
      <c r="A96" s="114">
        <v>44857</v>
      </c>
      <c r="B96" s="75">
        <v>91.04</v>
      </c>
    </row>
    <row r="97" spans="1:2">
      <c r="A97" s="114">
        <v>44864</v>
      </c>
      <c r="B97" s="75">
        <v>93.01</v>
      </c>
    </row>
    <row r="98" spans="1:2">
      <c r="A98" s="114">
        <v>44871</v>
      </c>
      <c r="B98" s="75">
        <v>95.86</v>
      </c>
    </row>
    <row r="99" spans="1:2">
      <c r="A99" s="114">
        <v>44878</v>
      </c>
      <c r="B99" s="75">
        <v>96.08</v>
      </c>
    </row>
    <row r="100" spans="1:2">
      <c r="A100" s="114">
        <v>44885</v>
      </c>
      <c r="B100" s="75">
        <v>92.09</v>
      </c>
    </row>
    <row r="101" spans="1:2">
      <c r="A101" s="114">
        <v>44892</v>
      </c>
      <c r="B101" s="75">
        <v>86.4</v>
      </c>
    </row>
    <row r="102" spans="1:2">
      <c r="A102" s="114">
        <v>44899</v>
      </c>
      <c r="B102" s="75">
        <v>85.03</v>
      </c>
    </row>
    <row r="103" spans="1:2">
      <c r="A103" s="114">
        <v>44906</v>
      </c>
      <c r="B103" s="75">
        <v>78.56</v>
      </c>
    </row>
    <row r="104" spans="1:2">
      <c r="A104" s="114">
        <v>44913</v>
      </c>
      <c r="B104" s="75">
        <v>80.8</v>
      </c>
    </row>
    <row r="105" spans="1:2">
      <c r="A105" s="114">
        <v>44920</v>
      </c>
      <c r="B105" s="75">
        <v>80.680000000000007</v>
      </c>
    </row>
    <row r="106" spans="1:2">
      <c r="A106" s="114">
        <v>44927</v>
      </c>
      <c r="B106" s="75">
        <v>81.83</v>
      </c>
    </row>
    <row r="107" spans="1:2">
      <c r="A107" s="114">
        <v>44934</v>
      </c>
      <c r="B107" s="75">
        <v>77.2</v>
      </c>
    </row>
    <row r="108" spans="1:2">
      <c r="A108" s="114">
        <v>44941</v>
      </c>
      <c r="B108" s="75">
        <v>80.61</v>
      </c>
    </row>
    <row r="109" spans="1:2">
      <c r="A109" s="114">
        <v>44948</v>
      </c>
      <c r="B109" s="75">
        <v>84.57</v>
      </c>
    </row>
    <row r="110" spans="1:2">
      <c r="A110" s="114">
        <v>44955</v>
      </c>
      <c r="B110" s="75">
        <v>85.9</v>
      </c>
    </row>
    <row r="111" spans="1:2">
      <c r="A111" s="114">
        <v>44962</v>
      </c>
      <c r="B111" s="75">
        <v>81.87</v>
      </c>
    </row>
    <row r="112" spans="1:2">
      <c r="A112" s="114">
        <v>44969</v>
      </c>
      <c r="B112" s="75">
        <v>83.3</v>
      </c>
    </row>
    <row r="113" spans="1:2">
      <c r="A113" s="114">
        <v>44976</v>
      </c>
      <c r="B113" s="75">
        <v>84.17</v>
      </c>
    </row>
    <row r="114" spans="1:2">
      <c r="A114" s="114">
        <v>44983</v>
      </c>
      <c r="B114" s="75">
        <v>81.77</v>
      </c>
    </row>
    <row r="115" spans="1:2">
      <c r="A115" s="114">
        <v>44990</v>
      </c>
      <c r="B115" s="75">
        <v>83.6</v>
      </c>
    </row>
    <row r="116" spans="1:2">
      <c r="A116" s="114">
        <v>44997</v>
      </c>
      <c r="B116" s="75">
        <v>82.86</v>
      </c>
    </row>
    <row r="117" spans="1:2">
      <c r="A117" s="114">
        <v>45004</v>
      </c>
      <c r="B117" s="75">
        <v>74.98</v>
      </c>
    </row>
    <row r="118" spans="1:2">
      <c r="A118" s="114">
        <v>45011</v>
      </c>
      <c r="B118" s="75">
        <v>74.239999999999995</v>
      </c>
    </row>
    <row r="119" spans="1:2">
      <c r="A119" s="114">
        <v>45018</v>
      </c>
      <c r="B119" s="75">
        <v>78</v>
      </c>
    </row>
    <row r="120" spans="1:2">
      <c r="A120" s="114">
        <v>45025</v>
      </c>
      <c r="B120" s="75">
        <v>85.99</v>
      </c>
    </row>
    <row r="121" spans="1:2">
      <c r="A121" s="114">
        <v>45032</v>
      </c>
      <c r="B121" s="75">
        <v>87.36</v>
      </c>
    </row>
    <row r="122" spans="1:2">
      <c r="A122" s="114">
        <v>45039</v>
      </c>
      <c r="B122" s="75">
        <v>84.62</v>
      </c>
    </row>
    <row r="123" spans="1:2">
      <c r="A123" s="114">
        <v>45046</v>
      </c>
      <c r="B123" s="75">
        <v>81.400000000000006</v>
      </c>
    </row>
    <row r="124" spans="1:2">
      <c r="A124" s="114">
        <v>45053</v>
      </c>
      <c r="B124" s="75">
        <v>74.62</v>
      </c>
    </row>
    <row r="125" spans="1:2">
      <c r="A125" s="114">
        <v>45060</v>
      </c>
      <c r="B125" s="75">
        <v>76.08</v>
      </c>
    </row>
    <row r="126" spans="1:2">
      <c r="A126" s="114">
        <v>45067</v>
      </c>
      <c r="B126" s="75">
        <v>75.75</v>
      </c>
    </row>
    <row r="127" spans="1:2">
      <c r="A127" s="114">
        <v>45074</v>
      </c>
      <c r="B127" s="75">
        <v>76.48</v>
      </c>
    </row>
    <row r="128" spans="1:2">
      <c r="A128" s="114">
        <v>45081</v>
      </c>
      <c r="B128" s="75">
        <v>73.89</v>
      </c>
    </row>
    <row r="129" spans="1:2">
      <c r="A129" s="114">
        <v>45088</v>
      </c>
      <c r="B129" s="75">
        <v>76.06</v>
      </c>
    </row>
    <row r="130" spans="1:2">
      <c r="A130" s="114">
        <v>45095</v>
      </c>
      <c r="B130" s="75">
        <v>74.39</v>
      </c>
    </row>
    <row r="131" spans="1:2">
      <c r="A131" s="114">
        <v>45102</v>
      </c>
      <c r="B131" s="75">
        <v>75.260000000000005</v>
      </c>
    </row>
    <row r="132" spans="1:2">
      <c r="A132" s="114">
        <v>45109</v>
      </c>
      <c r="B132" s="75">
        <v>73.55</v>
      </c>
    </row>
    <row r="133" spans="1:2">
      <c r="A133" s="114">
        <v>45116</v>
      </c>
      <c r="B133" s="75">
        <v>76.599999999999994</v>
      </c>
    </row>
    <row r="134" spans="1:2">
      <c r="A134" s="114">
        <v>45123</v>
      </c>
      <c r="B134" s="75">
        <v>79.790000000000006</v>
      </c>
    </row>
    <row r="135" spans="1:2">
      <c r="A135" s="114">
        <v>45130</v>
      </c>
      <c r="B135" s="75">
        <v>79.48</v>
      </c>
    </row>
    <row r="136" spans="1:2">
      <c r="A136" s="114">
        <v>45137</v>
      </c>
      <c r="B136" s="75">
        <v>83.55</v>
      </c>
    </row>
    <row r="137" spans="1:2">
      <c r="A137" s="114">
        <v>45144</v>
      </c>
      <c r="B137" s="75">
        <v>85.63</v>
      </c>
    </row>
    <row r="138" spans="1:2">
      <c r="A138" s="114">
        <v>45151</v>
      </c>
      <c r="B138" s="75">
        <v>87.83</v>
      </c>
    </row>
    <row r="139" spans="1:2">
      <c r="A139" s="114">
        <v>45158</v>
      </c>
      <c r="B139" s="75">
        <v>85.87</v>
      </c>
    </row>
    <row r="140" spans="1:2">
      <c r="A140" s="114">
        <v>45165</v>
      </c>
      <c r="B140" s="75">
        <v>84.71</v>
      </c>
    </row>
    <row r="141" spans="1:2">
      <c r="A141" s="114">
        <v>45172</v>
      </c>
      <c r="B141" s="75">
        <v>87.57</v>
      </c>
    </row>
    <row r="142" spans="1:2">
      <c r="A142" s="114">
        <v>45179</v>
      </c>
      <c r="B142" s="75">
        <v>91.29</v>
      </c>
    </row>
    <row r="143" spans="1:2">
      <c r="A143" s="114">
        <v>45186</v>
      </c>
      <c r="B143" s="75">
        <v>93.87</v>
      </c>
    </row>
    <row r="144" spans="1:2">
      <c r="A144" s="114">
        <v>45193</v>
      </c>
      <c r="B144" s="75">
        <v>94.86</v>
      </c>
    </row>
    <row r="145" spans="1:2">
      <c r="A145" s="114">
        <v>45200</v>
      </c>
      <c r="B145" s="75">
        <v>95.61</v>
      </c>
    </row>
    <row r="146" spans="1:2">
      <c r="A146" s="114">
        <v>45207</v>
      </c>
      <c r="B146" s="75">
        <v>90.33</v>
      </c>
    </row>
    <row r="147" spans="1:2">
      <c r="A147" s="114">
        <v>45214</v>
      </c>
      <c r="B147" s="75">
        <v>90.48</v>
      </c>
    </row>
    <row r="148" spans="1:2">
      <c r="A148" s="114">
        <v>45221</v>
      </c>
      <c r="B148" s="75">
        <v>92.47</v>
      </c>
    </row>
    <row r="149" spans="1:2">
      <c r="A149" s="114">
        <v>45228</v>
      </c>
      <c r="B149" s="75">
        <v>89.84</v>
      </c>
    </row>
    <row r="150" spans="1:2">
      <c r="A150" s="114">
        <v>45235</v>
      </c>
      <c r="B150" s="75">
        <v>88.21</v>
      </c>
    </row>
    <row r="151" spans="1:2">
      <c r="A151" s="114">
        <v>45242</v>
      </c>
      <c r="B151" s="75">
        <v>83.52</v>
      </c>
    </row>
    <row r="152" spans="1:2">
      <c r="A152" s="114">
        <v>45249</v>
      </c>
      <c r="B152" s="75">
        <v>81.93</v>
      </c>
    </row>
    <row r="153" spans="1:2">
      <c r="A153" s="114">
        <v>45256</v>
      </c>
      <c r="B153" s="75">
        <v>81.62</v>
      </c>
    </row>
    <row r="154" spans="1:2">
      <c r="A154" s="114">
        <v>45263</v>
      </c>
      <c r="B154" s="75">
        <v>80.91</v>
      </c>
    </row>
    <row r="155" spans="1:2">
      <c r="A155" s="114">
        <v>45270</v>
      </c>
      <c r="B155" s="75">
        <v>75.98</v>
      </c>
    </row>
    <row r="156" spans="1:2">
      <c r="A156" s="114">
        <v>45277</v>
      </c>
      <c r="B156" s="75">
        <v>75.58</v>
      </c>
    </row>
    <row r="157" spans="1:2">
      <c r="A157" s="114">
        <v>45284</v>
      </c>
      <c r="B157" s="75">
        <v>80.150000000000006</v>
      </c>
    </row>
    <row r="158" spans="1:2">
      <c r="A158" s="114">
        <v>45291</v>
      </c>
      <c r="B158" s="75">
        <v>79.23</v>
      </c>
    </row>
    <row r="159" spans="1:2">
      <c r="A159" s="114">
        <v>45298</v>
      </c>
      <c r="B159" s="75">
        <v>76.88</v>
      </c>
    </row>
    <row r="160" spans="1:2">
      <c r="A160" s="114">
        <v>45305</v>
      </c>
      <c r="B160" s="75">
        <v>78.400000000000006</v>
      </c>
    </row>
    <row r="161" spans="1:2">
      <c r="A161" s="114">
        <v>45312</v>
      </c>
      <c r="B161" s="75">
        <v>80.11</v>
      </c>
    </row>
    <row r="162" spans="1:2">
      <c r="A162" s="114">
        <v>45319</v>
      </c>
      <c r="B162" s="75">
        <v>82.31</v>
      </c>
    </row>
    <row r="163" spans="1:2">
      <c r="A163" s="114">
        <v>45326</v>
      </c>
      <c r="B163" s="75">
        <v>82.57</v>
      </c>
    </row>
    <row r="164" spans="1:2">
      <c r="A164" s="114">
        <v>45333</v>
      </c>
      <c r="B164" s="75">
        <v>81.510000000000005</v>
      </c>
    </row>
    <row r="165" spans="1:2">
      <c r="A165" s="114">
        <v>45340</v>
      </c>
      <c r="B165" s="75">
        <v>84.44</v>
      </c>
    </row>
    <row r="166" spans="1:2">
      <c r="A166" s="114">
        <v>45347</v>
      </c>
      <c r="B166" s="75">
        <v>85.02</v>
      </c>
    </row>
    <row r="167" spans="1:2">
      <c r="A167" s="114">
        <v>45354</v>
      </c>
      <c r="B167" s="75">
        <v>84.26</v>
      </c>
    </row>
    <row r="168" spans="1:2">
      <c r="A168" s="114">
        <v>45361</v>
      </c>
      <c r="B168" s="75">
        <v>85.63</v>
      </c>
    </row>
    <row r="169" spans="1:2">
      <c r="A169" s="114">
        <v>45368</v>
      </c>
      <c r="B169" s="75">
        <v>84.52</v>
      </c>
    </row>
    <row r="170" spans="1:2">
      <c r="A170" s="114">
        <v>45375</v>
      </c>
      <c r="B170" s="75">
        <v>85.88</v>
      </c>
    </row>
    <row r="171" spans="1:2">
      <c r="A171" s="114">
        <v>45382</v>
      </c>
      <c r="B171" s="75">
        <v>85.8</v>
      </c>
    </row>
    <row r="172" spans="1:2">
      <c r="A172" s="114">
        <v>45389</v>
      </c>
      <c r="B172" s="75">
        <v>90.34</v>
      </c>
    </row>
    <row r="173" spans="1:2">
      <c r="A173" s="114">
        <v>45396</v>
      </c>
      <c r="B173" s="75">
        <v>92.01</v>
      </c>
    </row>
    <row r="174" spans="1:2">
      <c r="A174" s="114">
        <v>45403</v>
      </c>
      <c r="B174" s="75">
        <v>89.59</v>
      </c>
    </row>
    <row r="175" spans="1:2">
      <c r="A175" s="114">
        <v>45410</v>
      </c>
      <c r="B175" s="75">
        <v>88.53</v>
      </c>
    </row>
    <row r="176" spans="1:2">
      <c r="A176" s="114">
        <v>45417</v>
      </c>
      <c r="B176" s="75">
        <v>85.73</v>
      </c>
    </row>
    <row r="177" spans="1:2">
      <c r="A177" s="114">
        <v>45424</v>
      </c>
      <c r="B177" s="75">
        <v>82.95</v>
      </c>
    </row>
    <row r="178" spans="1:2">
      <c r="A178" s="114">
        <v>45431</v>
      </c>
      <c r="B178" s="75">
        <v>81.61</v>
      </c>
    </row>
    <row r="179" spans="1:2">
      <c r="A179" s="114">
        <v>45438</v>
      </c>
      <c r="B179" s="75">
        <v>80.239999999999995</v>
      </c>
    </row>
    <row r="180" spans="1:2">
      <c r="A180" s="114">
        <v>45445</v>
      </c>
      <c r="B180" s="75">
        <v>80.92</v>
      </c>
    </row>
    <row r="181" spans="1:2">
      <c r="A181" s="114">
        <v>45452</v>
      </c>
      <c r="B181" s="75">
        <v>76.59</v>
      </c>
    </row>
    <row r="182" spans="1:2">
      <c r="A182" s="114">
        <v>45459</v>
      </c>
      <c r="B182" s="75">
        <v>80.64</v>
      </c>
    </row>
    <row r="183" spans="1:2">
      <c r="A183" s="114">
        <v>45466</v>
      </c>
      <c r="B183" s="75">
        <v>85.04</v>
      </c>
    </row>
    <row r="184" spans="1:2">
      <c r="A184" s="114">
        <v>45473</v>
      </c>
      <c r="B184" s="75">
        <v>86.72</v>
      </c>
    </row>
    <row r="185" spans="1:2">
      <c r="A185" s="114">
        <v>45480</v>
      </c>
      <c r="B185" s="75">
        <v>88.02</v>
      </c>
    </row>
    <row r="186" spans="1:2">
      <c r="A186" s="114">
        <v>45487</v>
      </c>
      <c r="B186" s="75">
        <v>86.8</v>
      </c>
    </row>
    <row r="187" spans="1:2">
      <c r="A187" s="114">
        <v>45494</v>
      </c>
      <c r="B187" s="75">
        <v>86.05</v>
      </c>
    </row>
    <row r="188" spans="1:2">
      <c r="A188" s="114">
        <v>45501</v>
      </c>
      <c r="B188" s="75">
        <v>82.52</v>
      </c>
    </row>
    <row r="189" spans="1:2">
      <c r="A189" s="114">
        <v>45508</v>
      </c>
      <c r="B189" s="75">
        <v>80.260000000000005</v>
      </c>
    </row>
    <row r="190" spans="1:2">
      <c r="A190" s="114">
        <v>45515</v>
      </c>
      <c r="B190" s="75">
        <v>78.84</v>
      </c>
    </row>
    <row r="191" spans="1:2">
      <c r="A191" s="114">
        <v>45522</v>
      </c>
      <c r="B191" s="75">
        <v>82.47</v>
      </c>
    </row>
    <row r="192" spans="1:2">
      <c r="A192" s="114">
        <v>45529</v>
      </c>
      <c r="B192" s="75">
        <v>79.569999999999993</v>
      </c>
    </row>
    <row r="193" spans="1:2">
      <c r="A193" s="114">
        <v>45536</v>
      </c>
      <c r="B193" s="75">
        <v>80.83</v>
      </c>
    </row>
    <row r="194" spans="1:2">
      <c r="A194" s="114">
        <v>45543</v>
      </c>
      <c r="B194" s="75">
        <v>75.25</v>
      </c>
    </row>
    <row r="195" spans="1:2">
      <c r="A195" s="114">
        <v>45550</v>
      </c>
      <c r="B195" s="75">
        <v>72.099999999999994</v>
      </c>
    </row>
    <row r="196" spans="1:2">
      <c r="A196" s="114">
        <v>45557</v>
      </c>
      <c r="B196" s="75">
        <v>74.98</v>
      </c>
    </row>
    <row r="197" spans="1:2">
      <c r="A197" s="114">
        <v>45564</v>
      </c>
      <c r="B197" s="75">
        <v>74.069999999999993</v>
      </c>
    </row>
    <row r="198" spans="1:2">
      <c r="A198" s="114">
        <v>45571</v>
      </c>
      <c r="B198" s="75">
        <v>75.88</v>
      </c>
    </row>
    <row r="199" spans="1:2">
      <c r="A199" s="114">
        <v>45578</v>
      </c>
      <c r="B199" s="75">
        <v>79.34</v>
      </c>
    </row>
    <row r="200" spans="1:2">
      <c r="A200" s="114">
        <v>45585</v>
      </c>
      <c r="B200" s="75">
        <v>74.58</v>
      </c>
    </row>
    <row r="201" spans="1:2">
      <c r="A201" s="114">
        <v>45592</v>
      </c>
      <c r="B201" s="75">
        <v>74.69</v>
      </c>
    </row>
    <row r="202" spans="1:2">
      <c r="A202" s="114">
        <v>45599</v>
      </c>
      <c r="B202" s="75">
        <v>72.61</v>
      </c>
    </row>
    <row r="203" spans="1:2">
      <c r="A203" s="114">
        <v>45606</v>
      </c>
      <c r="B203" s="75">
        <v>75.63</v>
      </c>
    </row>
    <row r="204" spans="1:2">
      <c r="A204" s="114">
        <v>45613</v>
      </c>
      <c r="B204" s="75">
        <v>72.89</v>
      </c>
    </row>
    <row r="205" spans="1:2">
      <c r="A205" s="114">
        <v>45620</v>
      </c>
      <c r="B205" s="75">
        <v>74.84</v>
      </c>
    </row>
    <row r="206" spans="1:2">
      <c r="A206" s="114">
        <v>45627</v>
      </c>
      <c r="B206" s="75">
        <v>74.16</v>
      </c>
    </row>
    <row r="207" spans="1:2">
      <c r="A207" s="114">
        <v>45634</v>
      </c>
      <c r="B207" s="75">
        <v>73.97</v>
      </c>
    </row>
    <row r="208" spans="1:2">
      <c r="A208" s="114">
        <v>45641</v>
      </c>
      <c r="B208" s="75">
        <v>74.03</v>
      </c>
    </row>
    <row r="209" spans="1:2">
      <c r="A209" s="114">
        <v>45648</v>
      </c>
      <c r="B209" s="75">
        <v>73.790000000000006</v>
      </c>
    </row>
    <row r="210" spans="1:2">
      <c r="A210" s="114">
        <v>45655</v>
      </c>
      <c r="B210" s="75">
        <v>73.13</v>
      </c>
    </row>
    <row r="211" spans="1:2">
      <c r="A211" s="114">
        <v>45662</v>
      </c>
      <c r="B211" s="75">
        <v>75.42</v>
      </c>
    </row>
    <row r="212" spans="1:2">
      <c r="A212" s="114">
        <v>45669</v>
      </c>
      <c r="B212" s="75">
        <v>78.14</v>
      </c>
    </row>
    <row r="213" spans="1:2">
      <c r="A213" s="114">
        <v>45676</v>
      </c>
      <c r="B213" s="75">
        <v>82.79</v>
      </c>
    </row>
    <row r="214" spans="1:2">
      <c r="A214" s="114">
        <v>45683</v>
      </c>
      <c r="B214" s="75">
        <v>79.92</v>
      </c>
    </row>
    <row r="215" spans="1:2">
      <c r="A215" s="114">
        <v>45690</v>
      </c>
      <c r="B215" s="75">
        <v>77.37</v>
      </c>
    </row>
    <row r="216" spans="1:2">
      <c r="A216" s="114">
        <v>45697</v>
      </c>
      <c r="B216" s="75">
        <v>75.400000000000006</v>
      </c>
    </row>
    <row r="217" spans="1:2">
      <c r="A217" s="114">
        <v>45704</v>
      </c>
      <c r="B217" s="75">
        <v>76.010000000000005</v>
      </c>
    </row>
    <row r="218" spans="1:2">
      <c r="A218" s="114">
        <v>45711</v>
      </c>
      <c r="B218" s="75">
        <v>76.09</v>
      </c>
    </row>
    <row r="219" spans="1:2">
      <c r="A219" s="114">
        <v>45718</v>
      </c>
      <c r="B219" s="75">
        <v>74.25</v>
      </c>
    </row>
    <row r="220" spans="1:2">
      <c r="A220" s="114">
        <v>45725</v>
      </c>
      <c r="B220" s="75">
        <v>71.930000000000007</v>
      </c>
    </row>
    <row r="221" spans="1:2">
      <c r="A221" s="114">
        <v>45732</v>
      </c>
      <c r="B221" s="75">
        <v>71.540000000000006</v>
      </c>
    </row>
    <row r="222" spans="1:2">
      <c r="A222" s="114">
        <v>45739</v>
      </c>
      <c r="B222" s="75">
        <v>72.209999999999994</v>
      </c>
    </row>
    <row r="223" spans="1:2">
      <c r="A223" s="114">
        <v>45746</v>
      </c>
      <c r="B223" s="75">
        <v>74.349999999999994</v>
      </c>
    </row>
    <row r="224" spans="1:2">
      <c r="A224" s="114">
        <v>45753</v>
      </c>
      <c r="B224" s="75">
        <v>74.64</v>
      </c>
    </row>
    <row r="225" spans="1:2">
      <c r="A225" s="114">
        <v>45760</v>
      </c>
      <c r="B225" s="75">
        <v>66.099999999999994</v>
      </c>
    </row>
    <row r="226" spans="1:2">
      <c r="A226" s="114">
        <v>45767</v>
      </c>
      <c r="B226" s="75">
        <v>67.760000000000005</v>
      </c>
    </row>
    <row r="227" spans="1:2">
      <c r="A227" s="114">
        <v>45774</v>
      </c>
      <c r="B227" s="75">
        <v>67.92</v>
      </c>
    </row>
    <row r="228" spans="1:2">
      <c r="A228" s="114">
        <v>45781</v>
      </c>
      <c r="B228" s="75">
        <v>63.5</v>
      </c>
    </row>
    <row r="229" spans="1:2">
      <c r="A229" s="114">
        <v>45788</v>
      </c>
      <c r="B229" s="75">
        <v>62.29</v>
      </c>
    </row>
    <row r="230" spans="1:2">
      <c r="A230" s="114">
        <v>45795</v>
      </c>
      <c r="B230" s="75">
        <v>65.540000000000006</v>
      </c>
    </row>
    <row r="231" spans="1:2">
      <c r="A231" s="114">
        <v>45802</v>
      </c>
      <c r="B231" s="75">
        <v>65.86</v>
      </c>
    </row>
    <row r="232" spans="1:2">
      <c r="A232" s="114">
        <v>45809</v>
      </c>
      <c r="B232" s="75">
        <v>64.739999999999995</v>
      </c>
    </row>
    <row r="233" spans="1:2">
      <c r="A233" s="114">
        <v>45816</v>
      </c>
      <c r="B233" s="75">
        <v>67.180000000000007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="80" zoomScaleNormal="80" workbookViewId="0">
      <selection activeCell="I22" sqref="I22"/>
    </sheetView>
  </sheetViews>
  <sheetFormatPr defaultColWidth="8.54296875" defaultRowHeight="15.5"/>
  <cols>
    <col min="1" max="1" width="11.453125" style="108" bestFit="1" customWidth="1"/>
    <col min="2" max="2" width="11.7265625" style="6" bestFit="1" customWidth="1"/>
    <col min="3" max="3" width="11.54296875" style="6" bestFit="1" customWidth="1"/>
    <col min="4" max="4" width="14.54296875" style="6" bestFit="1" customWidth="1"/>
    <col min="5" max="5" width="13.54296875" style="6" bestFit="1" customWidth="1"/>
    <col min="6" max="6" width="9.7265625" style="6" bestFit="1" customWidth="1"/>
    <col min="7" max="7" width="13.7265625" style="6" bestFit="1" customWidth="1"/>
    <col min="8" max="8" width="8.54296875" style="6"/>
    <col min="9" max="9" width="18.453125" style="6" bestFit="1" customWidth="1"/>
    <col min="10" max="16384" width="8.54296875" style="6"/>
  </cols>
  <sheetData>
    <row r="1" spans="1:9">
      <c r="B1" s="6" t="s">
        <v>133</v>
      </c>
      <c r="C1" s="6" t="s">
        <v>134</v>
      </c>
      <c r="D1" s="6" t="s">
        <v>135</v>
      </c>
      <c r="E1" s="6" t="s">
        <v>136</v>
      </c>
      <c r="F1" s="6" t="s">
        <v>137</v>
      </c>
      <c r="G1" s="6" t="s">
        <v>138</v>
      </c>
      <c r="I1" s="10" t="s">
        <v>139</v>
      </c>
    </row>
    <row r="2" spans="1:9">
      <c r="A2" s="114">
        <v>45413</v>
      </c>
      <c r="B2" s="96">
        <v>100</v>
      </c>
      <c r="C2" s="96">
        <v>100</v>
      </c>
      <c r="D2" s="96">
        <v>100</v>
      </c>
      <c r="E2" s="96">
        <v>100</v>
      </c>
      <c r="F2" s="96">
        <v>100</v>
      </c>
      <c r="G2" s="96">
        <v>100</v>
      </c>
      <c r="I2" s="11" t="s">
        <v>140</v>
      </c>
    </row>
    <row r="3" spans="1:9">
      <c r="A3" s="114">
        <v>45444</v>
      </c>
      <c r="B3" s="96">
        <v>100.41623009456906</v>
      </c>
      <c r="C3" s="96">
        <v>101.20559706655644</v>
      </c>
      <c r="D3" s="96">
        <v>101.25185547723071</v>
      </c>
      <c r="E3" s="96">
        <v>97.042581500407223</v>
      </c>
      <c r="F3" s="96">
        <v>103.12126130252774</v>
      </c>
      <c r="G3" s="96">
        <v>101.9276963728081</v>
      </c>
    </row>
    <row r="4" spans="1:9">
      <c r="A4" s="114">
        <v>45474</v>
      </c>
      <c r="B4" s="96">
        <v>100.32590689317136</v>
      </c>
      <c r="C4" s="96">
        <v>102.85335221421114</v>
      </c>
      <c r="D4" s="96">
        <v>101.26047730789188</v>
      </c>
      <c r="E4" s="96">
        <v>93.265620662269598</v>
      </c>
      <c r="F4" s="96">
        <v>105.61644167051379</v>
      </c>
      <c r="G4" s="96">
        <v>102.07647077254072</v>
      </c>
      <c r="I4" s="7" t="s">
        <v>141</v>
      </c>
    </row>
    <row r="5" spans="1:9">
      <c r="A5" s="114">
        <v>45505</v>
      </c>
      <c r="B5" s="96">
        <v>100.97848579883581</v>
      </c>
      <c r="C5" s="96">
        <v>104.58305184973598</v>
      </c>
      <c r="D5" s="96">
        <v>103.97410424936787</v>
      </c>
      <c r="E5" s="96">
        <v>92.819412298964565</v>
      </c>
      <c r="F5" s="96">
        <v>106.49556174291433</v>
      </c>
      <c r="G5" s="96">
        <v>97.232764833053125</v>
      </c>
    </row>
    <row r="6" spans="1:9">
      <c r="A6" s="114">
        <v>45536</v>
      </c>
      <c r="B6" s="96">
        <v>103.40322298357071</v>
      </c>
      <c r="C6" s="96">
        <v>102.75341579139689</v>
      </c>
      <c r="D6" s="96">
        <v>108.11047570267598</v>
      </c>
      <c r="E6" s="96">
        <v>95.685378996501001</v>
      </c>
      <c r="F6" s="96">
        <v>111.37539227194596</v>
      </c>
      <c r="G6" s="96">
        <v>107.81441954634364</v>
      </c>
    </row>
    <row r="7" spans="1:9">
      <c r="A7" s="114">
        <v>45566</v>
      </c>
      <c r="B7" s="96">
        <v>105.35373596171142</v>
      </c>
      <c r="C7" s="96">
        <v>102.19490407333861</v>
      </c>
      <c r="D7" s="96">
        <v>110.07918359241224</v>
      </c>
      <c r="E7" s="96">
        <v>96.437461456387311</v>
      </c>
      <c r="F7" s="96">
        <v>119.47648304056658</v>
      </c>
      <c r="G7" s="96">
        <v>110.63990224440985</v>
      </c>
    </row>
    <row r="8" spans="1:9">
      <c r="A8" s="114">
        <v>45597</v>
      </c>
      <c r="B8" s="96">
        <v>105.99458930325537</v>
      </c>
      <c r="C8" s="96">
        <v>101.76669783206404</v>
      </c>
      <c r="D8" s="96">
        <v>110.85799349245511</v>
      </c>
      <c r="E8" s="96">
        <v>93.88131412203235</v>
      </c>
      <c r="F8" s="96">
        <v>128.38506490875116</v>
      </c>
      <c r="G8" s="96">
        <v>107.97044256088216</v>
      </c>
    </row>
    <row r="9" spans="1:9">
      <c r="A9" s="114">
        <v>45627</v>
      </c>
      <c r="B9" s="96">
        <v>105.74361247703384</v>
      </c>
      <c r="C9" s="96">
        <v>102.48960242370627</v>
      </c>
      <c r="D9" s="96">
        <v>112.37888260567111</v>
      </c>
      <c r="E9" s="96">
        <v>93.853507680391303</v>
      </c>
      <c r="F9" s="96">
        <v>126.80261229548258</v>
      </c>
      <c r="G9" s="96">
        <v>101.8628964917699</v>
      </c>
    </row>
    <row r="10" spans="1:9">
      <c r="A10" s="114">
        <v>45658</v>
      </c>
      <c r="B10" s="96">
        <v>103.49958770041896</v>
      </c>
      <c r="C10" s="96">
        <v>99.988405924811261</v>
      </c>
      <c r="D10" s="96">
        <v>113.58909218613914</v>
      </c>
      <c r="E10" s="96">
        <v>94.24871900235965</v>
      </c>
      <c r="F10" s="96">
        <v>119.72005828870265</v>
      </c>
      <c r="G10" s="96">
        <v>94.960365121306779</v>
      </c>
    </row>
    <row r="11" spans="1:9">
      <c r="A11" s="114">
        <v>45689</v>
      </c>
      <c r="B11" s="96">
        <v>105.07049903046968</v>
      </c>
      <c r="C11" s="96">
        <v>100.15114157254712</v>
      </c>
      <c r="D11" s="96">
        <v>116.95438251383383</v>
      </c>
      <c r="E11" s="96">
        <v>94.888934982016977</v>
      </c>
      <c r="F11" s="96">
        <v>122.038117497092</v>
      </c>
      <c r="G11" s="96">
        <v>101.22748018256068</v>
      </c>
    </row>
    <row r="12" spans="1:9">
      <c r="A12" s="114">
        <v>45717</v>
      </c>
      <c r="B12" s="96">
        <v>105.58711966134798</v>
      </c>
      <c r="C12" s="96">
        <v>101.40487083035487</v>
      </c>
      <c r="D12" s="96">
        <v>117.70689825303371</v>
      </c>
      <c r="E12" s="96">
        <v>92.432087710969796</v>
      </c>
      <c r="F12" s="96">
        <v>126.5458593936106</v>
      </c>
      <c r="G12" s="96">
        <v>99.82201480159685</v>
      </c>
    </row>
    <row r="13" spans="1:9">
      <c r="A13" s="114">
        <v>45748</v>
      </c>
      <c r="B13" s="96">
        <v>106.81249733449346</v>
      </c>
      <c r="C13" s="96">
        <v>105.44132532673696</v>
      </c>
      <c r="D13" s="96">
        <v>120.54055188878739</v>
      </c>
      <c r="E13" s="96">
        <v>93.458817316227467</v>
      </c>
      <c r="F13" s="96">
        <v>123.6251859314918</v>
      </c>
      <c r="G13" s="96">
        <v>95.903823936492685</v>
      </c>
    </row>
    <row r="14" spans="1:9">
      <c r="A14" s="114">
        <v>45778</v>
      </c>
      <c r="B14" s="96">
        <v>105.95792505423394</v>
      </c>
      <c r="C14" s="96">
        <v>106.79401730969727</v>
      </c>
      <c r="D14" s="96">
        <v>121.53143668303225</v>
      </c>
      <c r="E14" s="96">
        <v>91.813659537523961</v>
      </c>
      <c r="F14" s="96">
        <v>119.10274872960829</v>
      </c>
      <c r="G14" s="96">
        <v>93.449435503242853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0" zoomScaleNormal="80" workbookViewId="0">
      <selection activeCell="H19" sqref="H19"/>
    </sheetView>
  </sheetViews>
  <sheetFormatPr defaultColWidth="8.54296875" defaultRowHeight="15.5"/>
  <cols>
    <col min="1" max="1" width="12.453125" style="6" customWidth="1"/>
    <col min="2" max="2" width="8.54296875" style="6"/>
    <col min="3" max="3" width="8.54296875" style="6" customWidth="1"/>
    <col min="4" max="16384" width="8.54296875" style="6"/>
  </cols>
  <sheetData>
    <row r="1" spans="1:10">
      <c r="B1" s="6" t="s">
        <v>5</v>
      </c>
      <c r="C1" s="6" t="s">
        <v>142</v>
      </c>
      <c r="D1" s="6" t="s">
        <v>143</v>
      </c>
      <c r="E1" s="6" t="s">
        <v>144</v>
      </c>
      <c r="F1" s="6" t="s">
        <v>145</v>
      </c>
      <c r="G1" s="6" t="s">
        <v>146</v>
      </c>
      <c r="J1" s="10" t="s">
        <v>147</v>
      </c>
    </row>
    <row r="2" spans="1:10">
      <c r="A2" s="6" t="s">
        <v>11</v>
      </c>
      <c r="B2" s="15">
        <v>9.0911842603082818</v>
      </c>
      <c r="C2" s="15">
        <v>1.2631601374371932</v>
      </c>
      <c r="D2" s="15">
        <v>-0.30452946656309909</v>
      </c>
      <c r="E2" s="15">
        <v>0.6477300853375213</v>
      </c>
      <c r="F2" s="15">
        <v>0.36212330735777309</v>
      </c>
      <c r="G2" s="15">
        <v>7.1227001967389079</v>
      </c>
      <c r="J2" s="11" t="s">
        <v>12</v>
      </c>
    </row>
    <row r="3" spans="1:10">
      <c r="A3" s="6" t="s">
        <v>13</v>
      </c>
      <c r="B3" s="15">
        <v>12.914281677378341</v>
      </c>
      <c r="C3" s="15">
        <v>-0.66580542166352952</v>
      </c>
      <c r="D3" s="15">
        <v>-0.39571517372441201</v>
      </c>
      <c r="E3" s="15">
        <v>0.80251528432543484</v>
      </c>
      <c r="F3" s="15">
        <v>1.4022767100286695</v>
      </c>
      <c r="G3" s="15">
        <v>11.771010278412174</v>
      </c>
    </row>
    <row r="4" spans="1:10">
      <c r="A4" s="6" t="s">
        <v>14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9.4688151598000836</v>
      </c>
    </row>
    <row r="5" spans="1:10">
      <c r="A5" s="6" t="s">
        <v>15</v>
      </c>
      <c r="B5" s="15">
        <v>12.701908178314625</v>
      </c>
      <c r="C5" s="15">
        <v>0.76957785933949274</v>
      </c>
      <c r="D5" s="15">
        <v>-0.25781449740754225</v>
      </c>
      <c r="E5" s="15">
        <v>1.4770676257322641</v>
      </c>
      <c r="F5" s="15">
        <v>1.4826520058935779</v>
      </c>
      <c r="G5" s="15">
        <v>9.2304251847568253</v>
      </c>
    </row>
    <row r="6" spans="1:10">
      <c r="A6" s="6" t="s">
        <v>16</v>
      </c>
      <c r="B6" s="91">
        <v>12.432683700979169</v>
      </c>
      <c r="C6" s="15">
        <v>1.4970826376932371</v>
      </c>
      <c r="D6" s="91">
        <v>-4.2254209425692142E-2</v>
      </c>
      <c r="E6" s="91">
        <v>0.40512585741499835</v>
      </c>
      <c r="F6" s="91">
        <v>0.53532909846350973</v>
      </c>
      <c r="G6" s="91">
        <v>10.036549335168758</v>
      </c>
    </row>
    <row r="7" spans="1:10">
      <c r="A7" s="6" t="s">
        <v>17</v>
      </c>
      <c r="B7" s="91">
        <v>9.6149430444283155</v>
      </c>
      <c r="C7" s="15">
        <v>1.7311751034753726</v>
      </c>
      <c r="D7" s="91">
        <v>-0.13812523453680092</v>
      </c>
      <c r="E7" s="91">
        <v>-0.72176424164387376</v>
      </c>
      <c r="F7" s="91">
        <v>1.0612916566478929</v>
      </c>
      <c r="G7" s="91">
        <v>7.6809689554613962</v>
      </c>
    </row>
    <row r="8" spans="1:10">
      <c r="A8" s="6" t="s">
        <v>18</v>
      </c>
      <c r="B8" s="91">
        <v>7.1486120070292287</v>
      </c>
      <c r="C8" s="15">
        <v>0.76171016087855259</v>
      </c>
      <c r="D8" s="91">
        <v>0.19479153311899899</v>
      </c>
      <c r="E8" s="91">
        <v>-0.92246128762289348</v>
      </c>
      <c r="F8" s="91">
        <v>1.2178940819417468</v>
      </c>
      <c r="G8" s="91">
        <v>5.8956323077289321</v>
      </c>
    </row>
    <row r="9" spans="1:10">
      <c r="A9" s="6" t="s">
        <v>19</v>
      </c>
      <c r="B9" s="91">
        <v>6.1973618992023631</v>
      </c>
      <c r="C9" s="15">
        <v>0.85141480482398324</v>
      </c>
      <c r="D9" s="91">
        <v>-0.1625670546828803</v>
      </c>
      <c r="E9" s="91">
        <v>-0.6818200689216104</v>
      </c>
      <c r="F9" s="91">
        <v>1.2473486470098787</v>
      </c>
      <c r="G9" s="91">
        <v>4.9427923356106414</v>
      </c>
    </row>
    <row r="10" spans="1:10">
      <c r="A10" s="6" t="s">
        <v>20</v>
      </c>
      <c r="B10" s="91">
        <v>7.1608147107870224</v>
      </c>
      <c r="C10" s="15">
        <v>6.1748472942188014E-2</v>
      </c>
      <c r="D10" s="91">
        <v>0.18388958466026412</v>
      </c>
      <c r="E10" s="91">
        <v>1.4702545384136112</v>
      </c>
      <c r="F10" s="91">
        <v>0.53003576500630967</v>
      </c>
      <c r="G10" s="91">
        <v>4.9146702466234506</v>
      </c>
    </row>
    <row r="11" spans="1:10">
      <c r="A11" s="6" t="s">
        <v>21</v>
      </c>
      <c r="B11" s="91">
        <v>7.0505237609518474</v>
      </c>
      <c r="C11" s="15">
        <v>-0.68757578837389977</v>
      </c>
      <c r="D11" s="91">
        <v>0.4057096162726595</v>
      </c>
      <c r="E11" s="91">
        <v>0.76808256583407974</v>
      </c>
      <c r="F11" s="91">
        <v>1.089201857357678</v>
      </c>
      <c r="G11" s="91">
        <v>5.4814299191647828</v>
      </c>
    </row>
    <row r="12" spans="1:10">
      <c r="A12" s="6" t="s">
        <v>22</v>
      </c>
      <c r="B12" s="91">
        <v>6.3044439967607957</v>
      </c>
      <c r="C12" s="15">
        <v>0.10348976097288801</v>
      </c>
      <c r="D12" s="91">
        <v>-6.1104473648105929E-2</v>
      </c>
      <c r="E12" s="91">
        <v>0.666751043804096</v>
      </c>
      <c r="F12" s="91">
        <v>1.0913832544062683</v>
      </c>
      <c r="G12" s="91">
        <v>4.5040229177774522</v>
      </c>
    </row>
    <row r="13" spans="1:10">
      <c r="A13" s="6" t="s">
        <v>23</v>
      </c>
      <c r="B13" s="91">
        <v>3.8377629203803565</v>
      </c>
      <c r="C13" s="91">
        <v>-0.21773886633455539</v>
      </c>
      <c r="D13" s="91">
        <v>9.2041805931443149E-2</v>
      </c>
      <c r="E13" s="91">
        <v>-5.0874596680037076E-2</v>
      </c>
      <c r="F13" s="91">
        <v>0.95838303435620587</v>
      </c>
      <c r="G13" s="91">
        <v>3.0549769925475054</v>
      </c>
    </row>
    <row r="14" spans="1:10">
      <c r="A14" s="6" t="s">
        <v>24</v>
      </c>
      <c r="B14" s="91">
        <v>5.2479847159469415</v>
      </c>
      <c r="C14" s="91">
        <v>1.0908241813076176</v>
      </c>
      <c r="D14" s="91">
        <v>0.27599975711477098</v>
      </c>
      <c r="E14" s="91">
        <v>-2.2031321433830549</v>
      </c>
      <c r="F14" s="91">
        <v>0.51543348441521109</v>
      </c>
      <c r="G14" s="91">
        <v>5.5688594364923913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zoomScale="80" zoomScaleNormal="80" workbookViewId="0">
      <selection activeCell="F2" sqref="F2"/>
    </sheetView>
  </sheetViews>
  <sheetFormatPr defaultColWidth="8.54296875" defaultRowHeight="15.5"/>
  <cols>
    <col min="1" max="1" width="9.453125" style="6" bestFit="1" customWidth="1"/>
    <col min="2" max="2" width="30.453125" style="6" customWidth="1"/>
    <col min="3" max="3" width="24.54296875" style="6" customWidth="1"/>
    <col min="4" max="4" width="10.54296875" style="6" customWidth="1"/>
    <col min="5" max="8" width="8.54296875" style="6"/>
    <col min="9" max="9" width="8.54296875" style="21" customWidth="1"/>
    <col min="10" max="10" width="21.453125" style="6" bestFit="1" customWidth="1"/>
    <col min="11" max="11" width="15.54296875" style="6" bestFit="1" customWidth="1"/>
    <col min="12" max="16384" width="8.54296875" style="6"/>
  </cols>
  <sheetData>
    <row r="1" spans="1:7">
      <c r="A1" s="21"/>
      <c r="B1" s="6" t="s">
        <v>148</v>
      </c>
      <c r="C1" s="6" t="s">
        <v>149</v>
      </c>
      <c r="D1" s="6" t="s">
        <v>150</v>
      </c>
      <c r="F1" s="10" t="s">
        <v>151</v>
      </c>
    </row>
    <row r="2" spans="1:7">
      <c r="A2" s="78">
        <v>43131</v>
      </c>
      <c r="B2" s="97">
        <v>113217</v>
      </c>
      <c r="C2" s="97"/>
      <c r="D2" s="97"/>
      <c r="F2" s="11" t="s">
        <v>152</v>
      </c>
    </row>
    <row r="3" spans="1:7">
      <c r="A3" s="78">
        <v>43159</v>
      </c>
      <c r="B3" s="97">
        <v>202528</v>
      </c>
      <c r="C3" s="97"/>
      <c r="D3" s="97"/>
      <c r="G3" s="10"/>
    </row>
    <row r="4" spans="1:7">
      <c r="A4" s="78">
        <v>43190</v>
      </c>
      <c r="B4" s="97">
        <v>323232</v>
      </c>
      <c r="C4" s="97"/>
      <c r="D4" s="97"/>
      <c r="G4" s="22"/>
    </row>
    <row r="5" spans="1:7">
      <c r="A5" s="78">
        <v>43220</v>
      </c>
      <c r="B5" s="97">
        <v>456437</v>
      </c>
      <c r="C5" s="97"/>
      <c r="D5" s="97"/>
    </row>
    <row r="6" spans="1:7">
      <c r="A6" s="78">
        <v>43251</v>
      </c>
      <c r="B6" s="97">
        <v>572399</v>
      </c>
      <c r="C6" s="97"/>
      <c r="D6" s="97"/>
    </row>
    <row r="7" spans="1:7">
      <c r="A7" s="78">
        <v>43281</v>
      </c>
      <c r="B7" s="97">
        <v>704730</v>
      </c>
      <c r="C7" s="97"/>
      <c r="D7" s="97"/>
    </row>
    <row r="8" spans="1:7">
      <c r="A8" s="78">
        <v>43312</v>
      </c>
      <c r="B8" s="97">
        <v>882186</v>
      </c>
      <c r="C8" s="97"/>
      <c r="D8" s="97"/>
    </row>
    <row r="9" spans="1:7">
      <c r="A9" s="78">
        <v>43343</v>
      </c>
      <c r="B9" s="97">
        <v>1131013</v>
      </c>
      <c r="C9" s="97"/>
      <c r="D9" s="97"/>
    </row>
    <row r="10" spans="1:7">
      <c r="A10" s="78">
        <v>43373</v>
      </c>
      <c r="B10" s="97">
        <v>1315166</v>
      </c>
      <c r="C10" s="97"/>
      <c r="D10" s="97"/>
    </row>
    <row r="11" spans="1:7">
      <c r="A11" s="78">
        <v>43404</v>
      </c>
      <c r="B11" s="97">
        <v>1476261</v>
      </c>
      <c r="C11" s="97"/>
      <c r="D11" s="97"/>
    </row>
    <row r="12" spans="1:7">
      <c r="A12" s="78">
        <v>43434</v>
      </c>
      <c r="B12" s="111">
        <v>1593864</v>
      </c>
      <c r="C12" s="111"/>
      <c r="D12" s="97"/>
    </row>
    <row r="13" spans="1:7">
      <c r="A13" s="78">
        <v>43465</v>
      </c>
      <c r="B13" s="111">
        <v>1687276</v>
      </c>
      <c r="C13" s="111"/>
      <c r="D13" s="97"/>
    </row>
    <row r="14" spans="1:7">
      <c r="A14" s="78">
        <v>43496</v>
      </c>
      <c r="B14" s="97">
        <v>119548</v>
      </c>
      <c r="C14" s="97">
        <f>B14-B2</f>
        <v>6331</v>
      </c>
      <c r="D14" s="98">
        <v>5.5919164083132467</v>
      </c>
    </row>
    <row r="15" spans="1:7">
      <c r="A15" s="78">
        <v>43524</v>
      </c>
      <c r="B15" s="97">
        <v>215385</v>
      </c>
      <c r="C15" s="97">
        <f t="shared" ref="C15:C78" si="0">B15-B3</f>
        <v>12857</v>
      </c>
      <c r="D15" s="98">
        <v>6.3482580186443371</v>
      </c>
    </row>
    <row r="16" spans="1:7">
      <c r="A16" s="78">
        <v>43555</v>
      </c>
      <c r="B16" s="97">
        <v>333150</v>
      </c>
      <c r="C16" s="97">
        <f t="shared" si="0"/>
        <v>9918</v>
      </c>
      <c r="D16" s="98">
        <v>3.0683843183843207</v>
      </c>
    </row>
    <row r="17" spans="1:4">
      <c r="A17" s="78">
        <v>43585</v>
      </c>
      <c r="B17" s="97">
        <v>470747</v>
      </c>
      <c r="C17" s="97">
        <f t="shared" si="0"/>
        <v>14310</v>
      </c>
      <c r="D17" s="98">
        <v>3.1351533727546288</v>
      </c>
    </row>
    <row r="18" spans="1:4">
      <c r="A18" s="78">
        <v>43616</v>
      </c>
      <c r="B18" s="97">
        <v>617530</v>
      </c>
      <c r="C18" s="97">
        <f t="shared" si="0"/>
        <v>45131</v>
      </c>
      <c r="D18" s="98">
        <v>7.8845350882863263</v>
      </c>
    </row>
    <row r="19" spans="1:4">
      <c r="A19" s="78">
        <v>43646</v>
      </c>
      <c r="B19" s="97">
        <v>771431</v>
      </c>
      <c r="C19" s="97">
        <f t="shared" si="0"/>
        <v>66701</v>
      </c>
      <c r="D19" s="98">
        <v>9.464759553304102</v>
      </c>
    </row>
    <row r="20" spans="1:4">
      <c r="A20" s="78">
        <v>43677</v>
      </c>
      <c r="B20" s="97">
        <v>973753</v>
      </c>
      <c r="C20" s="97">
        <f t="shared" si="0"/>
        <v>91567</v>
      </c>
      <c r="D20" s="98">
        <v>10.37955714554526</v>
      </c>
    </row>
    <row r="21" spans="1:4">
      <c r="A21" s="78">
        <v>43708</v>
      </c>
      <c r="B21" s="97">
        <v>1262013</v>
      </c>
      <c r="C21" s="97">
        <f t="shared" si="0"/>
        <v>131000</v>
      </c>
      <c r="D21" s="98">
        <v>11.582537070749854</v>
      </c>
    </row>
    <row r="22" spans="1:4">
      <c r="A22" s="78">
        <v>43738</v>
      </c>
      <c r="B22" s="97">
        <v>1483520</v>
      </c>
      <c r="C22" s="97">
        <f t="shared" si="0"/>
        <v>168354</v>
      </c>
      <c r="D22" s="98">
        <v>12.800969611440681</v>
      </c>
    </row>
    <row r="23" spans="1:4">
      <c r="A23" s="78">
        <v>43769</v>
      </c>
      <c r="B23" s="97">
        <v>1675292</v>
      </c>
      <c r="C23" s="97">
        <f t="shared" si="0"/>
        <v>199031</v>
      </c>
      <c r="D23" s="98">
        <v>13.482101064784624</v>
      </c>
    </row>
    <row r="24" spans="1:4">
      <c r="A24" s="78">
        <v>43799</v>
      </c>
      <c r="B24" s="110">
        <v>1815668</v>
      </c>
      <c r="C24" s="97">
        <f t="shared" si="0"/>
        <v>221804</v>
      </c>
      <c r="D24" s="98">
        <v>13.916118313733161</v>
      </c>
    </row>
    <row r="25" spans="1:4">
      <c r="A25" s="78">
        <v>43830</v>
      </c>
      <c r="B25" s="110">
        <v>1926353</v>
      </c>
      <c r="C25" s="97">
        <f t="shared" si="0"/>
        <v>239077</v>
      </c>
      <c r="D25" s="98">
        <v>14.169406783478223</v>
      </c>
    </row>
    <row r="26" spans="1:4">
      <c r="A26" s="78">
        <v>43861</v>
      </c>
      <c r="B26" s="97">
        <v>142370</v>
      </c>
      <c r="C26" s="97">
        <f t="shared" si="0"/>
        <v>22822</v>
      </c>
      <c r="D26" s="98">
        <v>19.09023990363703</v>
      </c>
    </row>
    <row r="27" spans="1:4">
      <c r="A27" s="78">
        <v>43890</v>
      </c>
      <c r="B27" s="97">
        <v>249007</v>
      </c>
      <c r="C27" s="97">
        <f t="shared" si="0"/>
        <v>33622</v>
      </c>
      <c r="D27" s="98">
        <v>15.610186410381409</v>
      </c>
    </row>
    <row r="28" spans="1:4">
      <c r="A28" s="78">
        <v>43921</v>
      </c>
      <c r="B28" s="97">
        <v>307795</v>
      </c>
      <c r="C28" s="97">
        <f t="shared" si="0"/>
        <v>-25355</v>
      </c>
      <c r="D28" s="98">
        <v>-7.6106858772324815</v>
      </c>
    </row>
    <row r="29" spans="1:4">
      <c r="A29" s="78">
        <v>43951</v>
      </c>
      <c r="B29" s="97">
        <v>307796</v>
      </c>
      <c r="C29" s="97">
        <f t="shared" si="0"/>
        <v>-162951</v>
      </c>
      <c r="D29" s="98">
        <v>-34.615409126345995</v>
      </c>
    </row>
    <row r="30" spans="1:4">
      <c r="A30" s="78">
        <v>43982</v>
      </c>
      <c r="B30" s="97">
        <v>307797</v>
      </c>
      <c r="C30" s="97">
        <f t="shared" si="0"/>
        <v>-309733</v>
      </c>
      <c r="D30" s="98">
        <v>-50.156753518047715</v>
      </c>
    </row>
    <row r="31" spans="1:4">
      <c r="A31" s="78">
        <v>44012</v>
      </c>
      <c r="B31" s="97">
        <v>307798</v>
      </c>
      <c r="C31" s="97">
        <f t="shared" si="0"/>
        <v>-463633</v>
      </c>
      <c r="D31" s="98">
        <v>-60.100384869158738</v>
      </c>
    </row>
    <row r="32" spans="1:4">
      <c r="A32" s="78">
        <v>44043</v>
      </c>
      <c r="B32" s="97">
        <v>307799</v>
      </c>
      <c r="C32" s="97">
        <f t="shared" si="0"/>
        <v>-665954</v>
      </c>
      <c r="D32" s="98">
        <v>-68.390443983227783</v>
      </c>
    </row>
    <row r="33" spans="1:4">
      <c r="A33" s="78">
        <v>44074</v>
      </c>
      <c r="B33" s="97">
        <v>307800</v>
      </c>
      <c r="C33" s="97">
        <f t="shared" si="0"/>
        <v>-954213</v>
      </c>
      <c r="D33" s="98">
        <v>-75.610393870744602</v>
      </c>
    </row>
    <row r="34" spans="1:4">
      <c r="A34" s="78">
        <v>44104</v>
      </c>
      <c r="B34" s="97">
        <v>324271</v>
      </c>
      <c r="C34" s="97">
        <f t="shared" si="0"/>
        <v>-1159249</v>
      </c>
      <c r="D34" s="98">
        <v>-78.141784404659191</v>
      </c>
    </row>
    <row r="35" spans="1:4">
      <c r="A35" s="78">
        <v>44135</v>
      </c>
      <c r="B35" s="97">
        <v>344805</v>
      </c>
      <c r="C35" s="97">
        <f t="shared" si="0"/>
        <v>-1330487</v>
      </c>
      <c r="D35" s="98">
        <v>-79.418214854485072</v>
      </c>
    </row>
    <row r="36" spans="1:4">
      <c r="A36" s="78">
        <v>44165</v>
      </c>
      <c r="B36" s="97">
        <v>361447</v>
      </c>
      <c r="C36" s="97">
        <f t="shared" si="0"/>
        <v>-1454221</v>
      </c>
      <c r="D36" s="98">
        <v>-80.092891431693459</v>
      </c>
    </row>
    <row r="37" spans="1:4">
      <c r="A37" s="78">
        <v>44196</v>
      </c>
      <c r="B37" s="97">
        <v>361481</v>
      </c>
      <c r="C37" s="97">
        <f t="shared" si="0"/>
        <v>-1564872</v>
      </c>
      <c r="D37" s="98">
        <v>-81.234955379413847</v>
      </c>
    </row>
    <row r="38" spans="1:4">
      <c r="A38" s="78">
        <v>44227</v>
      </c>
      <c r="B38" s="97">
        <v>23345</v>
      </c>
      <c r="C38" s="97">
        <f t="shared" si="0"/>
        <v>-119025</v>
      </c>
      <c r="D38" s="98">
        <v>-83.60258481421647</v>
      </c>
    </row>
    <row r="39" spans="1:4">
      <c r="A39" s="78">
        <v>44255</v>
      </c>
      <c r="B39" s="97">
        <v>49433</v>
      </c>
      <c r="C39" s="97">
        <f t="shared" si="0"/>
        <v>-199574</v>
      </c>
      <c r="D39" s="98">
        <v>-80.147947648058079</v>
      </c>
    </row>
    <row r="40" spans="1:4">
      <c r="A40" s="78">
        <v>44286</v>
      </c>
      <c r="B40" s="97">
        <v>87131</v>
      </c>
      <c r="C40" s="97">
        <f t="shared" si="0"/>
        <v>-220664</v>
      </c>
      <c r="D40" s="98">
        <v>-71.691872837440513</v>
      </c>
    </row>
    <row r="41" spans="1:4">
      <c r="A41" s="78">
        <v>44316</v>
      </c>
      <c r="B41" s="97">
        <v>129012</v>
      </c>
      <c r="C41" s="97">
        <f t="shared" si="0"/>
        <v>-178784</v>
      </c>
      <c r="D41" s="98">
        <v>-58.085225279080952</v>
      </c>
    </row>
    <row r="42" spans="1:4">
      <c r="A42" s="78">
        <v>44347</v>
      </c>
      <c r="B42" s="97">
        <v>181920</v>
      </c>
      <c r="C42" s="97">
        <f t="shared" si="0"/>
        <v>-125877</v>
      </c>
      <c r="D42" s="98">
        <v>-40.896110098538976</v>
      </c>
    </row>
    <row r="43" spans="1:4">
      <c r="A43" s="78">
        <v>44377</v>
      </c>
      <c r="B43" s="97">
        <v>246021</v>
      </c>
      <c r="C43" s="97">
        <f t="shared" si="0"/>
        <v>-61777</v>
      </c>
      <c r="D43" s="98">
        <v>-20.070630738341379</v>
      </c>
    </row>
    <row r="44" spans="1:4">
      <c r="A44" s="78">
        <v>44408</v>
      </c>
      <c r="B44" s="97">
        <v>351148</v>
      </c>
      <c r="C44" s="97">
        <f t="shared" si="0"/>
        <v>43349</v>
      </c>
      <c r="D44" s="98">
        <v>14.083541531973797</v>
      </c>
    </row>
    <row r="45" spans="1:4">
      <c r="A45" s="78">
        <v>44439</v>
      </c>
      <c r="B45" s="97">
        <v>494316</v>
      </c>
      <c r="C45" s="97">
        <f t="shared" si="0"/>
        <v>186516</v>
      </c>
      <c r="D45" s="98">
        <v>60.596491228070178</v>
      </c>
    </row>
    <row r="46" spans="1:4">
      <c r="A46" s="78">
        <v>44469</v>
      </c>
      <c r="B46" s="97">
        <v>618838</v>
      </c>
      <c r="C46" s="97">
        <f t="shared" si="0"/>
        <v>294567</v>
      </c>
      <c r="D46" s="98">
        <v>90.839760570633828</v>
      </c>
    </row>
    <row r="47" spans="1:4">
      <c r="A47" s="78">
        <v>44500</v>
      </c>
      <c r="B47" s="97">
        <v>717808</v>
      </c>
      <c r="C47" s="97">
        <f t="shared" si="0"/>
        <v>373003</v>
      </c>
      <c r="D47" s="98">
        <v>108.17795565609546</v>
      </c>
    </row>
    <row r="48" spans="1:4">
      <c r="A48" s="78">
        <v>44530</v>
      </c>
      <c r="B48" s="97">
        <v>803570</v>
      </c>
      <c r="C48" s="97">
        <f t="shared" si="0"/>
        <v>442123</v>
      </c>
      <c r="D48" s="98">
        <v>122.32028485504101</v>
      </c>
    </row>
    <row r="49" spans="1:4">
      <c r="A49" s="78">
        <v>44561</v>
      </c>
      <c r="B49" s="97">
        <v>870308</v>
      </c>
      <c r="C49" s="97">
        <f t="shared" si="0"/>
        <v>508827</v>
      </c>
      <c r="D49" s="98">
        <v>140.76175511299346</v>
      </c>
    </row>
    <row r="50" spans="1:4">
      <c r="A50" s="78">
        <v>44592</v>
      </c>
      <c r="B50" s="97">
        <v>94339</v>
      </c>
      <c r="C50" s="97">
        <f t="shared" si="0"/>
        <v>70994</v>
      </c>
      <c r="D50" s="98">
        <v>304.1079460269865</v>
      </c>
    </row>
    <row r="51" spans="1:4">
      <c r="A51" s="78">
        <v>44620</v>
      </c>
      <c r="B51" s="97">
        <v>166601</v>
      </c>
      <c r="C51" s="97">
        <f t="shared" si="0"/>
        <v>117168</v>
      </c>
      <c r="D51" s="98">
        <v>237.02385046426477</v>
      </c>
    </row>
    <row r="52" spans="1:4">
      <c r="A52" s="78">
        <v>44651</v>
      </c>
      <c r="B52" s="97">
        <v>250798</v>
      </c>
      <c r="C52" s="97">
        <f t="shared" si="0"/>
        <v>163667</v>
      </c>
      <c r="D52" s="98">
        <v>187.84014874155005</v>
      </c>
    </row>
    <row r="53" spans="1:4">
      <c r="A53" s="78">
        <v>44681</v>
      </c>
      <c r="B53" s="97">
        <v>347736</v>
      </c>
      <c r="C53" s="97">
        <f t="shared" si="0"/>
        <v>218724</v>
      </c>
      <c r="D53" s="98">
        <v>169.53771742163522</v>
      </c>
    </row>
    <row r="54" spans="1:4">
      <c r="A54" s="78">
        <v>44712</v>
      </c>
      <c r="B54" s="97">
        <v>464231</v>
      </c>
      <c r="C54" s="97">
        <f t="shared" si="0"/>
        <v>282311</v>
      </c>
      <c r="D54" s="98">
        <v>155.18414687774845</v>
      </c>
    </row>
    <row r="55" spans="1:4">
      <c r="A55" s="78">
        <v>44742</v>
      </c>
      <c r="B55" s="97">
        <v>594139</v>
      </c>
      <c r="C55" s="97">
        <f t="shared" si="0"/>
        <v>348118</v>
      </c>
      <c r="D55" s="98">
        <v>141.49930290503656</v>
      </c>
    </row>
    <row r="56" spans="1:4">
      <c r="A56" s="78">
        <v>44773</v>
      </c>
      <c r="B56" s="97">
        <v>782995</v>
      </c>
      <c r="C56" s="97">
        <f t="shared" si="0"/>
        <v>431847</v>
      </c>
      <c r="D56" s="98">
        <v>122.98147789536036</v>
      </c>
    </row>
    <row r="57" spans="1:4">
      <c r="A57" s="78">
        <v>44804</v>
      </c>
      <c r="B57" s="97">
        <v>1044829</v>
      </c>
      <c r="C57" s="97">
        <f t="shared" si="0"/>
        <v>550513</v>
      </c>
      <c r="D57" s="98">
        <v>111.36863868456616</v>
      </c>
    </row>
    <row r="58" spans="1:4">
      <c r="A58" s="78">
        <v>44834</v>
      </c>
      <c r="B58" s="97">
        <v>1242903</v>
      </c>
      <c r="C58" s="97">
        <f t="shared" si="0"/>
        <v>624065</v>
      </c>
      <c r="D58" s="98">
        <v>100.84464754911626</v>
      </c>
    </row>
    <row r="59" spans="1:4">
      <c r="A59" s="78">
        <v>44865</v>
      </c>
      <c r="B59" s="97">
        <v>1397750</v>
      </c>
      <c r="C59" s="97">
        <f t="shared" si="0"/>
        <v>679942</v>
      </c>
      <c r="D59" s="98">
        <v>94.724773198404023</v>
      </c>
    </row>
    <row r="60" spans="1:4">
      <c r="A60" s="78">
        <v>44895</v>
      </c>
      <c r="B60" s="97">
        <v>1542326</v>
      </c>
      <c r="C60" s="97">
        <f t="shared" si="0"/>
        <v>738756</v>
      </c>
      <c r="D60" s="98">
        <v>91.934243438654988</v>
      </c>
    </row>
    <row r="61" spans="1:4">
      <c r="A61" s="78">
        <v>44926</v>
      </c>
      <c r="B61" s="97">
        <v>1672755</v>
      </c>
      <c r="C61" s="97">
        <f t="shared" si="0"/>
        <v>802447</v>
      </c>
      <c r="D61" s="98">
        <v>92.202645500213706</v>
      </c>
    </row>
    <row r="62" spans="1:4">
      <c r="A62" s="78">
        <v>44957</v>
      </c>
      <c r="B62" s="97">
        <v>159475</v>
      </c>
      <c r="C62" s="97">
        <f t="shared" si="0"/>
        <v>65136</v>
      </c>
      <c r="D62" s="98">
        <v>69.044615694463587</v>
      </c>
    </row>
    <row r="63" spans="1:4">
      <c r="A63" s="78">
        <v>44985</v>
      </c>
      <c r="B63" s="97">
        <v>290063</v>
      </c>
      <c r="C63" s="97">
        <f t="shared" si="0"/>
        <v>123462</v>
      </c>
      <c r="D63" s="98">
        <v>74.106397920780793</v>
      </c>
    </row>
    <row r="64" spans="1:4">
      <c r="A64" s="78">
        <v>45016</v>
      </c>
      <c r="B64" s="110">
        <v>449981</v>
      </c>
      <c r="C64" s="97">
        <f t="shared" si="0"/>
        <v>199183</v>
      </c>
      <c r="D64" s="98">
        <v>79.4196923420442</v>
      </c>
    </row>
    <row r="65" spans="1:4">
      <c r="A65" s="78">
        <v>45046</v>
      </c>
      <c r="B65" s="110">
        <v>629620</v>
      </c>
      <c r="C65" s="97">
        <f t="shared" si="0"/>
        <v>281884</v>
      </c>
      <c r="D65" s="98">
        <v>81.0626452251133</v>
      </c>
    </row>
    <row r="66" spans="1:4">
      <c r="A66" s="78">
        <v>45077</v>
      </c>
      <c r="B66" s="97">
        <v>806004</v>
      </c>
      <c r="C66" s="97">
        <f t="shared" si="0"/>
        <v>341773</v>
      </c>
      <c r="D66" s="98">
        <v>73.621322143501828</v>
      </c>
    </row>
    <row r="67" spans="1:4">
      <c r="A67" s="78">
        <v>45107</v>
      </c>
      <c r="B67" s="110">
        <v>1005163</v>
      </c>
      <c r="C67" s="97">
        <f t="shared" si="0"/>
        <v>411024</v>
      </c>
      <c r="D67" s="98">
        <v>69.179771063673655</v>
      </c>
    </row>
    <row r="68" spans="1:4">
      <c r="A68" s="78">
        <v>45138</v>
      </c>
      <c r="B68" s="110">
        <v>1260869</v>
      </c>
      <c r="C68" s="97">
        <f t="shared" si="0"/>
        <v>477874</v>
      </c>
      <c r="D68" s="98">
        <v>61.031551925618935</v>
      </c>
    </row>
    <row r="69" spans="1:4">
      <c r="A69" s="78">
        <v>45169</v>
      </c>
      <c r="B69" s="110">
        <v>1589355</v>
      </c>
      <c r="C69" s="97">
        <f t="shared" si="0"/>
        <v>544526</v>
      </c>
      <c r="D69" s="98">
        <v>52.116279314605542</v>
      </c>
    </row>
    <row r="70" spans="1:4">
      <c r="A70" s="78">
        <v>45199</v>
      </c>
      <c r="B70" s="112">
        <v>1849973</v>
      </c>
      <c r="C70" s="97">
        <f t="shared" si="0"/>
        <v>607070</v>
      </c>
      <c r="D70" s="98">
        <v>48.842910508704222</v>
      </c>
    </row>
    <row r="71" spans="1:4">
      <c r="A71" s="78">
        <v>45230</v>
      </c>
      <c r="B71" s="112">
        <v>2045369</v>
      </c>
      <c r="C71" s="97">
        <f t="shared" si="0"/>
        <v>647619</v>
      </c>
      <c r="D71" s="98">
        <v>46.332963691647301</v>
      </c>
    </row>
    <row r="72" spans="1:4">
      <c r="A72" s="78">
        <v>45260</v>
      </c>
      <c r="B72" s="112">
        <v>2195288</v>
      </c>
      <c r="C72" s="97">
        <f t="shared" si="0"/>
        <v>652962</v>
      </c>
      <c r="D72" s="98">
        <v>42.336185735052112</v>
      </c>
    </row>
    <row r="73" spans="1:4">
      <c r="A73" s="78">
        <v>45291</v>
      </c>
      <c r="B73" s="112">
        <v>2327997</v>
      </c>
      <c r="C73" s="97">
        <f t="shared" si="0"/>
        <v>655242</v>
      </c>
      <c r="D73" s="98">
        <v>39.171426777980045</v>
      </c>
    </row>
    <row r="74" spans="1:4">
      <c r="A74" s="78">
        <v>45322</v>
      </c>
      <c r="B74" s="112">
        <v>154319</v>
      </c>
      <c r="C74" s="97">
        <f t="shared" si="0"/>
        <v>-5156</v>
      </c>
      <c r="D74" s="98">
        <v>-3.2331086377175078</v>
      </c>
    </row>
    <row r="75" spans="1:4">
      <c r="A75" s="78">
        <v>45351</v>
      </c>
      <c r="B75" s="112">
        <v>281560</v>
      </c>
      <c r="C75" s="97">
        <f t="shared" si="0"/>
        <v>-8503</v>
      </c>
      <c r="D75" s="98">
        <v>-2.9314321371564089</v>
      </c>
    </row>
    <row r="76" spans="1:4">
      <c r="A76" s="78">
        <v>45382</v>
      </c>
      <c r="B76" s="112">
        <v>435775</v>
      </c>
      <c r="C76" s="97">
        <f t="shared" si="0"/>
        <v>-14206</v>
      </c>
      <c r="D76" s="98">
        <v>-3.1570221853811642</v>
      </c>
    </row>
    <row r="77" spans="1:4">
      <c r="A77" s="78">
        <v>45412</v>
      </c>
      <c r="B77" s="97">
        <v>599745</v>
      </c>
      <c r="C77" s="97">
        <f t="shared" si="0"/>
        <v>-29875</v>
      </c>
      <c r="D77" s="98">
        <v>-4.7449255106254533</v>
      </c>
    </row>
    <row r="78" spans="1:4">
      <c r="A78" s="78">
        <v>45443</v>
      </c>
      <c r="B78" s="112">
        <v>766794</v>
      </c>
      <c r="C78" s="97">
        <f t="shared" si="0"/>
        <v>-39210</v>
      </c>
      <c r="D78" s="98">
        <v>-4.8647401253591793</v>
      </c>
    </row>
    <row r="79" spans="1:4">
      <c r="A79" s="78">
        <v>45473</v>
      </c>
      <c r="B79" s="112">
        <v>947512</v>
      </c>
      <c r="C79" s="97">
        <f t="shared" ref="C79:C89" si="1">B79-B67</f>
        <v>-57651</v>
      </c>
      <c r="D79" s="98">
        <v>-5.735487677123019</v>
      </c>
    </row>
    <row r="80" spans="1:4">
      <c r="A80" s="78">
        <v>45504</v>
      </c>
      <c r="B80" s="112">
        <v>1185115</v>
      </c>
      <c r="C80" s="97">
        <f t="shared" si="1"/>
        <v>-75754</v>
      </c>
      <c r="D80" s="98">
        <v>-6.0080785553455645</v>
      </c>
    </row>
    <row r="81" spans="1:6">
      <c r="A81" s="78">
        <v>45535</v>
      </c>
      <c r="B81" s="112">
        <v>1486034</v>
      </c>
      <c r="C81" s="97">
        <f t="shared" si="1"/>
        <v>-103321</v>
      </c>
      <c r="D81" s="98">
        <v>-6.5008132229741005</v>
      </c>
    </row>
    <row r="82" spans="1:6">
      <c r="A82" s="78">
        <v>45565</v>
      </c>
      <c r="B82" s="112">
        <v>1722595</v>
      </c>
      <c r="C82" s="97">
        <f t="shared" si="1"/>
        <v>-127378</v>
      </c>
      <c r="D82" s="98">
        <v>-6.8853977868866156</v>
      </c>
    </row>
    <row r="83" spans="1:6">
      <c r="A83" s="78">
        <v>45596</v>
      </c>
      <c r="B83" s="112">
        <v>1926405</v>
      </c>
      <c r="C83" s="97">
        <f t="shared" si="1"/>
        <v>-118964</v>
      </c>
      <c r="D83" s="98">
        <v>-5.8162610267389443</v>
      </c>
      <c r="F83" s="15"/>
    </row>
    <row r="84" spans="1:6">
      <c r="A84" s="78">
        <v>45626</v>
      </c>
      <c r="B84" s="112">
        <v>2079381</v>
      </c>
      <c r="C84" s="97">
        <f t="shared" si="1"/>
        <v>-115907</v>
      </c>
      <c r="D84" s="98">
        <v>-5.2798083896053782</v>
      </c>
      <c r="F84" s="15"/>
    </row>
    <row r="85" spans="1:6">
      <c r="A85" s="78">
        <v>45657</v>
      </c>
      <c r="B85" s="112">
        <v>2209529</v>
      </c>
      <c r="C85" s="97">
        <f t="shared" si="1"/>
        <v>-118468</v>
      </c>
      <c r="D85" s="98">
        <v>-5.088838172901422</v>
      </c>
      <c r="F85" s="15"/>
    </row>
    <row r="86" spans="1:6">
      <c r="A86" s="78">
        <v>45688</v>
      </c>
      <c r="B86" s="112">
        <v>139482</v>
      </c>
      <c r="C86" s="97">
        <f t="shared" si="1"/>
        <v>-14837</v>
      </c>
      <c r="D86" s="98">
        <v>-9.6144998347578721</v>
      </c>
      <c r="F86" s="15"/>
    </row>
    <row r="87" spans="1:6">
      <c r="A87" s="78">
        <v>45716</v>
      </c>
      <c r="B87" s="97">
        <v>256854</v>
      </c>
      <c r="C87" s="97">
        <f t="shared" si="1"/>
        <v>-24706</v>
      </c>
      <c r="D87" s="98">
        <v>-8.7746839039636306</v>
      </c>
      <c r="F87" s="15"/>
    </row>
    <row r="88" spans="1:6">
      <c r="A88" s="78">
        <v>45747</v>
      </c>
      <c r="B88" s="97">
        <v>386741</v>
      </c>
      <c r="C88" s="97">
        <f t="shared" si="1"/>
        <v>-49034</v>
      </c>
      <c r="D88" s="98">
        <v>-11.252136997303651</v>
      </c>
      <c r="F88" s="15"/>
    </row>
    <row r="89" spans="1:6">
      <c r="A89" s="78">
        <v>45777</v>
      </c>
      <c r="B89" s="97">
        <v>510446</v>
      </c>
      <c r="C89" s="97">
        <f t="shared" si="1"/>
        <v>-89299</v>
      </c>
      <c r="D89" s="98">
        <v>-14.889494701914984</v>
      </c>
      <c r="F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" zoomScale="80" zoomScaleNormal="80" workbookViewId="0">
      <selection activeCell="M19" sqref="M19"/>
    </sheetView>
  </sheetViews>
  <sheetFormatPr defaultColWidth="8.54296875" defaultRowHeight="15.5"/>
  <cols>
    <col min="1" max="1" width="8.54296875" style="6"/>
    <col min="2" max="2" width="11.453125" style="6" customWidth="1"/>
    <col min="3" max="16384" width="8.54296875" style="6"/>
  </cols>
  <sheetData>
    <row r="1" spans="1:6" hidden="1">
      <c r="C1" s="6">
        <v>2</v>
      </c>
      <c r="D1" s="6">
        <v>2</v>
      </c>
      <c r="F1" s="10"/>
    </row>
    <row r="2" spans="1:6">
      <c r="B2" s="6" t="s">
        <v>153</v>
      </c>
      <c r="C2" s="6" t="s">
        <v>154</v>
      </c>
      <c r="D2" s="6" t="s">
        <v>155</v>
      </c>
      <c r="F2" s="10" t="s">
        <v>156</v>
      </c>
    </row>
    <row r="3" spans="1:6">
      <c r="A3" s="6" t="s">
        <v>157</v>
      </c>
      <c r="B3" s="15">
        <v>-3.86238803</v>
      </c>
      <c r="C3" s="15">
        <f>B3-C$1</f>
        <v>-5.86238803</v>
      </c>
      <c r="D3" s="12">
        <f t="shared" ref="D3:D11" si="0">SUM($C$1:$D$1)</f>
        <v>4</v>
      </c>
      <c r="F3" s="11" t="s">
        <v>158</v>
      </c>
    </row>
    <row r="4" spans="1:6">
      <c r="A4" s="6" t="s">
        <v>159</v>
      </c>
      <c r="B4" s="15">
        <v>-2.06279243</v>
      </c>
      <c r="C4" s="15">
        <f t="shared" ref="C4:C11" si="1">B4-C$1</f>
        <v>-4.06279243</v>
      </c>
      <c r="D4" s="12">
        <f t="shared" si="0"/>
        <v>4</v>
      </c>
    </row>
    <row r="5" spans="1:6">
      <c r="A5" s="6" t="s">
        <v>160</v>
      </c>
      <c r="B5" s="15">
        <v>2.1339435</v>
      </c>
      <c r="C5" s="15">
        <f t="shared" si="1"/>
        <v>0.13394349999999999</v>
      </c>
      <c r="D5" s="12">
        <f t="shared" si="0"/>
        <v>4</v>
      </c>
    </row>
    <row r="6" spans="1:6">
      <c r="A6" s="6" t="s">
        <v>161</v>
      </c>
      <c r="B6" s="15">
        <v>0.60013572400000004</v>
      </c>
      <c r="C6" s="15">
        <f t="shared" si="1"/>
        <v>-1.399864276</v>
      </c>
      <c r="D6" s="12">
        <f t="shared" si="0"/>
        <v>4</v>
      </c>
    </row>
    <row r="7" spans="1:6">
      <c r="A7" s="6" t="s">
        <v>162</v>
      </c>
      <c r="B7" s="15">
        <v>-1.83387078</v>
      </c>
      <c r="C7" s="15">
        <f t="shared" si="1"/>
        <v>-3.8338707799999998</v>
      </c>
      <c r="D7" s="12">
        <f t="shared" si="0"/>
        <v>4</v>
      </c>
    </row>
    <row r="8" spans="1:6">
      <c r="A8" s="6" t="s">
        <v>163</v>
      </c>
      <c r="B8" s="15">
        <v>-1.35524278</v>
      </c>
      <c r="C8" s="15">
        <f t="shared" si="1"/>
        <v>-3.3552427800000002</v>
      </c>
      <c r="D8" s="12">
        <f t="shared" si="0"/>
        <v>4</v>
      </c>
    </row>
    <row r="9" spans="1:6">
      <c r="A9" s="6" t="s">
        <v>164</v>
      </c>
      <c r="B9" s="15">
        <v>-0.897086614</v>
      </c>
      <c r="C9" s="15">
        <f t="shared" si="1"/>
        <v>-2.897086614</v>
      </c>
      <c r="D9" s="12">
        <f t="shared" si="0"/>
        <v>4</v>
      </c>
    </row>
    <row r="10" spans="1:6">
      <c r="A10" s="6" t="s">
        <v>165</v>
      </c>
      <c r="B10" s="15">
        <v>-2.4088024200000002</v>
      </c>
      <c r="C10" s="15">
        <f t="shared" si="1"/>
        <v>-4.4088024200000007</v>
      </c>
      <c r="D10" s="12">
        <f t="shared" si="0"/>
        <v>4</v>
      </c>
    </row>
    <row r="11" spans="1:6">
      <c r="A11" s="6" t="s">
        <v>166</v>
      </c>
      <c r="B11" s="15">
        <v>-5.54395214</v>
      </c>
      <c r="C11" s="15">
        <f t="shared" si="1"/>
        <v>-7.54395214</v>
      </c>
      <c r="D11" s="12">
        <f t="shared" si="0"/>
        <v>4</v>
      </c>
    </row>
    <row r="12" spans="1:6">
      <c r="A12" s="6" t="s">
        <v>167</v>
      </c>
      <c r="B12" s="15">
        <v>-3.3623572400000001</v>
      </c>
      <c r="C12" s="15">
        <f t="shared" ref="C12:C31" si="2">B12-C$1</f>
        <v>-5.3623572399999997</v>
      </c>
      <c r="D12" s="12">
        <f t="shared" ref="D12:D31" si="3">SUM($C$1:$D$1)</f>
        <v>4</v>
      </c>
    </row>
    <row r="13" spans="1:6">
      <c r="A13" s="6" t="s">
        <v>168</v>
      </c>
      <c r="B13" s="15">
        <v>-0.83942752700000001</v>
      </c>
      <c r="C13" s="15">
        <f t="shared" si="2"/>
        <v>-2.8394275269999998</v>
      </c>
      <c r="D13" s="12">
        <f t="shared" si="3"/>
        <v>4</v>
      </c>
    </row>
    <row r="14" spans="1:6">
      <c r="A14" s="6" t="s">
        <v>169</v>
      </c>
      <c r="B14" s="15">
        <v>-0.341648695</v>
      </c>
      <c r="C14" s="15">
        <f t="shared" si="2"/>
        <v>-2.3416486949999999</v>
      </c>
      <c r="D14" s="12">
        <f t="shared" si="3"/>
        <v>4</v>
      </c>
    </row>
    <row r="15" spans="1:6">
      <c r="A15" s="6" t="s">
        <v>170</v>
      </c>
      <c r="B15" s="15">
        <v>-4.4488735200000002</v>
      </c>
      <c r="C15" s="15">
        <f t="shared" si="2"/>
        <v>-6.4488735200000002</v>
      </c>
      <c r="D15" s="12">
        <f t="shared" si="3"/>
        <v>4</v>
      </c>
    </row>
    <row r="16" spans="1:6">
      <c r="A16" s="6" t="s">
        <v>171</v>
      </c>
      <c r="B16" s="15">
        <v>-4.8653072499999999</v>
      </c>
      <c r="C16" s="15">
        <f t="shared" si="2"/>
        <v>-6.8653072499999999</v>
      </c>
      <c r="D16" s="12">
        <f t="shared" si="3"/>
        <v>4</v>
      </c>
    </row>
    <row r="17" spans="1:4">
      <c r="A17" s="6" t="s">
        <v>172</v>
      </c>
      <c r="B17" s="15">
        <v>-0.98871888900000005</v>
      </c>
      <c r="C17" s="15">
        <f t="shared" si="2"/>
        <v>-2.9887188890000003</v>
      </c>
      <c r="D17" s="12">
        <f t="shared" si="3"/>
        <v>4</v>
      </c>
    </row>
    <row r="18" spans="1:4">
      <c r="A18" s="6" t="s">
        <v>173</v>
      </c>
      <c r="B18" s="15">
        <v>-2.3038959499999998</v>
      </c>
      <c r="C18" s="15">
        <f t="shared" si="2"/>
        <v>-4.3038959499999994</v>
      </c>
      <c r="D18" s="12">
        <f t="shared" si="3"/>
        <v>4</v>
      </c>
    </row>
    <row r="19" spans="1:4">
      <c r="A19" s="6" t="s">
        <v>174</v>
      </c>
      <c r="B19" s="15">
        <v>2.0563538600000002</v>
      </c>
      <c r="C19" s="15">
        <f t="shared" si="2"/>
        <v>5.63538600000002E-2</v>
      </c>
      <c r="D19" s="12">
        <f t="shared" si="3"/>
        <v>4</v>
      </c>
    </row>
    <row r="20" spans="1:4">
      <c r="A20" s="6" t="s">
        <v>175</v>
      </c>
      <c r="B20" s="15">
        <v>5.4852969099999997</v>
      </c>
      <c r="C20" s="15">
        <f t="shared" si="2"/>
        <v>3.4852969099999997</v>
      </c>
      <c r="D20" s="12">
        <f t="shared" si="3"/>
        <v>4</v>
      </c>
    </row>
    <row r="21" spans="1:4">
      <c r="A21" s="6" t="s">
        <v>176</v>
      </c>
      <c r="B21" s="15">
        <v>4.53427706</v>
      </c>
      <c r="C21" s="15">
        <f t="shared" si="2"/>
        <v>2.53427706</v>
      </c>
      <c r="D21" s="12">
        <f t="shared" si="3"/>
        <v>4</v>
      </c>
    </row>
    <row r="22" spans="1:4">
      <c r="A22" s="6" t="s">
        <v>177</v>
      </c>
      <c r="B22" s="15">
        <v>2.7582753000000002</v>
      </c>
      <c r="C22" s="15">
        <f t="shared" si="2"/>
        <v>0.75827530000000021</v>
      </c>
      <c r="D22" s="12">
        <f t="shared" si="3"/>
        <v>4</v>
      </c>
    </row>
    <row r="23" spans="1:4">
      <c r="A23" s="6" t="s">
        <v>11</v>
      </c>
      <c r="B23" s="15">
        <v>5.0842098</v>
      </c>
      <c r="C23" s="15">
        <f t="shared" si="2"/>
        <v>3.0842098</v>
      </c>
      <c r="D23" s="12">
        <f t="shared" si="3"/>
        <v>4</v>
      </c>
    </row>
    <row r="24" spans="1:4">
      <c r="A24" s="6" t="s">
        <v>13</v>
      </c>
      <c r="B24" s="15">
        <v>6.5456096700000002</v>
      </c>
      <c r="C24" s="15">
        <f t="shared" si="2"/>
        <v>4.5456096700000002</v>
      </c>
      <c r="D24" s="12">
        <f t="shared" si="3"/>
        <v>4</v>
      </c>
    </row>
    <row r="25" spans="1:4">
      <c r="A25" s="6" t="s">
        <v>14</v>
      </c>
      <c r="B25" s="15">
        <v>7.0066297799999999</v>
      </c>
      <c r="C25" s="15">
        <f t="shared" si="2"/>
        <v>5.0066297799999999</v>
      </c>
      <c r="D25" s="12">
        <f t="shared" si="3"/>
        <v>4</v>
      </c>
    </row>
    <row r="26" spans="1:4">
      <c r="A26" s="6" t="s">
        <v>15</v>
      </c>
      <c r="B26" s="15">
        <v>7.0770323900000003</v>
      </c>
      <c r="C26" s="15">
        <f t="shared" si="2"/>
        <v>5.0770323900000003</v>
      </c>
      <c r="D26" s="12">
        <f t="shared" si="3"/>
        <v>4</v>
      </c>
    </row>
    <row r="27" spans="1:4">
      <c r="A27" s="6" t="s">
        <v>16</v>
      </c>
      <c r="B27" s="15">
        <v>5.5887623099999999</v>
      </c>
      <c r="C27" s="15">
        <f>B27-C$1</f>
        <v>3.5887623099999999</v>
      </c>
      <c r="D27" s="12">
        <f t="shared" si="3"/>
        <v>4</v>
      </c>
    </row>
    <row r="28" spans="1:4">
      <c r="A28" s="6" t="s">
        <v>17</v>
      </c>
      <c r="B28" s="15">
        <v>2.90110497</v>
      </c>
      <c r="C28" s="15">
        <f t="shared" si="2"/>
        <v>0.90110497000000001</v>
      </c>
      <c r="D28" s="12">
        <f t="shared" si="3"/>
        <v>4</v>
      </c>
    </row>
    <row r="29" spans="1:4">
      <c r="A29" s="6" t="s">
        <v>18</v>
      </c>
      <c r="B29" s="15">
        <v>2.6056781299999998</v>
      </c>
      <c r="C29" s="15">
        <f t="shared" si="2"/>
        <v>0.60567812999999981</v>
      </c>
      <c r="D29" s="12">
        <f t="shared" si="3"/>
        <v>4</v>
      </c>
    </row>
    <row r="30" spans="1:4">
      <c r="A30" s="6" t="s">
        <v>19</v>
      </c>
      <c r="B30" s="15">
        <v>1.11255378</v>
      </c>
      <c r="C30" s="15">
        <f t="shared" si="2"/>
        <v>-0.88744621999999995</v>
      </c>
      <c r="D30" s="12">
        <f t="shared" si="3"/>
        <v>4</v>
      </c>
    </row>
    <row r="31" spans="1:4">
      <c r="A31" s="6" t="s">
        <v>20</v>
      </c>
      <c r="B31" s="15">
        <v>1</v>
      </c>
      <c r="C31" s="15">
        <f t="shared" si="2"/>
        <v>-1</v>
      </c>
      <c r="D31" s="12">
        <f t="shared" si="3"/>
        <v>4</v>
      </c>
    </row>
    <row r="32" spans="1:4">
      <c r="A32" s="6" t="s">
        <v>21</v>
      </c>
      <c r="B32" s="15">
        <v>0.5</v>
      </c>
      <c r="C32" s="15">
        <f>B32-C$1</f>
        <v>-1.5</v>
      </c>
      <c r="D32" s="12">
        <f>SUM($C$1:$D$1)</f>
        <v>4</v>
      </c>
    </row>
    <row r="33" spans="1:4">
      <c r="A33" s="6" t="s">
        <v>22</v>
      </c>
      <c r="B33" s="15">
        <v>0.35</v>
      </c>
      <c r="C33" s="15">
        <f>B33-C$1</f>
        <v>-1.65</v>
      </c>
      <c r="D33" s="12">
        <f>SUM($C$1:$D$1)</f>
        <v>4</v>
      </c>
    </row>
    <row r="34" spans="1:4">
      <c r="A34" s="6" t="s">
        <v>23</v>
      </c>
      <c r="B34" s="15">
        <v>0.30044331699999999</v>
      </c>
      <c r="C34" s="15">
        <f>B34-C$1</f>
        <v>-1.699556683</v>
      </c>
      <c r="D34" s="12">
        <f>SUM($C$1:$D$1)</f>
        <v>4</v>
      </c>
    </row>
    <row r="35" spans="1:4">
      <c r="A35" s="6" t="s">
        <v>24</v>
      </c>
      <c r="B35" s="15">
        <v>0.3</v>
      </c>
      <c r="C35" s="15">
        <f>B35-C$1</f>
        <v>-1.7</v>
      </c>
      <c r="D35" s="12">
        <f>SUM($C$1:$D$1)</f>
        <v>4</v>
      </c>
    </row>
    <row r="36" spans="1:4">
      <c r="A36" s="6" t="s">
        <v>178</v>
      </c>
      <c r="B36" s="6">
        <v>0.2</v>
      </c>
      <c r="C36" s="6">
        <f>B36-C$1</f>
        <v>-1.8</v>
      </c>
      <c r="D36" s="12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selection activeCell="J22" sqref="J22"/>
    </sheetView>
  </sheetViews>
  <sheetFormatPr defaultColWidth="8.54296875" defaultRowHeight="15.5"/>
  <cols>
    <col min="1" max="1" width="8.54296875" style="6"/>
    <col min="2" max="6" width="11.7265625" style="6" customWidth="1"/>
    <col min="7" max="16384" width="8.54296875" style="6"/>
  </cols>
  <sheetData>
    <row r="1" spans="1:9">
      <c r="B1" s="113" t="s">
        <v>5</v>
      </c>
      <c r="C1" s="113" t="s">
        <v>179</v>
      </c>
      <c r="D1" s="113" t="s">
        <v>180</v>
      </c>
      <c r="E1" s="113" t="s">
        <v>181</v>
      </c>
      <c r="F1" s="113" t="s">
        <v>117</v>
      </c>
      <c r="G1" s="15"/>
      <c r="H1" s="15"/>
      <c r="I1" s="10" t="s">
        <v>182</v>
      </c>
    </row>
    <row r="2" spans="1:9">
      <c r="A2" s="6" t="s">
        <v>11</v>
      </c>
      <c r="B2" s="125">
        <v>9.09118426030828</v>
      </c>
      <c r="C2" s="125">
        <v>5.6609213178233677</v>
      </c>
      <c r="D2" s="125">
        <v>-2.4748190839633915</v>
      </c>
      <c r="E2" s="125">
        <v>2.0848161521268844</v>
      </c>
      <c r="F2" s="125">
        <v>0.79133867490862109</v>
      </c>
      <c r="G2" s="15"/>
      <c r="H2" s="15"/>
      <c r="I2" s="71" t="s">
        <v>183</v>
      </c>
    </row>
    <row r="3" spans="1:9">
      <c r="A3" s="6" t="s">
        <v>13</v>
      </c>
      <c r="B3" s="125">
        <v>12.914281677378341</v>
      </c>
      <c r="C3" s="125">
        <v>6.5634281838240334</v>
      </c>
      <c r="D3" s="125">
        <v>-0.54627756882304346</v>
      </c>
      <c r="E3" s="125">
        <v>4.975387473733055</v>
      </c>
      <c r="F3" s="125">
        <v>2.3547964341979455</v>
      </c>
      <c r="G3" s="15"/>
      <c r="H3" s="15"/>
      <c r="I3" s="15"/>
    </row>
    <row r="4" spans="1:9">
      <c r="A4" s="6" t="s">
        <v>14</v>
      </c>
      <c r="B4" s="125">
        <v>14.558060480493623</v>
      </c>
      <c r="C4" s="125">
        <v>7.4745048764387088</v>
      </c>
      <c r="D4" s="125">
        <v>-0.45264615366973354</v>
      </c>
      <c r="E4" s="125">
        <v>1.3123775220545553</v>
      </c>
      <c r="F4" s="125">
        <v>7.4620532140201945</v>
      </c>
      <c r="G4" s="15"/>
      <c r="H4" s="15"/>
      <c r="I4" s="15"/>
    </row>
    <row r="5" spans="1:9">
      <c r="A5" s="6" t="s">
        <v>15</v>
      </c>
      <c r="B5" s="125">
        <v>12.701908178314667</v>
      </c>
      <c r="C5" s="125">
        <v>-1.9151068140377911</v>
      </c>
      <c r="D5" s="125">
        <v>1.3591801048174674</v>
      </c>
      <c r="E5" s="125">
        <v>3.5184296486056414</v>
      </c>
      <c r="F5" s="125">
        <v>10.960587688913693</v>
      </c>
      <c r="G5" s="15"/>
      <c r="H5" s="15"/>
      <c r="I5" s="15"/>
    </row>
    <row r="6" spans="1:9">
      <c r="A6" s="6" t="s">
        <v>16</v>
      </c>
      <c r="B6" s="125">
        <v>12.432683700979256</v>
      </c>
      <c r="C6" s="125">
        <v>5.0208263853597312</v>
      </c>
      <c r="D6" s="125">
        <v>0.33068892118010113</v>
      </c>
      <c r="E6" s="125">
        <v>1.1955913295268377</v>
      </c>
      <c r="F6" s="125">
        <v>1.1914817902058736</v>
      </c>
    </row>
    <row r="7" spans="1:9">
      <c r="A7" s="6" t="s">
        <v>17</v>
      </c>
      <c r="B7" s="125">
        <v>9.6149430444283599</v>
      </c>
      <c r="C7" s="125">
        <v>6.7777613105773922</v>
      </c>
      <c r="D7" s="125">
        <v>0.92753142850541825</v>
      </c>
      <c r="E7" s="125">
        <v>2.7097822787840378</v>
      </c>
      <c r="F7" s="125">
        <v>-2.6031040676036223</v>
      </c>
      <c r="G7" s="15"/>
      <c r="H7" s="15"/>
    </row>
    <row r="8" spans="1:9">
      <c r="A8" s="6" t="s">
        <v>18</v>
      </c>
      <c r="B8" s="125">
        <v>7.1486120070292722</v>
      </c>
      <c r="C8" s="125">
        <v>2.1745971444637497</v>
      </c>
      <c r="D8" s="125">
        <v>1.6766151628823716</v>
      </c>
      <c r="E8" s="125">
        <v>1.7715985544272701</v>
      </c>
      <c r="F8" s="125">
        <v>-0.10410247278354756</v>
      </c>
      <c r="G8" s="15"/>
      <c r="H8" s="15"/>
    </row>
    <row r="9" spans="1:9">
      <c r="A9" s="6" t="s">
        <v>19</v>
      </c>
      <c r="B9" s="125">
        <v>6.1973618992024209</v>
      </c>
      <c r="C9" s="125">
        <v>3.5817018294265495</v>
      </c>
      <c r="D9" s="125">
        <v>1.3932949511545265</v>
      </c>
      <c r="E9" s="125">
        <v>1.8401980117249883</v>
      </c>
      <c r="F9" s="125">
        <v>0.72888463404409265</v>
      </c>
      <c r="G9" s="15"/>
      <c r="H9" s="15"/>
    </row>
    <row r="10" spans="1:9">
      <c r="A10" s="6" t="s">
        <v>20</v>
      </c>
      <c r="B10" s="125">
        <v>7.1608147107869806</v>
      </c>
      <c r="C10" s="125">
        <v>3.7124103679995217</v>
      </c>
      <c r="D10" s="125">
        <v>0.24089104137137576</v>
      </c>
      <c r="E10" s="125">
        <v>0.9388505381968969</v>
      </c>
      <c r="F10" s="125">
        <v>3.1547950948230659</v>
      </c>
      <c r="G10" s="15"/>
      <c r="H10" s="15"/>
    </row>
    <row r="11" spans="1:9">
      <c r="A11" s="6" t="s">
        <v>21</v>
      </c>
      <c r="B11" s="125">
        <v>7.0505237609518483</v>
      </c>
      <c r="C11" s="125">
        <v>1.4571340918506983</v>
      </c>
      <c r="D11" s="125">
        <v>-0.11404016039256028</v>
      </c>
      <c r="E11" s="125">
        <v>2.8170115507629849</v>
      </c>
      <c r="F11" s="125">
        <v>5.5426288044050969</v>
      </c>
      <c r="G11" s="15"/>
      <c r="H11" s="15"/>
    </row>
    <row r="12" spans="1:9">
      <c r="A12" s="6" t="s">
        <v>22</v>
      </c>
      <c r="B12" s="125">
        <v>6.304443996760825</v>
      </c>
      <c r="C12" s="125">
        <v>5.8697379878497342</v>
      </c>
      <c r="D12" s="125">
        <v>-1.2563485125478768</v>
      </c>
      <c r="E12" s="125">
        <v>2.9539971457648839</v>
      </c>
      <c r="F12" s="125">
        <v>-0.10489720293224773</v>
      </c>
      <c r="G12" s="15"/>
      <c r="H12" s="15"/>
    </row>
    <row r="13" spans="1:9">
      <c r="A13" s="6" t="s">
        <v>23</v>
      </c>
      <c r="B13" s="125">
        <v>3.8377629203803569</v>
      </c>
      <c r="C13" s="125">
        <v>5.3753746178160178</v>
      </c>
      <c r="D13" s="125">
        <v>-2.4994661095119528</v>
      </c>
      <c r="E13" s="125">
        <v>2.1599751696172556</v>
      </c>
      <c r="F13" s="125">
        <v>-5.329728154680506</v>
      </c>
    </row>
    <row r="14" spans="1:9">
      <c r="A14" s="6" t="s">
        <v>24</v>
      </c>
      <c r="B14" s="125">
        <v>5.2479847159469566</v>
      </c>
      <c r="C14" s="125">
        <v>10.742931894788342</v>
      </c>
      <c r="D14" s="125">
        <v>1.4452432855068633</v>
      </c>
      <c r="E14" s="125">
        <v>3.3695852590180331</v>
      </c>
      <c r="F14" s="125">
        <v>-8.2344255481887867</v>
      </c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="80" zoomScaleNormal="80" workbookViewId="0">
      <selection activeCell="G24" sqref="G24"/>
    </sheetView>
  </sheetViews>
  <sheetFormatPr defaultColWidth="8.54296875" defaultRowHeight="15.5"/>
  <cols>
    <col min="1" max="2" width="8.54296875" style="6"/>
    <col min="3" max="3" width="10.54296875" style="6" bestFit="1" customWidth="1"/>
    <col min="4" max="4" width="9.453125" style="6" customWidth="1"/>
    <col min="5" max="16384" width="8.54296875" style="6"/>
  </cols>
  <sheetData>
    <row r="1" spans="1:5">
      <c r="A1" s="25" t="s">
        <v>34</v>
      </c>
      <c r="B1" s="26" t="s">
        <v>184</v>
      </c>
      <c r="C1" s="26" t="s">
        <v>145</v>
      </c>
      <c r="E1" s="10" t="s">
        <v>185</v>
      </c>
    </row>
    <row r="2" spans="1:5">
      <c r="A2" s="6" t="s">
        <v>166</v>
      </c>
      <c r="B2" s="115">
        <v>11</v>
      </c>
      <c r="C2" s="115">
        <v>11.811992637329766</v>
      </c>
      <c r="E2" s="22" t="s">
        <v>186</v>
      </c>
    </row>
    <row r="3" spans="1:5">
      <c r="A3" s="6" t="s">
        <v>167</v>
      </c>
      <c r="B3" s="115">
        <v>9.9999999999994316E-2</v>
      </c>
      <c r="C3" s="115">
        <v>3.2402862890425865</v>
      </c>
    </row>
    <row r="4" spans="1:5">
      <c r="A4" s="6" t="s">
        <v>168</v>
      </c>
      <c r="B4" s="115">
        <v>4.7000000000000028</v>
      </c>
      <c r="C4" s="115">
        <v>7.4025666810492794</v>
      </c>
      <c r="E4" s="22"/>
    </row>
    <row r="5" spans="1:5">
      <c r="A5" s="6" t="s">
        <v>169</v>
      </c>
      <c r="B5" s="115">
        <v>4.0999999999999943</v>
      </c>
      <c r="C5" s="115">
        <v>6.3947992726460825</v>
      </c>
    </row>
    <row r="6" spans="1:5">
      <c r="A6" s="6" t="s">
        <v>170</v>
      </c>
      <c r="B6" s="115">
        <v>-0.40000000000000563</v>
      </c>
      <c r="C6" s="115">
        <v>-11.16310331056664</v>
      </c>
    </row>
    <row r="7" spans="1:5">
      <c r="A7" s="6" t="s">
        <v>171</v>
      </c>
      <c r="B7" s="115">
        <v>-21.400000000000006</v>
      </c>
      <c r="C7" s="115">
        <v>-38.889484876987389</v>
      </c>
    </row>
    <row r="8" spans="1:5">
      <c r="A8" s="6" t="s">
        <v>172</v>
      </c>
      <c r="B8" s="115">
        <v>9.9999999999994316E-2</v>
      </c>
      <c r="C8" s="115">
        <v>-5.8737658128971333</v>
      </c>
    </row>
    <row r="9" spans="1:5">
      <c r="A9" s="6" t="s">
        <v>173</v>
      </c>
      <c r="B9" s="115">
        <v>6.2000000000000028</v>
      </c>
      <c r="C9" s="115">
        <v>15.062867750569893</v>
      </c>
    </row>
    <row r="10" spans="1:5">
      <c r="A10" s="6" t="s">
        <v>174</v>
      </c>
      <c r="B10" s="115">
        <v>20</v>
      </c>
      <c r="C10" s="115">
        <v>4.9807887854758803</v>
      </c>
    </row>
    <row r="11" spans="1:5">
      <c r="A11" s="6" t="s">
        <v>175</v>
      </c>
      <c r="B11" s="115">
        <v>25.7</v>
      </c>
      <c r="C11" s="115">
        <v>7.5008647675340683</v>
      </c>
    </row>
    <row r="12" spans="1:5">
      <c r="A12" s="6" t="s">
        <v>176</v>
      </c>
      <c r="B12" s="115">
        <v>20.099999999999994</v>
      </c>
      <c r="C12" s="115">
        <v>-1.2901549159992385</v>
      </c>
    </row>
    <row r="13" spans="1:5">
      <c r="A13" s="6" t="s">
        <v>177</v>
      </c>
      <c r="B13" s="115">
        <v>26.200000000000003</v>
      </c>
      <c r="C13" s="115">
        <v>4.1792644378571424</v>
      </c>
    </row>
    <row r="14" spans="1:5">
      <c r="A14" s="6" t="s">
        <v>11</v>
      </c>
      <c r="B14" s="115">
        <v>14.599999999999994</v>
      </c>
      <c r="C14" s="115">
        <v>9.8521626042511627</v>
      </c>
    </row>
    <row r="15" spans="1:5">
      <c r="A15" s="6" t="s">
        <v>13</v>
      </c>
      <c r="B15" s="115">
        <v>33.5</v>
      </c>
      <c r="C15" s="115">
        <v>30.001641252770327</v>
      </c>
    </row>
    <row r="16" spans="1:5">
      <c r="A16" s="6" t="s">
        <v>14</v>
      </c>
      <c r="B16" s="115">
        <v>6.2999999999999972</v>
      </c>
      <c r="C16" s="115">
        <v>19.71300399807798</v>
      </c>
    </row>
    <row r="17" spans="1:11">
      <c r="A17" s="6" t="s">
        <v>15</v>
      </c>
      <c r="B17" s="115">
        <v>11.700000000000003</v>
      </c>
      <c r="C17" s="115">
        <v>16.368695043015407</v>
      </c>
    </row>
    <row r="18" spans="1:11">
      <c r="A18" s="6" t="s">
        <v>16</v>
      </c>
      <c r="B18" s="115">
        <v>7.5994192287544422</v>
      </c>
      <c r="C18" s="115">
        <v>14.785155683468162</v>
      </c>
    </row>
    <row r="19" spans="1:11">
      <c r="A19" s="6" t="s">
        <v>17</v>
      </c>
      <c r="B19" s="115">
        <v>15.591674337758505</v>
      </c>
      <c r="C19" s="115">
        <v>21.240115289159789</v>
      </c>
    </row>
    <row r="20" spans="1:11">
      <c r="A20" s="6" t="s">
        <v>18</v>
      </c>
      <c r="B20" s="115">
        <v>9.5687123140328936</v>
      </c>
      <c r="C20" s="115">
        <v>17.245115754453337</v>
      </c>
    </row>
    <row r="21" spans="1:11">
      <c r="A21" s="6" t="s">
        <v>19</v>
      </c>
      <c r="B21" s="115">
        <v>6.5074672077649893</v>
      </c>
      <c r="C21" s="115">
        <v>12.772828861220049</v>
      </c>
    </row>
    <row r="22" spans="1:11">
      <c r="A22" s="6" t="s">
        <v>20</v>
      </c>
      <c r="B22" s="115">
        <v>6.40060055026062</v>
      </c>
      <c r="C22" s="115">
        <v>12.604488364421769</v>
      </c>
    </row>
    <row r="23" spans="1:11">
      <c r="A23" s="6" t="s">
        <v>21</v>
      </c>
      <c r="B23" s="115">
        <v>15.645178595337853</v>
      </c>
      <c r="C23" s="115">
        <v>18.452708003764357</v>
      </c>
    </row>
    <row r="24" spans="1:11">
      <c r="A24" s="6" t="s">
        <v>22</v>
      </c>
      <c r="B24" s="115">
        <v>16.221940261652406</v>
      </c>
      <c r="C24" s="115">
        <v>17.48689769908583</v>
      </c>
    </row>
    <row r="25" spans="1:11">
      <c r="A25" s="6" t="s">
        <v>23</v>
      </c>
      <c r="B25" s="115">
        <v>7.9170862462630112</v>
      </c>
      <c r="C25" s="115">
        <v>10.60833174892521</v>
      </c>
    </row>
    <row r="26" spans="1:11">
      <c r="A26" s="6" t="s">
        <v>24</v>
      </c>
      <c r="B26" s="115">
        <v>25.285031774186933</v>
      </c>
      <c r="C26" s="115">
        <v>13.975018052211638</v>
      </c>
    </row>
    <row r="27" spans="1:11">
      <c r="B27" s="30"/>
      <c r="C27" s="30"/>
    </row>
    <row r="28" spans="1:11">
      <c r="B28" s="30"/>
      <c r="C28" s="30"/>
    </row>
    <row r="29" spans="1:11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B30" s="30"/>
      <c r="C30" s="30"/>
    </row>
    <row r="31" spans="1:11">
      <c r="B31" s="30"/>
      <c r="C31" s="30"/>
    </row>
    <row r="32" spans="1:11">
      <c r="B32" s="30"/>
      <c r="C32" s="30"/>
    </row>
    <row r="33" spans="2:3">
      <c r="B33" s="30"/>
      <c r="C33" s="30"/>
    </row>
    <row r="34" spans="2:3">
      <c r="B34" s="30"/>
      <c r="C34" s="30"/>
    </row>
    <row r="35" spans="2:3">
      <c r="B35" s="30"/>
      <c r="C35" s="30"/>
    </row>
    <row r="36" spans="2:3">
      <c r="B36" s="30"/>
      <c r="C36" s="30"/>
    </row>
    <row r="37" spans="2:3">
      <c r="B37" s="30"/>
      <c r="C37" s="30"/>
    </row>
    <row r="38" spans="2:3">
      <c r="B38" s="30"/>
      <c r="C38" s="30"/>
    </row>
    <row r="39" spans="2:3">
      <c r="B39" s="30"/>
      <c r="C39" s="30"/>
    </row>
    <row r="40" spans="2:3">
      <c r="B40" s="30"/>
      <c r="C40" s="30"/>
    </row>
    <row r="41" spans="2:3">
      <c r="B41" s="30"/>
      <c r="C41" s="30"/>
    </row>
    <row r="42" spans="2:3">
      <c r="B42" s="30"/>
      <c r="C42" s="30"/>
    </row>
    <row r="43" spans="2:3">
      <c r="B43" s="30"/>
      <c r="C43" s="30"/>
    </row>
    <row r="44" spans="2:3">
      <c r="B44" s="30"/>
      <c r="C44" s="30"/>
    </row>
    <row r="45" spans="2:3">
      <c r="B45" s="30"/>
      <c r="C45" s="30"/>
    </row>
    <row r="46" spans="2:3">
      <c r="B46" s="30"/>
      <c r="C46" s="30"/>
    </row>
    <row r="47" spans="2:3">
      <c r="B47" s="30"/>
      <c r="C47" s="30"/>
    </row>
    <row r="48" spans="2:3">
      <c r="B48" s="30"/>
      <c r="C48" s="30"/>
    </row>
    <row r="49" spans="2:3">
      <c r="B49" s="30"/>
      <c r="C49" s="30"/>
    </row>
    <row r="50" spans="2:3">
      <c r="B50" s="30"/>
      <c r="C50" s="30"/>
    </row>
    <row r="51" spans="2:3">
      <c r="B51" s="30"/>
      <c r="C51" s="30"/>
    </row>
    <row r="52" spans="2:3">
      <c r="B52" s="30"/>
      <c r="C52" s="30"/>
    </row>
    <row r="53" spans="2:3">
      <c r="B53" s="30"/>
      <c r="C53" s="30"/>
    </row>
    <row r="54" spans="2:3">
      <c r="B54" s="30"/>
      <c r="C54" s="30"/>
    </row>
    <row r="55" spans="2:3">
      <c r="B55" s="30"/>
      <c r="C55" s="30"/>
    </row>
    <row r="56" spans="2:3">
      <c r="B56" s="30"/>
      <c r="C56" s="30"/>
    </row>
    <row r="57" spans="2:3">
      <c r="B57" s="30"/>
      <c r="C57" s="30"/>
    </row>
    <row r="58" spans="2:3">
      <c r="B58" s="30"/>
      <c r="C58" s="30"/>
    </row>
    <row r="59" spans="2:3">
      <c r="B59" s="30"/>
      <c r="C59" s="30"/>
    </row>
    <row r="60" spans="2:3">
      <c r="B60" s="30"/>
      <c r="C60" s="30"/>
    </row>
    <row r="61" spans="2:3">
      <c r="B61" s="30"/>
      <c r="C61" s="30"/>
    </row>
    <row r="62" spans="2:3">
      <c r="B62" s="30"/>
      <c r="C62" s="30"/>
    </row>
    <row r="63" spans="2:3">
      <c r="B63" s="33"/>
      <c r="C63" s="33"/>
    </row>
    <row r="64" spans="2:3">
      <c r="B64" s="33"/>
      <c r="C64" s="33"/>
    </row>
    <row r="65" spans="2:3">
      <c r="B65" s="33"/>
      <c r="C65" s="33"/>
    </row>
    <row r="66" spans="2:3">
      <c r="B66" s="27"/>
      <c r="C66" s="27"/>
    </row>
    <row r="67" spans="2:3">
      <c r="B67" s="15"/>
      <c r="C67" s="15"/>
    </row>
    <row r="68" spans="2:3">
      <c r="B68" s="15"/>
      <c r="C68" s="15"/>
    </row>
    <row r="69" spans="2:3">
      <c r="B69" s="15"/>
      <c r="C69" s="15"/>
    </row>
    <row r="70" spans="2:3">
      <c r="B70" s="15"/>
      <c r="C70" s="15"/>
    </row>
    <row r="71" spans="2:3">
      <c r="B71" s="15"/>
      <c r="C71" s="15"/>
    </row>
    <row r="72" spans="2:3">
      <c r="B72" s="15"/>
      <c r="C72" s="15"/>
    </row>
    <row r="73" spans="2:3">
      <c r="B73" s="15"/>
      <c r="C73" s="15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="80" zoomScaleNormal="80" workbookViewId="0">
      <selection activeCell="I89" sqref="I89"/>
    </sheetView>
  </sheetViews>
  <sheetFormatPr defaultColWidth="8.54296875" defaultRowHeight="15.5"/>
  <cols>
    <col min="1" max="1" width="13.453125" style="6" bestFit="1" customWidth="1"/>
    <col min="2" max="5" width="8.54296875" style="6" bestFit="1" customWidth="1"/>
    <col min="6" max="7" width="8.54296875" style="6"/>
    <col min="8" max="8" width="18.453125" style="6" customWidth="1"/>
    <col min="9" max="16384" width="8.54296875" style="6"/>
  </cols>
  <sheetData>
    <row r="1" spans="1:17">
      <c r="A1" s="26"/>
      <c r="B1" s="26" t="s">
        <v>187</v>
      </c>
      <c r="C1" s="26" t="s">
        <v>188</v>
      </c>
      <c r="D1" s="26" t="s">
        <v>189</v>
      </c>
      <c r="E1" s="26" t="s">
        <v>190</v>
      </c>
      <c r="G1" s="10" t="s">
        <v>191</v>
      </c>
      <c r="Q1" s="28"/>
    </row>
    <row r="2" spans="1:17">
      <c r="A2" s="29">
        <v>43131</v>
      </c>
      <c r="B2" s="27">
        <v>67.727838278472859</v>
      </c>
      <c r="C2" s="27">
        <v>47.877418146146454</v>
      </c>
      <c r="D2" s="27">
        <v>8.0579392462188064</v>
      </c>
      <c r="E2" s="27">
        <v>11.792480886107597</v>
      </c>
      <c r="F2" s="30"/>
      <c r="G2" s="22" t="s">
        <v>192</v>
      </c>
      <c r="H2" s="10"/>
    </row>
    <row r="3" spans="1:17">
      <c r="A3" s="29">
        <v>43159</v>
      </c>
      <c r="B3" s="27">
        <v>80.879769734406111</v>
      </c>
      <c r="C3" s="27">
        <v>57.89486225037291</v>
      </c>
      <c r="D3" s="27">
        <v>9.3943923523413222</v>
      </c>
      <c r="E3" s="27">
        <v>13.590515131691882</v>
      </c>
      <c r="F3" s="30"/>
      <c r="H3" s="22"/>
    </row>
    <row r="4" spans="1:17">
      <c r="A4" s="29">
        <v>43190</v>
      </c>
      <c r="B4" s="27">
        <v>92.953389166622145</v>
      </c>
      <c r="C4" s="27">
        <v>66.633762892417408</v>
      </c>
      <c r="D4" s="27">
        <v>10.930537913104377</v>
      </c>
      <c r="E4" s="27">
        <v>15.389088361100363</v>
      </c>
    </row>
    <row r="5" spans="1:17">
      <c r="A5" s="29">
        <v>43220</v>
      </c>
      <c r="B5" s="27">
        <v>82.429166092751018</v>
      </c>
      <c r="C5" s="27">
        <v>58.740675106790988</v>
      </c>
      <c r="D5" s="27">
        <v>9.7394743902323384</v>
      </c>
      <c r="E5" s="27">
        <v>13.949016595727699</v>
      </c>
    </row>
    <row r="6" spans="1:17">
      <c r="A6" s="29">
        <v>43251</v>
      </c>
      <c r="B6" s="27">
        <v>104.52736550660863</v>
      </c>
      <c r="C6" s="27">
        <v>76.98289127973122</v>
      </c>
      <c r="D6" s="27">
        <v>11.675746350537061</v>
      </c>
      <c r="E6" s="27">
        <v>15.868727876340351</v>
      </c>
    </row>
    <row r="7" spans="1:17">
      <c r="A7" s="29">
        <v>43281</v>
      </c>
      <c r="B7" s="27">
        <v>124.46062906217036</v>
      </c>
      <c r="C7" s="27">
        <v>97.369283080176828</v>
      </c>
      <c r="D7" s="27">
        <v>10.933412563419953</v>
      </c>
      <c r="E7" s="27">
        <v>16.15793341857357</v>
      </c>
    </row>
    <row r="8" spans="1:17">
      <c r="A8" s="29">
        <v>43312</v>
      </c>
      <c r="B8" s="27">
        <v>132.73334916988114</v>
      </c>
      <c r="C8" s="27">
        <v>104.38560104462346</v>
      </c>
      <c r="D8" s="27">
        <v>11.414419748111595</v>
      </c>
      <c r="E8" s="27">
        <v>16.93332837714609</v>
      </c>
    </row>
    <row r="9" spans="1:17">
      <c r="A9" s="29">
        <v>43343</v>
      </c>
      <c r="B9" s="27">
        <v>124.99486901243247</v>
      </c>
      <c r="C9" s="27">
        <v>97.222037361999128</v>
      </c>
      <c r="D9" s="27">
        <v>11.894481226965221</v>
      </c>
      <c r="E9" s="27">
        <v>15.878350423468127</v>
      </c>
    </row>
    <row r="10" spans="1:17">
      <c r="A10" s="29">
        <v>43373</v>
      </c>
      <c r="B10" s="27">
        <v>107.64385422370272</v>
      </c>
      <c r="C10" s="27">
        <v>80.846532968607775</v>
      </c>
      <c r="D10" s="27">
        <v>11.216516862563854</v>
      </c>
      <c r="E10" s="27">
        <v>15.580804392531086</v>
      </c>
    </row>
    <row r="11" spans="1:17">
      <c r="A11" s="29">
        <v>43404</v>
      </c>
      <c r="B11" s="27">
        <v>119.94930892475281</v>
      </c>
      <c r="C11" s="27">
        <v>89.903196207618933</v>
      </c>
      <c r="D11" s="27">
        <v>12.652083570164924</v>
      </c>
      <c r="E11" s="27">
        <v>17.394029146968947</v>
      </c>
    </row>
    <row r="12" spans="1:17">
      <c r="A12" s="29">
        <v>43434</v>
      </c>
      <c r="B12" s="27">
        <v>106.64500245119328</v>
      </c>
      <c r="C12" s="27">
        <v>77.223958646867757</v>
      </c>
      <c r="D12" s="27">
        <v>12.750130469372802</v>
      </c>
      <c r="E12" s="27">
        <v>16.670913334952711</v>
      </c>
    </row>
    <row r="13" spans="1:17">
      <c r="A13" s="29">
        <v>43465</v>
      </c>
      <c r="B13" s="27">
        <v>115.88279846074536</v>
      </c>
      <c r="C13" s="27">
        <v>81.996611073797453</v>
      </c>
      <c r="D13" s="27">
        <v>16.017034647106719</v>
      </c>
      <c r="E13" s="27">
        <v>17.869152739841201</v>
      </c>
    </row>
    <row r="14" spans="1:17">
      <c r="A14" s="29">
        <v>43496</v>
      </c>
      <c r="B14" s="27">
        <v>67.110508672879234</v>
      </c>
      <c r="C14" s="27">
        <v>43.951335866580912</v>
      </c>
      <c r="D14" s="27">
        <v>10.373039536582752</v>
      </c>
      <c r="E14" s="27">
        <v>12.786133269715572</v>
      </c>
    </row>
    <row r="15" spans="1:17">
      <c r="A15" s="29">
        <v>43524</v>
      </c>
      <c r="B15" s="27">
        <v>76.794356048840271</v>
      </c>
      <c r="C15" s="27">
        <v>50.475373939587001</v>
      </c>
      <c r="D15" s="27">
        <v>11.749623961821037</v>
      </c>
      <c r="E15" s="27">
        <v>14.569358147432236</v>
      </c>
    </row>
    <row r="16" spans="1:17">
      <c r="A16" s="29">
        <v>43555</v>
      </c>
      <c r="B16" s="27">
        <v>86.881166026424481</v>
      </c>
      <c r="C16" s="27">
        <v>56.467989514951213</v>
      </c>
      <c r="D16" s="27">
        <v>13.781062319219746</v>
      </c>
      <c r="E16" s="27">
        <v>16.632114192253525</v>
      </c>
    </row>
    <row r="17" spans="1:9">
      <c r="A17" s="29">
        <v>43585</v>
      </c>
      <c r="B17" s="27">
        <v>97.866261131355216</v>
      </c>
      <c r="C17" s="27">
        <v>66.12504154403382</v>
      </c>
      <c r="D17" s="27">
        <v>14.180433412827391</v>
      </c>
      <c r="E17" s="27">
        <v>17.560786174494002</v>
      </c>
    </row>
    <row r="18" spans="1:9">
      <c r="A18" s="29">
        <v>43616</v>
      </c>
      <c r="B18" s="27">
        <v>104.03150127108701</v>
      </c>
      <c r="C18" s="27">
        <v>71.782963226439691</v>
      </c>
      <c r="D18" s="27">
        <v>14.1077166637358</v>
      </c>
      <c r="E18" s="27">
        <v>18.140821380911511</v>
      </c>
    </row>
    <row r="19" spans="1:9">
      <c r="A19" s="29">
        <v>43646</v>
      </c>
      <c r="B19" s="27">
        <v>111.064852251535</v>
      </c>
      <c r="C19" s="27">
        <v>82.338316871091507</v>
      </c>
      <c r="D19" s="27">
        <v>12.6903338295051</v>
      </c>
      <c r="E19" s="27">
        <v>16.036201550938401</v>
      </c>
    </row>
    <row r="20" spans="1:9">
      <c r="A20" s="29">
        <v>43677</v>
      </c>
      <c r="B20" s="27">
        <v>135.48210968327902</v>
      </c>
      <c r="C20" s="27">
        <v>103.969404867012</v>
      </c>
      <c r="D20" s="27">
        <v>13.713005362472201</v>
      </c>
      <c r="E20" s="27">
        <v>17.799699453794812</v>
      </c>
    </row>
    <row r="21" spans="1:9">
      <c r="A21" s="29">
        <v>43708</v>
      </c>
      <c r="B21" s="27">
        <v>130.060795005074</v>
      </c>
      <c r="C21" s="27">
        <v>98.913760913728709</v>
      </c>
      <c r="D21" s="27">
        <v>13.7268429890729</v>
      </c>
      <c r="E21" s="27">
        <v>17.420191102272394</v>
      </c>
    </row>
    <row r="22" spans="1:9">
      <c r="A22" s="29">
        <v>43738</v>
      </c>
      <c r="B22" s="27">
        <v>117.529607471962</v>
      </c>
      <c r="C22" s="27">
        <v>87.596044274952703</v>
      </c>
      <c r="D22" s="27">
        <v>12.9850057304701</v>
      </c>
      <c r="E22" s="27">
        <v>16.948557466539196</v>
      </c>
    </row>
    <row r="23" spans="1:9">
      <c r="A23" s="29">
        <v>43769</v>
      </c>
      <c r="B23" s="27">
        <v>121.20834775878001</v>
      </c>
      <c r="C23" s="27">
        <v>87.930691801331889</v>
      </c>
      <c r="D23" s="27">
        <v>14.2622890106146</v>
      </c>
      <c r="E23" s="27">
        <v>19.015366946833506</v>
      </c>
    </row>
    <row r="24" spans="1:9">
      <c r="A24" s="29">
        <v>43799</v>
      </c>
      <c r="B24" s="27">
        <v>107.23442054808299</v>
      </c>
      <c r="C24" s="27">
        <v>75.233416193494705</v>
      </c>
      <c r="D24" s="27">
        <v>13.6508514478106</v>
      </c>
      <c r="E24" s="27">
        <v>18.350152906777694</v>
      </c>
      <c r="H24" s="30"/>
    </row>
    <row r="25" spans="1:9">
      <c r="A25" s="29">
        <v>43830</v>
      </c>
      <c r="B25" s="27">
        <v>126.504306143062</v>
      </c>
      <c r="C25" s="27">
        <v>85.878113479325307</v>
      </c>
      <c r="D25" s="27">
        <v>18.907626349997003</v>
      </c>
      <c r="E25" s="27">
        <v>21.7185663137397</v>
      </c>
    </row>
    <row r="26" spans="1:9">
      <c r="A26" s="29">
        <v>43861</v>
      </c>
      <c r="B26" s="27">
        <v>67.845012700359291</v>
      </c>
      <c r="C26" s="27">
        <v>41.9515368074224</v>
      </c>
      <c r="D26" s="27">
        <v>11.499541119211901</v>
      </c>
      <c r="E26" s="27">
        <v>14.39393477372499</v>
      </c>
      <c r="H26" s="31"/>
    </row>
    <row r="27" spans="1:9">
      <c r="A27" s="29">
        <v>43890</v>
      </c>
      <c r="B27" s="27">
        <v>76.431757165654403</v>
      </c>
      <c r="C27" s="27">
        <v>47.327996476959903</v>
      </c>
      <c r="D27" s="27">
        <v>13.605647706339399</v>
      </c>
      <c r="E27" s="27">
        <v>15.498112982355099</v>
      </c>
      <c r="H27" s="31"/>
      <c r="I27" s="24"/>
    </row>
    <row r="28" spans="1:9">
      <c r="A28" s="29">
        <v>43921</v>
      </c>
      <c r="B28" s="27">
        <v>71.319897393541808</v>
      </c>
      <c r="C28" s="27">
        <v>41.669661060900097</v>
      </c>
      <c r="D28" s="27">
        <v>14.0661403790791</v>
      </c>
      <c r="E28" s="27">
        <v>15.584095953562604</v>
      </c>
      <c r="I28" s="11"/>
    </row>
    <row r="29" spans="1:9">
      <c r="A29" s="29">
        <v>43951</v>
      </c>
      <c r="B29" s="27">
        <v>54.539392012839201</v>
      </c>
      <c r="C29" s="27">
        <v>29.149875660299301</v>
      </c>
      <c r="D29" s="27">
        <v>12.621641099526599</v>
      </c>
      <c r="E29" s="27">
        <v>12.767875253013298</v>
      </c>
    </row>
    <row r="30" spans="1:9">
      <c r="A30" s="29">
        <v>43982</v>
      </c>
      <c r="B30" s="27">
        <v>72.491604640469902</v>
      </c>
      <c r="C30" s="27">
        <v>39.380182248951506</v>
      </c>
      <c r="D30" s="27">
        <v>16.778842512425999</v>
      </c>
      <c r="E30" s="27">
        <v>16.3325798790924</v>
      </c>
    </row>
    <row r="31" spans="1:9">
      <c r="A31" s="29">
        <v>44012</v>
      </c>
      <c r="B31" s="27">
        <v>115.14908424304301</v>
      </c>
      <c r="C31" s="27">
        <v>66.510045418232792</v>
      </c>
      <c r="D31" s="27">
        <v>24.060838296521897</v>
      </c>
      <c r="E31" s="27">
        <v>24.57820052828831</v>
      </c>
    </row>
    <row r="32" spans="1:9">
      <c r="A32" s="29">
        <v>44043</v>
      </c>
      <c r="B32" s="27">
        <v>128.871445260575</v>
      </c>
      <c r="C32" s="27">
        <v>73.342342821987401</v>
      </c>
      <c r="D32" s="27">
        <v>30.841023135123301</v>
      </c>
      <c r="E32" s="27">
        <v>24.688079303464292</v>
      </c>
    </row>
    <row r="33" spans="1:5">
      <c r="A33" s="29">
        <v>44074</v>
      </c>
      <c r="B33" s="27">
        <v>127.71052883025553</v>
      </c>
      <c r="C33" s="27">
        <v>68.008632639610099</v>
      </c>
      <c r="D33" s="27">
        <v>36.774685978145804</v>
      </c>
      <c r="E33" s="27">
        <v>22.927210212499634</v>
      </c>
    </row>
    <row r="34" spans="1:5">
      <c r="A34" s="29">
        <v>44104</v>
      </c>
      <c r="B34" s="27">
        <v>137.75879092311999</v>
      </c>
      <c r="C34" s="27">
        <v>67.958230992466881</v>
      </c>
      <c r="D34" s="27">
        <v>44.309011460940198</v>
      </c>
      <c r="E34" s="27">
        <v>25.491548469712907</v>
      </c>
    </row>
    <row r="35" spans="1:5">
      <c r="A35" s="29">
        <v>44135</v>
      </c>
      <c r="B35" s="27">
        <v>135.26950516744199</v>
      </c>
      <c r="C35" s="27">
        <v>66.015639567319496</v>
      </c>
      <c r="D35" s="27">
        <v>43.256878080981998</v>
      </c>
      <c r="E35" s="27">
        <v>25.9969875191405</v>
      </c>
    </row>
    <row r="36" spans="1:5">
      <c r="A36" s="29">
        <v>44165</v>
      </c>
      <c r="B36" s="27">
        <v>118.64912242852297</v>
      </c>
      <c r="C36" s="27">
        <v>59.857441335446296</v>
      </c>
      <c r="D36" s="27">
        <v>34.689512895621199</v>
      </c>
      <c r="E36" s="27">
        <v>24.102168197455462</v>
      </c>
    </row>
    <row r="37" spans="1:5">
      <c r="A37" s="29">
        <v>44196</v>
      </c>
      <c r="B37" s="27">
        <v>145.27856422675501</v>
      </c>
      <c r="C37" s="27">
        <v>72.65824999043771</v>
      </c>
      <c r="D37" s="27">
        <v>40.943562413876002</v>
      </c>
      <c r="E37" s="27">
        <v>31.676751822441293</v>
      </c>
    </row>
    <row r="38" spans="1:5">
      <c r="A38" s="29">
        <v>44227</v>
      </c>
      <c r="B38" s="27">
        <v>80.533883896755697</v>
      </c>
      <c r="C38" s="27">
        <v>34.586881922289102</v>
      </c>
      <c r="D38" s="27">
        <v>25.112261360636598</v>
      </c>
      <c r="E38" s="27">
        <v>20.834740613829993</v>
      </c>
    </row>
    <row r="39" spans="1:5">
      <c r="A39" s="29">
        <v>44255</v>
      </c>
      <c r="B39" s="27">
        <v>93.997626583784495</v>
      </c>
      <c r="C39" s="27">
        <v>44.74228451090481</v>
      </c>
      <c r="D39" s="27">
        <v>26.747323441406834</v>
      </c>
      <c r="E39" s="27">
        <v>22.508018631472858</v>
      </c>
    </row>
    <row r="40" spans="1:5">
      <c r="A40" s="29">
        <v>44286</v>
      </c>
      <c r="B40" s="27">
        <v>115.60841778074304</v>
      </c>
      <c r="C40" s="27">
        <v>52.900075064110894</v>
      </c>
      <c r="D40" s="27">
        <v>32.980752406002296</v>
      </c>
      <c r="E40" s="27">
        <v>29.727590310629836</v>
      </c>
    </row>
    <row r="41" spans="1:5">
      <c r="A41" s="29">
        <v>44316</v>
      </c>
      <c r="B41" s="27">
        <v>116.46571419601423</v>
      </c>
      <c r="C41" s="27">
        <v>52.878804080823677</v>
      </c>
      <c r="D41" s="27">
        <v>33.161641099526598</v>
      </c>
      <c r="E41" s="27">
        <v>30.425269015663961</v>
      </c>
    </row>
    <row r="42" spans="1:5">
      <c r="A42" s="29">
        <v>44347</v>
      </c>
      <c r="B42" s="27">
        <v>125.21471828926876</v>
      </c>
      <c r="C42" s="27">
        <v>61.270666903795735</v>
      </c>
      <c r="D42" s="27">
        <v>33.103842512425999</v>
      </c>
      <c r="E42" s="27">
        <v>30.840208873047022</v>
      </c>
    </row>
    <row r="43" spans="1:5">
      <c r="A43" s="29">
        <v>44377</v>
      </c>
      <c r="B43" s="27">
        <v>143.70235053234802</v>
      </c>
      <c r="C43" s="27">
        <v>78.525569340427779</v>
      </c>
      <c r="D43" s="27">
        <v>33.052670637217524</v>
      </c>
      <c r="E43" s="27">
        <v>32.124110554702732</v>
      </c>
    </row>
    <row r="44" spans="1:5">
      <c r="A44" s="29">
        <v>44408</v>
      </c>
      <c r="B44" s="27">
        <v>141.20651872980878</v>
      </c>
      <c r="C44" s="27">
        <v>79.260523893609601</v>
      </c>
      <c r="D44" s="27">
        <v>32.20251156756165</v>
      </c>
      <c r="E44" s="27">
        <v>29.743483268637508</v>
      </c>
    </row>
    <row r="45" spans="1:5">
      <c r="A45" s="29">
        <v>44439</v>
      </c>
      <c r="B45" s="27">
        <v>134.875</v>
      </c>
      <c r="C45" s="27">
        <v>74.459999999999994</v>
      </c>
      <c r="D45" s="27">
        <v>31.210999999999999</v>
      </c>
      <c r="E45" s="27">
        <v>29.204000000000001</v>
      </c>
    </row>
    <row r="46" spans="1:5">
      <c r="A46" s="29">
        <v>44469</v>
      </c>
      <c r="B46" s="27">
        <v>133.73830566657801</v>
      </c>
      <c r="C46" s="27">
        <v>70.822901638458902</v>
      </c>
      <c r="D46" s="27">
        <v>31.100745913994199</v>
      </c>
      <c r="E46" s="27">
        <v>31.814658114124896</v>
      </c>
    </row>
    <row r="47" spans="1:5">
      <c r="A47" s="29">
        <v>44500</v>
      </c>
      <c r="B47" s="27">
        <v>125.71639671421755</v>
      </c>
      <c r="C47" s="27">
        <v>66.18804748649643</v>
      </c>
      <c r="D47" s="27">
        <v>30.492843136573843</v>
      </c>
      <c r="E47" s="27">
        <v>29.035506091147276</v>
      </c>
    </row>
    <row r="48" spans="1:5">
      <c r="A48" s="29">
        <v>44530</v>
      </c>
      <c r="B48" s="27">
        <v>119.44306608467788</v>
      </c>
      <c r="C48" s="27">
        <v>58.601053724319058</v>
      </c>
      <c r="D48" s="27">
        <v>30.611846866374229</v>
      </c>
      <c r="E48" s="27">
        <v>30.230165493984597</v>
      </c>
    </row>
    <row r="49" spans="1:8">
      <c r="A49" s="29">
        <v>44561</v>
      </c>
      <c r="B49" s="27">
        <v>136.71734430324784</v>
      </c>
      <c r="C49" s="27">
        <v>65.077122326796783</v>
      </c>
      <c r="D49" s="27">
        <v>38.207743782142607</v>
      </c>
      <c r="E49" s="27">
        <v>33.432478194308445</v>
      </c>
    </row>
    <row r="50" spans="1:8">
      <c r="A50" s="29">
        <v>44592</v>
      </c>
      <c r="B50" s="27">
        <v>75.977999999999994</v>
      </c>
      <c r="C50" s="27">
        <v>31.757000000000001</v>
      </c>
      <c r="D50" s="27">
        <v>23.466999999999999</v>
      </c>
      <c r="E50" s="27">
        <v>20.754000000000001</v>
      </c>
    </row>
    <row r="51" spans="1:8">
      <c r="A51" s="29">
        <v>44620</v>
      </c>
      <c r="B51" s="27">
        <v>85.772666802984759</v>
      </c>
      <c r="C51" s="27">
        <v>36.935606109648631</v>
      </c>
      <c r="D51" s="27">
        <v>25.188683248324619</v>
      </c>
      <c r="E51" s="27">
        <v>23.648377445011516</v>
      </c>
    </row>
    <row r="52" spans="1:8">
      <c r="A52" s="29">
        <v>44651</v>
      </c>
      <c r="B52" s="27">
        <v>92.673752079549587</v>
      </c>
      <c r="C52" s="27">
        <v>38.777327204806213</v>
      </c>
      <c r="D52" s="27">
        <v>29.157188034163163</v>
      </c>
      <c r="E52" s="27">
        <v>24.739236840580205</v>
      </c>
    </row>
    <row r="53" spans="1:8">
      <c r="A53" s="29">
        <v>44681</v>
      </c>
      <c r="B53" s="27">
        <v>137.94700447707763</v>
      </c>
      <c r="C53" s="27">
        <v>83.968819622718243</v>
      </c>
      <c r="D53" s="27">
        <v>28.340916200918404</v>
      </c>
      <c r="E53" s="27">
        <v>25.637268653440977</v>
      </c>
    </row>
    <row r="54" spans="1:8">
      <c r="A54" s="29">
        <v>44712</v>
      </c>
      <c r="B54" s="27">
        <v>207.92987965529719</v>
      </c>
      <c r="C54" s="27">
        <v>148.18970469249709</v>
      </c>
      <c r="D54" s="27">
        <v>28.326922052185168</v>
      </c>
      <c r="E54" s="27">
        <v>31.413252910614915</v>
      </c>
    </row>
    <row r="55" spans="1:8">
      <c r="A55" s="29">
        <v>44742</v>
      </c>
      <c r="B55" s="27">
        <v>260.11751184445205</v>
      </c>
      <c r="C55" s="27">
        <v>205.88628009504848</v>
      </c>
      <c r="D55" s="27">
        <v>27.724029580047986</v>
      </c>
      <c r="E55" s="27">
        <v>26.507202169355594</v>
      </c>
    </row>
    <row r="56" spans="1:8">
      <c r="A56" s="29">
        <v>44773</v>
      </c>
      <c r="B56" s="27">
        <v>219.99810113127</v>
      </c>
      <c r="C56" s="27">
        <v>174.42101592498702</v>
      </c>
      <c r="D56" s="27">
        <v>24.712175179344797</v>
      </c>
      <c r="E56" s="27">
        <v>20.864910026938198</v>
      </c>
    </row>
    <row r="57" spans="1:8">
      <c r="A57" s="29">
        <v>44804</v>
      </c>
      <c r="B57" s="27">
        <v>198.08111695191633</v>
      </c>
      <c r="C57" s="27">
        <v>148.000074919024</v>
      </c>
      <c r="D57" s="27">
        <v>26.779935822484173</v>
      </c>
      <c r="E57" s="27">
        <v>23.301106210408175</v>
      </c>
    </row>
    <row r="58" spans="1:8">
      <c r="A58" s="29">
        <v>44834</v>
      </c>
      <c r="B58" s="27">
        <v>194.30013199712178</v>
      </c>
      <c r="C58" s="27">
        <v>148.7759904930777</v>
      </c>
      <c r="D58" s="27">
        <v>24.645180814597062</v>
      </c>
      <c r="E58" s="27">
        <v>20.87896068944703</v>
      </c>
    </row>
    <row r="59" spans="1:8">
      <c r="A59" s="29">
        <v>44865</v>
      </c>
      <c r="B59" s="27">
        <v>179.94783611772235</v>
      </c>
      <c r="C59" s="27">
        <v>135.83072149594634</v>
      </c>
      <c r="D59" s="27">
        <v>24.145542641851463</v>
      </c>
      <c r="E59" s="27">
        <v>19.971571979924548</v>
      </c>
    </row>
    <row r="60" spans="1:8">
      <c r="A60" s="29">
        <v>44895</v>
      </c>
      <c r="B60" s="27">
        <v>173.13541286420343</v>
      </c>
      <c r="C60" s="27">
        <v>126.45384200647663</v>
      </c>
      <c r="D60" s="27">
        <v>24.948739395458009</v>
      </c>
      <c r="E60" s="27">
        <v>21.732831462268773</v>
      </c>
    </row>
    <row r="61" spans="1:8">
      <c r="A61" s="29">
        <v>44926</v>
      </c>
      <c r="B61" s="27">
        <v>174.99315512921942</v>
      </c>
      <c r="C61" s="27">
        <v>120.01948573805096</v>
      </c>
      <c r="D61" s="27">
        <v>30.848278115792212</v>
      </c>
      <c r="E61" s="27">
        <v>24.125391275376231</v>
      </c>
      <c r="G61" s="12"/>
      <c r="H61" s="32"/>
    </row>
    <row r="62" spans="1:8">
      <c r="A62" s="29">
        <v>44957</v>
      </c>
      <c r="B62" s="27">
        <v>103.64104068741426</v>
      </c>
      <c r="C62" s="27">
        <v>66.037833595298991</v>
      </c>
      <c r="D62" s="27">
        <v>20.101708824524419</v>
      </c>
      <c r="E62" s="27">
        <v>17.501498267590858</v>
      </c>
      <c r="H62" s="31"/>
    </row>
    <row r="63" spans="1:8">
      <c r="A63" s="29">
        <v>44985</v>
      </c>
      <c r="B63" s="27">
        <v>110.01856603349108</v>
      </c>
      <c r="C63" s="27">
        <v>69.686012531468435</v>
      </c>
      <c r="D63" s="27">
        <v>21.389698680153106</v>
      </c>
      <c r="E63" s="27">
        <v>18.942854821869531</v>
      </c>
    </row>
    <row r="64" spans="1:8">
      <c r="A64" s="29">
        <v>45016</v>
      </c>
      <c r="B64" s="27">
        <v>125.97153328111474</v>
      </c>
      <c r="C64" s="27">
        <v>76.051098642116443</v>
      </c>
      <c r="D64" s="27">
        <v>26.907856144950358</v>
      </c>
      <c r="E64" s="27">
        <v>23.01257849404794</v>
      </c>
    </row>
    <row r="65" spans="1:15">
      <c r="A65" s="29">
        <v>45046</v>
      </c>
      <c r="B65" s="27">
        <v>109.31751183067652</v>
      </c>
      <c r="C65" s="27">
        <v>64.880815173887001</v>
      </c>
      <c r="D65" s="27">
        <v>23.977479679905723</v>
      </c>
      <c r="E65" s="27">
        <v>20.459216976883791</v>
      </c>
    </row>
    <row r="66" spans="1:15">
      <c r="A66" s="29">
        <v>45077</v>
      </c>
      <c r="B66" s="27">
        <v>130.94407298466274</v>
      </c>
      <c r="C66" s="27">
        <v>79.313813769774896</v>
      </c>
      <c r="D66" s="27">
        <v>26.732911501217917</v>
      </c>
      <c r="E66" s="27">
        <v>24.897347713669944</v>
      </c>
    </row>
    <row r="67" spans="1:15">
      <c r="A67" s="29">
        <v>45107</v>
      </c>
      <c r="B67" s="27">
        <v>128.040464788257</v>
      </c>
      <c r="C67" s="27">
        <v>77.744563691468699</v>
      </c>
      <c r="D67" s="27">
        <v>26.987095184148597</v>
      </c>
      <c r="E67" s="27">
        <v>23.308805912639695</v>
      </c>
    </row>
    <row r="68" spans="1:15">
      <c r="A68" s="29">
        <v>45138</v>
      </c>
      <c r="B68" s="27">
        <v>116.7380925640325</v>
      </c>
      <c r="C68" s="27">
        <v>69.168498071976288</v>
      </c>
      <c r="D68" s="27">
        <v>25.538900685129004</v>
      </c>
      <c r="E68" s="27">
        <v>22.030693806927214</v>
      </c>
    </row>
    <row r="69" spans="1:15">
      <c r="A69" s="29">
        <v>45169</v>
      </c>
      <c r="B69" s="27">
        <v>107.94315891195509</v>
      </c>
      <c r="C69" s="27">
        <v>57.77912278929967</v>
      </c>
      <c r="D69" s="27">
        <v>27.323376695092033</v>
      </c>
      <c r="E69" s="27">
        <v>22.840659427563391</v>
      </c>
    </row>
    <row r="70" spans="1:15">
      <c r="A70" s="29">
        <v>45199</v>
      </c>
      <c r="B70" s="33">
        <v>93.947366579580006</v>
      </c>
      <c r="C70" s="33">
        <v>46.191236128524096</v>
      </c>
      <c r="D70" s="33">
        <v>25.4043894094881</v>
      </c>
      <c r="E70" s="34">
        <v>22.351741041567806</v>
      </c>
    </row>
    <row r="71" spans="1:15">
      <c r="A71" s="9">
        <v>45229</v>
      </c>
      <c r="B71" s="33">
        <v>99.086828540199207</v>
      </c>
      <c r="C71" s="33">
        <v>47.782021101098501</v>
      </c>
      <c r="D71" s="33">
        <v>28.170481993587</v>
      </c>
      <c r="E71" s="33">
        <v>23.134325445513703</v>
      </c>
    </row>
    <row r="72" spans="1:15">
      <c r="A72" s="9">
        <v>45260</v>
      </c>
      <c r="B72" s="33">
        <v>87.686725085678603</v>
      </c>
      <c r="C72" s="33">
        <v>36.100933626646501</v>
      </c>
      <c r="D72" s="33">
        <v>26.225862591396798</v>
      </c>
      <c r="E72" s="33">
        <v>25.359928867635297</v>
      </c>
    </row>
    <row r="73" spans="1:15">
      <c r="A73" s="9">
        <v>45291</v>
      </c>
      <c r="B73" s="27">
        <v>102.275348464139</v>
      </c>
      <c r="C73" s="27">
        <v>43.939640318493801</v>
      </c>
      <c r="D73" s="27">
        <v>32.102919981838902</v>
      </c>
      <c r="E73" s="27">
        <v>26.232788163806294</v>
      </c>
      <c r="L73" s="15"/>
      <c r="M73" s="15"/>
      <c r="N73" s="15"/>
      <c r="O73" s="15"/>
    </row>
    <row r="74" spans="1:15">
      <c r="A74" s="9">
        <v>45322</v>
      </c>
      <c r="B74" s="15">
        <v>69.915076930807501</v>
      </c>
      <c r="C74" s="15">
        <v>28.855638648024303</v>
      </c>
      <c r="D74" s="15">
        <v>22.602101632331799</v>
      </c>
      <c r="E74" s="15">
        <v>18.457336650451396</v>
      </c>
      <c r="L74" s="15"/>
      <c r="M74" s="15"/>
      <c r="N74" s="15"/>
      <c r="O74" s="15"/>
    </row>
    <row r="75" spans="1:15">
      <c r="A75" s="29">
        <v>45350</v>
      </c>
      <c r="B75" s="15">
        <v>75.179565596800501</v>
      </c>
      <c r="C75" s="15">
        <v>31.063901672363698</v>
      </c>
      <c r="D75" s="15">
        <v>24.719265281869699</v>
      </c>
      <c r="E75" s="15">
        <v>19.3963986425671</v>
      </c>
      <c r="L75" s="15"/>
      <c r="M75" s="15"/>
      <c r="N75" s="15"/>
      <c r="O75" s="15"/>
    </row>
    <row r="76" spans="1:15">
      <c r="A76" s="29">
        <v>45382</v>
      </c>
      <c r="B76" s="15">
        <v>80.391654499429904</v>
      </c>
      <c r="C76" s="15">
        <v>33.279668388477404</v>
      </c>
      <c r="D76" s="15">
        <v>25.903507747181401</v>
      </c>
      <c r="E76" s="15">
        <v>21.2084783637711</v>
      </c>
      <c r="L76" s="15"/>
      <c r="M76" s="15"/>
      <c r="N76" s="15"/>
      <c r="O76" s="15"/>
    </row>
    <row r="77" spans="1:15">
      <c r="A77" s="29">
        <v>45412</v>
      </c>
      <c r="B77" s="15">
        <v>81.403826287334596</v>
      </c>
      <c r="C77" s="15">
        <v>32.676614568077802</v>
      </c>
      <c r="D77" s="15">
        <v>27.3343232645684</v>
      </c>
      <c r="E77" s="15">
        <v>21.392888454688396</v>
      </c>
      <c r="L77" s="15"/>
      <c r="M77" s="15"/>
      <c r="N77" s="15"/>
      <c r="O77" s="15"/>
    </row>
    <row r="78" spans="1:15">
      <c r="A78" s="29">
        <v>45443</v>
      </c>
      <c r="B78" s="15">
        <v>86</v>
      </c>
      <c r="C78" s="15">
        <v>35.9</v>
      </c>
      <c r="D78" s="15">
        <v>27.9</v>
      </c>
      <c r="E78" s="15">
        <v>22.3</v>
      </c>
      <c r="J78" s="35"/>
      <c r="K78" s="36"/>
      <c r="L78" s="36"/>
      <c r="M78" s="36"/>
      <c r="N78" s="36"/>
    </row>
    <row r="79" spans="1:15">
      <c r="A79" s="29">
        <v>45473</v>
      </c>
      <c r="B79" s="15">
        <v>81.3</v>
      </c>
      <c r="C79" s="15">
        <v>35.200000000000003</v>
      </c>
      <c r="D79" s="15">
        <v>26.2</v>
      </c>
      <c r="E79" s="15">
        <v>19.899999999999999</v>
      </c>
      <c r="J79" s="35"/>
      <c r="K79" s="36"/>
      <c r="L79" s="36"/>
      <c r="M79" s="36"/>
      <c r="N79" s="36"/>
    </row>
    <row r="80" spans="1:15">
      <c r="A80" s="29">
        <v>45504</v>
      </c>
      <c r="B80" s="15">
        <v>89.8</v>
      </c>
      <c r="C80" s="15">
        <v>40.1</v>
      </c>
      <c r="D80" s="15">
        <v>27.8</v>
      </c>
      <c r="E80" s="15">
        <v>21.9</v>
      </c>
      <c r="J80" s="35"/>
      <c r="K80" s="36"/>
      <c r="L80" s="36"/>
      <c r="M80" s="36"/>
      <c r="N80" s="36"/>
    </row>
    <row r="81" spans="1:9">
      <c r="A81" s="29">
        <v>45535</v>
      </c>
      <c r="B81" s="15">
        <v>91.2387043708096</v>
      </c>
      <c r="C81" s="15">
        <v>40.4129132945965</v>
      </c>
      <c r="D81" s="15">
        <v>28.9590345464247</v>
      </c>
      <c r="E81" s="15">
        <v>21.8667565297884</v>
      </c>
    </row>
    <row r="82" spans="1:9">
      <c r="A82" s="29">
        <v>45565</v>
      </c>
      <c r="B82" s="15">
        <v>87.484945488495896</v>
      </c>
      <c r="C82" s="15">
        <v>36.717591756917706</v>
      </c>
      <c r="D82" s="15">
        <v>26.386025658958701</v>
      </c>
      <c r="E82" s="15">
        <v>24.381328072619493</v>
      </c>
    </row>
    <row r="83" spans="1:9">
      <c r="A83" s="29">
        <v>45596</v>
      </c>
      <c r="B83" s="15">
        <v>85.1</v>
      </c>
      <c r="C83" s="15">
        <v>31.6</v>
      </c>
      <c r="D83" s="15">
        <v>29.7</v>
      </c>
      <c r="E83" s="15">
        <f>B83-C83-D83</f>
        <v>23.799999999999994</v>
      </c>
    </row>
    <row r="84" spans="1:9">
      <c r="A84" s="29">
        <v>45626</v>
      </c>
      <c r="B84" s="15">
        <v>79.900000000000006</v>
      </c>
      <c r="C84" s="15">
        <v>29.5</v>
      </c>
      <c r="D84" s="15">
        <v>27.5</v>
      </c>
      <c r="E84" s="15">
        <f t="shared" ref="E84:E89" si="0">B84-C84-D84</f>
        <v>22.900000000000006</v>
      </c>
    </row>
    <row r="85" spans="1:9">
      <c r="A85" s="29">
        <v>45657</v>
      </c>
      <c r="B85" s="15">
        <v>105.6</v>
      </c>
      <c r="C85" s="15">
        <v>42.6</v>
      </c>
      <c r="D85" s="15">
        <v>33.299999999999997</v>
      </c>
      <c r="E85" s="15">
        <f t="shared" si="0"/>
        <v>29.699999999999996</v>
      </c>
    </row>
    <row r="86" spans="1:9">
      <c r="A86" s="29">
        <v>45688</v>
      </c>
      <c r="B86" s="15">
        <v>68.2</v>
      </c>
      <c r="C86" s="15">
        <v>28.7</v>
      </c>
      <c r="D86" s="15">
        <v>22.4</v>
      </c>
      <c r="E86" s="15">
        <f t="shared" si="0"/>
        <v>17.100000000000001</v>
      </c>
    </row>
    <row r="87" spans="1:9">
      <c r="A87" s="29">
        <v>45716</v>
      </c>
      <c r="B87" s="15">
        <v>76.354439999999997</v>
      </c>
      <c r="C87" s="15">
        <v>36.412529999999997</v>
      </c>
      <c r="D87" s="15">
        <v>22.455439999999999</v>
      </c>
      <c r="E87" s="15">
        <f t="shared" si="0"/>
        <v>17.486470000000001</v>
      </c>
    </row>
    <row r="88" spans="1:9">
      <c r="A88" s="29">
        <v>45747</v>
      </c>
      <c r="B88" s="15">
        <v>85.704999999999998</v>
      </c>
      <c r="C88" s="15">
        <v>39.079190000000004</v>
      </c>
      <c r="D88" s="15">
        <v>26.087049999999998</v>
      </c>
      <c r="E88" s="15">
        <f t="shared" si="0"/>
        <v>20.538759999999996</v>
      </c>
    </row>
    <row r="89" spans="1:9">
      <c r="A89" s="29">
        <v>45777</v>
      </c>
      <c r="B89" s="15">
        <v>99.129379999999998</v>
      </c>
      <c r="C89" s="15">
        <v>43.406150000000004</v>
      </c>
      <c r="D89" s="15">
        <v>29.386830000000003</v>
      </c>
      <c r="E89" s="15">
        <f t="shared" si="0"/>
        <v>26.33639999999999</v>
      </c>
      <c r="I89" s="1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80" zoomScaleNormal="80" workbookViewId="0">
      <selection activeCell="Q24" sqref="Q24"/>
    </sheetView>
  </sheetViews>
  <sheetFormatPr defaultColWidth="8.54296875" defaultRowHeight="15.5"/>
  <cols>
    <col min="1" max="1" width="8.54296875" style="6"/>
    <col min="2" max="2" width="8.54296875" style="6" customWidth="1"/>
    <col min="3" max="16384" width="8.54296875" style="6"/>
  </cols>
  <sheetData>
    <row r="1" spans="1:10">
      <c r="A1" s="14"/>
      <c r="B1" s="14" t="s">
        <v>193</v>
      </c>
      <c r="C1" s="14" t="s">
        <v>194</v>
      </c>
      <c r="D1" s="14" t="s">
        <v>195</v>
      </c>
      <c r="E1" s="14" t="s">
        <v>196</v>
      </c>
      <c r="F1" s="14" t="s">
        <v>190</v>
      </c>
      <c r="G1" s="14" t="s">
        <v>197</v>
      </c>
      <c r="J1" s="24" t="s">
        <v>198</v>
      </c>
    </row>
    <row r="2" spans="1:10">
      <c r="A2" s="6" t="s">
        <v>166</v>
      </c>
      <c r="B2" s="69">
        <v>-13.903879014526451</v>
      </c>
      <c r="C2" s="69">
        <v>1.1318487954584275</v>
      </c>
      <c r="D2" s="69">
        <v>2.2270236752496153</v>
      </c>
      <c r="E2" s="69">
        <v>7.8375640684786223</v>
      </c>
      <c r="F2" s="69">
        <v>-6.2297730987778976</v>
      </c>
      <c r="G2" s="69">
        <v>-8.9372155741176815</v>
      </c>
      <c r="J2" s="11" t="s">
        <v>199</v>
      </c>
    </row>
    <row r="3" spans="1:10">
      <c r="A3" s="6" t="s">
        <v>167</v>
      </c>
      <c r="B3" s="69">
        <v>-11.1556540764721</v>
      </c>
      <c r="C3" s="69">
        <v>1.0409679985273219</v>
      </c>
      <c r="D3" s="69">
        <v>1.7318467034049174</v>
      </c>
      <c r="E3" s="69">
        <v>8.821799165507926</v>
      </c>
      <c r="F3" s="69">
        <v>-4.8011355046461333</v>
      </c>
      <c r="G3" s="69">
        <v>-4.3621757136780692</v>
      </c>
    </row>
    <row r="4" spans="1:10">
      <c r="A4" s="6" t="s">
        <v>168</v>
      </c>
      <c r="B4" s="69">
        <v>-8.4722777845034063</v>
      </c>
      <c r="C4" s="69">
        <v>1.1304984495525834</v>
      </c>
      <c r="D4" s="69">
        <v>0.96339176675234639</v>
      </c>
      <c r="E4" s="69">
        <v>8.4232226559648673</v>
      </c>
      <c r="F4" s="69">
        <v>-3.7261435360649702</v>
      </c>
      <c r="G4" s="69">
        <v>-1.681308448298579</v>
      </c>
    </row>
    <row r="5" spans="1:10">
      <c r="A5" s="6" t="s">
        <v>169</v>
      </c>
      <c r="B5" s="69">
        <v>-16.733681017102928</v>
      </c>
      <c r="C5" s="69">
        <v>-1.5545331915017997</v>
      </c>
      <c r="D5" s="69">
        <v>1.7452082177911301</v>
      </c>
      <c r="E5" s="69">
        <v>9.5421705097002416</v>
      </c>
      <c r="F5" s="69">
        <v>-5.7878181501325736</v>
      </c>
      <c r="G5" s="69">
        <v>-12.788653631245928</v>
      </c>
    </row>
    <row r="6" spans="1:10">
      <c r="A6" s="6" t="s">
        <v>170</v>
      </c>
      <c r="B6" s="69">
        <v>-12.419546368308215</v>
      </c>
      <c r="C6" s="69">
        <v>0.52934033525606672</v>
      </c>
      <c r="D6" s="69">
        <v>2.5512415025532329</v>
      </c>
      <c r="E6" s="69">
        <v>6.6033662956777874</v>
      </c>
      <c r="F6" s="69">
        <v>-5.6365430859463856</v>
      </c>
      <c r="G6" s="69">
        <v>-8.3721413207675131</v>
      </c>
    </row>
    <row r="7" spans="1:10">
      <c r="A7" s="6" t="s">
        <v>171</v>
      </c>
      <c r="B7" s="69">
        <v>-10.351576257205998</v>
      </c>
      <c r="C7" s="69">
        <v>-0.2980583371104778</v>
      </c>
      <c r="D7" s="69">
        <v>2.8931473611594689</v>
      </c>
      <c r="E7" s="69">
        <v>7.4492253820823668</v>
      </c>
      <c r="F7" s="69">
        <v>-6.2499830663042175</v>
      </c>
      <c r="G7" s="69">
        <v>-6.5572449173788572</v>
      </c>
    </row>
    <row r="8" spans="1:10">
      <c r="A8" s="6" t="s">
        <v>172</v>
      </c>
      <c r="B8" s="69">
        <v>-10.092470654949846</v>
      </c>
      <c r="C8" s="69">
        <v>-0.1566056386319048</v>
      </c>
      <c r="D8" s="69">
        <v>2.024111430138483</v>
      </c>
      <c r="E8" s="69">
        <v>9.5600756661182</v>
      </c>
      <c r="F8" s="69">
        <v>-4.5533445945228088</v>
      </c>
      <c r="G8" s="69">
        <v>-3.2182337918478776</v>
      </c>
    </row>
    <row r="9" spans="1:10">
      <c r="A9" s="6" t="s">
        <v>173</v>
      </c>
      <c r="B9" s="69">
        <v>-11.186116493274824</v>
      </c>
      <c r="C9" s="69">
        <v>0.23153052288167586</v>
      </c>
      <c r="D9" s="69">
        <v>2.1030240863035274</v>
      </c>
      <c r="E9" s="69">
        <v>9.5367158781523393</v>
      </c>
      <c r="F9" s="69">
        <v>-0.63667317391195444</v>
      </c>
      <c r="G9" s="69">
        <v>4.8480820150763368E-2</v>
      </c>
    </row>
    <row r="10" spans="1:10">
      <c r="A10" s="6" t="s">
        <v>174</v>
      </c>
      <c r="B10" s="69">
        <v>-9.529761535857082</v>
      </c>
      <c r="C10" s="69">
        <v>0.81619538749545495</v>
      </c>
      <c r="D10" s="69">
        <v>3.1740883982710146</v>
      </c>
      <c r="E10" s="69">
        <v>10.238310996845291</v>
      </c>
      <c r="F10" s="69">
        <v>-7.5888743309260747</v>
      </c>
      <c r="G10" s="69">
        <v>-2.8900410841713962</v>
      </c>
    </row>
    <row r="11" spans="1:10">
      <c r="A11" s="6" t="s">
        <v>175</v>
      </c>
      <c r="B11" s="69">
        <v>-7.9295419632771935</v>
      </c>
      <c r="C11" s="69">
        <v>1.5364656951569005</v>
      </c>
      <c r="D11" s="69">
        <v>2.4866006367338871</v>
      </c>
      <c r="E11" s="69">
        <v>11.048376644719189</v>
      </c>
      <c r="F11" s="69">
        <v>-5.9400513003282134</v>
      </c>
      <c r="G11" s="69">
        <v>1.20184971300457</v>
      </c>
    </row>
    <row r="12" spans="1:10">
      <c r="A12" s="6" t="s">
        <v>176</v>
      </c>
      <c r="B12" s="69">
        <v>-9.7261504180941643</v>
      </c>
      <c r="C12" s="69">
        <v>3.7410747802343893</v>
      </c>
      <c r="D12" s="69">
        <v>2.1404531555371897</v>
      </c>
      <c r="E12" s="69">
        <v>9.2861185410327884</v>
      </c>
      <c r="F12" s="69">
        <v>-6.0611655069207089</v>
      </c>
      <c r="G12" s="69">
        <v>-0.61966944821050352</v>
      </c>
    </row>
    <row r="13" spans="1:10">
      <c r="A13" s="6" t="s">
        <v>177</v>
      </c>
      <c r="B13" s="69">
        <v>-14.025252705290873</v>
      </c>
      <c r="C13" s="69">
        <v>2.2629018854736502</v>
      </c>
      <c r="D13" s="69">
        <v>2.188647427957271</v>
      </c>
      <c r="E13" s="69">
        <v>6.9474884998734874</v>
      </c>
      <c r="F13" s="69">
        <v>-6.5834439302463856</v>
      </c>
      <c r="G13" s="69">
        <v>-9.2096588222328517</v>
      </c>
    </row>
    <row r="14" spans="1:10">
      <c r="A14" s="6" t="s">
        <v>11</v>
      </c>
      <c r="B14" s="69">
        <v>-12.749780337284184</v>
      </c>
      <c r="C14" s="69">
        <v>4.3903683403123432</v>
      </c>
      <c r="D14" s="69">
        <v>3.5939320739238134</v>
      </c>
      <c r="E14" s="69">
        <v>6.6596309234485656</v>
      </c>
      <c r="F14" s="69">
        <v>-8.1626619325087386</v>
      </c>
      <c r="G14" s="69">
        <v>-6.2685109321081969</v>
      </c>
    </row>
    <row r="15" spans="1:10">
      <c r="A15" s="6" t="s">
        <v>13</v>
      </c>
      <c r="B15" s="69">
        <v>-9.3279365771951852</v>
      </c>
      <c r="C15" s="69">
        <v>4.6051149402656462</v>
      </c>
      <c r="D15" s="69">
        <v>2.9207920710427917</v>
      </c>
      <c r="E15" s="69">
        <v>10.255105265668432</v>
      </c>
      <c r="F15" s="69">
        <v>-9.1115248682410712</v>
      </c>
      <c r="G15" s="69">
        <v>-0.65844916845938628</v>
      </c>
    </row>
    <row r="16" spans="1:10">
      <c r="A16" s="6" t="s">
        <v>14</v>
      </c>
      <c r="B16" s="69">
        <v>-7.4512347836030486</v>
      </c>
      <c r="C16" s="69">
        <v>6.5804473533784282</v>
      </c>
      <c r="D16" s="69">
        <v>3.1396924951019622</v>
      </c>
      <c r="E16" s="69">
        <v>7.2556055141630242</v>
      </c>
      <c r="F16" s="69">
        <v>-3.9056805657803153</v>
      </c>
      <c r="G16" s="69">
        <v>5.6188300132600499</v>
      </c>
    </row>
    <row r="17" spans="1:7">
      <c r="A17" s="6" t="s">
        <v>15</v>
      </c>
      <c r="B17" s="69">
        <v>-9.0988147168821012</v>
      </c>
      <c r="C17" s="69">
        <v>5.5240161194642035</v>
      </c>
      <c r="D17" s="69">
        <v>3.4300655471891304</v>
      </c>
      <c r="E17" s="69">
        <v>5.3811061460884488</v>
      </c>
      <c r="F17" s="69">
        <v>-5.838287378007081</v>
      </c>
      <c r="G17" s="69">
        <v>-0.60191428214739873</v>
      </c>
    </row>
    <row r="18" spans="1:7">
      <c r="A18" s="6" t="s">
        <v>16</v>
      </c>
      <c r="B18" s="69">
        <v>-13.409846366486514</v>
      </c>
      <c r="C18" s="69">
        <v>6.4214656447366387</v>
      </c>
      <c r="D18" s="69">
        <v>5.0246560837724674</v>
      </c>
      <c r="E18" s="69">
        <v>5.0788219616069492</v>
      </c>
      <c r="F18" s="69">
        <v>-9.3854810769874444</v>
      </c>
      <c r="G18" s="69">
        <v>-6.2703837533578994</v>
      </c>
    </row>
    <row r="19" spans="1:7">
      <c r="A19" s="6" t="s">
        <v>17</v>
      </c>
      <c r="B19" s="69">
        <v>-12.90228717837919</v>
      </c>
      <c r="C19" s="69">
        <v>6.0619303136110751</v>
      </c>
      <c r="D19" s="69">
        <v>4.5766106298886822</v>
      </c>
      <c r="E19" s="69">
        <v>4.7188314608726802</v>
      </c>
      <c r="F19" s="69">
        <v>-6.8561447212541049</v>
      </c>
      <c r="G19" s="69">
        <v>-4.4010594952608564</v>
      </c>
    </row>
    <row r="20" spans="1:7">
      <c r="A20" s="6" t="s">
        <v>18</v>
      </c>
      <c r="B20" s="69">
        <v>-10.000786695237345</v>
      </c>
      <c r="C20" s="69">
        <v>7.1030267989549092</v>
      </c>
      <c r="D20" s="69">
        <v>4.0522916002824854</v>
      </c>
      <c r="E20" s="69">
        <v>3.5938106304238953</v>
      </c>
      <c r="F20" s="69">
        <v>-5.7965103298829774</v>
      </c>
      <c r="G20" s="69">
        <v>-1.0481679954590328</v>
      </c>
    </row>
    <row r="21" spans="1:7">
      <c r="A21" s="6" t="s">
        <v>19</v>
      </c>
      <c r="B21" s="69">
        <v>-7.0033990416081622</v>
      </c>
      <c r="C21" s="69">
        <v>3.5705705279456481</v>
      </c>
      <c r="D21" s="69">
        <v>3.2260879392394624</v>
      </c>
      <c r="E21" s="69">
        <v>3.3190950052302783</v>
      </c>
      <c r="F21" s="69">
        <v>-2.4593497821954391</v>
      </c>
      <c r="G21" s="69">
        <v>0.65300464861178853</v>
      </c>
    </row>
    <row r="22" spans="1:7">
      <c r="A22" s="6" t="s">
        <v>20</v>
      </c>
      <c r="B22" s="69">
        <v>-9.402278658857032</v>
      </c>
      <c r="C22" s="69">
        <v>1.1373009885788656</v>
      </c>
      <c r="D22" s="69">
        <v>5.2718238285136687</v>
      </c>
      <c r="E22" s="69">
        <v>3.3729080730940599</v>
      </c>
      <c r="F22" s="69">
        <v>-6.5760117167734196</v>
      </c>
      <c r="G22" s="69">
        <v>-6.1962574854438577</v>
      </c>
    </row>
    <row r="23" spans="1:7">
      <c r="A23" s="6" t="s">
        <v>21</v>
      </c>
      <c r="B23" s="69">
        <v>-7.1935122972121874</v>
      </c>
      <c r="C23" s="69">
        <v>3.3014885397143576</v>
      </c>
      <c r="D23" s="69">
        <v>4.3029460282596483</v>
      </c>
      <c r="E23" s="69">
        <v>3.2028856024138719</v>
      </c>
      <c r="F23" s="69">
        <v>-4.9976051906228847</v>
      </c>
      <c r="G23" s="69">
        <v>-1.3837973174471943</v>
      </c>
    </row>
    <row r="24" spans="1:7">
      <c r="A24" s="6" t="s">
        <v>22</v>
      </c>
      <c r="B24" s="69">
        <v>-8.6941332352026031</v>
      </c>
      <c r="C24" s="69">
        <v>4.0450926493042711</v>
      </c>
      <c r="D24" s="69">
        <v>3.6179521074527057</v>
      </c>
      <c r="E24" s="69">
        <v>2.8266964680175626</v>
      </c>
      <c r="F24" s="69">
        <v>-4.4314483698312985</v>
      </c>
      <c r="G24" s="69">
        <v>-2.6358403802593617</v>
      </c>
    </row>
    <row r="25" spans="1:7">
      <c r="A25" s="6" t="s">
        <v>23</v>
      </c>
      <c r="B25" s="15">
        <v>-9.9146353442127086</v>
      </c>
      <c r="C25" s="15">
        <v>2.3538898732787583</v>
      </c>
      <c r="D25" s="15">
        <v>3.7634177622019012</v>
      </c>
      <c r="E25" s="15">
        <v>2.5860337156233397</v>
      </c>
      <c r="F25" s="15">
        <v>-4.0872731699813318</v>
      </c>
      <c r="G25" s="15">
        <v>-5.2985671630900395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E1" zoomScale="80" zoomScaleNormal="80" workbookViewId="0">
      <selection activeCell="M21" sqref="M21"/>
    </sheetView>
  </sheetViews>
  <sheetFormatPr defaultColWidth="8.54296875" defaultRowHeight="15.5"/>
  <cols>
    <col min="1" max="1" width="10.453125" style="6" customWidth="1"/>
    <col min="2" max="4" width="15" style="6" customWidth="1"/>
    <col min="5" max="5" width="9.54296875" style="6" customWidth="1"/>
    <col min="6" max="6" width="15" style="6" customWidth="1"/>
    <col min="7" max="16384" width="8.54296875" style="6"/>
  </cols>
  <sheetData>
    <row r="1" spans="1:9">
      <c r="B1" s="97" t="s">
        <v>200</v>
      </c>
      <c r="C1" s="97" t="s">
        <v>201</v>
      </c>
      <c r="D1" s="97" t="s">
        <v>202</v>
      </c>
      <c r="E1" s="97" t="s">
        <v>190</v>
      </c>
      <c r="F1" s="97" t="s">
        <v>203</v>
      </c>
      <c r="I1" s="24" t="s">
        <v>204</v>
      </c>
    </row>
    <row r="2" spans="1:9">
      <c r="A2" s="6" t="s">
        <v>11</v>
      </c>
      <c r="B2" s="98">
        <v>0.18759535705000002</v>
      </c>
      <c r="C2" s="98">
        <v>0.67695867651000008</v>
      </c>
      <c r="D2" s="98">
        <v>0.49924759933000051</v>
      </c>
      <c r="E2" s="98">
        <v>1.0196437799999999E-3</v>
      </c>
      <c r="F2" s="98">
        <v>1.3648212766700005</v>
      </c>
      <c r="I2" s="11" t="s">
        <v>205</v>
      </c>
    </row>
    <row r="3" spans="1:9">
      <c r="A3" s="6" t="s">
        <v>13</v>
      </c>
      <c r="B3" s="98">
        <v>0.2986014039199999</v>
      </c>
      <c r="C3" s="98">
        <v>0.90574880084000076</v>
      </c>
      <c r="D3" s="98">
        <v>0.68581340990000006</v>
      </c>
      <c r="E3" s="98">
        <v>1.8002291800000001E-3</v>
      </c>
      <c r="F3" s="98">
        <v>1.8919638438400006</v>
      </c>
    </row>
    <row r="4" spans="1:9">
      <c r="A4" s="6" t="s">
        <v>14</v>
      </c>
      <c r="B4" s="98">
        <v>0.5411936219000002</v>
      </c>
      <c r="C4" s="98">
        <v>1.062385697050001</v>
      </c>
      <c r="D4" s="98">
        <v>0.93360719212999943</v>
      </c>
      <c r="E4" s="98">
        <v>3.0757766399999993E-3</v>
      </c>
      <c r="F4" s="98">
        <v>2.5402622877200005</v>
      </c>
    </row>
    <row r="5" spans="1:9">
      <c r="A5" s="6" t="s">
        <v>15</v>
      </c>
      <c r="B5" s="98">
        <v>0.63462499600331013</v>
      </c>
      <c r="C5" s="98">
        <v>1.2457953890463807</v>
      </c>
      <c r="D5" s="98">
        <v>1.0947846327051518</v>
      </c>
      <c r="E5" s="98">
        <v>3.6067770551585533E-3</v>
      </c>
      <c r="F5" s="98">
        <v>2.9788117948100012</v>
      </c>
    </row>
    <row r="6" spans="1:9">
      <c r="A6" s="6" t="s">
        <v>16</v>
      </c>
      <c r="B6" s="98">
        <v>0.57437052001000011</v>
      </c>
      <c r="C6" s="98">
        <v>1.111966765282999</v>
      </c>
      <c r="D6" s="98">
        <v>1.0224224031799998</v>
      </c>
      <c r="E6" s="98">
        <v>2.7738370400000002E-3</v>
      </c>
      <c r="F6" s="98">
        <v>2.7115335255129986</v>
      </c>
    </row>
    <row r="7" spans="1:9">
      <c r="A7" s="6" t="s">
        <v>17</v>
      </c>
      <c r="B7" s="98">
        <v>0.57397454949000004</v>
      </c>
      <c r="C7" s="98">
        <v>1.1420441448939995</v>
      </c>
      <c r="D7" s="98">
        <v>1.1882675059700003</v>
      </c>
      <c r="E7" s="98">
        <v>2.2026712600000001E-3</v>
      </c>
      <c r="F7" s="98">
        <v>2.9064888716140005</v>
      </c>
    </row>
    <row r="8" spans="1:9">
      <c r="A8" s="6" t="s">
        <v>18</v>
      </c>
      <c r="B8" s="98">
        <v>0.62009976404000033</v>
      </c>
      <c r="C8" s="98">
        <v>1.1317667481900004</v>
      </c>
      <c r="D8" s="98">
        <v>1.1363435361899996</v>
      </c>
      <c r="E8" s="98">
        <v>2.2736716500000001E-3</v>
      </c>
      <c r="F8" s="98">
        <v>2.8904837200700007</v>
      </c>
    </row>
    <row r="9" spans="1:9">
      <c r="A9" s="6" t="s">
        <v>19</v>
      </c>
      <c r="B9" s="98">
        <v>0.47061322428760227</v>
      </c>
      <c r="C9" s="98">
        <v>3.1161132459542116</v>
      </c>
      <c r="D9" s="98">
        <v>0.66006479432160992</v>
      </c>
      <c r="E9" s="98">
        <v>2.621970616570293E-3</v>
      </c>
      <c r="F9" s="98">
        <v>4.2494132351799943</v>
      </c>
    </row>
    <row r="10" spans="1:9">
      <c r="A10" s="6" t="s">
        <v>20</v>
      </c>
      <c r="B10" s="98">
        <v>0.59089538741000003</v>
      </c>
      <c r="C10" s="98">
        <v>3.9091876183700016</v>
      </c>
      <c r="D10" s="98">
        <v>0.82895689327000033</v>
      </c>
      <c r="E10" s="98">
        <v>3.2917834399999999E-3</v>
      </c>
      <c r="F10" s="98">
        <v>5.3323316824900022</v>
      </c>
    </row>
    <row r="11" spans="1:9">
      <c r="A11" s="6" t="s">
        <v>21</v>
      </c>
      <c r="B11" s="98">
        <v>0.49635683305999978</v>
      </c>
      <c r="C11" s="98">
        <v>2.893380607563004</v>
      </c>
      <c r="D11" s="98">
        <v>0.91394066794999917</v>
      </c>
      <c r="E11" s="98">
        <v>3.9700477699999995E-3</v>
      </c>
      <c r="F11" s="98">
        <v>4.3076481563430029</v>
      </c>
    </row>
    <row r="12" spans="1:9">
      <c r="A12" s="6" t="s">
        <v>22</v>
      </c>
      <c r="B12" s="98">
        <v>0.61937101297000074</v>
      </c>
      <c r="C12" s="98">
        <v>2.088717015836</v>
      </c>
      <c r="D12" s="98">
        <v>1.0157809702599998</v>
      </c>
      <c r="E12" s="98">
        <v>4.1760422800000002E-3</v>
      </c>
      <c r="F12" s="98">
        <v>3.7280450413460002</v>
      </c>
    </row>
    <row r="13" spans="1:9">
      <c r="A13" s="6" t="s">
        <v>23</v>
      </c>
      <c r="B13" s="98">
        <v>0.7145877667699988</v>
      </c>
      <c r="C13" s="98">
        <v>1.8597188318349986</v>
      </c>
      <c r="D13" s="98">
        <v>1.0531457790399996</v>
      </c>
      <c r="E13" s="98">
        <v>2.6004661499999999E-3</v>
      </c>
      <c r="F13" s="98">
        <v>3.630052843794997</v>
      </c>
    </row>
    <row r="14" spans="1:9">
      <c r="A14" s="6" t="s">
        <v>24</v>
      </c>
      <c r="B14" s="98">
        <v>0.56908827260999961</v>
      </c>
      <c r="C14" s="98">
        <v>1.2852691905779994</v>
      </c>
      <c r="D14" s="98">
        <v>0.92283945696999792</v>
      </c>
      <c r="E14" s="98">
        <v>3.1385053300000002E-3</v>
      </c>
      <c r="F14" s="98">
        <v>2.7803354254879968</v>
      </c>
    </row>
    <row r="15" spans="1:9">
      <c r="B15" s="15"/>
      <c r="C15" s="15"/>
      <c r="D15" s="15"/>
      <c r="E15" s="15"/>
      <c r="F15" s="15"/>
    </row>
    <row r="16" spans="1:9">
      <c r="B16" s="15"/>
      <c r="C16" s="15"/>
      <c r="D16" s="15"/>
      <c r="E16" s="15"/>
      <c r="F16" s="15"/>
    </row>
    <row r="17" spans="2:6">
      <c r="B17" s="15"/>
      <c r="C17" s="15"/>
      <c r="D17" s="15"/>
      <c r="E17" s="15"/>
      <c r="F17" s="15"/>
    </row>
    <row r="18" spans="2:6">
      <c r="B18" s="15"/>
      <c r="C18" s="15"/>
      <c r="D18" s="15"/>
      <c r="E18" s="15"/>
      <c r="F18" s="15"/>
    </row>
    <row r="19" spans="2:6">
      <c r="B19" s="15"/>
      <c r="C19" s="15"/>
      <c r="D19" s="15"/>
      <c r="E19" s="15"/>
      <c r="F19" s="15"/>
    </row>
    <row r="20" spans="2:6">
      <c r="B20" s="15"/>
      <c r="C20" s="15"/>
      <c r="D20" s="15"/>
      <c r="E20" s="15"/>
      <c r="F20" s="15"/>
    </row>
    <row r="21" spans="2:6">
      <c r="B21" s="15"/>
      <c r="C21" s="15"/>
      <c r="D21" s="15"/>
      <c r="E21" s="15"/>
      <c r="F21" s="15"/>
    </row>
    <row r="22" spans="2:6">
      <c r="B22" s="15"/>
      <c r="C22" s="15"/>
      <c r="D22" s="15"/>
      <c r="E22" s="15"/>
      <c r="F22" s="15"/>
    </row>
    <row r="23" spans="2:6">
      <c r="B23" s="15"/>
      <c r="C23" s="15"/>
      <c r="D23" s="15"/>
      <c r="E23" s="15"/>
      <c r="F23" s="15"/>
    </row>
    <row r="24" spans="2:6">
      <c r="B24" s="15"/>
      <c r="C24" s="15"/>
      <c r="D24" s="15"/>
      <c r="E24" s="15"/>
      <c r="F24" s="15"/>
    </row>
    <row r="25" spans="2:6">
      <c r="B25" s="15"/>
      <c r="C25" s="15"/>
      <c r="D25" s="15"/>
      <c r="E25" s="15"/>
      <c r="F25" s="15"/>
    </row>
    <row r="26" spans="2:6">
      <c r="B26" s="15"/>
      <c r="C26" s="15"/>
      <c r="D26" s="15"/>
      <c r="E26" s="15"/>
      <c r="F26" s="15"/>
    </row>
    <row r="27" spans="2:6">
      <c r="B27" s="15"/>
      <c r="C27" s="15"/>
      <c r="D27" s="15"/>
      <c r="E27" s="15"/>
      <c r="F27" s="15"/>
    </row>
    <row r="28" spans="2:6">
      <c r="B28" s="15"/>
      <c r="C28" s="15"/>
      <c r="D28" s="15"/>
      <c r="E28" s="15"/>
      <c r="F28" s="15"/>
    </row>
    <row r="29" spans="2:6">
      <c r="B29" s="15"/>
      <c r="C29" s="15"/>
      <c r="D29" s="15"/>
      <c r="E29" s="15"/>
      <c r="F29" s="15"/>
    </row>
    <row r="30" spans="2:6">
      <c r="B30" s="15"/>
      <c r="C30" s="15"/>
      <c r="D30" s="15"/>
      <c r="E30" s="15"/>
      <c r="F30" s="15"/>
    </row>
    <row r="31" spans="2:6">
      <c r="B31" s="15"/>
      <c r="C31" s="15"/>
      <c r="D31" s="15"/>
      <c r="E31" s="15"/>
      <c r="F31" s="15"/>
    </row>
    <row r="32" spans="2:6">
      <c r="B32" s="15"/>
      <c r="C32" s="15"/>
      <c r="D32" s="15"/>
      <c r="E32" s="15"/>
      <c r="F32" s="15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Layout" zoomScaleNormal="80" workbookViewId="0">
      <selection activeCell="J20" sqref="J20"/>
    </sheetView>
  </sheetViews>
  <sheetFormatPr defaultColWidth="8.54296875" defaultRowHeight="15.5"/>
  <cols>
    <col min="1" max="16384" width="8.54296875" style="37"/>
  </cols>
  <sheetData>
    <row r="1" spans="1:14">
      <c r="B1" s="37" t="s">
        <v>206</v>
      </c>
      <c r="C1" s="37" t="s">
        <v>207</v>
      </c>
      <c r="G1" s="38" t="s">
        <v>208</v>
      </c>
      <c r="N1" s="38"/>
    </row>
    <row r="2" spans="1:14">
      <c r="A2" s="37" t="s">
        <v>157</v>
      </c>
      <c r="B2" s="109">
        <v>167.01679799999999</v>
      </c>
      <c r="C2" s="109">
        <v>164.04072500000001</v>
      </c>
      <c r="D2" s="109"/>
      <c r="G2" s="39" t="s">
        <v>209</v>
      </c>
    </row>
    <row r="3" spans="1:14">
      <c r="A3" s="37" t="s">
        <v>159</v>
      </c>
      <c r="B3" s="109">
        <v>168.48808600000001</v>
      </c>
      <c r="C3" s="109">
        <v>163.928057</v>
      </c>
      <c r="D3" s="109"/>
    </row>
    <row r="4" spans="1:14">
      <c r="A4" s="37" t="s">
        <v>160</v>
      </c>
      <c r="B4" s="109">
        <v>170.89629199999999</v>
      </c>
      <c r="C4" s="109">
        <v>163.84182000000001</v>
      </c>
      <c r="D4" s="109"/>
      <c r="G4" s="40"/>
    </row>
    <row r="5" spans="1:14">
      <c r="A5" s="37" t="s">
        <v>161</v>
      </c>
      <c r="B5" s="109">
        <v>171.68186600000001</v>
      </c>
      <c r="C5" s="109">
        <v>163.803022</v>
      </c>
      <c r="D5" s="109"/>
      <c r="G5" s="40"/>
    </row>
    <row r="6" spans="1:14">
      <c r="A6" s="37" t="s">
        <v>162</v>
      </c>
      <c r="B6" s="109">
        <v>174.12845899999999</v>
      </c>
      <c r="C6" s="109">
        <v>163.799407</v>
      </c>
      <c r="D6" s="109"/>
      <c r="G6" s="40"/>
    </row>
    <row r="7" spans="1:14">
      <c r="A7" s="37" t="s">
        <v>163</v>
      </c>
      <c r="B7" s="109">
        <v>170.65941900000001</v>
      </c>
      <c r="C7" s="109">
        <v>163.65277900000001</v>
      </c>
      <c r="D7" s="109"/>
      <c r="G7" s="40"/>
    </row>
    <row r="8" spans="1:14">
      <c r="A8" s="37" t="s">
        <v>164</v>
      </c>
      <c r="B8" s="109">
        <v>166.635355</v>
      </c>
      <c r="C8" s="109">
        <v>163.44536199999999</v>
      </c>
      <c r="D8" s="109"/>
      <c r="G8" s="40"/>
    </row>
    <row r="9" spans="1:14">
      <c r="A9" s="37" t="s">
        <v>165</v>
      </c>
      <c r="B9" s="109">
        <v>166.06801100000001</v>
      </c>
      <c r="C9" s="109">
        <v>163.14568</v>
      </c>
      <c r="D9" s="109"/>
      <c r="G9" s="40"/>
    </row>
    <row r="10" spans="1:14">
      <c r="A10" s="37" t="s">
        <v>166</v>
      </c>
      <c r="B10" s="109">
        <v>166.26702900000001</v>
      </c>
      <c r="C10" s="109">
        <v>162.81565000000001</v>
      </c>
      <c r="D10" s="109"/>
      <c r="G10" s="40"/>
    </row>
    <row r="11" spans="1:14">
      <c r="A11" s="37" t="s">
        <v>167</v>
      </c>
      <c r="B11" s="109">
        <v>165.64208400000001</v>
      </c>
      <c r="C11" s="109">
        <v>162.47597500000001</v>
      </c>
      <c r="D11" s="109"/>
      <c r="G11" s="40"/>
    </row>
    <row r="12" spans="1:14">
      <c r="A12" s="37" t="s">
        <v>168</v>
      </c>
      <c r="B12" s="109">
        <v>164.76762500000001</v>
      </c>
      <c r="C12" s="109">
        <v>162.091521</v>
      </c>
      <c r="D12" s="109"/>
      <c r="G12" s="40"/>
    </row>
    <row r="13" spans="1:14">
      <c r="A13" s="37" t="s">
        <v>169</v>
      </c>
      <c r="B13" s="109">
        <v>165.214246</v>
      </c>
      <c r="C13" s="109">
        <v>161.653795</v>
      </c>
      <c r="D13" s="109"/>
      <c r="G13" s="40"/>
    </row>
    <row r="14" spans="1:14">
      <c r="A14" s="37" t="s">
        <v>170</v>
      </c>
      <c r="B14" s="109">
        <v>164.797889</v>
      </c>
      <c r="C14" s="109">
        <v>161.07905600000001</v>
      </c>
      <c r="D14" s="109"/>
      <c r="G14" s="40"/>
    </row>
    <row r="15" spans="1:14">
      <c r="A15" s="37" t="s">
        <v>171</v>
      </c>
      <c r="B15" s="109">
        <v>161.21034299999999</v>
      </c>
      <c r="C15" s="109">
        <v>160.408164</v>
      </c>
      <c r="D15" s="109"/>
      <c r="G15" s="40"/>
    </row>
    <row r="16" spans="1:14">
      <c r="A16" s="37" t="s">
        <v>172</v>
      </c>
      <c r="B16" s="109">
        <v>164.88740799999999</v>
      </c>
      <c r="C16" s="109">
        <v>159.624528</v>
      </c>
      <c r="D16" s="109"/>
      <c r="G16" s="40"/>
    </row>
    <row r="17" spans="1:9">
      <c r="A17" s="37" t="s">
        <v>173</v>
      </c>
      <c r="B17" s="109">
        <v>167.68521699999999</v>
      </c>
      <c r="C17" s="109">
        <v>158.67233100000001</v>
      </c>
      <c r="D17" s="109"/>
      <c r="G17" s="40"/>
    </row>
    <row r="18" spans="1:9">
      <c r="A18" s="37" t="s">
        <v>174</v>
      </c>
      <c r="B18" s="109">
        <v>171.673733</v>
      </c>
      <c r="C18" s="109">
        <v>157.62452099999999</v>
      </c>
      <c r="D18" s="109"/>
      <c r="G18" s="40"/>
    </row>
    <row r="19" spans="1:9">
      <c r="A19" s="37" t="s">
        <v>175</v>
      </c>
      <c r="B19" s="109">
        <v>169.80376899999999</v>
      </c>
      <c r="C19" s="109">
        <v>156.406857</v>
      </c>
      <c r="D19" s="109"/>
      <c r="F19" s="40"/>
      <c r="G19" s="40"/>
    </row>
    <row r="20" spans="1:9">
      <c r="A20" s="37" t="s">
        <v>176</v>
      </c>
      <c r="B20" s="109">
        <v>162.52201400000001</v>
      </c>
      <c r="C20" s="109">
        <v>155.046299</v>
      </c>
      <c r="D20" s="109"/>
      <c r="F20" s="40"/>
      <c r="G20" s="40"/>
    </row>
    <row r="21" spans="1:9">
      <c r="A21" s="37" t="s">
        <v>177</v>
      </c>
      <c r="B21" s="109">
        <v>159.97946099999999</v>
      </c>
      <c r="C21" s="109">
        <v>153.54714200000001</v>
      </c>
      <c r="D21" s="109"/>
      <c r="F21" s="40"/>
      <c r="G21" s="40"/>
    </row>
    <row r="22" spans="1:9">
      <c r="A22" s="37" t="s">
        <v>11</v>
      </c>
      <c r="B22" s="109">
        <v>155.88783799999999</v>
      </c>
      <c r="C22" s="109">
        <v>152.01214200000001</v>
      </c>
      <c r="D22" s="109">
        <v>144.01214200000001</v>
      </c>
      <c r="F22" s="40"/>
      <c r="G22" s="40"/>
    </row>
    <row r="23" spans="1:9">
      <c r="A23" s="37" t="s">
        <v>13</v>
      </c>
      <c r="B23" s="109">
        <v>154.39787100000001</v>
      </c>
      <c r="C23" s="109">
        <v>151.19214199999999</v>
      </c>
      <c r="D23" s="109">
        <v>143.19214199999999</v>
      </c>
      <c r="F23" s="40"/>
      <c r="G23" s="40"/>
      <c r="I23" s="40"/>
    </row>
    <row r="24" spans="1:9">
      <c r="A24" s="37" t="s">
        <v>14</v>
      </c>
      <c r="B24" s="109">
        <v>144.29650699999999</v>
      </c>
      <c r="C24" s="109">
        <v>150.04714200000001</v>
      </c>
      <c r="D24" s="109">
        <v>142.04714200000001</v>
      </c>
      <c r="F24" s="40"/>
      <c r="G24" s="40"/>
      <c r="I24" s="40"/>
    </row>
    <row r="25" spans="1:9">
      <c r="A25" s="37" t="s">
        <v>15</v>
      </c>
      <c r="B25" s="109">
        <v>141.40715399999999</v>
      </c>
      <c r="C25" s="109">
        <v>148.91214199999999</v>
      </c>
      <c r="D25" s="109">
        <v>140.91214199999999</v>
      </c>
      <c r="F25" s="40"/>
      <c r="G25" s="40"/>
      <c r="I25" s="40"/>
    </row>
    <row r="26" spans="1:9">
      <c r="A26" s="37" t="s">
        <v>16</v>
      </c>
      <c r="B26" s="109">
        <v>138.687836</v>
      </c>
      <c r="C26" s="109">
        <v>147.867142</v>
      </c>
      <c r="D26" s="109">
        <v>139.867142</v>
      </c>
      <c r="F26" s="40"/>
      <c r="G26" s="40"/>
      <c r="I26" s="40"/>
    </row>
    <row r="27" spans="1:9">
      <c r="A27" s="37" t="s">
        <v>17</v>
      </c>
      <c r="B27" s="109">
        <v>135.967716</v>
      </c>
      <c r="C27" s="109">
        <v>146.85714200000001</v>
      </c>
      <c r="D27" s="109">
        <v>138.85714200000001</v>
      </c>
      <c r="F27" s="40"/>
      <c r="G27" s="40"/>
      <c r="I27" s="40"/>
    </row>
    <row r="28" spans="1:9">
      <c r="A28" s="37" t="s">
        <v>18</v>
      </c>
      <c r="B28" s="109">
        <v>131.673768</v>
      </c>
      <c r="C28" s="109">
        <v>145.84464199999999</v>
      </c>
      <c r="D28" s="109">
        <v>137.84464199999999</v>
      </c>
      <c r="F28" s="40"/>
      <c r="G28" s="40"/>
      <c r="I28" s="40"/>
    </row>
    <row r="29" spans="1:9">
      <c r="A29" s="37" t="s">
        <v>19</v>
      </c>
      <c r="B29" s="109">
        <v>136.63957500000001</v>
      </c>
      <c r="C29" s="109">
        <v>144.832142</v>
      </c>
      <c r="D29" s="109">
        <v>136.832142</v>
      </c>
      <c r="F29" s="40"/>
      <c r="G29" s="40"/>
      <c r="I29" s="40"/>
    </row>
    <row r="30" spans="1:9">
      <c r="A30" s="37" t="s">
        <v>20</v>
      </c>
      <c r="B30" s="109">
        <v>139.72792000000001</v>
      </c>
      <c r="C30" s="109">
        <v>143.81964199999999</v>
      </c>
      <c r="D30" s="109">
        <v>135.81964199999999</v>
      </c>
      <c r="F30" s="40"/>
      <c r="G30" s="40"/>
      <c r="I30" s="40"/>
    </row>
    <row r="31" spans="1:9">
      <c r="A31" s="37" t="s">
        <v>21</v>
      </c>
      <c r="B31" s="109">
        <v>136.95945499999999</v>
      </c>
      <c r="C31" s="109">
        <v>142.78214199999999</v>
      </c>
      <c r="D31" s="109">
        <v>134.78214199999999</v>
      </c>
      <c r="F31" s="40"/>
      <c r="G31" s="40"/>
      <c r="I31" s="40"/>
    </row>
    <row r="32" spans="1:9">
      <c r="A32" s="37" t="s">
        <v>22</v>
      </c>
      <c r="B32" s="109">
        <v>136.99614299999999</v>
      </c>
      <c r="C32" s="109">
        <v>141.74394599999999</v>
      </c>
      <c r="D32" s="109">
        <v>133.74394599999999</v>
      </c>
      <c r="F32" s="40"/>
      <c r="G32" s="40"/>
      <c r="H32" s="40"/>
      <c r="I32" s="40"/>
    </row>
    <row r="33" spans="1:9">
      <c r="A33" s="37" t="s">
        <v>23</v>
      </c>
      <c r="B33" s="109">
        <v>131.75093000000001</v>
      </c>
      <c r="C33" s="109">
        <v>140.82633799999999</v>
      </c>
      <c r="D33" s="109">
        <v>132.82633799999999</v>
      </c>
      <c r="F33" s="40"/>
      <c r="G33" s="40"/>
      <c r="I33" s="40"/>
    </row>
    <row r="34" spans="1:9">
      <c r="A34" s="37" t="s">
        <v>24</v>
      </c>
      <c r="B34" s="109">
        <v>137.21971600000001</v>
      </c>
      <c r="C34" s="109">
        <v>139.948914</v>
      </c>
      <c r="D34" s="109">
        <v>131.948914</v>
      </c>
      <c r="F34" s="40"/>
      <c r="I34" s="40"/>
    </row>
    <row r="35" spans="1:9">
      <c r="A35" s="37" t="s">
        <v>178</v>
      </c>
      <c r="B35" s="109">
        <v>138.972589</v>
      </c>
      <c r="C35" s="109">
        <v>139.09140400000001</v>
      </c>
      <c r="D35" s="109">
        <v>131.09140400000001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B1" zoomScale="80" zoomScaleNormal="80" workbookViewId="0">
      <selection activeCell="C3" sqref="C3"/>
    </sheetView>
  </sheetViews>
  <sheetFormatPr defaultRowHeight="14.5"/>
  <sheetData>
    <row r="1" spans="1:6">
      <c r="B1" t="s">
        <v>210</v>
      </c>
      <c r="C1" t="s">
        <v>211</v>
      </c>
      <c r="F1" s="2" t="s">
        <v>212</v>
      </c>
    </row>
    <row r="2" spans="1:6">
      <c r="A2">
        <v>2020</v>
      </c>
      <c r="B2" s="75">
        <v>2.6838241000884775</v>
      </c>
      <c r="C2" s="75">
        <v>3.1937507792689321</v>
      </c>
      <c r="D2" s="131"/>
      <c r="F2" s="72" t="s">
        <v>91</v>
      </c>
    </row>
    <row r="3" spans="1:6">
      <c r="A3">
        <v>2021</v>
      </c>
      <c r="B3" s="75">
        <v>2.7257168953837665</v>
      </c>
      <c r="C3" s="75">
        <v>3.1161123023160573</v>
      </c>
    </row>
    <row r="4" spans="1:6">
      <c r="A4">
        <v>2022</v>
      </c>
      <c r="B4" s="75">
        <v>1.4584554993947598</v>
      </c>
      <c r="C4" s="75">
        <v>2.2910689446231065</v>
      </c>
    </row>
    <row r="5" spans="1:6">
      <c r="A5">
        <v>2023</v>
      </c>
      <c r="B5" s="75">
        <v>0.57038724047040101</v>
      </c>
      <c r="C5" s="75">
        <v>1.4199175850870842</v>
      </c>
    </row>
    <row r="6" spans="1:6">
      <c r="A6">
        <v>2024</v>
      </c>
      <c r="B6" s="75">
        <v>0.44742435672242609</v>
      </c>
      <c r="C6" s="75">
        <v>1.6250435211849472</v>
      </c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80" zoomScaleNormal="80" workbookViewId="0">
      <selection activeCell="E2" sqref="E2"/>
    </sheetView>
  </sheetViews>
  <sheetFormatPr defaultRowHeight="14.5"/>
  <cols>
    <col min="1" max="1" width="13.7265625" customWidth="1"/>
  </cols>
  <sheetData>
    <row r="1" spans="1:5">
      <c r="A1" t="s">
        <v>34</v>
      </c>
      <c r="B1" t="s">
        <v>213</v>
      </c>
      <c r="E1" s="2" t="s">
        <v>214</v>
      </c>
    </row>
    <row r="2" spans="1:5">
      <c r="A2" t="s">
        <v>215</v>
      </c>
      <c r="B2">
        <v>1.5</v>
      </c>
      <c r="E2" s="72" t="s">
        <v>91</v>
      </c>
    </row>
    <row r="3" spans="1:5">
      <c r="A3" t="s">
        <v>216</v>
      </c>
      <c r="B3">
        <v>15.2</v>
      </c>
    </row>
    <row r="4" spans="1:5">
      <c r="A4" t="s">
        <v>217</v>
      </c>
      <c r="B4">
        <v>6.2</v>
      </c>
    </row>
    <row r="5" spans="1:5">
      <c r="A5" t="s">
        <v>218</v>
      </c>
      <c r="B5">
        <v>2.9</v>
      </c>
    </row>
    <row r="6" spans="1:5">
      <c r="A6" t="s">
        <v>219</v>
      </c>
      <c r="B6">
        <v>0.5</v>
      </c>
    </row>
    <row r="7" spans="1:5">
      <c r="A7" t="s">
        <v>220</v>
      </c>
      <c r="B7">
        <v>24.6</v>
      </c>
    </row>
    <row r="8" spans="1:5">
      <c r="A8" t="s">
        <v>221</v>
      </c>
      <c r="B8">
        <v>14.5</v>
      </c>
    </row>
    <row r="9" spans="1:5">
      <c r="A9" t="s">
        <v>222</v>
      </c>
      <c r="B9">
        <v>8.1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="80" zoomScaleNormal="80" workbookViewId="0">
      <selection activeCell="K21" sqref="K21"/>
    </sheetView>
  </sheetViews>
  <sheetFormatPr defaultColWidth="8.54296875" defaultRowHeight="15.5"/>
  <cols>
    <col min="1" max="1" width="8.453125" style="6" customWidth="1"/>
    <col min="2" max="4" width="8.54296875" style="6"/>
    <col min="5" max="7" width="11.26953125" style="6" bestFit="1" customWidth="1"/>
    <col min="8" max="16384" width="8.54296875" style="6"/>
  </cols>
  <sheetData>
    <row r="1" spans="1:11">
      <c r="A1" s="6" t="s">
        <v>34</v>
      </c>
      <c r="B1" s="6" t="s">
        <v>223</v>
      </c>
      <c r="C1" s="6" t="s">
        <v>224</v>
      </c>
      <c r="D1" s="6" t="s">
        <v>225</v>
      </c>
      <c r="E1" s="6" t="s">
        <v>226</v>
      </c>
      <c r="F1" s="6" t="s">
        <v>227</v>
      </c>
      <c r="G1" s="6" t="s">
        <v>228</v>
      </c>
      <c r="H1" s="6" t="s">
        <v>229</v>
      </c>
      <c r="K1" s="2" t="s">
        <v>230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231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2.3062718960147888</v>
      </c>
      <c r="E5" s="15">
        <v>0.28008391448563319</v>
      </c>
      <c r="F5" s="15">
        <v>-0.47613029956953223</v>
      </c>
      <c r="G5" s="15">
        <v>-0.58839346747475385</v>
      </c>
      <c r="H5" s="15">
        <v>1.7383568368524223</v>
      </c>
    </row>
    <row r="6" spans="1:11">
      <c r="E6" s="15"/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="80" zoomScaleNormal="80" workbookViewId="0">
      <selection activeCell="F1" sqref="F1:F2"/>
    </sheetView>
  </sheetViews>
  <sheetFormatPr defaultColWidth="8.54296875" defaultRowHeight="15.5"/>
  <cols>
    <col min="1" max="16384" width="8.54296875" style="6"/>
  </cols>
  <sheetData>
    <row r="1" spans="1:6">
      <c r="A1" s="6" t="s">
        <v>34</v>
      </c>
      <c r="B1" s="6" t="s">
        <v>232</v>
      </c>
      <c r="F1" s="10" t="s">
        <v>233</v>
      </c>
    </row>
    <row r="2" spans="1:6">
      <c r="A2" s="6" t="s">
        <v>157</v>
      </c>
      <c r="B2" s="98">
        <v>21.8</v>
      </c>
      <c r="F2" s="11" t="s">
        <v>158</v>
      </c>
    </row>
    <row r="3" spans="1:6">
      <c r="A3" s="6" t="s">
        <v>159</v>
      </c>
      <c r="B3" s="98">
        <v>20.5</v>
      </c>
    </row>
    <row r="4" spans="1:6">
      <c r="A4" s="6" t="s">
        <v>160</v>
      </c>
      <c r="B4" s="98">
        <v>19.899999999999999</v>
      </c>
      <c r="F4" s="10"/>
    </row>
    <row r="5" spans="1:6">
      <c r="A5" s="6" t="s">
        <v>161</v>
      </c>
      <c r="B5" s="98">
        <v>20.6</v>
      </c>
      <c r="F5" s="11"/>
    </row>
    <row r="6" spans="1:6">
      <c r="A6" s="6" t="s">
        <v>162</v>
      </c>
      <c r="B6" s="98">
        <v>20</v>
      </c>
    </row>
    <row r="7" spans="1:6">
      <c r="A7" s="6" t="s">
        <v>163</v>
      </c>
      <c r="B7" s="98">
        <v>19.399999999999999</v>
      </c>
    </row>
    <row r="8" spans="1:6">
      <c r="A8" s="6" t="s">
        <v>164</v>
      </c>
      <c r="B8" s="98">
        <v>17.600000000000001</v>
      </c>
    </row>
    <row r="9" spans="1:6">
      <c r="A9" s="6" t="s">
        <v>165</v>
      </c>
      <c r="B9" s="98">
        <v>18.399999999999999</v>
      </c>
    </row>
    <row r="10" spans="1:6">
      <c r="A10" s="6" t="s">
        <v>166</v>
      </c>
      <c r="B10" s="98">
        <v>21.5</v>
      </c>
    </row>
    <row r="11" spans="1:6">
      <c r="A11" s="6" t="s">
        <v>167</v>
      </c>
      <c r="B11" s="98">
        <v>16.899999999999999</v>
      </c>
    </row>
    <row r="12" spans="1:6">
      <c r="A12" s="6" t="s">
        <v>168</v>
      </c>
      <c r="B12" s="98">
        <v>17.399999999999999</v>
      </c>
    </row>
    <row r="13" spans="1:6">
      <c r="A13" s="6" t="s">
        <v>169</v>
      </c>
      <c r="B13" s="98">
        <v>17.2</v>
      </c>
    </row>
    <row r="14" spans="1:6">
      <c r="A14" s="6" t="s">
        <v>170</v>
      </c>
      <c r="B14" s="98">
        <v>19.7</v>
      </c>
    </row>
    <row r="15" spans="1:6">
      <c r="A15" s="6" t="s">
        <v>171</v>
      </c>
      <c r="B15" s="98">
        <v>17.5</v>
      </c>
    </row>
    <row r="16" spans="1:6">
      <c r="A16" s="6" t="s">
        <v>172</v>
      </c>
      <c r="B16" s="98">
        <v>18.100000000000001</v>
      </c>
    </row>
    <row r="17" spans="1:2">
      <c r="A17" s="6" t="s">
        <v>173</v>
      </c>
      <c r="B17" s="98">
        <v>16</v>
      </c>
    </row>
    <row r="18" spans="1:2">
      <c r="A18" s="6" t="s">
        <v>174</v>
      </c>
      <c r="B18" s="98">
        <v>16.7</v>
      </c>
    </row>
    <row r="19" spans="1:2">
      <c r="A19" s="6" t="s">
        <v>175</v>
      </c>
      <c r="B19" s="98">
        <v>14.5</v>
      </c>
    </row>
    <row r="20" spans="1:2">
      <c r="A20" s="6" t="s">
        <v>176</v>
      </c>
      <c r="B20" s="98">
        <v>15</v>
      </c>
    </row>
    <row r="21" spans="1:2">
      <c r="A21" s="6" t="s">
        <v>177</v>
      </c>
      <c r="B21" s="98">
        <v>14.3</v>
      </c>
    </row>
    <row r="22" spans="1:2">
      <c r="A22" s="6" t="s">
        <v>11</v>
      </c>
      <c r="B22" s="98">
        <v>14.8</v>
      </c>
    </row>
    <row r="23" spans="1:2">
      <c r="A23" s="6" t="s">
        <v>13</v>
      </c>
      <c r="B23" s="98">
        <v>13</v>
      </c>
    </row>
    <row r="24" spans="1:2">
      <c r="A24" s="6" t="s">
        <v>14</v>
      </c>
      <c r="B24" s="98">
        <v>11.6</v>
      </c>
    </row>
    <row r="25" spans="1:2">
      <c r="A25" s="6" t="s">
        <v>15</v>
      </c>
      <c r="B25" s="98">
        <v>12.7</v>
      </c>
    </row>
    <row r="26" spans="1:2">
      <c r="A26" s="6" t="s">
        <v>16</v>
      </c>
      <c r="B26" s="98">
        <v>13.7</v>
      </c>
    </row>
    <row r="27" spans="1:2">
      <c r="A27" s="6" t="s">
        <v>17</v>
      </c>
      <c r="B27" s="98">
        <v>11.7</v>
      </c>
    </row>
    <row r="28" spans="1:2">
      <c r="A28" s="6" t="s">
        <v>18</v>
      </c>
      <c r="B28" s="98">
        <v>12</v>
      </c>
    </row>
    <row r="29" spans="1:2">
      <c r="A29" s="6" t="s">
        <v>19</v>
      </c>
      <c r="B29" s="98">
        <v>13.1</v>
      </c>
    </row>
    <row r="30" spans="1:2">
      <c r="A30" s="6" t="s">
        <v>20</v>
      </c>
      <c r="B30" s="98">
        <v>15.5</v>
      </c>
    </row>
    <row r="31" spans="1:2">
      <c r="A31" s="6" t="s">
        <v>21</v>
      </c>
      <c r="B31" s="98">
        <v>13.8</v>
      </c>
    </row>
    <row r="32" spans="1:2">
      <c r="A32" s="6" t="s">
        <v>22</v>
      </c>
      <c r="B32" s="98">
        <v>13.3</v>
      </c>
    </row>
    <row r="33" spans="1:2">
      <c r="A33" s="6" t="s">
        <v>23</v>
      </c>
      <c r="B33" s="98">
        <v>12.9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80" zoomScaleNormal="80" workbookViewId="0">
      <selection activeCell="C1" sqref="C1"/>
    </sheetView>
  </sheetViews>
  <sheetFormatPr defaultColWidth="8.54296875" defaultRowHeight="15.5"/>
  <cols>
    <col min="1" max="1" width="29.453125" style="6" customWidth="1"/>
    <col min="2" max="2" width="14.453125" style="6" customWidth="1"/>
    <col min="3" max="3" width="15.7265625" style="6" customWidth="1"/>
    <col min="4" max="4" width="24" style="6" customWidth="1"/>
    <col min="5" max="16384" width="8.54296875" style="6"/>
  </cols>
  <sheetData>
    <row r="1" spans="1:4" ht="19.399999999999999" customHeight="1">
      <c r="B1" s="6" t="s">
        <v>234</v>
      </c>
      <c r="C1" s="6" t="s">
        <v>235</v>
      </c>
      <c r="D1" s="10" t="s">
        <v>236</v>
      </c>
    </row>
    <row r="2" spans="1:4">
      <c r="A2" s="6" t="s">
        <v>237</v>
      </c>
      <c r="B2" s="73">
        <v>72.382016987302109</v>
      </c>
      <c r="C2" s="7"/>
      <c r="D2" s="11" t="s">
        <v>238</v>
      </c>
    </row>
    <row r="3" spans="1:4">
      <c r="A3" s="6" t="s">
        <v>239</v>
      </c>
      <c r="B3" s="73">
        <v>-5.7386269756422053</v>
      </c>
      <c r="C3" s="7"/>
    </row>
    <row r="4" spans="1:4">
      <c r="A4" s="6" t="s">
        <v>240</v>
      </c>
      <c r="B4" s="73">
        <v>-22.316323001356977</v>
      </c>
      <c r="C4" s="73">
        <v>43.784999999999997</v>
      </c>
    </row>
    <row r="5" spans="1:4">
      <c r="A5" s="6" t="s">
        <v>241</v>
      </c>
      <c r="B5" s="73">
        <v>-28.054949976987928</v>
      </c>
      <c r="C5" s="7"/>
    </row>
    <row r="6" spans="1:4">
      <c r="A6" s="6" t="s">
        <v>242</v>
      </c>
      <c r="B6" s="73">
        <v>44.327067010342489</v>
      </c>
      <c r="C6" s="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zoomScale="80" zoomScaleNormal="80" workbookViewId="0">
      <selection activeCell="P23" sqref="P23"/>
    </sheetView>
  </sheetViews>
  <sheetFormatPr defaultColWidth="8.54296875" defaultRowHeight="15.5"/>
  <cols>
    <col min="1" max="1" width="13.453125" style="6" bestFit="1" customWidth="1"/>
    <col min="2" max="2" width="17.54296875" style="6" customWidth="1"/>
    <col min="3" max="3" width="12.453125" style="6" customWidth="1"/>
    <col min="4" max="16384" width="8.54296875" style="6"/>
  </cols>
  <sheetData>
    <row r="1" spans="1:77">
      <c r="B1" s="6" t="s">
        <v>243</v>
      </c>
      <c r="C1" s="6" t="s">
        <v>244</v>
      </c>
      <c r="D1" s="6" t="s">
        <v>245</v>
      </c>
      <c r="G1" s="10" t="s">
        <v>246</v>
      </c>
      <c r="BV1" s="43"/>
      <c r="BW1" s="43"/>
      <c r="BX1" s="43"/>
      <c r="BY1" s="43"/>
    </row>
    <row r="2" spans="1:77">
      <c r="A2" s="44">
        <v>43131</v>
      </c>
      <c r="B2" s="12">
        <v>176878</v>
      </c>
      <c r="C2" s="12">
        <v>293074.96221265785</v>
      </c>
      <c r="D2" s="12">
        <v>65.693281364928282</v>
      </c>
      <c r="G2" s="11" t="s">
        <v>247</v>
      </c>
      <c r="BV2" s="43"/>
      <c r="BW2" s="43"/>
      <c r="BX2" s="43"/>
      <c r="BY2" s="43"/>
    </row>
    <row r="3" spans="1:77">
      <c r="A3" s="44">
        <f t="shared" ref="A3:A34" si="0">EOMONTH(A2,1)</f>
        <v>43159</v>
      </c>
      <c r="B3" s="12">
        <v>181682</v>
      </c>
      <c r="C3" s="12">
        <v>291943.6002744725</v>
      </c>
      <c r="D3" s="12">
        <v>60.689336463971387</v>
      </c>
      <c r="BV3" s="43"/>
      <c r="BW3" s="43"/>
      <c r="BX3" s="43"/>
      <c r="BY3" s="43"/>
    </row>
    <row r="4" spans="1:77">
      <c r="A4" s="44">
        <f t="shared" si="0"/>
        <v>43190</v>
      </c>
      <c r="B4" s="12">
        <v>185823</v>
      </c>
      <c r="C4" s="12">
        <v>315212.07206209941</v>
      </c>
      <c r="D4" s="12">
        <v>69.6302783089819</v>
      </c>
    </row>
    <row r="5" spans="1:77">
      <c r="A5" s="44">
        <f t="shared" si="0"/>
        <v>43220</v>
      </c>
      <c r="B5" s="12">
        <v>184577</v>
      </c>
      <c r="C5" s="12">
        <v>293387.52624558512</v>
      </c>
      <c r="D5" s="12">
        <v>58.951292005821472</v>
      </c>
    </row>
    <row r="6" spans="1:77">
      <c r="A6" s="44">
        <f t="shared" si="0"/>
        <v>43251</v>
      </c>
      <c r="B6" s="12">
        <v>187698</v>
      </c>
      <c r="C6" s="12">
        <v>291690.64</v>
      </c>
      <c r="D6" s="12">
        <v>55.404234461741737</v>
      </c>
      <c r="Q6" s="71"/>
    </row>
    <row r="7" spans="1:77">
      <c r="A7" s="44">
        <f t="shared" si="0"/>
        <v>43281</v>
      </c>
      <c r="B7" s="12">
        <v>186199</v>
      </c>
      <c r="C7" s="12">
        <v>290366.83220813534</v>
      </c>
      <c r="D7" s="12">
        <v>55.944356418743013</v>
      </c>
    </row>
    <row r="8" spans="1:77">
      <c r="A8" s="44">
        <f t="shared" si="0"/>
        <v>43312</v>
      </c>
      <c r="B8" s="12">
        <v>178483</v>
      </c>
      <c r="C8" s="12">
        <v>296056.61675975373</v>
      </c>
      <c r="D8" s="12">
        <v>65.873846114057784</v>
      </c>
    </row>
    <row r="9" spans="1:77">
      <c r="A9" s="44">
        <f t="shared" si="0"/>
        <v>43343</v>
      </c>
      <c r="B9" s="12">
        <v>179658</v>
      </c>
      <c r="C9" s="12">
        <v>285177.06820276176</v>
      </c>
      <c r="D9" s="12">
        <v>58.73329782295346</v>
      </c>
    </row>
    <row r="10" spans="1:77">
      <c r="A10" s="44">
        <f t="shared" si="0"/>
        <v>43373</v>
      </c>
      <c r="B10" s="12">
        <v>186020</v>
      </c>
      <c r="C10" s="12">
        <v>274197.79220094165</v>
      </c>
      <c r="D10" s="12">
        <v>47.40231813834086</v>
      </c>
    </row>
    <row r="11" spans="1:77">
      <c r="A11" s="44">
        <f t="shared" si="0"/>
        <v>43404</v>
      </c>
      <c r="B11" s="12">
        <v>185822</v>
      </c>
      <c r="C11" s="12">
        <v>285584.5168730286</v>
      </c>
      <c r="D11" s="12">
        <v>53.687139775176576</v>
      </c>
    </row>
    <row r="12" spans="1:77">
      <c r="A12" s="44">
        <f t="shared" si="0"/>
        <v>43434</v>
      </c>
      <c r="B12" s="12">
        <v>184578</v>
      </c>
      <c r="C12" s="12">
        <v>285029.50112700684</v>
      </c>
      <c r="D12" s="12">
        <v>54.422250282810978</v>
      </c>
    </row>
    <row r="13" spans="1:77">
      <c r="A13" s="44">
        <f t="shared" si="0"/>
        <v>43465</v>
      </c>
      <c r="B13" s="12">
        <v>202679</v>
      </c>
      <c r="C13" s="12">
        <v>320546.11941962008</v>
      </c>
      <c r="D13" s="12">
        <v>58.154579122464611</v>
      </c>
    </row>
    <row r="14" spans="1:77">
      <c r="A14" s="44">
        <f t="shared" si="0"/>
        <v>43496</v>
      </c>
      <c r="B14" s="12">
        <v>175738</v>
      </c>
      <c r="C14" s="12">
        <v>275001.22000000003</v>
      </c>
      <c r="D14" s="12">
        <v>56.483640419260496</v>
      </c>
    </row>
    <row r="15" spans="1:77">
      <c r="A15" s="44">
        <f t="shared" si="0"/>
        <v>43524</v>
      </c>
      <c r="B15" s="12">
        <v>187122</v>
      </c>
      <c r="C15" s="12">
        <v>277926.48800000001</v>
      </c>
      <c r="D15" s="12">
        <v>48.526890477870069</v>
      </c>
      <c r="F15" s="12"/>
    </row>
    <row r="16" spans="1:77">
      <c r="A16" s="44">
        <f t="shared" si="0"/>
        <v>43555</v>
      </c>
      <c r="B16" s="12">
        <v>181035</v>
      </c>
      <c r="C16" s="12">
        <v>300844.08899999998</v>
      </c>
      <c r="D16" s="12">
        <v>66.180069599801129</v>
      </c>
      <c r="F16" s="12"/>
    </row>
    <row r="17" spans="1:6">
      <c r="A17" s="44">
        <f t="shared" si="0"/>
        <v>43585</v>
      </c>
      <c r="B17" s="12">
        <v>178954</v>
      </c>
      <c r="C17" s="12">
        <v>302848.5</v>
      </c>
      <c r="D17" s="12">
        <v>69.232596086145037</v>
      </c>
      <c r="F17" s="12"/>
    </row>
    <row r="18" spans="1:6">
      <c r="A18" s="44">
        <f t="shared" si="0"/>
        <v>43616</v>
      </c>
      <c r="B18" s="12">
        <v>182982</v>
      </c>
      <c r="C18" s="12">
        <v>301134.12000000005</v>
      </c>
      <c r="D18" s="12">
        <v>64.570351182083527</v>
      </c>
      <c r="F18" s="12"/>
    </row>
    <row r="19" spans="1:6">
      <c r="A19" s="44">
        <f t="shared" si="0"/>
        <v>43646</v>
      </c>
      <c r="B19" s="12">
        <v>180827</v>
      </c>
      <c r="C19" s="12">
        <v>317969.07199999999</v>
      </c>
      <c r="D19" s="12">
        <v>75.841590028037842</v>
      </c>
      <c r="F19" s="12"/>
    </row>
    <row r="20" spans="1:6">
      <c r="A20" s="44">
        <f t="shared" si="0"/>
        <v>43677</v>
      </c>
      <c r="B20" s="12">
        <v>180195</v>
      </c>
      <c r="C20" s="12">
        <v>318726.35600000003</v>
      </c>
      <c r="D20" s="12">
        <v>76.878579316851216</v>
      </c>
      <c r="F20" s="12"/>
    </row>
    <row r="21" spans="1:6">
      <c r="A21" s="44">
        <f t="shared" si="0"/>
        <v>43708</v>
      </c>
      <c r="B21" s="12">
        <v>184687</v>
      </c>
      <c r="C21" s="12">
        <v>307886.79200000002</v>
      </c>
      <c r="D21" s="12">
        <v>66.707343776226821</v>
      </c>
      <c r="F21" s="12"/>
    </row>
    <row r="22" spans="1:6">
      <c r="A22" s="44">
        <f t="shared" si="0"/>
        <v>43738</v>
      </c>
      <c r="B22" s="12">
        <v>184605</v>
      </c>
      <c r="C22" s="12">
        <v>305739.62599999999</v>
      </c>
      <c r="D22" s="12">
        <v>65.618280111589598</v>
      </c>
      <c r="F22" s="12"/>
    </row>
    <row r="23" spans="1:6">
      <c r="A23" s="44">
        <f t="shared" si="0"/>
        <v>43769</v>
      </c>
      <c r="B23" s="12">
        <v>188004</v>
      </c>
      <c r="C23" s="12">
        <v>319700.745</v>
      </c>
      <c r="D23" s="12">
        <v>70.049969681496123</v>
      </c>
      <c r="F23" s="12"/>
    </row>
    <row r="24" spans="1:6">
      <c r="A24" s="44">
        <f t="shared" si="0"/>
        <v>43799</v>
      </c>
      <c r="B24" s="12">
        <v>189980</v>
      </c>
      <c r="C24" s="12">
        <v>320317.33499999996</v>
      </c>
      <c r="D24" s="12">
        <v>68.605819033582463</v>
      </c>
      <c r="F24" s="12"/>
    </row>
    <row r="25" spans="1:6">
      <c r="A25" s="44">
        <f t="shared" si="0"/>
        <v>43830</v>
      </c>
      <c r="B25" s="12">
        <v>205880</v>
      </c>
      <c r="C25" s="12">
        <v>385072.08800000005</v>
      </c>
      <c r="D25" s="12">
        <v>87.037151738877014</v>
      </c>
      <c r="F25" s="12"/>
    </row>
    <row r="26" spans="1:6">
      <c r="A26" s="44">
        <f t="shared" si="0"/>
        <v>43861</v>
      </c>
      <c r="B26" s="12">
        <v>196263</v>
      </c>
      <c r="C26" s="12">
        <v>309484.625</v>
      </c>
      <c r="D26" s="12">
        <v>57.688726351884981</v>
      </c>
      <c r="F26" s="12"/>
    </row>
    <row r="27" spans="1:6">
      <c r="A27" s="44">
        <f t="shared" si="0"/>
        <v>43890</v>
      </c>
      <c r="B27" s="12">
        <v>201882</v>
      </c>
      <c r="C27" s="12">
        <v>306573.28200000001</v>
      </c>
      <c r="D27" s="12">
        <v>51.857660415490244</v>
      </c>
      <c r="F27" s="12"/>
    </row>
    <row r="28" spans="1:6">
      <c r="A28" s="44">
        <f t="shared" si="0"/>
        <v>43921</v>
      </c>
      <c r="B28" s="12">
        <v>195425</v>
      </c>
      <c r="C28" s="12">
        <v>288564.83800000005</v>
      </c>
      <c r="D28" s="12">
        <v>47.660144812587987</v>
      </c>
      <c r="F28" s="12"/>
    </row>
    <row r="29" spans="1:6">
      <c r="A29" s="44">
        <f t="shared" si="0"/>
        <v>43951</v>
      </c>
      <c r="B29" s="12">
        <v>183842</v>
      </c>
      <c r="C29" s="12">
        <v>268968.462</v>
      </c>
      <c r="D29" s="12">
        <v>46.30414268774274</v>
      </c>
      <c r="F29" s="12"/>
    </row>
    <row r="30" spans="1:6">
      <c r="A30" s="44">
        <f t="shared" si="0"/>
        <v>43982</v>
      </c>
      <c r="B30" s="12">
        <v>202398</v>
      </c>
      <c r="C30" s="12">
        <v>274862.45500000002</v>
      </c>
      <c r="D30" s="12">
        <v>35.802950127965715</v>
      </c>
      <c r="F30" s="12"/>
    </row>
    <row r="31" spans="1:6">
      <c r="A31" s="44">
        <f t="shared" si="0"/>
        <v>44012</v>
      </c>
      <c r="B31" s="12">
        <v>210933</v>
      </c>
      <c r="C31" s="12">
        <v>306310.82500000001</v>
      </c>
      <c r="D31" s="12">
        <v>45.217118705939811</v>
      </c>
      <c r="F31" s="12"/>
    </row>
    <row r="32" spans="1:6">
      <c r="A32" s="44">
        <f t="shared" si="0"/>
        <v>44043</v>
      </c>
      <c r="B32" s="12">
        <v>205543</v>
      </c>
      <c r="C32" s="12">
        <v>290869.45799999998</v>
      </c>
      <c r="D32" s="12">
        <v>41.512704397619956</v>
      </c>
      <c r="F32" s="12"/>
    </row>
    <row r="33" spans="1:6">
      <c r="A33" s="44">
        <f t="shared" si="0"/>
        <v>44074</v>
      </c>
      <c r="B33" s="12">
        <v>209062</v>
      </c>
      <c r="C33" s="12">
        <v>280004.00400000002</v>
      </c>
      <c r="D33" s="12">
        <v>33.933476193665058</v>
      </c>
      <c r="F33" s="12"/>
    </row>
    <row r="34" spans="1:6">
      <c r="A34" s="44">
        <f t="shared" si="0"/>
        <v>44104</v>
      </c>
      <c r="B34" s="12">
        <v>206261</v>
      </c>
      <c r="C34" s="12">
        <v>278981.14800000004</v>
      </c>
      <c r="D34" s="12">
        <v>35.256373235851697</v>
      </c>
      <c r="F34" s="12"/>
    </row>
    <row r="35" spans="1:6">
      <c r="A35" s="44">
        <f t="shared" ref="A35:A66" si="1">EOMONTH(A34,1)</f>
        <v>44135</v>
      </c>
      <c r="B35" s="12">
        <v>195615</v>
      </c>
      <c r="C35" s="12">
        <v>277131.19799999997</v>
      </c>
      <c r="D35" s="12">
        <v>41.671752166244914</v>
      </c>
      <c r="F35" s="12"/>
    </row>
    <row r="36" spans="1:6">
      <c r="A36" s="44">
        <f t="shared" si="1"/>
        <v>44165</v>
      </c>
      <c r="B36" s="12">
        <v>199202</v>
      </c>
      <c r="C36" s="12">
        <v>284886.55</v>
      </c>
      <c r="D36" s="12">
        <v>43.013900462846749</v>
      </c>
      <c r="F36" s="12"/>
    </row>
    <row r="37" spans="1:6">
      <c r="A37" s="44">
        <f t="shared" si="1"/>
        <v>44196</v>
      </c>
      <c r="B37" s="12">
        <v>207005</v>
      </c>
      <c r="C37" s="12">
        <v>378031.5</v>
      </c>
      <c r="D37" s="12">
        <v>82.619501944397484</v>
      </c>
      <c r="F37" s="12"/>
    </row>
    <row r="38" spans="1:6">
      <c r="A38" s="44">
        <f t="shared" si="1"/>
        <v>44227</v>
      </c>
      <c r="B38" s="12">
        <v>193180</v>
      </c>
      <c r="C38" s="12">
        <v>303690.72499999998</v>
      </c>
      <c r="D38" s="12">
        <v>57.206090174966334</v>
      </c>
      <c r="F38" s="12"/>
    </row>
    <row r="39" spans="1:6">
      <c r="A39" s="44">
        <f t="shared" si="1"/>
        <v>44255</v>
      </c>
      <c r="B39" s="12">
        <v>196878</v>
      </c>
      <c r="C39" s="12">
        <v>324487.67999999999</v>
      </c>
      <c r="D39" s="12">
        <v>64.816627556151531</v>
      </c>
      <c r="F39" s="12"/>
    </row>
    <row r="40" spans="1:6">
      <c r="A40" s="44">
        <f t="shared" si="1"/>
        <v>44286</v>
      </c>
      <c r="B40" s="12">
        <v>204315</v>
      </c>
      <c r="C40" s="12">
        <v>363563.147</v>
      </c>
      <c r="D40" s="12">
        <v>77.942464821476648</v>
      </c>
      <c r="F40" s="12"/>
    </row>
    <row r="41" spans="1:6">
      <c r="A41" s="44">
        <f t="shared" si="1"/>
        <v>44316</v>
      </c>
      <c r="B41" s="12">
        <v>204611</v>
      </c>
      <c r="C41" s="12">
        <v>347521.17499999999</v>
      </c>
      <c r="D41" s="12">
        <v>69.844815283635768</v>
      </c>
      <c r="F41" s="12"/>
    </row>
    <row r="42" spans="1:6">
      <c r="A42" s="44">
        <f t="shared" si="1"/>
        <v>44347</v>
      </c>
      <c r="B42" s="12">
        <v>217780</v>
      </c>
      <c r="C42" s="12">
        <v>351725.44</v>
      </c>
      <c r="D42" s="12">
        <v>61.504931582330784</v>
      </c>
      <c r="F42" s="12"/>
    </row>
    <row r="43" spans="1:6">
      <c r="A43" s="44">
        <f t="shared" si="1"/>
        <v>44377</v>
      </c>
      <c r="B43" s="12">
        <v>215055</v>
      </c>
      <c r="C43" s="12">
        <v>362395.47399999999</v>
      </c>
      <c r="D43" s="12">
        <v>68.512926460672844</v>
      </c>
      <c r="F43" s="12"/>
    </row>
    <row r="44" spans="1:6">
      <c r="A44" s="44">
        <f t="shared" si="1"/>
        <v>44408</v>
      </c>
      <c r="B44" s="12">
        <v>209422</v>
      </c>
      <c r="C44" s="12">
        <v>337634.70399999997</v>
      </c>
      <c r="D44" s="12">
        <v>61.222175320644425</v>
      </c>
      <c r="F44" s="12"/>
    </row>
    <row r="45" spans="1:6">
      <c r="A45" s="44">
        <f t="shared" si="1"/>
        <v>44439</v>
      </c>
      <c r="B45" s="12">
        <v>211339</v>
      </c>
      <c r="C45" s="12">
        <v>338331.31199999998</v>
      </c>
      <c r="D45" s="12">
        <v>60.089388139434732</v>
      </c>
      <c r="F45" s="12"/>
    </row>
    <row r="46" spans="1:6">
      <c r="A46" s="44">
        <f t="shared" si="1"/>
        <v>44469</v>
      </c>
      <c r="B46" s="12">
        <v>212597</v>
      </c>
      <c r="C46" s="12">
        <v>341683.25</v>
      </c>
      <c r="D46" s="12">
        <v>60.718754262760058</v>
      </c>
      <c r="F46" s="12"/>
    </row>
    <row r="47" spans="1:6">
      <c r="A47" s="44">
        <f t="shared" si="1"/>
        <v>44500</v>
      </c>
      <c r="B47" s="12">
        <v>205367</v>
      </c>
      <c r="C47" s="12">
        <v>351363.78200000001</v>
      </c>
      <c r="D47" s="12">
        <v>71.090672795531901</v>
      </c>
      <c r="F47" s="12"/>
    </row>
    <row r="48" spans="1:6">
      <c r="A48" s="44">
        <f t="shared" si="1"/>
        <v>44530</v>
      </c>
      <c r="B48" s="12">
        <v>210440</v>
      </c>
      <c r="C48" s="12">
        <v>345804.49599999998</v>
      </c>
      <c r="D48" s="12">
        <v>64.324508648545873</v>
      </c>
      <c r="F48" s="12"/>
    </row>
    <row r="49" spans="1:6">
      <c r="A49" s="44">
        <f t="shared" si="1"/>
        <v>44561</v>
      </c>
      <c r="B49" s="12">
        <v>221747</v>
      </c>
      <c r="C49" s="12">
        <v>433209.43400000001</v>
      </c>
      <c r="D49" s="12">
        <v>95.362026994728211</v>
      </c>
      <c r="F49" s="12"/>
    </row>
    <row r="50" spans="1:6">
      <c r="A50" s="44">
        <f t="shared" si="1"/>
        <v>44592</v>
      </c>
      <c r="B50" s="12">
        <v>203132</v>
      </c>
      <c r="C50" s="12">
        <v>311626.56</v>
      </c>
      <c r="D50" s="12">
        <v>53.410865840931024</v>
      </c>
      <c r="F50" s="12"/>
    </row>
    <row r="51" spans="1:6">
      <c r="A51" s="44">
        <f t="shared" si="1"/>
        <v>44620</v>
      </c>
      <c r="B51" s="12">
        <v>206035</v>
      </c>
      <c r="C51" s="12">
        <v>325756.2</v>
      </c>
      <c r="D51" s="12">
        <v>58.107214793603021</v>
      </c>
      <c r="F51" s="12"/>
    </row>
    <row r="52" spans="1:6">
      <c r="A52" s="44">
        <f t="shared" si="1"/>
        <v>44651</v>
      </c>
      <c r="B52" s="12">
        <v>214732</v>
      </c>
      <c r="C52" s="12">
        <v>286434.45600000001</v>
      </c>
      <c r="D52" s="12">
        <v>33.39160255574393</v>
      </c>
      <c r="F52" s="12"/>
    </row>
    <row r="53" spans="1:6">
      <c r="A53" s="44">
        <f t="shared" si="1"/>
        <v>44681</v>
      </c>
      <c r="B53" s="12">
        <v>220094</v>
      </c>
      <c r="C53" s="12">
        <v>358663.52999999997</v>
      </c>
      <c r="D53" s="12">
        <v>62.959249229874501</v>
      </c>
      <c r="F53" s="12"/>
    </row>
    <row r="54" spans="1:6">
      <c r="A54" s="44">
        <f t="shared" si="1"/>
        <v>44712</v>
      </c>
      <c r="B54" s="12">
        <v>225000</v>
      </c>
      <c r="C54" s="12">
        <v>423404.99100000004</v>
      </c>
      <c r="D54" s="12">
        <v>88.179996000000017</v>
      </c>
      <c r="F54" s="12"/>
    </row>
    <row r="55" spans="1:6">
      <c r="A55" s="44">
        <f t="shared" si="1"/>
        <v>44742</v>
      </c>
      <c r="B55" s="12">
        <v>228263</v>
      </c>
      <c r="C55" s="12">
        <v>463187.78</v>
      </c>
      <c r="D55" s="12">
        <v>102.91846685621411</v>
      </c>
      <c r="F55" s="12"/>
    </row>
    <row r="56" spans="1:6">
      <c r="A56" s="44">
        <f t="shared" si="1"/>
        <v>44773</v>
      </c>
      <c r="B56" s="12">
        <v>229740</v>
      </c>
      <c r="C56" s="12">
        <v>426735.23200000002</v>
      </c>
      <c r="D56" s="12">
        <v>85.747032297379661</v>
      </c>
      <c r="F56" s="12"/>
    </row>
    <row r="57" spans="1:6">
      <c r="A57" s="44">
        <f t="shared" si="1"/>
        <v>44804</v>
      </c>
      <c r="B57" s="12">
        <v>233020</v>
      </c>
      <c r="C57" s="12">
        <v>412483.00799999997</v>
      </c>
      <c r="D57" s="12">
        <v>77.016139387177077</v>
      </c>
      <c r="F57" s="12"/>
    </row>
    <row r="58" spans="1:6">
      <c r="A58" s="44">
        <f t="shared" si="1"/>
        <v>44834</v>
      </c>
      <c r="B58" s="12">
        <v>240317</v>
      </c>
      <c r="C58" s="12">
        <v>428895.72000000003</v>
      </c>
      <c r="D58" s="12">
        <v>78.470819792191179</v>
      </c>
      <c r="F58" s="12"/>
    </row>
    <row r="59" spans="1:6">
      <c r="A59" s="44">
        <f t="shared" si="1"/>
        <v>44865</v>
      </c>
      <c r="B59" s="12">
        <v>238411</v>
      </c>
      <c r="C59" s="12">
        <v>388378.24</v>
      </c>
      <c r="D59" s="12">
        <v>62.902819081334314</v>
      </c>
      <c r="F59" s="12"/>
    </row>
    <row r="60" spans="1:6">
      <c r="A60" s="44">
        <f t="shared" si="1"/>
        <v>44895</v>
      </c>
      <c r="B60" s="12">
        <v>248195</v>
      </c>
      <c r="C60" s="12">
        <v>391519.05</v>
      </c>
      <c r="D60" s="12">
        <v>57.746550091661788</v>
      </c>
      <c r="F60" s="12"/>
    </row>
    <row r="61" spans="1:6">
      <c r="A61" s="44">
        <f t="shared" si="1"/>
        <v>44926</v>
      </c>
      <c r="B61" s="12">
        <v>274601</v>
      </c>
      <c r="C61" s="12">
        <v>436213.36400000006</v>
      </c>
      <c r="D61" s="12">
        <v>58.85352347587957</v>
      </c>
      <c r="F61" s="12"/>
    </row>
    <row r="62" spans="1:6">
      <c r="A62" s="44">
        <f t="shared" si="1"/>
        <v>44957</v>
      </c>
      <c r="B62" s="12">
        <v>237025</v>
      </c>
      <c r="C62" s="12">
        <v>320851.75199999998</v>
      </c>
      <c r="D62" s="12">
        <v>35.366206940196179</v>
      </c>
      <c r="F62" s="12"/>
    </row>
    <row r="63" spans="1:6">
      <c r="A63" s="44">
        <f t="shared" si="1"/>
        <v>44985</v>
      </c>
      <c r="B63" s="12">
        <v>237854</v>
      </c>
      <c r="C63" s="12">
        <v>318361.52399999998</v>
      </c>
      <c r="D63" s="12">
        <v>33.847454320717731</v>
      </c>
      <c r="F63" s="12"/>
    </row>
    <row r="64" spans="1:6">
      <c r="A64" s="44">
        <f t="shared" si="1"/>
        <v>45016</v>
      </c>
      <c r="B64" s="12">
        <v>252610</v>
      </c>
      <c r="C64" s="12">
        <v>335040.93</v>
      </c>
      <c r="D64" s="12">
        <v>32.631697082459112</v>
      </c>
      <c r="F64" s="12"/>
    </row>
    <row r="65" spans="1:22">
      <c r="A65" s="44">
        <f t="shared" si="1"/>
        <v>45046</v>
      </c>
      <c r="B65" s="12">
        <v>245840</v>
      </c>
      <c r="C65" s="12">
        <v>314327.06400000001</v>
      </c>
      <c r="D65" s="12">
        <v>27.85838919622519</v>
      </c>
      <c r="F65" s="12"/>
    </row>
    <row r="66" spans="1:22">
      <c r="A66" s="44">
        <f t="shared" si="1"/>
        <v>45077</v>
      </c>
      <c r="B66" s="12">
        <v>252805</v>
      </c>
      <c r="C66" s="12">
        <v>329692.31199999998</v>
      </c>
      <c r="D66" s="12">
        <v>30.41368327366942</v>
      </c>
      <c r="F66" s="12"/>
    </row>
    <row r="67" spans="1:22">
      <c r="A67" s="44">
        <f t="shared" ref="A67:A78" si="2">EOMONTH(A66,1)</f>
        <v>45107</v>
      </c>
      <c r="B67" s="12">
        <v>251750</v>
      </c>
      <c r="C67" s="12">
        <v>322415.14300000004</v>
      </c>
      <c r="D67" s="12">
        <v>28.069570208540227</v>
      </c>
      <c r="F67" s="12"/>
    </row>
    <row r="68" spans="1:22">
      <c r="A68" s="44">
        <f t="shared" si="2"/>
        <v>45138</v>
      </c>
      <c r="B68" s="12">
        <v>250506</v>
      </c>
      <c r="C68" s="12">
        <v>296653.98</v>
      </c>
      <c r="D68" s="12">
        <v>18.421906062130233</v>
      </c>
      <c r="F68" s="12"/>
    </row>
    <row r="69" spans="1:22">
      <c r="A69" s="44">
        <f t="shared" si="2"/>
        <v>45169</v>
      </c>
      <c r="B69" s="12">
        <v>252984</v>
      </c>
      <c r="C69" s="12">
        <v>284931.908</v>
      </c>
      <c r="D69" s="12">
        <v>12.628430256458898</v>
      </c>
      <c r="F69" s="12"/>
    </row>
    <row r="70" spans="1:22">
      <c r="A70" s="44">
        <f t="shared" si="2"/>
        <v>45199</v>
      </c>
      <c r="B70" s="12">
        <v>256804</v>
      </c>
      <c r="C70" s="12">
        <v>279402.8</v>
      </c>
      <c r="D70" s="12">
        <v>8.8000186912976233</v>
      </c>
      <c r="F70" s="12"/>
    </row>
    <row r="71" spans="1:22">
      <c r="A71" s="44">
        <f t="shared" si="2"/>
        <v>45230</v>
      </c>
      <c r="B71" s="12">
        <v>250284</v>
      </c>
      <c r="C71" s="12">
        <v>300797.39799999999</v>
      </c>
      <c r="D71" s="12">
        <v>20.182431957296501</v>
      </c>
      <c r="F71" s="12"/>
    </row>
    <row r="72" spans="1:22">
      <c r="A72" s="44">
        <f t="shared" si="2"/>
        <v>45260</v>
      </c>
      <c r="B72" s="12">
        <v>255494</v>
      </c>
      <c r="C72" s="12">
        <v>319875.21399999998</v>
      </c>
      <c r="D72" s="12">
        <v>25.198718560905547</v>
      </c>
      <c r="F72" s="12"/>
    </row>
    <row r="73" spans="1:22">
      <c r="A73" s="44">
        <f t="shared" si="2"/>
        <v>45291</v>
      </c>
      <c r="B73" s="12">
        <v>269067</v>
      </c>
      <c r="C73" s="12">
        <v>390787.875</v>
      </c>
      <c r="D73" s="12">
        <v>45.238128421545554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s="44">
        <f t="shared" si="2"/>
        <v>45322</v>
      </c>
      <c r="B74" s="6">
        <v>247622</v>
      </c>
      <c r="C74" s="12">
        <v>313807.95</v>
      </c>
      <c r="D74" s="12">
        <v>26.728622658729833</v>
      </c>
      <c r="E74" s="12"/>
      <c r="F74" s="12"/>
    </row>
    <row r="75" spans="1:22">
      <c r="A75" s="44">
        <f t="shared" si="2"/>
        <v>45351</v>
      </c>
      <c r="B75" s="6">
        <v>255337</v>
      </c>
      <c r="C75" s="42">
        <v>335778.31</v>
      </c>
      <c r="D75" s="42">
        <v>31.503977096934648</v>
      </c>
      <c r="E75" s="12"/>
      <c r="F75" s="12"/>
    </row>
    <row r="76" spans="1:22">
      <c r="A76" s="44">
        <f t="shared" si="2"/>
        <v>45382</v>
      </c>
      <c r="B76" s="6">
        <v>262448</v>
      </c>
      <c r="C76" s="42">
        <v>343102.10399999993</v>
      </c>
      <c r="D76" s="42">
        <v>30.731460708406985</v>
      </c>
      <c r="E76" s="12"/>
      <c r="F76" s="12"/>
    </row>
    <row r="77" spans="1:22">
      <c r="A77" s="44">
        <f t="shared" si="2"/>
        <v>45412</v>
      </c>
      <c r="B77" s="12">
        <v>261835.737281043</v>
      </c>
      <c r="C77" s="42">
        <v>335159.96800000005</v>
      </c>
      <c r="D77" s="42">
        <v>28.003904845217534</v>
      </c>
      <c r="E77" s="12"/>
      <c r="F77" s="12"/>
    </row>
    <row r="78" spans="1:22">
      <c r="A78" s="44">
        <f t="shared" si="2"/>
        <v>45443</v>
      </c>
      <c r="B78" s="6">
        <v>265044</v>
      </c>
      <c r="C78" s="42">
        <v>364149.36999999994</v>
      </c>
      <c r="D78" s="42">
        <v>37.392044339807711</v>
      </c>
      <c r="E78" s="12"/>
      <c r="F78" s="12"/>
    </row>
    <row r="79" spans="1:22">
      <c r="A79" s="44">
        <v>45473</v>
      </c>
      <c r="B79" s="6">
        <v>259494</v>
      </c>
      <c r="C79" s="6">
        <v>380847.348</v>
      </c>
      <c r="D79" s="12">
        <v>46.765377234155693</v>
      </c>
      <c r="E79" s="12"/>
      <c r="F79" s="12"/>
    </row>
    <row r="80" spans="1:22">
      <c r="A80" s="44">
        <v>45504</v>
      </c>
      <c r="B80" s="6">
        <v>266060</v>
      </c>
      <c r="C80" s="6">
        <v>378773.55</v>
      </c>
      <c r="D80" s="12">
        <v>42.36395925731037</v>
      </c>
      <c r="E80" s="12"/>
      <c r="F80" s="12"/>
    </row>
    <row r="81" spans="1:6">
      <c r="A81" s="44">
        <v>45535</v>
      </c>
      <c r="B81" s="6">
        <v>266981</v>
      </c>
      <c r="C81" s="6">
        <v>365239.05000000005</v>
      </c>
      <c r="D81" s="12">
        <v>36.803386757859187</v>
      </c>
      <c r="E81" s="12"/>
      <c r="F81" s="12"/>
    </row>
    <row r="82" spans="1:6">
      <c r="A82" s="44">
        <v>45565</v>
      </c>
      <c r="B82" s="6">
        <v>246014</v>
      </c>
      <c r="C82" s="6">
        <v>350545.212</v>
      </c>
      <c r="D82" s="12">
        <v>42.489944474704686</v>
      </c>
      <c r="E82" s="12"/>
      <c r="F82" s="12"/>
    </row>
    <row r="83" spans="1:6">
      <c r="A83" s="44">
        <v>45596</v>
      </c>
      <c r="B83" s="6">
        <v>252618</v>
      </c>
      <c r="C83" s="6">
        <v>347641.91700000002</v>
      </c>
      <c r="D83" s="12">
        <v>37.615655653991411</v>
      </c>
      <c r="E83" s="12"/>
      <c r="F83" s="12"/>
    </row>
    <row r="84" spans="1:6">
      <c r="A84" s="44">
        <v>45626</v>
      </c>
      <c r="B84" s="6">
        <v>253904</v>
      </c>
      <c r="C84" s="6">
        <v>321965.44199999998</v>
      </c>
      <c r="D84" s="12">
        <v>26.805974699098869</v>
      </c>
      <c r="E84" s="12"/>
      <c r="F84" s="12"/>
    </row>
    <row r="85" spans="1:6">
      <c r="A85" s="44">
        <v>45657</v>
      </c>
      <c r="B85" s="6">
        <v>283216</v>
      </c>
      <c r="C85" s="6">
        <v>392552.13199999998</v>
      </c>
      <c r="D85" s="12">
        <v>38.605210157618188</v>
      </c>
      <c r="E85" s="12"/>
      <c r="F85" s="12"/>
    </row>
    <row r="86" spans="1:6">
      <c r="A86" s="44">
        <v>45688</v>
      </c>
      <c r="B86" s="6">
        <v>251195</v>
      </c>
      <c r="C86" s="6">
        <v>341655.39767999999</v>
      </c>
      <c r="D86" s="12">
        <v>36.012021608710299</v>
      </c>
      <c r="F86" s="12"/>
    </row>
    <row r="87" spans="1:6">
      <c r="A87" s="44">
        <v>45716</v>
      </c>
      <c r="B87" s="6">
        <v>250802</v>
      </c>
      <c r="C87" s="6">
        <v>392312.11273999995</v>
      </c>
      <c r="D87" s="12">
        <v>56.423039983732167</v>
      </c>
      <c r="F87" s="12"/>
    </row>
    <row r="88" spans="1:6">
      <c r="A88" s="44">
        <v>45747</v>
      </c>
      <c r="B88" s="6">
        <v>262536</v>
      </c>
      <c r="C88" s="6">
        <v>436110.8</v>
      </c>
      <c r="D88" s="12">
        <v>66.114666179114465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="80" zoomScaleNormal="80" workbookViewId="0">
      <selection activeCell="E18" sqref="E18"/>
    </sheetView>
  </sheetViews>
  <sheetFormatPr defaultColWidth="8.54296875" defaultRowHeight="15.5"/>
  <cols>
    <col min="1" max="16384" width="8.54296875" style="6"/>
  </cols>
  <sheetData>
    <row r="1" spans="1:6">
      <c r="B1" s="6" t="s">
        <v>248</v>
      </c>
      <c r="D1" s="47" t="s">
        <v>249</v>
      </c>
    </row>
    <row r="2" spans="1:6">
      <c r="A2" s="45" t="s">
        <v>157</v>
      </c>
      <c r="B2" s="46">
        <v>2.9808167012552929</v>
      </c>
      <c r="C2" s="45"/>
      <c r="D2" s="11" t="s">
        <v>250</v>
      </c>
    </row>
    <row r="3" spans="1:6">
      <c r="A3" s="45" t="s">
        <v>159</v>
      </c>
      <c r="B3" s="46">
        <v>3.3461867737359938</v>
      </c>
      <c r="C3" s="45"/>
    </row>
    <row r="4" spans="1:6">
      <c r="A4" s="45" t="s">
        <v>160</v>
      </c>
      <c r="B4" s="46">
        <v>3.4321536148097351</v>
      </c>
      <c r="C4" s="45"/>
      <c r="F4" s="47"/>
    </row>
    <row r="5" spans="1:6">
      <c r="A5" s="45" t="s">
        <v>161</v>
      </c>
      <c r="B5" s="46">
        <v>6.1749025853675761</v>
      </c>
      <c r="C5" s="45"/>
      <c r="F5" s="11"/>
    </row>
    <row r="6" spans="1:6">
      <c r="A6" s="45" t="s">
        <v>162</v>
      </c>
      <c r="B6" s="48">
        <v>5.0221094029557065</v>
      </c>
      <c r="C6" s="46"/>
    </row>
    <row r="7" spans="1:6">
      <c r="A7" s="45" t="s">
        <v>163</v>
      </c>
      <c r="B7" s="48">
        <v>4.9622860691974182</v>
      </c>
      <c r="C7" s="45"/>
    </row>
    <row r="8" spans="1:6">
      <c r="A8" s="45" t="s">
        <v>164</v>
      </c>
      <c r="B8" s="46">
        <v>2.7228988627880284</v>
      </c>
      <c r="C8" s="45"/>
    </row>
    <row r="9" spans="1:6">
      <c r="A9" s="45" t="s">
        <v>165</v>
      </c>
      <c r="B9" s="46">
        <v>3.9</v>
      </c>
      <c r="C9" s="45"/>
    </row>
    <row r="10" spans="1:6">
      <c r="A10" s="45" t="s">
        <v>166</v>
      </c>
      <c r="B10" s="46">
        <v>3</v>
      </c>
      <c r="C10" s="45"/>
    </row>
    <row r="11" spans="1:6">
      <c r="A11" s="45" t="s">
        <v>167</v>
      </c>
      <c r="B11" s="46">
        <v>3.6</v>
      </c>
      <c r="C11" s="45"/>
    </row>
    <row r="12" spans="1:6">
      <c r="A12" s="45" t="s">
        <v>168</v>
      </c>
      <c r="B12" s="46">
        <v>4.5</v>
      </c>
      <c r="C12" s="45"/>
    </row>
    <row r="13" spans="1:6">
      <c r="A13" s="45" t="s">
        <v>169</v>
      </c>
      <c r="B13" s="48">
        <v>3</v>
      </c>
      <c r="C13" s="45"/>
    </row>
    <row r="14" spans="1:6">
      <c r="A14" s="45" t="s">
        <v>170</v>
      </c>
      <c r="B14" s="89">
        <v>7.7</v>
      </c>
      <c r="C14" s="45"/>
    </row>
    <row r="15" spans="1:6">
      <c r="A15" s="45" t="s">
        <v>171</v>
      </c>
      <c r="B15" s="89">
        <v>0</v>
      </c>
      <c r="C15" s="45"/>
    </row>
    <row r="16" spans="1:6">
      <c r="A16" s="45" t="s">
        <v>172</v>
      </c>
      <c r="B16" s="89">
        <v>2.1</v>
      </c>
      <c r="C16" s="45"/>
    </row>
    <row r="17" spans="1:2">
      <c r="A17" s="45" t="s">
        <v>173</v>
      </c>
      <c r="B17" s="89">
        <v>2.7</v>
      </c>
    </row>
    <row r="18" spans="1:2">
      <c r="A18" s="45" t="s">
        <v>174</v>
      </c>
      <c r="B18" s="90">
        <v>1.7</v>
      </c>
    </row>
    <row r="19" spans="1:2">
      <c r="A19" s="45" t="s">
        <v>175</v>
      </c>
      <c r="B19" s="90">
        <v>10.199999999999999</v>
      </c>
    </row>
    <row r="20" spans="1:2">
      <c r="A20" s="45" t="s">
        <v>176</v>
      </c>
      <c r="B20" s="48">
        <v>10.1</v>
      </c>
    </row>
    <row r="21" spans="1:2">
      <c r="A21" s="45" t="s">
        <v>177</v>
      </c>
      <c r="B21" s="48">
        <v>9.8000000000000007</v>
      </c>
    </row>
    <row r="22" spans="1:2">
      <c r="A22" s="45" t="s">
        <v>11</v>
      </c>
      <c r="B22" s="46">
        <v>11.1</v>
      </c>
    </row>
    <row r="23" spans="1:2">
      <c r="A23" s="45" t="s">
        <v>13</v>
      </c>
      <c r="B23" s="46">
        <v>15.1</v>
      </c>
    </row>
    <row r="24" spans="1:2">
      <c r="A24" s="45" t="s">
        <v>14</v>
      </c>
      <c r="B24" s="46">
        <v>21.7</v>
      </c>
    </row>
    <row r="25" spans="1:2">
      <c r="A25" s="45" t="s">
        <v>15</v>
      </c>
      <c r="B25" s="46">
        <v>26.6</v>
      </c>
    </row>
    <row r="26" spans="1:2">
      <c r="A26" s="45" t="s">
        <v>16</v>
      </c>
      <c r="B26" s="46">
        <v>26.5</v>
      </c>
    </row>
    <row r="27" spans="1:2">
      <c r="A27" s="45" t="s">
        <v>17</v>
      </c>
      <c r="B27" s="46">
        <v>18</v>
      </c>
    </row>
    <row r="28" spans="1:2">
      <c r="A28" s="45" t="s">
        <v>18</v>
      </c>
      <c r="B28" s="46">
        <v>10.6</v>
      </c>
    </row>
    <row r="29" spans="1:2">
      <c r="A29" s="45" t="s">
        <v>19</v>
      </c>
      <c r="B29" s="46">
        <v>7.9</v>
      </c>
    </row>
    <row r="30" spans="1:2">
      <c r="A30" s="6" t="s">
        <v>20</v>
      </c>
      <c r="B30" s="46">
        <v>7.2598704806475123</v>
      </c>
    </row>
    <row r="31" spans="1:2">
      <c r="A31" s="6" t="s">
        <v>21</v>
      </c>
      <c r="B31" s="46">
        <v>3.9334989153912536</v>
      </c>
    </row>
    <row r="32" spans="1:2">
      <c r="A32" s="6" t="s">
        <v>22</v>
      </c>
      <c r="B32" s="15">
        <v>5.4670427446738667</v>
      </c>
    </row>
    <row r="33" spans="1:2">
      <c r="A33" s="6" t="s">
        <v>23</v>
      </c>
      <c r="B33" s="15">
        <v>5.8726889732995557</v>
      </c>
    </row>
    <row r="34" spans="1:2">
      <c r="A34" s="6" t="s">
        <v>24</v>
      </c>
      <c r="B34" s="15">
        <v>5.4395239764075898</v>
      </c>
    </row>
  </sheetData>
  <phoneticPr fontId="50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02"/>
  <sheetViews>
    <sheetView zoomScale="80" zoomScaleNormal="80" workbookViewId="0">
      <selection activeCell="E1" sqref="E1:E2"/>
    </sheetView>
  </sheetViews>
  <sheetFormatPr defaultColWidth="8.54296875" defaultRowHeight="15.5"/>
  <cols>
    <col min="1" max="1" width="10.54296875" style="6" bestFit="1" customWidth="1"/>
    <col min="2" max="16384" width="8.54296875" style="6"/>
  </cols>
  <sheetData>
    <row r="1" spans="1:90" ht="15.65" customHeight="1">
      <c r="B1" s="6" t="s">
        <v>251</v>
      </c>
      <c r="C1" s="6" t="s">
        <v>252</v>
      </c>
      <c r="E1" s="10" t="s">
        <v>253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49">
        <v>42765</v>
      </c>
      <c r="B2" s="15">
        <v>-0.64611632998445145</v>
      </c>
      <c r="C2" s="15">
        <v>4</v>
      </c>
      <c r="D2" s="15"/>
      <c r="E2" s="11" t="s">
        <v>87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49">
        <f t="shared" ref="A3:A34" si="0">EOMONTH(A2,1)</f>
        <v>42794</v>
      </c>
      <c r="B3" s="15">
        <v>-0.15407780038489705</v>
      </c>
      <c r="C3" s="15">
        <v>4</v>
      </c>
      <c r="D3" s="15"/>
    </row>
    <row r="4" spans="1:90">
      <c r="A4" s="49">
        <f t="shared" si="0"/>
        <v>42825</v>
      </c>
      <c r="B4" s="15">
        <v>-0.13048516098434959</v>
      </c>
      <c r="C4" s="15">
        <v>4</v>
      </c>
      <c r="D4" s="15"/>
    </row>
    <row r="5" spans="1:90">
      <c r="A5" s="49">
        <f t="shared" si="0"/>
        <v>42855</v>
      </c>
      <c r="B5" s="15">
        <v>1.1728146076112722</v>
      </c>
      <c r="C5" s="15">
        <v>4</v>
      </c>
      <c r="D5" s="15"/>
      <c r="E5" s="50"/>
    </row>
    <row r="6" spans="1:90">
      <c r="A6" s="49">
        <f t="shared" si="0"/>
        <v>42886</v>
      </c>
      <c r="B6" s="15">
        <v>1.6032775336452687</v>
      </c>
      <c r="C6" s="15">
        <v>4</v>
      </c>
      <c r="D6" s="15"/>
    </row>
    <row r="7" spans="1:90">
      <c r="A7" s="49">
        <f t="shared" si="0"/>
        <v>42916</v>
      </c>
      <c r="B7" s="15">
        <v>1.1093361034010769</v>
      </c>
      <c r="C7" s="15">
        <v>4</v>
      </c>
      <c r="D7" s="15"/>
    </row>
    <row r="8" spans="1:90">
      <c r="A8" s="49">
        <f t="shared" si="0"/>
        <v>42947</v>
      </c>
      <c r="B8" s="15">
        <v>0.86797896809109432</v>
      </c>
      <c r="C8" s="15">
        <v>4</v>
      </c>
      <c r="D8" s="15"/>
    </row>
    <row r="9" spans="1:90">
      <c r="A9" s="49">
        <f t="shared" si="0"/>
        <v>42978</v>
      </c>
      <c r="B9" s="15">
        <v>0.94738361679344507</v>
      </c>
      <c r="C9" s="15">
        <v>4</v>
      </c>
      <c r="D9" s="15"/>
    </row>
    <row r="10" spans="1:90">
      <c r="A10" s="49">
        <f t="shared" si="0"/>
        <v>43008</v>
      </c>
      <c r="B10" s="15">
        <v>0.95424660345031498</v>
      </c>
      <c r="C10" s="15">
        <v>4</v>
      </c>
      <c r="D10" s="15"/>
    </row>
    <row r="11" spans="1:90">
      <c r="A11" s="49">
        <f t="shared" si="0"/>
        <v>43039</v>
      </c>
      <c r="B11" s="15">
        <v>1.2118173007579003</v>
      </c>
      <c r="C11" s="15">
        <v>4</v>
      </c>
      <c r="D11" s="15"/>
    </row>
    <row r="12" spans="1:90">
      <c r="A12" s="49">
        <f t="shared" si="0"/>
        <v>43069</v>
      </c>
      <c r="B12" s="15">
        <v>2.2196784606922222</v>
      </c>
      <c r="C12" s="15">
        <v>4</v>
      </c>
      <c r="D12" s="15"/>
    </row>
    <row r="13" spans="1:90">
      <c r="A13" s="49">
        <f t="shared" si="0"/>
        <v>43100</v>
      </c>
      <c r="B13" s="15">
        <v>2.6114840393908452</v>
      </c>
      <c r="C13" s="15">
        <v>4</v>
      </c>
      <c r="D13" s="15"/>
    </row>
    <row r="14" spans="1:90">
      <c r="A14" s="49">
        <f t="shared" si="0"/>
        <v>43131</v>
      </c>
      <c r="B14" s="15">
        <v>2.8529795783609018</v>
      </c>
      <c r="C14" s="15">
        <v>4</v>
      </c>
      <c r="D14" s="15"/>
    </row>
    <row r="15" spans="1:90">
      <c r="A15" s="49">
        <f t="shared" si="0"/>
        <v>43159</v>
      </c>
      <c r="B15" s="15">
        <v>3.2731236147622127</v>
      </c>
      <c r="C15" s="15">
        <v>4</v>
      </c>
      <c r="D15" s="15"/>
    </row>
    <row r="16" spans="1:90">
      <c r="A16" s="49">
        <f t="shared" si="0"/>
        <v>43190</v>
      </c>
      <c r="B16" s="15">
        <v>3.7257030377103177</v>
      </c>
      <c r="C16" s="15">
        <v>4</v>
      </c>
      <c r="D16" s="15"/>
    </row>
    <row r="17" spans="1:4">
      <c r="A17" s="49">
        <f t="shared" si="0"/>
        <v>43220</v>
      </c>
      <c r="B17" s="15">
        <v>2.3721461376945854</v>
      </c>
      <c r="C17" s="15">
        <v>4</v>
      </c>
      <c r="D17" s="15"/>
    </row>
    <row r="18" spans="1:4">
      <c r="A18" s="49">
        <f t="shared" si="0"/>
        <v>43251</v>
      </c>
      <c r="B18" s="15">
        <v>1.5580723816117228</v>
      </c>
      <c r="C18" s="15">
        <v>4</v>
      </c>
      <c r="D18" s="15"/>
    </row>
    <row r="19" spans="1:4">
      <c r="A19" s="49">
        <f t="shared" si="0"/>
        <v>43281</v>
      </c>
      <c r="B19" s="15">
        <v>0.87704172905336009</v>
      </c>
      <c r="C19" s="15">
        <v>4</v>
      </c>
      <c r="D19" s="15"/>
    </row>
    <row r="20" spans="1:4">
      <c r="A20" s="49">
        <f t="shared" si="0"/>
        <v>43312</v>
      </c>
      <c r="B20" s="15">
        <v>2.3265215483361033</v>
      </c>
      <c r="C20" s="15">
        <v>4</v>
      </c>
      <c r="D20" s="15"/>
    </row>
    <row r="21" spans="1:4">
      <c r="A21" s="49">
        <f t="shared" si="0"/>
        <v>43343</v>
      </c>
      <c r="B21" s="15">
        <v>3.3257115923030796</v>
      </c>
      <c r="C21" s="15">
        <v>4</v>
      </c>
      <c r="D21" s="15"/>
    </row>
    <row r="22" spans="1:4">
      <c r="A22" s="49">
        <f t="shared" si="0"/>
        <v>43373</v>
      </c>
      <c r="B22" s="15">
        <v>3.5247098838569855</v>
      </c>
      <c r="C22" s="15">
        <v>4</v>
      </c>
      <c r="D22" s="15"/>
    </row>
    <row r="23" spans="1:4">
      <c r="A23" s="49">
        <f t="shared" si="0"/>
        <v>43404</v>
      </c>
      <c r="B23" s="15">
        <v>2.8304155224667227</v>
      </c>
      <c r="C23" s="15">
        <v>4</v>
      </c>
      <c r="D23" s="15"/>
    </row>
    <row r="24" spans="1:4">
      <c r="A24" s="49">
        <f t="shared" si="0"/>
        <v>43434</v>
      </c>
      <c r="B24" s="15">
        <v>1.8479154316792545</v>
      </c>
      <c r="C24" s="15">
        <v>4</v>
      </c>
      <c r="D24" s="15"/>
    </row>
    <row r="25" spans="1:4">
      <c r="A25" s="49">
        <f t="shared" si="0"/>
        <v>43465</v>
      </c>
      <c r="B25" s="15">
        <v>1.791220902632503</v>
      </c>
      <c r="C25" s="15">
        <v>4</v>
      </c>
      <c r="D25" s="15"/>
    </row>
    <row r="26" spans="1:4">
      <c r="A26" s="49">
        <f t="shared" si="0"/>
        <v>43496</v>
      </c>
      <c r="B26" s="15">
        <v>0.79097636655593817</v>
      </c>
      <c r="C26" s="15">
        <v>4</v>
      </c>
      <c r="D26" s="15"/>
    </row>
    <row r="27" spans="1:4">
      <c r="A27" s="49">
        <f t="shared" si="0"/>
        <v>43524</v>
      </c>
      <c r="B27" s="15">
        <v>1.8976618564859677</v>
      </c>
      <c r="C27" s="15">
        <v>4</v>
      </c>
      <c r="D27" s="15"/>
    </row>
    <row r="28" spans="1:4">
      <c r="A28" s="49">
        <f t="shared" si="0"/>
        <v>43555</v>
      </c>
      <c r="B28" s="15">
        <v>1.8811658309776789</v>
      </c>
      <c r="C28" s="15">
        <v>4</v>
      </c>
      <c r="D28" s="15"/>
    </row>
    <row r="29" spans="1:4">
      <c r="A29" s="49">
        <f t="shared" si="0"/>
        <v>43585</v>
      </c>
      <c r="B29" s="15">
        <v>2.1504850922055851</v>
      </c>
      <c r="C29" s="15">
        <v>4</v>
      </c>
      <c r="D29" s="15"/>
    </row>
    <row r="30" spans="1:4">
      <c r="A30" s="49">
        <f t="shared" si="0"/>
        <v>43616</v>
      </c>
      <c r="B30" s="15">
        <v>2.7652597181531604</v>
      </c>
      <c r="C30" s="15">
        <v>4</v>
      </c>
      <c r="D30" s="15"/>
    </row>
    <row r="31" spans="1:4">
      <c r="A31" s="49">
        <f t="shared" si="0"/>
        <v>43646</v>
      </c>
      <c r="B31" s="15">
        <v>2.4537257060515287</v>
      </c>
      <c r="C31" s="15">
        <v>4</v>
      </c>
      <c r="D31" s="15"/>
    </row>
    <row r="32" spans="1:4">
      <c r="A32" s="49">
        <f t="shared" si="0"/>
        <v>43677</v>
      </c>
      <c r="B32" s="15">
        <v>1.6569795204561188</v>
      </c>
      <c r="C32" s="15">
        <v>4</v>
      </c>
      <c r="D32" s="15"/>
    </row>
    <row r="33" spans="1:4">
      <c r="A33" s="49">
        <f t="shared" si="0"/>
        <v>43708</v>
      </c>
      <c r="B33" s="15">
        <v>0.62640298352253865</v>
      </c>
      <c r="C33" s="15">
        <v>4</v>
      </c>
      <c r="D33" s="15"/>
    </row>
    <row r="34" spans="1:4">
      <c r="A34" s="49">
        <f t="shared" si="0"/>
        <v>43738</v>
      </c>
      <c r="B34" s="15">
        <v>0.4779395808177469</v>
      </c>
      <c r="C34" s="15">
        <v>4</v>
      </c>
      <c r="D34" s="15"/>
    </row>
    <row r="35" spans="1:4">
      <c r="A35" s="49">
        <f t="shared" ref="A35:A66" si="1">EOMONTH(A34,1)</f>
        <v>43769</v>
      </c>
      <c r="B35" s="15">
        <v>0.90758416975660339</v>
      </c>
      <c r="C35" s="15">
        <v>4</v>
      </c>
      <c r="D35" s="15"/>
    </row>
    <row r="36" spans="1:4">
      <c r="A36" s="49">
        <f t="shared" si="1"/>
        <v>43799</v>
      </c>
      <c r="B36" s="15">
        <v>0.95520540298832657</v>
      </c>
      <c r="C36" s="15">
        <v>4</v>
      </c>
      <c r="D36" s="15"/>
    </row>
    <row r="37" spans="1:4">
      <c r="A37" s="49">
        <f t="shared" si="1"/>
        <v>43830</v>
      </c>
      <c r="B37" s="15">
        <v>0.72816647657032263</v>
      </c>
      <c r="C37" s="15">
        <v>4</v>
      </c>
      <c r="D37" s="15"/>
    </row>
    <row r="38" spans="1:4">
      <c r="A38" s="49">
        <f t="shared" si="1"/>
        <v>43861</v>
      </c>
      <c r="B38" s="15">
        <v>0.27658563406932046</v>
      </c>
      <c r="C38" s="15">
        <v>4</v>
      </c>
      <c r="D38" s="15"/>
    </row>
    <row r="39" spans="1:4">
      <c r="A39" s="49">
        <f t="shared" si="1"/>
        <v>43890</v>
      </c>
      <c r="B39" s="15">
        <v>-0.54084569473357647</v>
      </c>
      <c r="C39" s="15">
        <v>4</v>
      </c>
      <c r="D39" s="15"/>
    </row>
    <row r="40" spans="1:4">
      <c r="A40" s="49">
        <f t="shared" si="1"/>
        <v>43921</v>
      </c>
      <c r="B40" s="15">
        <v>-0.11022336893734064</v>
      </c>
      <c r="C40" s="15">
        <v>4</v>
      </c>
      <c r="D40" s="15"/>
    </row>
    <row r="41" spans="1:4">
      <c r="A41" s="49">
        <f t="shared" si="1"/>
        <v>43951</v>
      </c>
      <c r="B41" s="15">
        <v>0.85542195075301208</v>
      </c>
      <c r="C41" s="15">
        <v>4</v>
      </c>
      <c r="D41" s="15"/>
    </row>
    <row r="42" spans="1:4">
      <c r="A42" s="49">
        <f t="shared" si="1"/>
        <v>43982</v>
      </c>
      <c r="B42" s="15">
        <v>1.1580085630585586</v>
      </c>
      <c r="C42" s="15">
        <v>4</v>
      </c>
      <c r="D42" s="15"/>
    </row>
    <row r="43" spans="1:4">
      <c r="A43" s="49">
        <f t="shared" si="1"/>
        <v>44012</v>
      </c>
      <c r="B43" s="15">
        <v>1.6775261712187017</v>
      </c>
      <c r="C43" s="15">
        <v>4</v>
      </c>
      <c r="D43" s="15"/>
    </row>
    <row r="44" spans="1:4">
      <c r="A44" s="49">
        <f t="shared" si="1"/>
        <v>44043</v>
      </c>
      <c r="B44" s="15">
        <v>1.518789830326071</v>
      </c>
      <c r="C44" s="15">
        <v>4</v>
      </c>
      <c r="D44" s="15"/>
    </row>
    <row r="45" spans="1:4">
      <c r="A45" s="49">
        <f t="shared" si="1"/>
        <v>44074</v>
      </c>
      <c r="B45" s="15">
        <v>1.8167405331195141</v>
      </c>
      <c r="C45" s="15">
        <v>4</v>
      </c>
      <c r="D45" s="15"/>
    </row>
    <row r="46" spans="1:4">
      <c r="A46" s="49">
        <f t="shared" si="1"/>
        <v>44104</v>
      </c>
      <c r="B46" s="15">
        <v>1.432684471732145</v>
      </c>
      <c r="C46" s="15">
        <v>4</v>
      </c>
      <c r="D46" s="15"/>
    </row>
    <row r="47" spans="1:4">
      <c r="A47" s="49">
        <f t="shared" si="1"/>
        <v>44135</v>
      </c>
      <c r="B47" s="15">
        <v>1.3441364663877948</v>
      </c>
      <c r="C47" s="15">
        <v>4</v>
      </c>
      <c r="D47" s="15"/>
    </row>
    <row r="48" spans="1:4">
      <c r="A48" s="49">
        <f t="shared" si="1"/>
        <v>44165</v>
      </c>
      <c r="B48" s="15">
        <v>1.5585891969739833</v>
      </c>
      <c r="C48" s="15">
        <v>4</v>
      </c>
      <c r="D48" s="15"/>
    </row>
    <row r="49" spans="1:4">
      <c r="A49" s="49">
        <f t="shared" si="1"/>
        <v>44196</v>
      </c>
      <c r="B49" s="15">
        <v>3.6638246566410544</v>
      </c>
      <c r="C49" s="15">
        <v>4</v>
      </c>
      <c r="D49" s="15"/>
    </row>
    <row r="50" spans="1:4">
      <c r="A50" s="49">
        <f t="shared" si="1"/>
        <v>44227</v>
      </c>
      <c r="B50" s="15">
        <v>4.5145896418806757</v>
      </c>
      <c r="C50" s="15">
        <v>4</v>
      </c>
      <c r="D50" s="15"/>
    </row>
    <row r="51" spans="1:4">
      <c r="A51" s="49">
        <f t="shared" si="1"/>
        <v>44255</v>
      </c>
      <c r="B51" s="15">
        <v>5.3267515218686157</v>
      </c>
      <c r="C51" s="15">
        <v>4</v>
      </c>
      <c r="D51" s="15"/>
    </row>
    <row r="52" spans="1:4">
      <c r="A52" s="49">
        <f t="shared" si="1"/>
        <v>44286</v>
      </c>
      <c r="B52" s="15">
        <v>5.7810093225210153</v>
      </c>
      <c r="C52" s="15">
        <v>4</v>
      </c>
      <c r="D52" s="15"/>
    </row>
    <row r="53" spans="1:4">
      <c r="A53" s="49">
        <f t="shared" si="1"/>
        <v>44316</v>
      </c>
      <c r="B53" s="15">
        <v>6.1569193415034249</v>
      </c>
      <c r="C53" s="15">
        <v>4</v>
      </c>
      <c r="D53" s="15"/>
    </row>
    <row r="54" spans="1:4">
      <c r="A54" s="49">
        <f t="shared" si="1"/>
        <v>44347</v>
      </c>
      <c r="B54" s="15">
        <v>5.9006948589405113</v>
      </c>
      <c r="C54" s="15">
        <v>4</v>
      </c>
      <c r="D54" s="15"/>
    </row>
    <row r="55" spans="1:4">
      <c r="A55" s="49">
        <f t="shared" si="1"/>
        <v>44377</v>
      </c>
      <c r="B55" s="15">
        <v>6.5046445234630141</v>
      </c>
      <c r="C55" s="15">
        <v>4</v>
      </c>
      <c r="D55" s="15"/>
    </row>
    <row r="56" spans="1:4">
      <c r="A56" s="49">
        <f t="shared" si="1"/>
        <v>44408</v>
      </c>
      <c r="B56" s="15">
        <v>8.2227275731565896</v>
      </c>
      <c r="C56" s="15">
        <v>4</v>
      </c>
      <c r="D56" s="15"/>
    </row>
    <row r="57" spans="1:4">
      <c r="A57" s="49">
        <f t="shared" si="1"/>
        <v>44439</v>
      </c>
      <c r="B57" s="15">
        <v>8.7823860822629456</v>
      </c>
      <c r="C57" s="15">
        <v>4</v>
      </c>
      <c r="D57" s="15"/>
    </row>
    <row r="58" spans="1:4">
      <c r="A58" s="49">
        <f t="shared" si="1"/>
        <v>44469</v>
      </c>
      <c r="B58" s="15">
        <v>8.888653955380704</v>
      </c>
      <c r="C58" s="15">
        <v>4</v>
      </c>
      <c r="D58" s="15"/>
    </row>
    <row r="59" spans="1:4">
      <c r="A59" s="49">
        <f t="shared" si="1"/>
        <v>44500</v>
      </c>
      <c r="B59" s="15">
        <v>9.1040943851331804</v>
      </c>
      <c r="C59" s="15">
        <v>4</v>
      </c>
      <c r="D59" s="15"/>
    </row>
    <row r="60" spans="1:4">
      <c r="A60" s="49">
        <f t="shared" si="1"/>
        <v>44530</v>
      </c>
      <c r="B60" s="15">
        <v>9.5566762184103169</v>
      </c>
      <c r="C60" s="15">
        <v>4</v>
      </c>
      <c r="D60" s="15"/>
    </row>
    <row r="61" spans="1:4">
      <c r="A61" s="49">
        <f t="shared" si="1"/>
        <v>44561</v>
      </c>
      <c r="B61" s="15">
        <v>7.6754534627573037</v>
      </c>
      <c r="C61" s="15">
        <v>4</v>
      </c>
      <c r="D61" s="15"/>
    </row>
    <row r="62" spans="1:4">
      <c r="A62" s="49">
        <f t="shared" si="1"/>
        <v>44592</v>
      </c>
      <c r="B62" s="15">
        <v>7.0769205766376473</v>
      </c>
      <c r="C62" s="15">
        <v>4</v>
      </c>
      <c r="D62" s="15"/>
    </row>
    <row r="63" spans="1:4">
      <c r="A63" s="49">
        <f t="shared" si="1"/>
        <v>44620</v>
      </c>
      <c r="B63" s="15">
        <v>6.5432090002152989</v>
      </c>
      <c r="C63" s="15">
        <v>4</v>
      </c>
      <c r="D63" s="15"/>
    </row>
    <row r="64" spans="1:4">
      <c r="A64" s="49">
        <f t="shared" si="1"/>
        <v>44651</v>
      </c>
      <c r="B64" s="15">
        <v>7.3617969746000398</v>
      </c>
      <c r="C64" s="15">
        <v>4</v>
      </c>
      <c r="D64" s="15"/>
    </row>
    <row r="65" spans="1:4">
      <c r="A65" s="49">
        <f t="shared" si="1"/>
        <v>44681</v>
      </c>
      <c r="B65" s="15">
        <v>8.425258051920423</v>
      </c>
      <c r="C65" s="15">
        <v>4</v>
      </c>
      <c r="D65" s="15"/>
    </row>
    <row r="66" spans="1:4">
      <c r="A66" s="49">
        <f t="shared" si="1"/>
        <v>44712</v>
      </c>
      <c r="B66" s="15">
        <v>8.986291781695229</v>
      </c>
      <c r="C66" s="15">
        <v>4</v>
      </c>
      <c r="D66" s="15"/>
    </row>
    <row r="67" spans="1:4">
      <c r="A67" s="49">
        <f t="shared" ref="A67:A102" si="2">EOMONTH(A66,1)</f>
        <v>44742</v>
      </c>
      <c r="B67" s="15">
        <v>10.274467693331417</v>
      </c>
      <c r="C67" s="15">
        <v>4</v>
      </c>
      <c r="D67" s="15"/>
    </row>
    <row r="68" spans="1:4">
      <c r="A68" s="49">
        <f t="shared" si="2"/>
        <v>44773</v>
      </c>
      <c r="B68" s="15">
        <v>9.3216627279492741</v>
      </c>
      <c r="C68" s="15">
        <v>4</v>
      </c>
      <c r="D68" s="15"/>
    </row>
    <row r="69" spans="1:4">
      <c r="A69" s="49">
        <f t="shared" si="2"/>
        <v>44804</v>
      </c>
      <c r="B69" s="15">
        <v>9.1287829914559211</v>
      </c>
      <c r="C69" s="15">
        <v>4</v>
      </c>
      <c r="D69" s="15"/>
    </row>
    <row r="70" spans="1:4">
      <c r="A70" s="49">
        <f t="shared" si="2"/>
        <v>44834</v>
      </c>
      <c r="B70" s="15">
        <v>9.9151144159474569</v>
      </c>
      <c r="C70" s="15">
        <v>4</v>
      </c>
      <c r="D70" s="15"/>
    </row>
    <row r="71" spans="1:4">
      <c r="A71" s="49">
        <f t="shared" si="2"/>
        <v>44865</v>
      </c>
      <c r="B71" s="15">
        <v>9.477165434431484</v>
      </c>
      <c r="C71" s="15">
        <v>4</v>
      </c>
      <c r="D71" s="15"/>
    </row>
    <row r="72" spans="1:4">
      <c r="A72" s="49">
        <f t="shared" si="2"/>
        <v>44895</v>
      </c>
      <c r="B72" s="15">
        <v>8.8458529072118779</v>
      </c>
      <c r="C72" s="15">
        <v>4</v>
      </c>
      <c r="D72" s="15"/>
    </row>
    <row r="73" spans="1:4">
      <c r="A73" s="49">
        <f t="shared" si="2"/>
        <v>44926</v>
      </c>
      <c r="B73" s="15">
        <v>8.3038746904979632</v>
      </c>
      <c r="C73" s="15">
        <v>4</v>
      </c>
      <c r="D73" s="15"/>
    </row>
    <row r="74" spans="1:4">
      <c r="A74" s="49">
        <f t="shared" si="2"/>
        <v>44957</v>
      </c>
      <c r="B74" s="15">
        <v>8.0513101873765436</v>
      </c>
      <c r="C74" s="15">
        <v>4</v>
      </c>
      <c r="D74" s="15"/>
    </row>
    <row r="75" spans="1:4">
      <c r="A75" s="49">
        <f t="shared" si="2"/>
        <v>44985</v>
      </c>
      <c r="B75" s="15">
        <v>8.0504413480061601</v>
      </c>
      <c r="C75" s="15">
        <v>4</v>
      </c>
      <c r="D75" s="15"/>
    </row>
    <row r="76" spans="1:4">
      <c r="A76" s="49">
        <f t="shared" si="2"/>
        <v>45016</v>
      </c>
      <c r="B76" s="15">
        <v>5.4496798492637026</v>
      </c>
      <c r="C76" s="15">
        <v>4</v>
      </c>
      <c r="D76" s="15"/>
    </row>
    <row r="77" spans="1:4">
      <c r="A77" s="49">
        <f t="shared" si="2"/>
        <v>45046</v>
      </c>
      <c r="B77" s="15">
        <v>3.2368670906421926</v>
      </c>
      <c r="C77" s="15">
        <v>4</v>
      </c>
      <c r="D77" s="15"/>
    </row>
    <row r="78" spans="1:4">
      <c r="A78" s="49">
        <f t="shared" si="2"/>
        <v>45077</v>
      </c>
      <c r="B78" s="15">
        <v>1.2882103317104878</v>
      </c>
      <c r="C78" s="15">
        <v>4</v>
      </c>
      <c r="D78" s="15"/>
    </row>
    <row r="79" spans="1:4">
      <c r="A79" s="49">
        <f t="shared" si="2"/>
        <v>45107</v>
      </c>
      <c r="B79" s="15">
        <v>-0.5064612212229207</v>
      </c>
      <c r="C79" s="15">
        <v>4</v>
      </c>
      <c r="D79" s="15"/>
    </row>
    <row r="80" spans="1:4">
      <c r="A80" s="49">
        <f t="shared" si="2"/>
        <v>45138</v>
      </c>
      <c r="B80" s="15">
        <v>-0.10059010767696464</v>
      </c>
      <c r="C80" s="15">
        <v>4</v>
      </c>
      <c r="D80" s="15"/>
    </row>
    <row r="81" spans="1:4">
      <c r="A81" s="49">
        <f t="shared" si="2"/>
        <v>45169</v>
      </c>
      <c r="B81" s="15">
        <v>-0.16722027022430552</v>
      </c>
      <c r="C81" s="15">
        <v>4</v>
      </c>
      <c r="D81" s="15"/>
    </row>
    <row r="82" spans="1:4">
      <c r="A82" s="49">
        <f t="shared" si="2"/>
        <v>45199</v>
      </c>
      <c r="B82" s="15">
        <v>7.678399261045854E-2</v>
      </c>
      <c r="C82" s="15">
        <v>4</v>
      </c>
      <c r="D82" s="15"/>
    </row>
    <row r="83" spans="1:4">
      <c r="A83" s="49">
        <f t="shared" si="2"/>
        <v>45230</v>
      </c>
      <c r="B83" s="15">
        <v>0.12196043169521431</v>
      </c>
      <c r="C83" s="15">
        <v>4</v>
      </c>
      <c r="D83" s="15"/>
    </row>
    <row r="84" spans="1:4">
      <c r="A84" s="49">
        <f t="shared" si="2"/>
        <v>45260</v>
      </c>
      <c r="B84" s="15">
        <v>-0.48885044501216157</v>
      </c>
      <c r="C84" s="15">
        <v>4</v>
      </c>
      <c r="D84" s="15"/>
    </row>
    <row r="85" spans="1:4">
      <c r="A85" s="49">
        <f t="shared" si="2"/>
        <v>45291</v>
      </c>
      <c r="B85" s="15">
        <v>-0.62021525726359528</v>
      </c>
      <c r="C85" s="15">
        <v>4</v>
      </c>
      <c r="D85" s="15"/>
    </row>
    <row r="86" spans="1:4">
      <c r="A86" s="49">
        <f t="shared" si="2"/>
        <v>45322</v>
      </c>
      <c r="B86" s="15">
        <v>-0.85954367090971573</v>
      </c>
      <c r="C86" s="15">
        <v>4</v>
      </c>
      <c r="D86" s="15"/>
    </row>
    <row r="87" spans="1:4">
      <c r="A87" s="49">
        <f t="shared" si="2"/>
        <v>45351</v>
      </c>
      <c r="B87" s="15">
        <v>-1.7</v>
      </c>
      <c r="C87" s="15">
        <v>4</v>
      </c>
      <c r="D87" s="15"/>
    </row>
    <row r="88" spans="1:4">
      <c r="A88" s="49">
        <f t="shared" si="2"/>
        <v>45382</v>
      </c>
      <c r="B88" s="15">
        <v>-1.2012081435271824</v>
      </c>
      <c r="C88" s="15">
        <v>4</v>
      </c>
      <c r="D88" s="15"/>
    </row>
    <row r="89" spans="1:4">
      <c r="A89" s="49">
        <f t="shared" si="2"/>
        <v>45412</v>
      </c>
      <c r="B89" s="15">
        <v>-0.7282248727489673</v>
      </c>
      <c r="C89" s="15">
        <v>4</v>
      </c>
      <c r="D89" s="15"/>
    </row>
    <row r="90" spans="1:4">
      <c r="A90" s="49">
        <f t="shared" si="2"/>
        <v>45443</v>
      </c>
      <c r="B90" s="15">
        <v>0.3</v>
      </c>
      <c r="C90" s="15">
        <v>4</v>
      </c>
      <c r="D90" s="15"/>
    </row>
    <row r="91" spans="1:4">
      <c r="A91" s="49">
        <f t="shared" si="2"/>
        <v>45473</v>
      </c>
      <c r="B91" s="15">
        <v>0.8</v>
      </c>
      <c r="C91" s="15">
        <v>4</v>
      </c>
      <c r="D91" s="15"/>
    </row>
    <row r="92" spans="1:4">
      <c r="A92" s="49">
        <f t="shared" si="2"/>
        <v>45504</v>
      </c>
      <c r="B92" s="15">
        <v>1.4</v>
      </c>
      <c r="C92" s="15">
        <v>4</v>
      </c>
      <c r="D92" s="15"/>
    </row>
    <row r="93" spans="1:4">
      <c r="A93" s="49">
        <f t="shared" si="2"/>
        <v>45535</v>
      </c>
      <c r="B93" s="15">
        <v>1.3</v>
      </c>
      <c r="C93" s="15">
        <v>4</v>
      </c>
      <c r="D93" s="15"/>
    </row>
    <row r="94" spans="1:4">
      <c r="A94" s="49">
        <f t="shared" si="2"/>
        <v>45565</v>
      </c>
      <c r="B94" s="15">
        <v>0.63</v>
      </c>
      <c r="C94" s="15">
        <v>4</v>
      </c>
      <c r="D94" s="15"/>
    </row>
    <row r="95" spans="1:4">
      <c r="A95" s="49">
        <f t="shared" si="2"/>
        <v>45596</v>
      </c>
      <c r="B95" s="15">
        <v>0.61</v>
      </c>
      <c r="C95" s="15">
        <v>4</v>
      </c>
      <c r="D95" s="15"/>
    </row>
    <row r="96" spans="1:4">
      <c r="A96" s="49">
        <f t="shared" si="2"/>
        <v>45626</v>
      </c>
      <c r="B96" s="15">
        <v>1.4</v>
      </c>
      <c r="C96" s="15">
        <v>4</v>
      </c>
      <c r="D96" s="15"/>
    </row>
    <row r="97" spans="1:4">
      <c r="A97" s="49">
        <f t="shared" si="2"/>
        <v>45657</v>
      </c>
      <c r="B97" s="6">
        <v>1.5</v>
      </c>
      <c r="C97" s="15">
        <v>4</v>
      </c>
      <c r="D97" s="15"/>
    </row>
    <row r="98" spans="1:4">
      <c r="A98" s="49">
        <f>EOMONTH(A97,1)</f>
        <v>45688</v>
      </c>
      <c r="B98" s="6">
        <v>1.7</v>
      </c>
      <c r="C98" s="15">
        <v>3</v>
      </c>
      <c r="D98" s="15"/>
    </row>
    <row r="99" spans="1:4">
      <c r="A99" s="49">
        <f t="shared" si="2"/>
        <v>45716</v>
      </c>
      <c r="B99" s="6">
        <v>2.5</v>
      </c>
      <c r="C99" s="15">
        <v>3</v>
      </c>
      <c r="D99" s="15"/>
    </row>
    <row r="100" spans="1:4">
      <c r="A100" s="49">
        <f>EOMONTH(A99,1)</f>
        <v>45747</v>
      </c>
      <c r="B100" s="15">
        <v>3.2551219900460779</v>
      </c>
      <c r="C100" s="15">
        <v>3</v>
      </c>
    </row>
    <row r="101" spans="1:4">
      <c r="A101" s="49">
        <f t="shared" si="2"/>
        <v>45777</v>
      </c>
      <c r="B101" s="15">
        <v>3.1817938654726987</v>
      </c>
      <c r="C101" s="15">
        <v>3</v>
      </c>
    </row>
    <row r="102" spans="1:4">
      <c r="A102" s="49">
        <f t="shared" si="2"/>
        <v>45808</v>
      </c>
      <c r="B102" s="6">
        <v>4.3</v>
      </c>
      <c r="C102" s="15">
        <v>3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zoomScaleNormal="80" workbookViewId="0">
      <selection activeCell="H22" sqref="H22"/>
    </sheetView>
  </sheetViews>
  <sheetFormatPr defaultColWidth="8.54296875" defaultRowHeight="15.5"/>
  <cols>
    <col min="1" max="1" width="8.54296875" style="6"/>
    <col min="2" max="2" width="16.7265625" style="6" bestFit="1" customWidth="1"/>
    <col min="3" max="3" width="8.54296875" style="6"/>
    <col min="4" max="4" width="16.7265625" style="6" bestFit="1" customWidth="1"/>
    <col min="5" max="7" width="8.54296875" style="6"/>
    <col min="8" max="8" width="14.453125" style="6" bestFit="1" customWidth="1"/>
    <col min="9" max="9" width="8.54296875" style="6"/>
    <col min="10" max="10" width="14.453125" style="6" bestFit="1" customWidth="1"/>
    <col min="11" max="16384" width="8.54296875" style="6"/>
  </cols>
  <sheetData>
    <row r="1" spans="1:12">
      <c r="A1" s="116"/>
      <c r="B1" s="116" t="s">
        <v>254</v>
      </c>
      <c r="C1" s="116" t="s">
        <v>255</v>
      </c>
      <c r="D1" s="116" t="s">
        <v>256</v>
      </c>
      <c r="E1" s="117" t="s">
        <v>257</v>
      </c>
      <c r="G1" s="10" t="s">
        <v>258</v>
      </c>
    </row>
    <row r="2" spans="1:12">
      <c r="A2" s="118">
        <v>1</v>
      </c>
      <c r="B2" s="116">
        <v>22.841740911998755</v>
      </c>
      <c r="C2" s="116">
        <v>30.123553845020581</v>
      </c>
      <c r="D2" s="116">
        <v>36.277660325966195</v>
      </c>
      <c r="E2" s="116">
        <v>15.8</v>
      </c>
      <c r="G2" s="11" t="s">
        <v>259</v>
      </c>
    </row>
    <row r="3" spans="1:12">
      <c r="A3" s="118">
        <v>2</v>
      </c>
      <c r="B3" s="116">
        <v>-5.9260568008310415</v>
      </c>
      <c r="C3" s="116">
        <v>-2.2615988661264339</v>
      </c>
      <c r="D3" s="116">
        <v>2.4758043009430182</v>
      </c>
      <c r="E3" s="116">
        <v>2.1</v>
      </c>
      <c r="G3" s="119"/>
      <c r="H3" s="119" t="s">
        <v>254</v>
      </c>
      <c r="I3" s="119" t="s">
        <v>255</v>
      </c>
      <c r="J3" s="119" t="s">
        <v>260</v>
      </c>
      <c r="K3" s="120" t="s">
        <v>255</v>
      </c>
      <c r="L3" s="120" t="s">
        <v>257</v>
      </c>
    </row>
    <row r="4" spans="1:12">
      <c r="A4" s="118">
        <v>3</v>
      </c>
      <c r="B4" s="116">
        <v>-4.7029921834810366</v>
      </c>
      <c r="C4" s="116">
        <v>-2.6710963432284842</v>
      </c>
      <c r="D4" s="116">
        <v>-0.11476228042899095</v>
      </c>
      <c r="E4" s="116">
        <v>1.7</v>
      </c>
      <c r="G4" s="120">
        <v>1</v>
      </c>
      <c r="H4" s="119">
        <v>22.841740911998755</v>
      </c>
      <c r="I4" s="119">
        <f t="shared" ref="I4:I15" si="0">C2-B2</f>
        <v>7.2818129330218255</v>
      </c>
      <c r="J4" s="119">
        <f t="shared" ref="J4:J15" si="1">D2-C2</f>
        <v>6.1541064809456145</v>
      </c>
      <c r="K4" s="119">
        <v>30.123553845020581</v>
      </c>
      <c r="L4" s="119">
        <v>15.8</v>
      </c>
    </row>
    <row r="5" spans="1:12">
      <c r="A5" s="118">
        <v>4</v>
      </c>
      <c r="B5" s="116">
        <v>-5.2408655110480495</v>
      </c>
      <c r="C5" s="116">
        <v>-1.8083733797738688</v>
      </c>
      <c r="D5" s="116">
        <v>5.3470061130768158</v>
      </c>
      <c r="E5" s="116">
        <v>6.48</v>
      </c>
      <c r="G5" s="120">
        <v>2</v>
      </c>
      <c r="H5" s="119">
        <v>-5.9260568008310415</v>
      </c>
      <c r="I5" s="119">
        <f t="shared" si="0"/>
        <v>3.6644579347046076</v>
      </c>
      <c r="J5" s="119">
        <f t="shared" si="1"/>
        <v>4.7374031670694521</v>
      </c>
      <c r="K5" s="119">
        <v>-2.2615988661264339</v>
      </c>
      <c r="L5" s="119">
        <v>2.1</v>
      </c>
    </row>
    <row r="6" spans="1:12">
      <c r="A6" s="118">
        <v>5</v>
      </c>
      <c r="B6" s="116">
        <v>-8.6823135186400719</v>
      </c>
      <c r="C6" s="116">
        <v>-5.3308957588066903</v>
      </c>
      <c r="D6" s="116">
        <v>4.163382549987638</v>
      </c>
      <c r="E6" s="116">
        <v>-0.2</v>
      </c>
      <c r="G6" s="120">
        <v>3</v>
      </c>
      <c r="H6" s="119">
        <v>-4.7029921834810366</v>
      </c>
      <c r="I6" s="119">
        <f t="shared" si="0"/>
        <v>2.0318958402525524</v>
      </c>
      <c r="J6" s="119">
        <f t="shared" si="1"/>
        <v>2.5563340627994933</v>
      </c>
      <c r="K6" s="119">
        <v>-2.6710963432284842</v>
      </c>
      <c r="L6" s="119">
        <v>1.7</v>
      </c>
    </row>
    <row r="7" spans="1:12">
      <c r="A7" s="118">
        <v>6</v>
      </c>
      <c r="B7" s="116">
        <v>-25.472444851184129</v>
      </c>
      <c r="C7" s="116">
        <v>-16.944739351542921</v>
      </c>
      <c r="D7" s="116">
        <v>-10.149598938104475</v>
      </c>
      <c r="E7" s="116"/>
      <c r="G7" s="120">
        <v>4</v>
      </c>
      <c r="H7" s="119">
        <v>-5.2408655110480495</v>
      </c>
      <c r="I7" s="119">
        <f t="shared" si="0"/>
        <v>3.4324921312741807</v>
      </c>
      <c r="J7" s="119">
        <f t="shared" si="1"/>
        <v>7.1553794928506846</v>
      </c>
      <c r="K7" s="119">
        <v>-1.8083733797738688</v>
      </c>
      <c r="L7" s="119">
        <v>6.48</v>
      </c>
    </row>
    <row r="8" spans="1:12">
      <c r="A8" s="118">
        <v>7</v>
      </c>
      <c r="B8" s="116">
        <v>-31.140940987873215</v>
      </c>
      <c r="C8" s="116">
        <v>-24.365875943360479</v>
      </c>
      <c r="D8" s="116">
        <v>-13.53040034775163</v>
      </c>
      <c r="E8" s="116"/>
      <c r="G8" s="120">
        <v>5</v>
      </c>
      <c r="H8" s="119">
        <v>-8.6823135186400719</v>
      </c>
      <c r="I8" s="119">
        <f t="shared" si="0"/>
        <v>3.3514177598333816</v>
      </c>
      <c r="J8" s="119">
        <f t="shared" si="1"/>
        <v>9.4942783087943283</v>
      </c>
      <c r="K8" s="119">
        <v>-5.3308957588066903</v>
      </c>
      <c r="L8" s="119">
        <v>-0.2</v>
      </c>
    </row>
    <row r="9" spans="1:12">
      <c r="A9" s="118">
        <v>8</v>
      </c>
      <c r="B9" s="116">
        <v>-10.969654712154359</v>
      </c>
      <c r="C9" s="116">
        <v>-8.4541712916601028</v>
      </c>
      <c r="D9" s="116">
        <v>3.3132920200076938</v>
      </c>
      <c r="E9" s="116"/>
      <c r="G9" s="120">
        <v>6</v>
      </c>
      <c r="H9" s="119">
        <v>-25.472444851184129</v>
      </c>
      <c r="I9" s="119">
        <f t="shared" si="0"/>
        <v>8.5277054996412076</v>
      </c>
      <c r="J9" s="119">
        <f t="shared" si="1"/>
        <v>6.7951404134384461</v>
      </c>
      <c r="K9" s="119">
        <v>-16.944739351542921</v>
      </c>
      <c r="L9" s="119"/>
    </row>
    <row r="10" spans="1:12">
      <c r="A10" s="118">
        <v>9</v>
      </c>
      <c r="B10" s="116">
        <v>-4.5569928402024118</v>
      </c>
      <c r="C10" s="116">
        <v>2.2228500365091435</v>
      </c>
      <c r="D10" s="116">
        <v>5.8108407763789742</v>
      </c>
      <c r="E10" s="116"/>
      <c r="G10" s="120">
        <v>7</v>
      </c>
      <c r="H10" s="119">
        <v>-31.140940987873215</v>
      </c>
      <c r="I10" s="119">
        <f t="shared" si="0"/>
        <v>6.7750650445127363</v>
      </c>
      <c r="J10" s="119">
        <f t="shared" si="1"/>
        <v>10.835475595608848</v>
      </c>
      <c r="K10" s="119">
        <v>-24.365875943360479</v>
      </c>
      <c r="L10" s="119"/>
    </row>
    <row r="11" spans="1:12">
      <c r="A11" s="118">
        <v>10</v>
      </c>
      <c r="B11" s="116">
        <v>-0.24497275281637343</v>
      </c>
      <c r="C11" s="116">
        <v>3.288989990835617</v>
      </c>
      <c r="D11" s="116">
        <v>5.694290736564426</v>
      </c>
      <c r="E11" s="116"/>
      <c r="G11" s="120">
        <v>8</v>
      </c>
      <c r="H11" s="119">
        <v>-10.969654712154359</v>
      </c>
      <c r="I11" s="119">
        <f t="shared" si="0"/>
        <v>2.515483420494256</v>
      </c>
      <c r="J11" s="119">
        <f t="shared" si="1"/>
        <v>11.767463311667797</v>
      </c>
      <c r="K11" s="119">
        <v>-8.4541712916601028</v>
      </c>
      <c r="L11" s="119"/>
    </row>
    <row r="12" spans="1:12">
      <c r="A12" s="118">
        <v>11</v>
      </c>
      <c r="B12" s="116">
        <v>12.811584995906955</v>
      </c>
      <c r="C12" s="116">
        <v>18.731721209246871</v>
      </c>
      <c r="D12" s="116">
        <v>22.030691756642355</v>
      </c>
      <c r="E12" s="116"/>
      <c r="G12" s="120">
        <v>9</v>
      </c>
      <c r="H12" s="119">
        <v>-4.5569928402024118</v>
      </c>
      <c r="I12" s="119">
        <f t="shared" si="0"/>
        <v>6.7798428767115553</v>
      </c>
      <c r="J12" s="119">
        <f t="shared" si="1"/>
        <v>3.5879907398698307</v>
      </c>
      <c r="K12" s="119">
        <v>2.2228500365091435</v>
      </c>
      <c r="L12" s="119"/>
    </row>
    <row r="13" spans="1:12">
      <c r="A13" s="118">
        <v>12</v>
      </c>
      <c r="B13" s="116">
        <v>17.727369045262854</v>
      </c>
      <c r="C13" s="116">
        <v>22.365924360451615</v>
      </c>
      <c r="D13" s="116">
        <v>25.217267919573551</v>
      </c>
      <c r="E13" s="116"/>
      <c r="G13" s="120">
        <v>10</v>
      </c>
      <c r="H13" s="119">
        <v>-0.24497275281637343</v>
      </c>
      <c r="I13" s="119">
        <f t="shared" si="0"/>
        <v>3.5339627436519905</v>
      </c>
      <c r="J13" s="119">
        <f t="shared" si="1"/>
        <v>2.4053007457288089</v>
      </c>
      <c r="K13" s="119">
        <v>3.288989990835617</v>
      </c>
      <c r="L13" s="119"/>
    </row>
    <row r="14" spans="1:12">
      <c r="G14" s="120">
        <v>11</v>
      </c>
      <c r="H14" s="119">
        <v>12.811584995906955</v>
      </c>
      <c r="I14" s="119">
        <f t="shared" si="0"/>
        <v>5.9201362133399158</v>
      </c>
      <c r="J14" s="119">
        <f t="shared" si="1"/>
        <v>3.2989705473954842</v>
      </c>
      <c r="K14" s="119">
        <v>18.731721209246871</v>
      </c>
      <c r="L14" s="119"/>
    </row>
    <row r="15" spans="1:12">
      <c r="G15" s="120">
        <v>12</v>
      </c>
      <c r="H15" s="119">
        <v>17.727369045262854</v>
      </c>
      <c r="I15" s="119">
        <f t="shared" si="0"/>
        <v>4.6385553151887606</v>
      </c>
      <c r="J15" s="119">
        <f t="shared" si="1"/>
        <v>2.8513435591219363</v>
      </c>
      <c r="K15" s="119">
        <v>22.365924360451615</v>
      </c>
      <c r="L15" s="119"/>
    </row>
    <row r="16" spans="1:12">
      <c r="G16" s="126"/>
      <c r="H16" s="126"/>
      <c r="I16" s="126"/>
      <c r="J16" s="126"/>
      <c r="K16" s="126"/>
      <c r="L16" s="126"/>
    </row>
  </sheetData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6"/>
  <sheetViews>
    <sheetView topLeftCell="A2" zoomScale="80" zoomScaleNormal="80" workbookViewId="0">
      <selection activeCell="J27" sqref="J27"/>
    </sheetView>
  </sheetViews>
  <sheetFormatPr defaultColWidth="8.54296875" defaultRowHeight="15.5"/>
  <cols>
    <col min="1" max="1" width="11" style="6" bestFit="1" customWidth="1"/>
    <col min="2" max="6" width="8.54296875" style="6"/>
    <col min="7" max="7" width="11.453125" style="6" customWidth="1"/>
    <col min="8" max="10" width="9.453125" style="6" bestFit="1" customWidth="1"/>
    <col min="11" max="16384" width="8.54296875" style="6"/>
  </cols>
  <sheetData>
    <row r="1" spans="1:101">
      <c r="B1" s="6" t="s">
        <v>251</v>
      </c>
      <c r="C1" s="6" t="s">
        <v>84</v>
      </c>
      <c r="D1" s="6" t="s">
        <v>261</v>
      </c>
      <c r="E1" s="6" t="s">
        <v>262</v>
      </c>
      <c r="G1" s="10" t="s">
        <v>263</v>
      </c>
    </row>
    <row r="2" spans="1:101">
      <c r="A2" s="49">
        <v>42765</v>
      </c>
      <c r="B2" s="15">
        <v>-0.64611632998445145</v>
      </c>
      <c r="C2" s="15">
        <v>-1.7258661900675776</v>
      </c>
      <c r="D2" s="15">
        <v>-2.3711093312956137</v>
      </c>
      <c r="E2" s="15">
        <v>1.0349292376193659</v>
      </c>
      <c r="F2" s="15"/>
      <c r="G2" s="11" t="s">
        <v>87</v>
      </c>
      <c r="CN2" s="15"/>
      <c r="CQ2" s="15"/>
      <c r="CT2" s="15"/>
      <c r="CW2" s="15"/>
    </row>
    <row r="3" spans="1:101">
      <c r="A3" s="49">
        <f t="shared" ref="A3:A34" si="0">EOMONTH(A2,1)</f>
        <v>42794</v>
      </c>
      <c r="B3" s="15">
        <v>-0.15407780038489705</v>
      </c>
      <c r="C3" s="15">
        <v>-1.2971314614368055</v>
      </c>
      <c r="D3" s="15">
        <v>-3.2119893252306468</v>
      </c>
      <c r="E3" s="15">
        <v>1.1476089942741794</v>
      </c>
      <c r="F3" s="15"/>
    </row>
    <row r="4" spans="1:101">
      <c r="A4" s="49">
        <f t="shared" si="0"/>
        <v>42825</v>
      </c>
      <c r="B4" s="15">
        <v>-0.13048516098434959</v>
      </c>
      <c r="C4" s="15">
        <v>-0.85006545065353123</v>
      </c>
      <c r="D4" s="15">
        <v>-3.063238477038027</v>
      </c>
      <c r="E4" s="15">
        <v>1.5361397963581993</v>
      </c>
      <c r="F4" s="15"/>
    </row>
    <row r="5" spans="1:101">
      <c r="A5" s="49">
        <f t="shared" si="0"/>
        <v>42855</v>
      </c>
      <c r="B5" s="15">
        <v>1.1728146076112722</v>
      </c>
      <c r="C5" s="15">
        <v>-0.32023542477884348</v>
      </c>
      <c r="D5" s="15">
        <v>-2.5780181879689508</v>
      </c>
      <c r="E5" s="15">
        <v>1.1378460432207333</v>
      </c>
      <c r="F5" s="15"/>
    </row>
    <row r="6" spans="1:101">
      <c r="A6" s="49">
        <f t="shared" si="0"/>
        <v>42886</v>
      </c>
      <c r="B6" s="15">
        <v>1.6032775336452687</v>
      </c>
      <c r="C6" s="15">
        <v>8.8690246441288423E-2</v>
      </c>
      <c r="D6" s="15">
        <v>-1.9556687376365858</v>
      </c>
      <c r="E6" s="15">
        <v>1.0015403242134937</v>
      </c>
      <c r="F6" s="15"/>
    </row>
    <row r="7" spans="1:101">
      <c r="A7" s="49">
        <f t="shared" si="0"/>
        <v>42916</v>
      </c>
      <c r="B7" s="15">
        <v>1.1093361034010769</v>
      </c>
      <c r="C7" s="15">
        <v>0.35091345792059769</v>
      </c>
      <c r="D7" s="15">
        <v>-2.0169483165119431</v>
      </c>
      <c r="E7" s="15">
        <v>1.1132435590964604</v>
      </c>
      <c r="F7" s="15"/>
    </row>
    <row r="8" spans="1:101">
      <c r="A8" s="49">
        <f t="shared" si="0"/>
        <v>42947</v>
      </c>
      <c r="B8" s="15">
        <v>0.86797896809109432</v>
      </c>
      <c r="C8" s="15">
        <v>0.82385168020455524</v>
      </c>
      <c r="D8" s="15">
        <v>-1.0808388938133788</v>
      </c>
      <c r="E8" s="15">
        <v>1.0421700813842563</v>
      </c>
      <c r="F8" s="15"/>
    </row>
    <row r="9" spans="1:101">
      <c r="A9" s="49">
        <f t="shared" si="0"/>
        <v>42978</v>
      </c>
      <c r="B9" s="15">
        <v>0.94738361679344507</v>
      </c>
      <c r="C9" s="15">
        <v>1.7187635468504538</v>
      </c>
      <c r="D9" s="15">
        <v>-0.35566042713847423</v>
      </c>
      <c r="E9" s="15">
        <v>0.97707822335402739</v>
      </c>
      <c r="F9" s="15"/>
    </row>
    <row r="10" spans="1:101">
      <c r="A10" s="49">
        <f t="shared" si="0"/>
        <v>43008</v>
      </c>
      <c r="B10" s="15">
        <v>0.95424660345031498</v>
      </c>
      <c r="C10" s="15">
        <v>2.0738005738931236</v>
      </c>
      <c r="D10" s="15">
        <v>-0.56619617184398408</v>
      </c>
      <c r="E10" s="15">
        <v>0.88180074484623105</v>
      </c>
      <c r="F10" s="15"/>
    </row>
    <row r="11" spans="1:101">
      <c r="A11" s="49">
        <f t="shared" si="0"/>
        <v>43039</v>
      </c>
      <c r="B11" s="15">
        <v>1.2118173007579003</v>
      </c>
      <c r="C11" s="15">
        <v>2.4671855793313711</v>
      </c>
      <c r="D11" s="15">
        <v>-0.63435014857088845</v>
      </c>
      <c r="E11" s="15">
        <v>0.84525892532410296</v>
      </c>
      <c r="F11" s="15"/>
    </row>
    <row r="12" spans="1:101">
      <c r="A12" s="49">
        <f t="shared" si="0"/>
        <v>43069</v>
      </c>
      <c r="B12" s="15">
        <v>2.2196784606922222</v>
      </c>
      <c r="C12" s="15">
        <v>3.2479768032145415</v>
      </c>
      <c r="D12" s="15">
        <v>2.640168756664707E-2</v>
      </c>
      <c r="E12" s="15">
        <v>0.87412580474928347</v>
      </c>
      <c r="F12" s="15"/>
    </row>
    <row r="13" spans="1:101">
      <c r="A13" s="49">
        <f t="shared" si="0"/>
        <v>43100</v>
      </c>
      <c r="B13" s="15">
        <v>2.6114840393908452</v>
      </c>
      <c r="C13" s="15">
        <v>3.5860291311246613</v>
      </c>
      <c r="D13" s="15">
        <v>0.26466576405054809</v>
      </c>
      <c r="E13" s="15">
        <v>0.8688720390857867</v>
      </c>
      <c r="F13" s="15"/>
    </row>
    <row r="14" spans="1:101">
      <c r="A14" s="49">
        <f t="shared" si="0"/>
        <v>43131</v>
      </c>
      <c r="B14" s="15">
        <v>2.8529795783609018</v>
      </c>
      <c r="C14" s="15">
        <v>4.5964206948682573</v>
      </c>
      <c r="D14" s="15">
        <v>1.0468353525227627</v>
      </c>
      <c r="E14" s="15">
        <v>1.2067781004198963</v>
      </c>
      <c r="F14" s="15"/>
    </row>
    <row r="15" spans="1:101">
      <c r="A15" s="49">
        <f t="shared" si="0"/>
        <v>43159</v>
      </c>
      <c r="B15" s="15">
        <v>3.2731236147622127</v>
      </c>
      <c r="C15" s="15">
        <v>5.0582663219719279</v>
      </c>
      <c r="D15" s="15">
        <v>1.9812734967661072</v>
      </c>
      <c r="E15" s="15">
        <v>1.9879089579221159</v>
      </c>
      <c r="F15" s="15"/>
    </row>
    <row r="16" spans="1:101">
      <c r="A16" s="49">
        <f t="shared" si="0"/>
        <v>43190</v>
      </c>
      <c r="B16" s="15">
        <v>3.7257030377103177</v>
      </c>
      <c r="C16" s="15">
        <v>4.9867578540836917</v>
      </c>
      <c r="D16" s="15">
        <v>2.3524258878427418</v>
      </c>
      <c r="E16" s="15">
        <v>2.2012191518524986</v>
      </c>
      <c r="F16" s="15"/>
    </row>
    <row r="17" spans="1:6">
      <c r="A17" s="49">
        <f t="shared" si="0"/>
        <v>43220</v>
      </c>
      <c r="B17" s="15">
        <v>2.3721461376945854</v>
      </c>
      <c r="C17" s="15">
        <v>4.6953087079936182</v>
      </c>
      <c r="D17" s="15">
        <v>2.3643852262510023</v>
      </c>
      <c r="E17" s="15">
        <v>2.1661980483373497</v>
      </c>
      <c r="F17" s="15"/>
    </row>
    <row r="18" spans="1:6">
      <c r="A18" s="49">
        <f t="shared" si="0"/>
        <v>43251</v>
      </c>
      <c r="B18" s="15">
        <v>1.5580723816117228</v>
      </c>
      <c r="C18" s="15">
        <v>4.3646672568707174</v>
      </c>
      <c r="D18" s="15">
        <v>2.3410308807356017</v>
      </c>
      <c r="E18" s="15">
        <v>2.216905717429924</v>
      </c>
      <c r="F18" s="15"/>
    </row>
    <row r="19" spans="1:6">
      <c r="A19" s="49">
        <f t="shared" si="0"/>
        <v>43281</v>
      </c>
      <c r="B19" s="15">
        <v>0.87704172905336009</v>
      </c>
      <c r="C19" s="15">
        <v>4.2013117016686437</v>
      </c>
      <c r="D19" s="15">
        <v>2.1626279366224708</v>
      </c>
      <c r="E19" s="15">
        <v>2.2091966621312338</v>
      </c>
      <c r="F19" s="15"/>
    </row>
    <row r="20" spans="1:6">
      <c r="A20" s="49">
        <f t="shared" si="0"/>
        <v>43312</v>
      </c>
      <c r="B20" s="15">
        <v>2.3265215483361033</v>
      </c>
      <c r="C20" s="15">
        <v>4.0598090972222565</v>
      </c>
      <c r="D20" s="15">
        <v>2.1686343109280131</v>
      </c>
      <c r="E20" s="15">
        <v>2.2203179917664784</v>
      </c>
      <c r="F20" s="15"/>
    </row>
    <row r="21" spans="1:6">
      <c r="A21" s="49">
        <f t="shared" si="0"/>
        <v>43343</v>
      </c>
      <c r="B21" s="15">
        <v>3.3257115923030796</v>
      </c>
      <c r="C21" s="15">
        <v>3.7912296294914256</v>
      </c>
      <c r="D21" s="15">
        <v>1.5975602878871626</v>
      </c>
      <c r="E21" s="15">
        <v>2.0897018862687133</v>
      </c>
      <c r="F21" s="15"/>
    </row>
    <row r="22" spans="1:6">
      <c r="A22" s="49">
        <f t="shared" si="0"/>
        <v>43373</v>
      </c>
      <c r="B22" s="15">
        <v>3.5247098838569855</v>
      </c>
      <c r="C22" s="15">
        <v>3.7326939338916247</v>
      </c>
      <c r="D22" s="15">
        <v>1.1078123557581705</v>
      </c>
      <c r="E22" s="15">
        <v>2.0674410984591276</v>
      </c>
      <c r="F22" s="15"/>
    </row>
    <row r="23" spans="1:6">
      <c r="A23" s="49">
        <f t="shared" si="0"/>
        <v>43404</v>
      </c>
      <c r="B23" s="15">
        <v>2.8304155224667227</v>
      </c>
      <c r="C23" s="15">
        <v>3.4200199731642726</v>
      </c>
      <c r="D23" s="15">
        <v>1.2831206688390466</v>
      </c>
      <c r="E23" s="15">
        <v>2.0646876120401316</v>
      </c>
      <c r="F23" s="15"/>
    </row>
    <row r="24" spans="1:6">
      <c r="A24" s="49">
        <f t="shared" si="0"/>
        <v>43434</v>
      </c>
      <c r="B24" s="15">
        <v>1.8479154316792545</v>
      </c>
      <c r="C24" s="15">
        <v>2.8380480390457308</v>
      </c>
      <c r="D24" s="15">
        <v>1.0990613368383748</v>
      </c>
      <c r="E24" s="15">
        <v>2.0427301946281062</v>
      </c>
      <c r="F24" s="15"/>
    </row>
    <row r="25" spans="1:6">
      <c r="A25" s="49">
        <f t="shared" si="0"/>
        <v>43465</v>
      </c>
      <c r="B25" s="15">
        <v>1.791220902632503</v>
      </c>
      <c r="C25" s="15">
        <v>2.6862480622309732</v>
      </c>
      <c r="D25" s="15">
        <v>1.0495771404323193</v>
      </c>
      <c r="E25" s="15">
        <v>2.0616895647382165</v>
      </c>
      <c r="F25" s="15"/>
    </row>
    <row r="26" spans="1:6">
      <c r="A26" s="49">
        <f t="shared" si="0"/>
        <v>43496</v>
      </c>
      <c r="B26" s="15">
        <v>0.79097636655593817</v>
      </c>
      <c r="C26" s="15">
        <v>1.5047485474008511</v>
      </c>
      <c r="D26" s="15">
        <v>0.90039174575508696</v>
      </c>
      <c r="E26" s="15">
        <v>1.7327386713151185</v>
      </c>
      <c r="F26" s="15"/>
    </row>
    <row r="27" spans="1:6">
      <c r="A27" s="49">
        <f t="shared" si="0"/>
        <v>43524</v>
      </c>
      <c r="B27" s="15">
        <v>1.8976618564859677</v>
      </c>
      <c r="C27" s="15">
        <v>1.3177605946939792</v>
      </c>
      <c r="D27" s="15">
        <v>0.66793545321183956</v>
      </c>
      <c r="E27" s="15">
        <v>1.3917145320917683</v>
      </c>
      <c r="F27" s="15"/>
    </row>
    <row r="28" spans="1:6">
      <c r="A28" s="49">
        <f t="shared" si="0"/>
        <v>43555</v>
      </c>
      <c r="B28" s="15">
        <v>1.8811658309776789</v>
      </c>
      <c r="C28" s="15">
        <v>1.2599415906682054</v>
      </c>
      <c r="D28" s="15">
        <v>0.57101105891530324</v>
      </c>
      <c r="E28" s="15">
        <v>0.78474766932679074</v>
      </c>
      <c r="F28" s="15"/>
    </row>
    <row r="29" spans="1:6">
      <c r="A29" s="49">
        <f t="shared" si="0"/>
        <v>43585</v>
      </c>
      <c r="B29" s="15">
        <v>2.1504850922055851</v>
      </c>
      <c r="C29" s="15">
        <v>1.1721152132837034</v>
      </c>
      <c r="D29" s="15">
        <v>0.61022185876642254</v>
      </c>
      <c r="E29" s="15">
        <v>0.93719525085074906</v>
      </c>
      <c r="F29" s="15"/>
    </row>
    <row r="30" spans="1:6">
      <c r="A30" s="49">
        <f t="shared" si="0"/>
        <v>43616</v>
      </c>
      <c r="B30" s="15">
        <v>2.7652597181531604</v>
      </c>
      <c r="C30" s="15">
        <v>1.3701930058109184</v>
      </c>
      <c r="D30" s="15">
        <v>0.4201033966141523</v>
      </c>
      <c r="E30" s="15">
        <v>0.93777403065098497</v>
      </c>
      <c r="F30" s="15"/>
    </row>
    <row r="31" spans="1:6">
      <c r="A31" s="49">
        <f t="shared" si="0"/>
        <v>43646</v>
      </c>
      <c r="B31" s="15">
        <v>2.4537257060515287</v>
      </c>
      <c r="C31" s="15">
        <v>1.4570277725852776</v>
      </c>
      <c r="D31" s="15">
        <v>0.45836583633341377</v>
      </c>
      <c r="E31" s="15">
        <v>1.1418915783514905</v>
      </c>
      <c r="F31" s="15"/>
    </row>
    <row r="32" spans="1:6">
      <c r="A32" s="49">
        <f t="shared" si="0"/>
        <v>43677</v>
      </c>
      <c r="B32" s="15">
        <v>1.6569795204561188</v>
      </c>
      <c r="C32" s="15">
        <v>1.4609158027454328</v>
      </c>
      <c r="D32" s="15">
        <v>0.61341272705894312</v>
      </c>
      <c r="E32" s="15">
        <v>1.2495980201295538</v>
      </c>
      <c r="F32" s="15"/>
    </row>
    <row r="33" spans="1:6">
      <c r="A33" s="49">
        <f t="shared" si="0"/>
        <v>43708</v>
      </c>
      <c r="B33" s="15">
        <v>0.62640298352253865</v>
      </c>
      <c r="C33" s="15">
        <v>1.280235289412218</v>
      </c>
      <c r="D33" s="15">
        <v>0.77073842957095451</v>
      </c>
      <c r="E33" s="15">
        <v>1.4232691273847138</v>
      </c>
      <c r="F33" s="15"/>
    </row>
    <row r="34" spans="1:6">
      <c r="A34" s="49">
        <f t="shared" si="0"/>
        <v>43738</v>
      </c>
      <c r="B34" s="15">
        <v>0.4779395808177469</v>
      </c>
      <c r="C34" s="15">
        <v>1.0919334009036277</v>
      </c>
      <c r="D34" s="15">
        <v>1.3772643042680386</v>
      </c>
      <c r="E34" s="15">
        <v>1.7354843603067707</v>
      </c>
      <c r="F34" s="15"/>
    </row>
    <row r="35" spans="1:6">
      <c r="A35" s="49">
        <f t="shared" ref="A35:A66" si="1">EOMONTH(A34,1)</f>
        <v>43769</v>
      </c>
      <c r="B35" s="15">
        <v>0.90758416975660339</v>
      </c>
      <c r="C35" s="15">
        <v>0.70056217217471328</v>
      </c>
      <c r="D35" s="15">
        <v>1.167732252857931</v>
      </c>
      <c r="E35" s="15">
        <v>1.9354818766944391</v>
      </c>
      <c r="F35" s="15"/>
    </row>
    <row r="36" spans="1:6">
      <c r="A36" s="49">
        <f t="shared" si="1"/>
        <v>43799</v>
      </c>
      <c r="B36" s="15">
        <v>0.95520540298832657</v>
      </c>
      <c r="C36" s="15">
        <v>0.62725689960818443</v>
      </c>
      <c r="D36" s="15">
        <v>0.98042858900780061</v>
      </c>
      <c r="E36" s="15">
        <v>1.9333657720604407</v>
      </c>
      <c r="F36" s="15"/>
    </row>
    <row r="37" spans="1:6">
      <c r="A37" s="49">
        <f t="shared" si="1"/>
        <v>43830</v>
      </c>
      <c r="B37" s="15">
        <v>0.72816647657032263</v>
      </c>
      <c r="C37" s="15">
        <v>0.65436778045781807</v>
      </c>
      <c r="D37" s="15">
        <v>1.0339763164225957</v>
      </c>
      <c r="E37" s="15">
        <v>1.9248655965411245</v>
      </c>
      <c r="F37" s="15"/>
    </row>
    <row r="38" spans="1:6">
      <c r="A38" s="49">
        <f t="shared" si="1"/>
        <v>43861</v>
      </c>
      <c r="B38" s="15">
        <v>0.27658563406932046</v>
      </c>
      <c r="C38" s="15">
        <v>0.86538957196520983</v>
      </c>
      <c r="D38" s="15">
        <v>1.373917310518749</v>
      </c>
      <c r="E38" s="15">
        <v>1.9717884328744901</v>
      </c>
      <c r="F38" s="15"/>
    </row>
    <row r="39" spans="1:6">
      <c r="A39" s="49">
        <f t="shared" si="1"/>
        <v>43890</v>
      </c>
      <c r="B39" s="15">
        <v>-0.54084569473357647</v>
      </c>
      <c r="C39" s="15">
        <v>0.77184062474053405</v>
      </c>
      <c r="D39" s="15">
        <v>1.4739879125211957</v>
      </c>
      <c r="E39" s="15">
        <v>1.9957880323879778</v>
      </c>
      <c r="F39" s="15"/>
    </row>
    <row r="40" spans="1:6">
      <c r="A40" s="49">
        <f t="shared" si="1"/>
        <v>43921</v>
      </c>
      <c r="B40" s="15">
        <v>-0.11022336893734064</v>
      </c>
      <c r="C40" s="15">
        <v>0.54227164049494547</v>
      </c>
      <c r="D40" s="15">
        <v>1.2110009866360514</v>
      </c>
      <c r="E40" s="15">
        <v>1.9681188997958685</v>
      </c>
      <c r="F40" s="15"/>
    </row>
    <row r="41" spans="1:6">
      <c r="A41" s="49">
        <f t="shared" si="1"/>
        <v>43951</v>
      </c>
      <c r="B41" s="15">
        <v>0.85542195075301208</v>
      </c>
      <c r="C41" s="15">
        <v>1.1321822131247927</v>
      </c>
      <c r="D41" s="15">
        <v>1.2961594800504628</v>
      </c>
      <c r="E41" s="15">
        <v>1.6751295862589473</v>
      </c>
      <c r="F41" s="15"/>
    </row>
    <row r="42" spans="1:6">
      <c r="A42" s="49">
        <f t="shared" si="1"/>
        <v>43982</v>
      </c>
      <c r="B42" s="15">
        <v>1.1580085630585586</v>
      </c>
      <c r="C42" s="15">
        <v>0.86253079378988673</v>
      </c>
      <c r="D42" s="15">
        <v>1.2489501547178605</v>
      </c>
      <c r="E42" s="15">
        <v>1.6497509159729304</v>
      </c>
      <c r="F42" s="15"/>
    </row>
    <row r="43" spans="1:6">
      <c r="A43" s="49">
        <f t="shared" si="1"/>
        <v>44012</v>
      </c>
      <c r="B43" s="15">
        <v>1.6775261712187017</v>
      </c>
      <c r="C43" s="15">
        <v>0.77684596156544217</v>
      </c>
      <c r="D43" s="15">
        <v>1.3966560436055033</v>
      </c>
      <c r="E43" s="15">
        <v>1.4943813591678605</v>
      </c>
      <c r="F43" s="15"/>
    </row>
    <row r="44" spans="1:6">
      <c r="A44" s="49">
        <f t="shared" si="1"/>
        <v>44043</v>
      </c>
      <c r="B44" s="15">
        <v>1.518789830326071</v>
      </c>
      <c r="C44" s="15">
        <v>0.8340682821257559</v>
      </c>
      <c r="D44" s="15">
        <v>1.5359365232434641</v>
      </c>
      <c r="E44" s="15">
        <v>1.4239064773878596</v>
      </c>
      <c r="F44" s="15"/>
    </row>
    <row r="45" spans="1:6">
      <c r="A45" s="49">
        <f t="shared" si="1"/>
        <v>44074</v>
      </c>
      <c r="B45" s="15">
        <v>1.8167405331195141</v>
      </c>
      <c r="C45" s="15">
        <v>1.0666176019744</v>
      </c>
      <c r="D45" s="15">
        <v>1.5375468813193578</v>
      </c>
      <c r="E45" s="15">
        <v>1.4490956756603168</v>
      </c>
      <c r="F45" s="15"/>
    </row>
    <row r="46" spans="1:6">
      <c r="A46" s="49">
        <f t="shared" si="1"/>
        <v>44104</v>
      </c>
      <c r="B46" s="15">
        <v>1.432684471732145</v>
      </c>
      <c r="C46" s="15">
        <v>1.3432163084943909</v>
      </c>
      <c r="D46" s="15">
        <v>1.3310719471033394</v>
      </c>
      <c r="E46" s="15">
        <v>1.514273635115444</v>
      </c>
      <c r="F46" s="15"/>
    </row>
    <row r="47" spans="1:6">
      <c r="A47" s="49">
        <f t="shared" si="1"/>
        <v>44135</v>
      </c>
      <c r="B47" s="15">
        <v>1.3441364663877948</v>
      </c>
      <c r="C47" s="15">
        <v>1.682216756033867</v>
      </c>
      <c r="D47" s="15">
        <v>1.1962371447148428</v>
      </c>
      <c r="E47" s="15">
        <v>1.3272937698685325</v>
      </c>
      <c r="F47" s="15"/>
    </row>
    <row r="48" spans="1:6">
      <c r="A48" s="49">
        <f t="shared" si="1"/>
        <v>44165</v>
      </c>
      <c r="B48" s="15">
        <v>1.5585891969739833</v>
      </c>
      <c r="C48" s="15">
        <v>1.9900660199622564</v>
      </c>
      <c r="D48" s="15">
        <v>1.4400797985441187</v>
      </c>
      <c r="E48" s="15">
        <v>1.4504923989238705</v>
      </c>
      <c r="F48" s="15"/>
    </row>
    <row r="49" spans="1:6">
      <c r="A49" s="49">
        <f t="shared" si="1"/>
        <v>44196</v>
      </c>
      <c r="B49" s="15">
        <v>3.6638246566410544</v>
      </c>
      <c r="C49" s="15">
        <v>3.6322694344940345</v>
      </c>
      <c r="D49" s="15">
        <v>2.1652730038522776</v>
      </c>
      <c r="E49" s="15">
        <v>1.522133626012149</v>
      </c>
      <c r="F49" s="15"/>
    </row>
    <row r="50" spans="1:6">
      <c r="A50" s="49">
        <f t="shared" si="1"/>
        <v>44227</v>
      </c>
      <c r="B50" s="15">
        <v>4.5145896418806757</v>
      </c>
      <c r="C50" s="15">
        <v>4.6777752929497325</v>
      </c>
      <c r="D50" s="15">
        <v>2.7708891632837407</v>
      </c>
      <c r="E50" s="15">
        <v>1.7547405483023795</v>
      </c>
      <c r="F50" s="15"/>
    </row>
    <row r="51" spans="1:6">
      <c r="A51" s="49">
        <f t="shared" si="1"/>
        <v>44255</v>
      </c>
      <c r="B51" s="15">
        <v>5.3267515218686157</v>
      </c>
      <c r="C51" s="15">
        <v>5.4829754365411958</v>
      </c>
      <c r="D51" s="15">
        <v>3.3386194769611848</v>
      </c>
      <c r="E51" s="15">
        <v>1.7064538659544439</v>
      </c>
      <c r="F51" s="15"/>
    </row>
    <row r="52" spans="1:6">
      <c r="A52" s="49">
        <f t="shared" si="1"/>
        <v>44286</v>
      </c>
      <c r="B52" s="15">
        <v>5.7810093225210153</v>
      </c>
      <c r="C52" s="15">
        <v>6.6256762105504095</v>
      </c>
      <c r="D52" s="15">
        <v>4.2687507111336203</v>
      </c>
      <c r="E52" s="15">
        <v>2.0318701158128505</v>
      </c>
      <c r="F52" s="15"/>
    </row>
    <row r="53" spans="1:6">
      <c r="A53" s="49">
        <f t="shared" si="1"/>
        <v>44316</v>
      </c>
      <c r="B53" s="15">
        <v>6.1569193415034249</v>
      </c>
      <c r="C53" s="15">
        <v>6.751268627731676</v>
      </c>
      <c r="D53" s="15">
        <v>4.1548450063466191</v>
      </c>
      <c r="E53" s="15">
        <v>2.1673152274640444</v>
      </c>
      <c r="F53" s="15"/>
    </row>
    <row r="54" spans="1:6">
      <c r="A54" s="49">
        <f t="shared" si="1"/>
        <v>44347</v>
      </c>
      <c r="B54" s="15">
        <v>5.9006948589405113</v>
      </c>
      <c r="C54" s="15">
        <v>7.393628195284947</v>
      </c>
      <c r="D54" s="15">
        <v>4.0556078295270481</v>
      </c>
      <c r="E54" s="15">
        <v>2.2529337531968139</v>
      </c>
      <c r="F54" s="15"/>
    </row>
    <row r="55" spans="1:6">
      <c r="A55" s="49">
        <f t="shared" si="1"/>
        <v>44377</v>
      </c>
      <c r="B55" s="15">
        <v>6.5046445234630141</v>
      </c>
      <c r="C55" s="15">
        <v>7.8259767874086208</v>
      </c>
      <c r="D55" s="15">
        <v>4.0262323172957082</v>
      </c>
      <c r="E55" s="15">
        <v>2.3551444629920155</v>
      </c>
      <c r="F55" s="15"/>
    </row>
    <row r="56" spans="1:6">
      <c r="A56" s="49">
        <f t="shared" si="1"/>
        <v>44408</v>
      </c>
      <c r="B56" s="15">
        <v>8.2227275731565896</v>
      </c>
      <c r="C56" s="15">
        <v>8.1093537485616309</v>
      </c>
      <c r="D56" s="15">
        <v>3.792001865040092</v>
      </c>
      <c r="E56" s="15">
        <v>2.3483871672691947</v>
      </c>
      <c r="F56" s="15"/>
    </row>
    <row r="57" spans="1:6">
      <c r="A57" s="49">
        <f t="shared" si="1"/>
        <v>44439</v>
      </c>
      <c r="B57" s="15">
        <v>8.7823860822629456</v>
      </c>
      <c r="C57" s="15">
        <v>8.0379242186285609</v>
      </c>
      <c r="D57" s="15">
        <v>3.9795782901810952</v>
      </c>
      <c r="E57" s="15">
        <v>2.2744376607434731</v>
      </c>
      <c r="F57" s="15"/>
    </row>
    <row r="58" spans="1:6">
      <c r="A58" s="49">
        <f t="shared" si="1"/>
        <v>44469</v>
      </c>
      <c r="B58" s="15">
        <v>8.888653955380704</v>
      </c>
      <c r="C58" s="15">
        <v>7.9880734583744442</v>
      </c>
      <c r="D58" s="15">
        <v>4.0652579470031185</v>
      </c>
      <c r="E58" s="15">
        <v>2.1013846033751946</v>
      </c>
      <c r="F58" s="15"/>
    </row>
    <row r="59" spans="1:6">
      <c r="A59" s="49">
        <f t="shared" si="1"/>
        <v>44500</v>
      </c>
      <c r="B59" s="15">
        <v>9.1040943851331804</v>
      </c>
      <c r="C59" s="15">
        <v>7.8765202676341914</v>
      </c>
      <c r="D59" s="15">
        <v>3.984915823911777</v>
      </c>
      <c r="E59" s="15">
        <v>1.979458273967964</v>
      </c>
      <c r="F59" s="15"/>
    </row>
    <row r="60" spans="1:6">
      <c r="A60" s="49">
        <f t="shared" si="1"/>
        <v>44530</v>
      </c>
      <c r="B60" s="15">
        <v>9.5566762184103169</v>
      </c>
      <c r="C60" s="15">
        <v>8.3772656385054063</v>
      </c>
      <c r="D60" s="15">
        <v>4.1462148809223436</v>
      </c>
      <c r="E60" s="15">
        <v>2.0454973242939758</v>
      </c>
      <c r="F60" s="15"/>
    </row>
    <row r="61" spans="1:6">
      <c r="A61" s="49">
        <f t="shared" si="1"/>
        <v>44561</v>
      </c>
      <c r="B61" s="15">
        <v>7.6754534627573037</v>
      </c>
      <c r="C61" s="15">
        <v>7.2509011281681808</v>
      </c>
      <c r="D61" s="15">
        <v>3.7751235055666967</v>
      </c>
      <c r="E61" s="15">
        <v>2.0302443796903447</v>
      </c>
      <c r="F61" s="15"/>
    </row>
    <row r="62" spans="1:6">
      <c r="A62" s="49">
        <f t="shared" si="1"/>
        <v>44592</v>
      </c>
      <c r="B62" s="15">
        <v>7.0769205766376473</v>
      </c>
      <c r="C62" s="15">
        <v>6.60162670741569</v>
      </c>
      <c r="D62" s="15">
        <v>3.2591075422384108</v>
      </c>
      <c r="E62" s="15">
        <v>1.8764028817794838</v>
      </c>
      <c r="F62" s="15"/>
    </row>
    <row r="63" spans="1:6">
      <c r="A63" s="49">
        <f t="shared" si="1"/>
        <v>44620</v>
      </c>
      <c r="B63" s="15">
        <v>6.5432090002152989</v>
      </c>
      <c r="C63" s="15">
        <v>6.3614506423955959</v>
      </c>
      <c r="D63" s="15">
        <v>2.9477999034067892</v>
      </c>
      <c r="E63" s="15">
        <v>1.9197151510236239</v>
      </c>
      <c r="F63" s="15"/>
    </row>
    <row r="64" spans="1:6">
      <c r="A64" s="49">
        <f t="shared" si="1"/>
        <v>44651</v>
      </c>
      <c r="B64" s="15">
        <v>7.3617969746000398</v>
      </c>
      <c r="C64" s="15">
        <v>6.9671454857929405</v>
      </c>
      <c r="D64" s="15">
        <v>3.6370733760844303</v>
      </c>
      <c r="E64" s="15">
        <v>2.5438756344131406</v>
      </c>
      <c r="F64" s="15"/>
    </row>
    <row r="65" spans="1:6">
      <c r="A65" s="49">
        <f t="shared" si="1"/>
        <v>44681</v>
      </c>
      <c r="B65" s="15">
        <v>8.425258051920423</v>
      </c>
      <c r="C65" s="15">
        <v>7.9799047833968757</v>
      </c>
      <c r="D65" s="15">
        <v>4.1363561519381307</v>
      </c>
      <c r="E65" s="15">
        <v>3.1039713791099217</v>
      </c>
      <c r="F65" s="15"/>
    </row>
    <row r="66" spans="1:6">
      <c r="A66" s="49">
        <f t="shared" si="1"/>
        <v>44712</v>
      </c>
      <c r="B66" s="15">
        <v>8.986291781695229</v>
      </c>
      <c r="C66" s="15">
        <v>8.3564098161367042</v>
      </c>
      <c r="D66" s="15">
        <v>4.9955750751664141</v>
      </c>
      <c r="E66" s="15">
        <v>3.5737522971369629</v>
      </c>
      <c r="F66" s="15"/>
    </row>
    <row r="67" spans="1:6">
      <c r="A67" s="49">
        <f t="shared" ref="A67:A102" si="2">EOMONTH(A66,1)</f>
        <v>44742</v>
      </c>
      <c r="B67" s="15">
        <v>10.274467693331417</v>
      </c>
      <c r="C67" s="15">
        <v>9.4404331247470736</v>
      </c>
      <c r="D67" s="15">
        <v>5.7182511446384581</v>
      </c>
      <c r="E67" s="15">
        <v>4.050776634930628</v>
      </c>
      <c r="F67" s="15"/>
    </row>
    <row r="68" spans="1:6">
      <c r="A68" s="49">
        <f t="shared" si="2"/>
        <v>44773</v>
      </c>
      <c r="B68" s="15">
        <v>9.3216627279492741</v>
      </c>
      <c r="C68" s="15">
        <v>10.10041008820204</v>
      </c>
      <c r="D68" s="15">
        <v>6.5118777564320567</v>
      </c>
      <c r="E68" s="15">
        <v>4.7217386016548346</v>
      </c>
      <c r="F68" s="15"/>
    </row>
    <row r="69" spans="1:6">
      <c r="A69" s="49">
        <f t="shared" si="2"/>
        <v>44804</v>
      </c>
      <c r="B69" s="15">
        <v>9.1287829914559211</v>
      </c>
      <c r="C69" s="15">
        <v>10.230227924035489</v>
      </c>
      <c r="D69" s="15">
        <v>6.9528244033514284</v>
      </c>
      <c r="E69" s="15">
        <v>5.100246970860951</v>
      </c>
      <c r="F69" s="15"/>
    </row>
    <row r="70" spans="1:6">
      <c r="A70" s="49">
        <f t="shared" si="2"/>
        <v>44834</v>
      </c>
      <c r="B70" s="15">
        <v>9.9151144159474569</v>
      </c>
      <c r="C70" s="15">
        <v>10.540276376631084</v>
      </c>
      <c r="D70" s="15">
        <v>7.6215280667982483</v>
      </c>
      <c r="E70" s="15">
        <v>6.2894081056352036</v>
      </c>
      <c r="F70" s="15"/>
    </row>
    <row r="71" spans="1:6">
      <c r="A71" s="49">
        <f t="shared" si="2"/>
        <v>44865</v>
      </c>
      <c r="B71" s="15">
        <v>9.477165434431484</v>
      </c>
      <c r="C71" s="15">
        <v>10.488322377082284</v>
      </c>
      <c r="D71" s="15">
        <v>7.6886102589396614</v>
      </c>
      <c r="E71" s="15">
        <v>6.9545916945915138</v>
      </c>
      <c r="F71" s="15"/>
    </row>
    <row r="72" spans="1:6">
      <c r="A72" s="49">
        <f t="shared" si="2"/>
        <v>44895</v>
      </c>
      <c r="B72" s="15">
        <v>8.8458529072118779</v>
      </c>
      <c r="C72" s="15">
        <v>9.8756503499294581</v>
      </c>
      <c r="D72" s="15">
        <v>7.6447875352750145</v>
      </c>
      <c r="E72" s="15">
        <v>7.1318797006791925</v>
      </c>
      <c r="F72" s="15"/>
    </row>
    <row r="73" spans="1:6">
      <c r="A73" s="49">
        <f t="shared" si="2"/>
        <v>44926</v>
      </c>
      <c r="B73" s="15">
        <v>8.3038746904979632</v>
      </c>
      <c r="C73" s="15">
        <v>9.4793414473782747</v>
      </c>
      <c r="D73" s="15">
        <v>7.7631583440947054</v>
      </c>
      <c r="E73" s="15">
        <v>7.1851936666059686</v>
      </c>
      <c r="F73" s="15"/>
    </row>
    <row r="74" spans="1:6">
      <c r="A74" s="49">
        <f t="shared" si="2"/>
        <v>44957</v>
      </c>
      <c r="B74" s="15">
        <v>8.0513101873765436</v>
      </c>
      <c r="C74" s="15">
        <v>9.0991561824248066</v>
      </c>
      <c r="D74" s="15">
        <v>7.7854931386079045</v>
      </c>
      <c r="E74" s="15">
        <v>7.3948978687778464</v>
      </c>
      <c r="F74" s="15"/>
    </row>
    <row r="75" spans="1:6">
      <c r="A75" s="49">
        <f t="shared" si="2"/>
        <v>44985</v>
      </c>
      <c r="B75" s="15">
        <v>8.0504413480061601</v>
      </c>
      <c r="C75" s="15">
        <v>8.3569861398934648</v>
      </c>
      <c r="D75" s="15">
        <v>7.8012525787230373</v>
      </c>
      <c r="E75" s="15">
        <v>7.2691060382962718</v>
      </c>
      <c r="F75" s="15"/>
    </row>
    <row r="76" spans="1:6">
      <c r="A76" s="49">
        <f t="shared" si="2"/>
        <v>45016</v>
      </c>
      <c r="B76" s="15">
        <v>5.4496798492637026</v>
      </c>
      <c r="C76" s="15">
        <v>6.406657155573555</v>
      </c>
      <c r="D76" s="15">
        <v>6.4306516363317456</v>
      </c>
      <c r="E76" s="15">
        <v>6.5409630658688229</v>
      </c>
      <c r="F76" s="15"/>
    </row>
    <row r="77" spans="1:6">
      <c r="A77" s="49">
        <f t="shared" si="2"/>
        <v>45046</v>
      </c>
      <c r="B77" s="15">
        <v>3.2368670906421926</v>
      </c>
      <c r="C77" s="15">
        <v>4.3045803295163267</v>
      </c>
      <c r="D77" s="15">
        <v>5.6294168383178089</v>
      </c>
      <c r="E77" s="15">
        <v>5.5825661078636557</v>
      </c>
      <c r="F77" s="15"/>
    </row>
    <row r="78" spans="1:6">
      <c r="A78" s="49">
        <f t="shared" si="2"/>
        <v>45077</v>
      </c>
      <c r="B78" s="15">
        <v>1.2882103317104878</v>
      </c>
      <c r="C78" s="15">
        <v>3.0865032447455718</v>
      </c>
      <c r="D78" s="15">
        <v>4.9382713467854131</v>
      </c>
      <c r="E78" s="15">
        <v>5.5244919378734068</v>
      </c>
      <c r="F78" s="15"/>
    </row>
    <row r="79" spans="1:6">
      <c r="A79" s="49">
        <f t="shared" si="2"/>
        <v>45107</v>
      </c>
      <c r="B79" s="15">
        <v>-0.5064612212229207</v>
      </c>
      <c r="C79" s="15">
        <v>1.4518285160379776</v>
      </c>
      <c r="D79" s="15">
        <v>3.9910794516552812</v>
      </c>
      <c r="E79" s="15">
        <v>5.0487593725112561</v>
      </c>
      <c r="F79" s="15"/>
    </row>
    <row r="80" spans="1:6">
      <c r="A80" s="49">
        <f t="shared" si="2"/>
        <v>45138</v>
      </c>
      <c r="B80" s="15">
        <v>-0.10059010767696464</v>
      </c>
      <c r="C80" s="15">
        <v>0.59949055114458361</v>
      </c>
      <c r="D80" s="15">
        <v>3.3569715167537169</v>
      </c>
      <c r="E80" s="15">
        <v>4.2719056469152861</v>
      </c>
      <c r="F80" s="15"/>
    </row>
    <row r="81" spans="1:6">
      <c r="A81" s="49">
        <f t="shared" si="2"/>
        <v>45169</v>
      </c>
      <c r="B81" s="15">
        <v>-0.16722027022430552</v>
      </c>
      <c r="C81" s="15">
        <v>0.35313145780541788</v>
      </c>
      <c r="D81" s="15">
        <v>2.968386411722463</v>
      </c>
      <c r="E81" s="15">
        <v>3.9913452032916581</v>
      </c>
      <c r="F81" s="15"/>
    </row>
    <row r="82" spans="1:6">
      <c r="A82" s="49">
        <f t="shared" si="2"/>
        <v>45199</v>
      </c>
      <c r="B82" s="15">
        <v>7.678399261045854E-2</v>
      </c>
      <c r="C82" s="15">
        <v>-8.0847536483943827E-2</v>
      </c>
      <c r="D82" s="15">
        <v>2.4788579023642683</v>
      </c>
      <c r="E82" s="15">
        <v>3.3861393591929669</v>
      </c>
      <c r="F82" s="15"/>
    </row>
    <row r="83" spans="1:6">
      <c r="A83" s="49">
        <f t="shared" si="2"/>
        <v>45230</v>
      </c>
      <c r="B83" s="15">
        <v>0.12196043169521431</v>
      </c>
      <c r="C83" s="15">
        <v>-4.6504096578033227E-2</v>
      </c>
      <c r="D83" s="15">
        <v>2.2013376687262394</v>
      </c>
      <c r="E83" s="15">
        <v>3.1255683412729098</v>
      </c>
      <c r="F83" s="15"/>
    </row>
    <row r="84" spans="1:6">
      <c r="A84" s="49">
        <f t="shared" si="2"/>
        <v>45260</v>
      </c>
      <c r="B84" s="15">
        <v>-0.48885044501216157</v>
      </c>
      <c r="C84" s="15">
        <v>-0.24390438070011555</v>
      </c>
      <c r="D84" s="15">
        <v>2.0209376648144541</v>
      </c>
      <c r="E84" s="15">
        <v>2.9425888760505927</v>
      </c>
      <c r="F84" s="15"/>
    </row>
    <row r="85" spans="1:6">
      <c r="A85" s="49">
        <f t="shared" si="2"/>
        <v>45291</v>
      </c>
      <c r="B85" s="15">
        <v>-0.62021525726359528</v>
      </c>
      <c r="C85" s="15">
        <v>-0.39353895237825043</v>
      </c>
      <c r="D85" s="15">
        <v>1.7885164192284577</v>
      </c>
      <c r="E85" s="15">
        <v>2.8695040508015097</v>
      </c>
      <c r="F85" s="15"/>
    </row>
    <row r="86" spans="1:6">
      <c r="A86" s="49">
        <f t="shared" si="2"/>
        <v>45322</v>
      </c>
      <c r="B86" s="15">
        <v>-0.85954367090971573</v>
      </c>
      <c r="C86" s="15">
        <v>-0.44083532430917671</v>
      </c>
      <c r="D86" s="15">
        <v>1.943253199752192</v>
      </c>
      <c r="E86" s="15">
        <v>2.960066781349397</v>
      </c>
      <c r="F86" s="15"/>
    </row>
    <row r="87" spans="1:6">
      <c r="A87" s="49">
        <f t="shared" si="2"/>
        <v>45351</v>
      </c>
      <c r="B87" s="15">
        <v>-1.6511541998150534</v>
      </c>
      <c r="C87" s="15">
        <v>-0.65415810312974543</v>
      </c>
      <c r="D87" s="15">
        <v>1.5196636525478056</v>
      </c>
      <c r="E87" s="15">
        <v>2.6620200309630775</v>
      </c>
      <c r="F87" s="15"/>
    </row>
    <row r="88" spans="1:6">
      <c r="A88" s="49">
        <f t="shared" si="2"/>
        <v>45382</v>
      </c>
      <c r="B88" s="15">
        <v>-1.2012081435271824</v>
      </c>
      <c r="C88" s="15">
        <v>-0.70986287761924416</v>
      </c>
      <c r="D88" s="15">
        <v>1.0279155917402676</v>
      </c>
      <c r="E88" s="15">
        <v>2.4319161834224445</v>
      </c>
      <c r="F88" s="15"/>
    </row>
    <row r="89" spans="1:6">
      <c r="A89" s="49">
        <f t="shared" si="2"/>
        <v>45412</v>
      </c>
      <c r="B89" s="15">
        <v>-0.7282248727489673</v>
      </c>
      <c r="C89" s="15">
        <v>-0.53692140460677251</v>
      </c>
      <c r="D89" s="15">
        <v>1.0084241009625998</v>
      </c>
      <c r="E89" s="15">
        <v>2.9540689796659194</v>
      </c>
      <c r="F89" s="15"/>
    </row>
    <row r="90" spans="1:6">
      <c r="A90" s="49">
        <f t="shared" si="2"/>
        <v>45443</v>
      </c>
      <c r="B90" s="15">
        <v>0.3</v>
      </c>
      <c r="C90" s="15">
        <v>-0.3</v>
      </c>
      <c r="D90" s="15">
        <v>0.7</v>
      </c>
      <c r="E90" s="15">
        <v>2.4</v>
      </c>
      <c r="F90" s="15"/>
    </row>
    <row r="91" spans="1:6">
      <c r="A91" s="49">
        <f t="shared" si="2"/>
        <v>45473</v>
      </c>
      <c r="B91" s="15">
        <v>0.8</v>
      </c>
      <c r="C91" s="15">
        <v>0</v>
      </c>
      <c r="D91" s="15">
        <v>1</v>
      </c>
      <c r="E91" s="15">
        <v>2.2999999999999998</v>
      </c>
      <c r="F91" s="15"/>
    </row>
    <row r="92" spans="1:6">
      <c r="A92" s="49">
        <f t="shared" si="2"/>
        <v>45504</v>
      </c>
      <c r="B92" s="15">
        <v>1.4</v>
      </c>
      <c r="C92" s="15">
        <v>0.3</v>
      </c>
      <c r="D92" s="15">
        <v>1.35</v>
      </c>
      <c r="E92" s="15">
        <v>2.4</v>
      </c>
      <c r="F92" s="15"/>
    </row>
    <row r="93" spans="1:6">
      <c r="A93" s="49">
        <f t="shared" si="2"/>
        <v>45535</v>
      </c>
      <c r="B93" s="15">
        <v>1.3485338816082049</v>
      </c>
      <c r="C93" s="15">
        <v>0.27869516588769727</v>
      </c>
      <c r="D93" s="15">
        <v>1.348523171853941</v>
      </c>
      <c r="E93" s="15">
        <v>2.6732086273504478</v>
      </c>
      <c r="F93" s="15"/>
    </row>
    <row r="94" spans="1:6">
      <c r="A94" s="49">
        <f t="shared" si="2"/>
        <v>45565</v>
      </c>
      <c r="B94" s="15">
        <v>0.6</v>
      </c>
      <c r="C94" s="15">
        <v>0.70522259339951177</v>
      </c>
      <c r="D94" s="15">
        <v>1.6719789527022186</v>
      </c>
      <c r="E94" s="15">
        <v>2.9714484070349414</v>
      </c>
      <c r="F94" s="15"/>
    </row>
    <row r="95" spans="1:6">
      <c r="A95" s="49">
        <f t="shared" si="2"/>
        <v>45596</v>
      </c>
      <c r="B95" s="15">
        <v>0.60594045980786859</v>
      </c>
      <c r="C95" s="15">
        <v>0.64335862086181805</v>
      </c>
      <c r="D95" s="15">
        <v>1.5358523749647901</v>
      </c>
      <c r="E95" s="15">
        <v>2.5329429807737966</v>
      </c>
      <c r="F95" s="15"/>
    </row>
    <row r="96" spans="1:6">
      <c r="A96" s="49">
        <f t="shared" si="2"/>
        <v>45626</v>
      </c>
      <c r="B96" s="6">
        <v>1.4</v>
      </c>
      <c r="C96" s="6">
        <v>0.8</v>
      </c>
      <c r="D96" s="6">
        <v>1.3</v>
      </c>
      <c r="E96" s="6">
        <v>2.2999999999999998</v>
      </c>
    </row>
    <row r="97" spans="1:10">
      <c r="A97" s="49">
        <f t="shared" si="2"/>
        <v>45657</v>
      </c>
      <c r="B97" s="6">
        <v>1.5</v>
      </c>
      <c r="C97" s="6">
        <v>0.9</v>
      </c>
      <c r="D97" s="6">
        <v>1.1000000000000001</v>
      </c>
      <c r="E97" s="6">
        <v>2.4</v>
      </c>
    </row>
    <row r="98" spans="1:10">
      <c r="A98" s="49">
        <f t="shared" si="2"/>
        <v>45688</v>
      </c>
      <c r="B98" s="6">
        <v>1.7</v>
      </c>
      <c r="C98" s="6">
        <v>1.2</v>
      </c>
      <c r="D98" s="15">
        <v>1.27</v>
      </c>
      <c r="E98" s="6">
        <v>2.1</v>
      </c>
    </row>
    <row r="99" spans="1:10">
      <c r="A99" s="49">
        <f t="shared" si="2"/>
        <v>45716</v>
      </c>
      <c r="B99" s="6">
        <v>2.5</v>
      </c>
      <c r="C99" s="15">
        <v>1.47</v>
      </c>
      <c r="D99" s="15">
        <v>1.24</v>
      </c>
      <c r="E99" s="15">
        <v>2.1800000000000002</v>
      </c>
    </row>
    <row r="100" spans="1:10">
      <c r="A100" s="49">
        <f t="shared" si="2"/>
        <v>45747</v>
      </c>
      <c r="B100" s="15">
        <v>3.2551219900460779</v>
      </c>
      <c r="C100" s="15">
        <v>2.0047945598907262</v>
      </c>
      <c r="D100" s="15">
        <v>1.7490875876649596</v>
      </c>
      <c r="E100" s="15">
        <v>2.3664690274729736</v>
      </c>
    </row>
    <row r="101" spans="1:10">
      <c r="A101" s="49">
        <f t="shared" si="2"/>
        <v>45777</v>
      </c>
      <c r="B101" s="15">
        <v>3.1817938654726987</v>
      </c>
      <c r="C101" s="15">
        <v>2.3949791930904638</v>
      </c>
      <c r="D101" s="15">
        <v>1.6966776765485321</v>
      </c>
      <c r="E101" s="15">
        <v>2.117424062351219</v>
      </c>
    </row>
    <row r="102" spans="1:10">
      <c r="A102" s="49">
        <f t="shared" si="2"/>
        <v>45808</v>
      </c>
      <c r="B102" s="6">
        <v>4.3</v>
      </c>
      <c r="C102" s="6">
        <v>2.8</v>
      </c>
      <c r="D102" s="6">
        <v>2.2000000000000002</v>
      </c>
      <c r="E102" s="6">
        <v>2.2000000000000002</v>
      </c>
    </row>
    <row r="104" spans="1:10">
      <c r="G104" s="15"/>
      <c r="H104" s="15"/>
      <c r="I104" s="15"/>
      <c r="J104" s="15"/>
    </row>
    <row r="105" spans="1:10">
      <c r="G105" s="15"/>
      <c r="H105" s="15"/>
      <c r="I105" s="15"/>
      <c r="J105" s="15"/>
    </row>
    <row r="106" spans="1:10">
      <c r="G106" s="15"/>
      <c r="H106" s="15"/>
      <c r="I106" s="15"/>
      <c r="J106" s="1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zoomScale="80" zoomScaleNormal="80" workbookViewId="0">
      <selection activeCell="K20" sqref="K20"/>
    </sheetView>
  </sheetViews>
  <sheetFormatPr defaultColWidth="8.54296875" defaultRowHeight="15.5"/>
  <cols>
    <col min="1" max="1" width="9.453125" style="6" bestFit="1" customWidth="1"/>
    <col min="2" max="2" width="13.453125" style="6" customWidth="1"/>
    <col min="3" max="4" width="11.54296875" style="6" customWidth="1"/>
    <col min="5" max="16384" width="8.54296875" style="6"/>
  </cols>
  <sheetData>
    <row r="1" spans="1:6">
      <c r="A1" s="6" t="s">
        <v>34</v>
      </c>
      <c r="B1" s="6" t="s">
        <v>264</v>
      </c>
      <c r="C1" s="6" t="s">
        <v>265</v>
      </c>
      <c r="D1" s="6" t="s">
        <v>266</v>
      </c>
      <c r="F1" s="6" t="s">
        <v>267</v>
      </c>
    </row>
    <row r="2" spans="1:6">
      <c r="A2" s="49">
        <v>43101</v>
      </c>
      <c r="B2" s="124">
        <v>1.5</v>
      </c>
      <c r="C2" s="125">
        <v>2.7697802655062942</v>
      </c>
      <c r="D2" s="125">
        <v>0.45074969747012084</v>
      </c>
      <c r="F2" s="11" t="s">
        <v>87</v>
      </c>
    </row>
    <row r="3" spans="1:6">
      <c r="A3" s="49">
        <v>43132</v>
      </c>
      <c r="B3" s="124">
        <v>1.6</v>
      </c>
      <c r="C3" s="125">
        <v>3.0428792253834214</v>
      </c>
      <c r="D3" s="125">
        <v>0.29452198686483744</v>
      </c>
    </row>
    <row r="4" spans="1:6">
      <c r="A4" s="49">
        <v>43160</v>
      </c>
      <c r="B4" s="124">
        <v>1.8</v>
      </c>
      <c r="C4" s="125">
        <v>3.574995644839829</v>
      </c>
      <c r="D4" s="125">
        <v>0.21005687635635706</v>
      </c>
    </row>
    <row r="5" spans="1:6">
      <c r="A5" s="49">
        <v>43191</v>
      </c>
      <c r="B5" s="124">
        <v>1.6</v>
      </c>
      <c r="C5" s="125">
        <v>3.3252804159991989</v>
      </c>
      <c r="D5" s="125">
        <v>8.6563234835801417E-2</v>
      </c>
    </row>
    <row r="6" spans="1:6">
      <c r="A6" s="49">
        <v>43221</v>
      </c>
      <c r="B6" s="124">
        <v>1.5</v>
      </c>
      <c r="C6" s="125">
        <v>3.0278940798951659</v>
      </c>
      <c r="D6" s="125">
        <v>0.2148425771119955</v>
      </c>
    </row>
    <row r="7" spans="1:6">
      <c r="A7" s="49">
        <v>43252</v>
      </c>
      <c r="B7" s="124">
        <v>1.5</v>
      </c>
      <c r="C7" s="125">
        <v>3.0770595557464864</v>
      </c>
      <c r="D7" s="125">
        <v>0.18110853065347321</v>
      </c>
    </row>
    <row r="8" spans="1:6">
      <c r="A8" s="49">
        <v>43282</v>
      </c>
      <c r="B8" s="124">
        <v>1.6</v>
      </c>
      <c r="C8" s="125">
        <v>3.8922217079708554</v>
      </c>
      <c r="D8" s="125">
        <v>-0.49484561770841706</v>
      </c>
    </row>
    <row r="9" spans="1:6">
      <c r="A9" s="49">
        <v>43313</v>
      </c>
      <c r="B9" s="124">
        <v>1.6</v>
      </c>
      <c r="C9" s="125">
        <v>4.224964651068519</v>
      </c>
      <c r="D9" s="125">
        <v>-0.64600862031765072</v>
      </c>
    </row>
    <row r="10" spans="1:6">
      <c r="A10" s="49">
        <v>43344</v>
      </c>
      <c r="B10" s="124">
        <v>1.6</v>
      </c>
      <c r="C10" s="125">
        <v>4.1040736377692566</v>
      </c>
      <c r="D10" s="125">
        <v>-0.64600862031765072</v>
      </c>
    </row>
    <row r="11" spans="1:6">
      <c r="A11" s="49">
        <v>43374</v>
      </c>
      <c r="B11" s="124">
        <v>0.9</v>
      </c>
      <c r="C11" s="125">
        <v>2.6087120283319942</v>
      </c>
      <c r="D11" s="125">
        <v>-0.64600862031765072</v>
      </c>
    </row>
    <row r="12" spans="1:6">
      <c r="A12" s="49">
        <v>43405</v>
      </c>
      <c r="B12" s="124">
        <v>0.5</v>
      </c>
      <c r="C12" s="125">
        <v>1.7864964528788052</v>
      </c>
      <c r="D12" s="125">
        <v>-0.64600862031765072</v>
      </c>
    </row>
    <row r="13" spans="1:6">
      <c r="A13" s="49">
        <v>43435</v>
      </c>
      <c r="B13" s="124">
        <v>0.4</v>
      </c>
      <c r="C13" s="125">
        <v>1.5913779110734438</v>
      </c>
      <c r="D13" s="125">
        <v>-0.70633687253163213</v>
      </c>
    </row>
    <row r="14" spans="1:6">
      <c r="A14" s="49">
        <v>43466</v>
      </c>
      <c r="B14" s="124">
        <v>-0.1</v>
      </c>
      <c r="C14" s="125">
        <v>0.7363479685668306</v>
      </c>
      <c r="D14" s="125">
        <v>-0.70633687253157662</v>
      </c>
    </row>
    <row r="15" spans="1:6">
      <c r="A15" s="49">
        <v>43497</v>
      </c>
      <c r="B15" s="124">
        <v>-0.2</v>
      </c>
      <c r="C15" s="125">
        <v>0.33980057734082081</v>
      </c>
      <c r="D15" s="125">
        <v>-0.49569029709161105</v>
      </c>
    </row>
    <row r="16" spans="1:6">
      <c r="A16" s="49">
        <v>43525</v>
      </c>
      <c r="B16" s="124">
        <v>0.4</v>
      </c>
      <c r="C16" s="125">
        <v>-0.16139908234673594</v>
      </c>
      <c r="D16" s="125">
        <v>1.2132283182745507</v>
      </c>
    </row>
    <row r="17" spans="1:4">
      <c r="A17" s="49">
        <v>43556</v>
      </c>
      <c r="B17" s="124">
        <v>0.3</v>
      </c>
      <c r="C17" s="125">
        <v>-0.39690407733671274</v>
      </c>
      <c r="D17" s="125">
        <v>1.2463707161916693</v>
      </c>
    </row>
    <row r="18" spans="1:4">
      <c r="A18" s="49">
        <v>43586</v>
      </c>
      <c r="B18" s="124">
        <v>0.1</v>
      </c>
      <c r="C18" s="125">
        <v>-0.99722165370282889</v>
      </c>
      <c r="D18" s="125">
        <v>1.6123397389894212</v>
      </c>
    </row>
    <row r="19" spans="1:4">
      <c r="A19" s="49">
        <v>43617</v>
      </c>
      <c r="B19" s="124">
        <v>0.1</v>
      </c>
      <c r="C19" s="125">
        <v>-1.1036223802669665</v>
      </c>
      <c r="D19" s="125">
        <v>1.71755135858076</v>
      </c>
    </row>
    <row r="20" spans="1:4">
      <c r="A20" s="49">
        <v>43647</v>
      </c>
      <c r="B20" s="124">
        <v>0.6</v>
      </c>
      <c r="C20" s="125">
        <v>-1.0006310999792656</v>
      </c>
      <c r="D20" s="125">
        <v>2.6328773438371478</v>
      </c>
    </row>
    <row r="21" spans="1:4">
      <c r="A21" s="49">
        <v>43678</v>
      </c>
      <c r="B21" s="124">
        <v>0.3</v>
      </c>
      <c r="C21" s="125">
        <v>-1.562871307256164</v>
      </c>
      <c r="D21" s="125">
        <v>2.6563310291835673</v>
      </c>
    </row>
    <row r="22" spans="1:4">
      <c r="A22" s="49">
        <v>43709</v>
      </c>
      <c r="B22" s="124">
        <v>0.2</v>
      </c>
      <c r="C22" s="125">
        <v>-1.8088019154058221</v>
      </c>
      <c r="D22" s="125">
        <v>2.6563310291835673</v>
      </c>
    </row>
    <row r="23" spans="1:4">
      <c r="A23" s="49">
        <v>43739</v>
      </c>
      <c r="B23" s="124">
        <v>0.8</v>
      </c>
      <c r="C23" s="125">
        <v>-1.24996312496366</v>
      </c>
      <c r="D23" s="125">
        <v>3.40440764352401</v>
      </c>
    </row>
    <row r="24" spans="1:4">
      <c r="A24" s="49">
        <v>43770</v>
      </c>
      <c r="B24" s="124">
        <v>0.6</v>
      </c>
      <c r="C24" s="125">
        <v>-1.8639276988648978</v>
      </c>
      <c r="D24" s="125">
        <v>3.6168127117254256</v>
      </c>
    </row>
    <row r="25" spans="1:4">
      <c r="A25" s="49">
        <v>43800</v>
      </c>
      <c r="B25" s="124">
        <v>0.6</v>
      </c>
      <c r="C25" s="125">
        <v>-1.9115771486100885</v>
      </c>
      <c r="D25" s="125">
        <v>3.6730493860891666</v>
      </c>
    </row>
    <row r="26" spans="1:4">
      <c r="A26" s="49">
        <v>43831</v>
      </c>
      <c r="B26" s="124">
        <v>0.3</v>
      </c>
      <c r="C26" s="125">
        <v>-1.1646864257249367</v>
      </c>
      <c r="D26" s="125">
        <v>3.7575780746229803</v>
      </c>
    </row>
    <row r="27" spans="1:4">
      <c r="A27" s="49">
        <v>43862</v>
      </c>
      <c r="B27" s="124">
        <v>2.2999999999999998</v>
      </c>
      <c r="C27" s="125">
        <v>-1.1282190742959552</v>
      </c>
      <c r="D27" s="125">
        <v>3.5547425769071772</v>
      </c>
    </row>
    <row r="28" spans="1:4">
      <c r="A28" s="49">
        <v>43891</v>
      </c>
      <c r="B28" s="124">
        <v>2.4</v>
      </c>
      <c r="C28" s="125">
        <v>-1.5572343811400491</v>
      </c>
      <c r="D28" s="125">
        <v>1.1625389281212151</v>
      </c>
    </row>
    <row r="29" spans="1:4">
      <c r="A29" s="49">
        <v>43922</v>
      </c>
      <c r="B29" s="124">
        <v>0.6</v>
      </c>
      <c r="C29" s="125">
        <v>-0.98999941030395444</v>
      </c>
      <c r="D29" s="125">
        <v>1.4142345850245874</v>
      </c>
    </row>
    <row r="30" spans="1:4">
      <c r="A30" s="49">
        <v>43952</v>
      </c>
      <c r="B30" s="124">
        <v>-2.5</v>
      </c>
      <c r="C30" s="125">
        <v>-0.64528838434461111</v>
      </c>
      <c r="D30" s="125">
        <v>0.63993639626445109</v>
      </c>
    </row>
    <row r="31" spans="1:4">
      <c r="A31" s="49">
        <v>43983</v>
      </c>
      <c r="B31" s="124">
        <v>3.2</v>
      </c>
      <c r="C31" s="125">
        <v>-0.76801210858665758</v>
      </c>
      <c r="D31" s="125">
        <v>0.56969290366037928</v>
      </c>
    </row>
    <row r="32" spans="1:4">
      <c r="A32" s="49">
        <v>44013</v>
      </c>
      <c r="B32" s="124">
        <v>5</v>
      </c>
      <c r="C32" s="125">
        <v>-1.2422191423195561</v>
      </c>
      <c r="D32" s="125">
        <v>0.53745953654238399</v>
      </c>
    </row>
    <row r="33" spans="1:4">
      <c r="A33" s="49">
        <v>44044</v>
      </c>
      <c r="B33" s="124">
        <v>5.8</v>
      </c>
      <c r="C33" s="125">
        <v>-1.109084676227623</v>
      </c>
      <c r="D33" s="125">
        <v>0.55507933016023525</v>
      </c>
    </row>
    <row r="34" spans="1:4">
      <c r="A34" s="49">
        <v>44075</v>
      </c>
      <c r="B34" s="124">
        <v>5.2</v>
      </c>
      <c r="C34" s="125">
        <v>-1.0267874174103908</v>
      </c>
      <c r="D34" s="125">
        <v>0.70885023851754436</v>
      </c>
    </row>
    <row r="35" spans="1:4">
      <c r="A35" s="49">
        <v>44105</v>
      </c>
      <c r="B35" s="124">
        <v>5</v>
      </c>
      <c r="C35" s="125">
        <v>-0.99540389850466537</v>
      </c>
      <c r="D35" s="125">
        <v>-1.9725432843287205E-2</v>
      </c>
    </row>
    <row r="36" spans="1:4">
      <c r="A36" s="49">
        <v>44136</v>
      </c>
      <c r="B36" s="124">
        <v>5.6</v>
      </c>
      <c r="C36" s="125">
        <v>-0.90556293605469351</v>
      </c>
      <c r="D36" s="125">
        <v>-0.22467592767576594</v>
      </c>
    </row>
    <row r="37" spans="1:4">
      <c r="A37" s="49">
        <v>44166</v>
      </c>
      <c r="B37" s="124">
        <v>7.3</v>
      </c>
      <c r="C37" s="125">
        <v>-0.83425201860786169</v>
      </c>
      <c r="D37" s="125">
        <v>-0.27879830994017585</v>
      </c>
    </row>
    <row r="38" spans="1:4">
      <c r="A38" s="49">
        <v>44197</v>
      </c>
      <c r="B38" s="124">
        <v>4.5</v>
      </c>
      <c r="C38" s="125">
        <v>-0.41299902147733381</v>
      </c>
      <c r="D38" s="125">
        <v>0.64859426602921211</v>
      </c>
    </row>
    <row r="39" spans="1:4">
      <c r="A39" s="49">
        <v>44228</v>
      </c>
      <c r="B39" s="124">
        <v>5</v>
      </c>
      <c r="C39" s="125">
        <v>-0.28338373174360276</v>
      </c>
      <c r="D39" s="125">
        <v>1.6457642856570143</v>
      </c>
    </row>
    <row r="40" spans="1:4">
      <c r="A40" s="49">
        <v>44256</v>
      </c>
      <c r="B40" s="124">
        <v>4.8</v>
      </c>
      <c r="C40" s="125">
        <v>0.14453696514160619</v>
      </c>
      <c r="D40" s="125">
        <v>2.7599307628052294</v>
      </c>
    </row>
    <row r="41" spans="1:4">
      <c r="A41" s="49">
        <v>44287</v>
      </c>
      <c r="B41" s="124">
        <v>6.1</v>
      </c>
      <c r="C41" s="125">
        <v>-3.0126868536906048E-2</v>
      </c>
      <c r="D41" s="125">
        <v>3.0772757868759104</v>
      </c>
    </row>
    <row r="42" spans="1:4">
      <c r="A42" s="49">
        <v>44317</v>
      </c>
      <c r="B42" s="124">
        <v>8.6</v>
      </c>
      <c r="C42" s="125">
        <v>1.2630680605481448</v>
      </c>
      <c r="D42" s="125">
        <v>3.4431136066984891</v>
      </c>
    </row>
    <row r="43" spans="1:4">
      <c r="A43" s="49">
        <v>44348</v>
      </c>
      <c r="B43" s="124">
        <v>1.9</v>
      </c>
      <c r="C43" s="125">
        <v>2.3649931285319781</v>
      </c>
      <c r="D43" s="125">
        <v>3.321181038110077</v>
      </c>
    </row>
    <row r="44" spans="1:4">
      <c r="A44" s="49">
        <v>44378</v>
      </c>
      <c r="B44" s="124">
        <v>-1.2</v>
      </c>
      <c r="C44" s="125">
        <v>3.1013974537178024</v>
      </c>
      <c r="D44" s="125">
        <v>3.2048485060822696</v>
      </c>
    </row>
    <row r="45" spans="1:4">
      <c r="A45" s="49">
        <v>44409</v>
      </c>
      <c r="B45" s="124">
        <v>-3.7</v>
      </c>
      <c r="C45" s="125">
        <v>3.4367015960363734</v>
      </c>
      <c r="D45" s="125">
        <v>3.1631895334817139</v>
      </c>
    </row>
    <row r="46" spans="1:4">
      <c r="A46" s="49">
        <v>44440</v>
      </c>
      <c r="B46" s="124">
        <v>-4.5</v>
      </c>
      <c r="C46" s="125">
        <v>4.1836376342342607</v>
      </c>
      <c r="D46" s="125">
        <v>2.8653339000574096</v>
      </c>
    </row>
    <row r="47" spans="1:4">
      <c r="A47" s="49">
        <v>44470</v>
      </c>
      <c r="B47" s="124">
        <v>-2.2999999999999998</v>
      </c>
      <c r="C47" s="125">
        <v>4.9530551270408951</v>
      </c>
      <c r="D47" s="125">
        <v>2.942123299380861</v>
      </c>
    </row>
    <row r="48" spans="1:4">
      <c r="A48" s="49">
        <v>44501</v>
      </c>
      <c r="B48" s="124">
        <v>-1.6</v>
      </c>
      <c r="C48" s="125">
        <v>6.3816373614621114</v>
      </c>
      <c r="D48" s="125">
        <v>2.8454890615057904</v>
      </c>
    </row>
    <row r="49" spans="1:4">
      <c r="A49" s="49">
        <v>44531</v>
      </c>
      <c r="B49" s="124">
        <v>-0.9</v>
      </c>
      <c r="C49" s="125">
        <v>6.9429989971355077</v>
      </c>
      <c r="D49" s="125">
        <v>2.9442085928501394</v>
      </c>
    </row>
    <row r="50" spans="1:4">
      <c r="A50" s="49">
        <v>44562</v>
      </c>
      <c r="B50" s="124">
        <v>-0.1</v>
      </c>
      <c r="C50" s="125">
        <v>6.5521396189923253</v>
      </c>
      <c r="D50" s="125">
        <v>1.9197144372896657</v>
      </c>
    </row>
    <row r="51" spans="1:4">
      <c r="A51" s="49">
        <v>44593</v>
      </c>
      <c r="B51" s="124">
        <v>-2.5</v>
      </c>
      <c r="C51" s="125">
        <v>6.6592084601933443</v>
      </c>
      <c r="D51" s="125">
        <v>2.4172303464861322</v>
      </c>
    </row>
    <row r="52" spans="1:4">
      <c r="A52" s="49">
        <v>44621</v>
      </c>
      <c r="B52" s="124">
        <v>2.2999999999999998</v>
      </c>
      <c r="C52" s="125">
        <v>8.0229943698335795</v>
      </c>
      <c r="D52" s="125">
        <v>2.0940336889133881</v>
      </c>
    </row>
    <row r="53" spans="1:4">
      <c r="A53" s="49">
        <v>44652</v>
      </c>
      <c r="B53" s="124">
        <v>4.7</v>
      </c>
      <c r="C53" s="125">
        <v>8.2571245322896836</v>
      </c>
      <c r="D53" s="125">
        <v>2.790846509343381</v>
      </c>
    </row>
    <row r="54" spans="1:4">
      <c r="A54" s="49">
        <v>44682</v>
      </c>
      <c r="B54" s="124">
        <v>4.0999999999999996</v>
      </c>
      <c r="C54" s="125">
        <v>7.5766001428742902</v>
      </c>
      <c r="D54" s="125">
        <v>3.7721641756898849</v>
      </c>
    </row>
    <row r="55" spans="1:4">
      <c r="A55" s="49">
        <v>44713</v>
      </c>
      <c r="B55" s="124">
        <v>4.9000000000000004</v>
      </c>
      <c r="C55" s="125">
        <v>9.1417582741052605</v>
      </c>
      <c r="D55" s="125">
        <v>4.9597637734848155</v>
      </c>
    </row>
    <row r="56" spans="1:4">
      <c r="A56" s="49">
        <v>44743</v>
      </c>
      <c r="B56" s="124">
        <v>5.5</v>
      </c>
      <c r="C56" s="125">
        <v>10.304381327997136</v>
      </c>
      <c r="D56" s="125">
        <v>6.3483906422374448</v>
      </c>
    </row>
    <row r="57" spans="1:4">
      <c r="A57" s="49">
        <v>44774</v>
      </c>
      <c r="B57" s="124">
        <v>6.2</v>
      </c>
      <c r="C57" s="125">
        <v>10.466590308845337</v>
      </c>
      <c r="D57" s="125">
        <v>6.4867881456492693</v>
      </c>
    </row>
    <row r="58" spans="1:4">
      <c r="A58" s="49">
        <v>44805</v>
      </c>
      <c r="B58" s="124">
        <v>10.3</v>
      </c>
      <c r="C58" s="125">
        <v>9.9092702065299409</v>
      </c>
      <c r="D58" s="125">
        <v>7.314475094496653</v>
      </c>
    </row>
    <row r="59" spans="1:4">
      <c r="A59" s="49">
        <v>44835</v>
      </c>
      <c r="B59" s="124">
        <v>10.1</v>
      </c>
      <c r="C59" s="125">
        <v>9.8700619237408027</v>
      </c>
      <c r="D59" s="125">
        <v>7.2641596248657958</v>
      </c>
    </row>
    <row r="60" spans="1:4">
      <c r="A60" s="49">
        <v>44866</v>
      </c>
      <c r="B60" s="124">
        <v>11.1</v>
      </c>
      <c r="C60" s="125">
        <v>8.8125554422153307</v>
      </c>
      <c r="D60" s="125">
        <v>7.7180471203651013</v>
      </c>
    </row>
    <row r="61" spans="1:4">
      <c r="A61" s="49">
        <v>44896</v>
      </c>
      <c r="B61" s="124">
        <v>11</v>
      </c>
      <c r="C61" s="125">
        <v>8.4850759869921966</v>
      </c>
      <c r="D61" s="125">
        <v>8.1655320148747101</v>
      </c>
    </row>
    <row r="62" spans="1:4">
      <c r="A62" s="49">
        <v>44927</v>
      </c>
      <c r="B62" s="124">
        <v>9.1</v>
      </c>
      <c r="C62" s="125">
        <v>8.6046870944199938</v>
      </c>
      <c r="D62" s="125">
        <v>8.2464240795238055</v>
      </c>
    </row>
    <row r="63" spans="1:4">
      <c r="A63" s="49">
        <v>44958</v>
      </c>
      <c r="B63" s="124">
        <v>12.9</v>
      </c>
      <c r="C63" s="125">
        <v>8.5978000868092828</v>
      </c>
      <c r="D63" s="125">
        <v>6.7604595998509653</v>
      </c>
    </row>
    <row r="64" spans="1:4">
      <c r="A64" s="49">
        <v>44986</v>
      </c>
      <c r="B64" s="124">
        <v>7.7</v>
      </c>
      <c r="C64" s="125">
        <v>7.2678594929876272</v>
      </c>
      <c r="D64" s="125">
        <v>7.6421230866198675</v>
      </c>
    </row>
    <row r="65" spans="1:4">
      <c r="A65" s="49">
        <v>45017</v>
      </c>
      <c r="B65" s="124">
        <v>5.0999999999999996</v>
      </c>
      <c r="C65" s="125">
        <v>6.9061829576563039</v>
      </c>
      <c r="D65" s="125">
        <v>6.2913805680655965</v>
      </c>
    </row>
    <row r="66" spans="1:4">
      <c r="A66" s="49">
        <v>45047</v>
      </c>
      <c r="B66" s="124">
        <v>6.7</v>
      </c>
      <c r="C66" s="125">
        <v>6.5355693880951415</v>
      </c>
      <c r="D66" s="125">
        <v>5.3843215080867424</v>
      </c>
    </row>
    <row r="67" spans="1:4">
      <c r="A67" s="49">
        <v>45078</v>
      </c>
      <c r="B67" s="124">
        <v>5.2</v>
      </c>
      <c r="C67" s="125">
        <v>4.1879186049812889</v>
      </c>
      <c r="D67" s="125">
        <v>4.3740421512827865</v>
      </c>
    </row>
    <row r="68" spans="1:4">
      <c r="A68" s="49">
        <v>45108</v>
      </c>
      <c r="B68" s="124">
        <v>5.2</v>
      </c>
      <c r="C68" s="125">
        <v>3.0704213935070612</v>
      </c>
      <c r="D68" s="125">
        <v>3.0327721186587109</v>
      </c>
    </row>
    <row r="69" spans="1:4">
      <c r="A69" s="49">
        <v>45139</v>
      </c>
      <c r="B69" s="124">
        <v>5.2</v>
      </c>
      <c r="C69" s="125">
        <v>2.5006724098038502</v>
      </c>
      <c r="D69" s="125">
        <v>3.0363311182114883</v>
      </c>
    </row>
    <row r="70" spans="1:4">
      <c r="A70" s="49">
        <v>45170</v>
      </c>
      <c r="B70" s="124">
        <v>7</v>
      </c>
      <c r="C70" s="125">
        <v>2.2279363336514368</v>
      </c>
      <c r="D70" s="125">
        <v>2.3811266499407235</v>
      </c>
    </row>
    <row r="71" spans="1:4">
      <c r="A71" s="49">
        <v>45200</v>
      </c>
      <c r="B71" s="124">
        <v>6.3</v>
      </c>
      <c r="C71" s="125">
        <v>1.8624428693322592</v>
      </c>
      <c r="D71" s="125">
        <v>2.9211386936800032</v>
      </c>
    </row>
    <row r="72" spans="1:4">
      <c r="A72" s="49">
        <v>45231</v>
      </c>
      <c r="B72" s="124">
        <v>2.6</v>
      </c>
      <c r="C72" s="125">
        <v>1.489045096290309</v>
      </c>
      <c r="D72" s="125">
        <v>2.8722802797085167</v>
      </c>
    </row>
    <row r="73" spans="1:4">
      <c r="A73" s="49">
        <v>45261</v>
      </c>
      <c r="B73" s="124">
        <v>2.8</v>
      </c>
      <c r="C73" s="125">
        <v>1.2331018522849346</v>
      </c>
      <c r="D73" s="125">
        <v>2.361007883039945</v>
      </c>
    </row>
    <row r="74" spans="1:4">
      <c r="A74" s="49">
        <v>45292</v>
      </c>
      <c r="B74" s="124">
        <v>7.4</v>
      </c>
      <c r="C74" s="125">
        <v>1.3093279355557597</v>
      </c>
      <c r="D74" s="125">
        <v>2.3063507424368801</v>
      </c>
    </row>
    <row r="75" spans="1:4">
      <c r="A75" s="49">
        <v>45323</v>
      </c>
      <c r="B75" s="124">
        <v>3.7</v>
      </c>
      <c r="C75" s="125">
        <v>1.0957718517326409</v>
      </c>
      <c r="D75" s="125">
        <v>2.7266480386042513</v>
      </c>
    </row>
    <row r="76" spans="1:4">
      <c r="A76" s="49">
        <v>45352</v>
      </c>
      <c r="B76" s="124">
        <v>1.6</v>
      </c>
      <c r="C76" s="125">
        <v>1.0650252067986976</v>
      </c>
      <c r="D76" s="125">
        <v>2.1943478434794494</v>
      </c>
    </row>
    <row r="77" spans="1:4">
      <c r="A77" s="49">
        <v>45383</v>
      </c>
      <c r="B77" s="124">
        <v>1.5</v>
      </c>
      <c r="C77" s="125">
        <v>1.1759615716732785</v>
      </c>
      <c r="D77" s="125">
        <v>2.1389538942867992</v>
      </c>
    </row>
    <row r="78" spans="1:4">
      <c r="A78" s="49">
        <v>45413</v>
      </c>
      <c r="B78" s="124">
        <v>1.8</v>
      </c>
      <c r="C78" s="125">
        <v>1.2235761608839768</v>
      </c>
      <c r="D78" s="125">
        <v>2.1211295029739397</v>
      </c>
    </row>
    <row r="79" spans="1:4">
      <c r="A79" s="49">
        <v>45444</v>
      </c>
      <c r="B79" s="124">
        <v>3.3</v>
      </c>
      <c r="C79" s="125">
        <v>1.0730299767661933</v>
      </c>
      <c r="D79" s="125">
        <v>2.1072255660602446</v>
      </c>
    </row>
    <row r="80" spans="1:4">
      <c r="A80" s="49">
        <v>45474</v>
      </c>
      <c r="B80" s="124">
        <v>0.9</v>
      </c>
      <c r="C80" s="125">
        <v>0.91135385331968521</v>
      </c>
      <c r="D80" s="125">
        <v>2.4787982378668749</v>
      </c>
    </row>
    <row r="81" spans="1:4">
      <c r="A81" s="49">
        <v>45505</v>
      </c>
      <c r="B81" s="124">
        <v>5.3</v>
      </c>
      <c r="C81" s="125">
        <v>0.90011142408115141</v>
      </c>
      <c r="D81" s="125">
        <v>2.140260462668242</v>
      </c>
    </row>
    <row r="82" spans="1:4">
      <c r="A82" s="49">
        <v>45536</v>
      </c>
      <c r="B82" s="124">
        <v>1.7</v>
      </c>
      <c r="C82" s="125">
        <v>0.88813328687618043</v>
      </c>
      <c r="D82" s="125">
        <v>2.1469262727275451</v>
      </c>
    </row>
    <row r="83" spans="1:4">
      <c r="A83" s="49">
        <v>45566</v>
      </c>
      <c r="B83" s="124">
        <v>-0.1</v>
      </c>
      <c r="C83" s="125">
        <v>0.49477292304871412</v>
      </c>
      <c r="D83" s="125">
        <v>1.9751270710026247</v>
      </c>
    </row>
    <row r="84" spans="1:4">
      <c r="A84" s="49">
        <v>45597</v>
      </c>
      <c r="B84" s="125">
        <v>-1</v>
      </c>
      <c r="C84" s="125">
        <v>0.90308669819385567</v>
      </c>
      <c r="D84" s="125">
        <v>1.7075409468692015</v>
      </c>
    </row>
    <row r="85" spans="1:4">
      <c r="A85" s="49">
        <v>45627</v>
      </c>
      <c r="B85" s="124">
        <v>-3.8</v>
      </c>
      <c r="C85" s="125">
        <v>0.85655593062525792</v>
      </c>
      <c r="D85" s="125">
        <v>1.7418174501553141</v>
      </c>
    </row>
    <row r="86" spans="1:4">
      <c r="A86" s="49">
        <v>45658</v>
      </c>
      <c r="B86" s="125">
        <v>-6</v>
      </c>
      <c r="C86" s="125">
        <v>0.39593874339740598</v>
      </c>
      <c r="D86" s="125">
        <v>2.0654367736572699</v>
      </c>
    </row>
    <row r="87" spans="1:4">
      <c r="A87" s="49">
        <v>45689</v>
      </c>
      <c r="B87" s="125">
        <v>-5</v>
      </c>
      <c r="C87" s="125">
        <v>0.49898404063153379</v>
      </c>
      <c r="D87" s="125">
        <v>1.7581067330052491</v>
      </c>
    </row>
    <row r="88" spans="1:4">
      <c r="A88" s="49">
        <v>45717</v>
      </c>
      <c r="B88" s="124">
        <v>-2.6</v>
      </c>
      <c r="C88" s="125">
        <v>0.52953079143709392</v>
      </c>
      <c r="D88" s="125">
        <v>1.0311546130747251</v>
      </c>
    </row>
    <row r="89" spans="1:4">
      <c r="A89" s="49">
        <v>45748</v>
      </c>
      <c r="B89" s="124">
        <v>-2.1</v>
      </c>
      <c r="C89" s="125">
        <v>0.43762397062441227</v>
      </c>
      <c r="D89" s="125">
        <v>1.6467344993682076</v>
      </c>
    </row>
    <row r="90" spans="1:4">
      <c r="A90" s="49">
        <v>45778</v>
      </c>
      <c r="B90" s="127">
        <v>0.5</v>
      </c>
      <c r="C90" s="128">
        <v>0.68430370548173691</v>
      </c>
      <c r="D90" s="128">
        <v>2.4794103872374462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2" zoomScale="80" zoomScaleNormal="80" workbookViewId="0">
      <selection activeCell="R21" sqref="R21"/>
    </sheetView>
  </sheetViews>
  <sheetFormatPr defaultColWidth="9.453125" defaultRowHeight="15.5"/>
  <cols>
    <col min="1" max="3" width="9.453125" style="55"/>
    <col min="4" max="4" width="8.54296875" style="55" customWidth="1"/>
    <col min="5" max="5" width="9.54296875" style="55" customWidth="1"/>
    <col min="6" max="9" width="11.54296875" style="55" customWidth="1"/>
    <col min="10" max="16384" width="9.453125" style="55"/>
  </cols>
  <sheetData>
    <row r="1" spans="1:9">
      <c r="B1" s="55" t="s">
        <v>268</v>
      </c>
      <c r="C1" s="55" t="s">
        <v>269</v>
      </c>
      <c r="D1" s="55" t="s">
        <v>270</v>
      </c>
      <c r="E1" s="55" t="s">
        <v>271</v>
      </c>
      <c r="F1" s="55" t="s">
        <v>272</v>
      </c>
      <c r="G1" s="55" t="s">
        <v>273</v>
      </c>
      <c r="I1" s="10" t="s">
        <v>274</v>
      </c>
    </row>
    <row r="2" spans="1:9">
      <c r="A2" s="55" t="s">
        <v>275</v>
      </c>
      <c r="B2" s="56">
        <v>3.6</v>
      </c>
      <c r="C2" s="56">
        <v>7.6</v>
      </c>
      <c r="D2" s="56">
        <v>16.5</v>
      </c>
      <c r="E2" s="56">
        <v>30.2</v>
      </c>
      <c r="F2" s="56">
        <v>22.7</v>
      </c>
      <c r="G2" s="56">
        <v>19.399999999999999</v>
      </c>
      <c r="I2" s="11" t="s">
        <v>276</v>
      </c>
    </row>
    <row r="3" spans="1:9">
      <c r="A3" s="55" t="s">
        <v>277</v>
      </c>
      <c r="B3" s="56">
        <v>9.1999999999999993</v>
      </c>
      <c r="C3" s="56">
        <v>13.9</v>
      </c>
      <c r="D3" s="56">
        <v>21.4</v>
      </c>
      <c r="E3" s="56">
        <v>17</v>
      </c>
      <c r="F3" s="56">
        <v>4.9000000000000004</v>
      </c>
      <c r="G3" s="56">
        <v>33.599999999999987</v>
      </c>
    </row>
    <row r="4" spans="1:9">
      <c r="A4" s="55" t="s">
        <v>278</v>
      </c>
      <c r="B4" s="56">
        <v>4.8</v>
      </c>
      <c r="C4" s="56">
        <v>6.4</v>
      </c>
      <c r="D4" s="56">
        <v>26.7</v>
      </c>
      <c r="E4" s="56">
        <v>32</v>
      </c>
      <c r="F4" s="56">
        <v>11.9</v>
      </c>
      <c r="G4" s="56">
        <v>18.2</v>
      </c>
    </row>
    <row r="5" spans="1:9">
      <c r="A5" s="55" t="s">
        <v>279</v>
      </c>
      <c r="B5" s="56">
        <v>3.2</v>
      </c>
      <c r="C5" s="56">
        <v>5.0999999999999996</v>
      </c>
      <c r="D5" s="56">
        <v>38.299999999999997</v>
      </c>
      <c r="E5" s="56">
        <v>31.4</v>
      </c>
      <c r="F5" s="56">
        <v>5.7</v>
      </c>
      <c r="G5" s="56">
        <v>16.299999999999994</v>
      </c>
    </row>
    <row r="6" spans="1:9">
      <c r="A6" s="55" t="s">
        <v>280</v>
      </c>
      <c r="B6" s="56">
        <v>3.1</v>
      </c>
      <c r="C6" s="56">
        <v>6</v>
      </c>
      <c r="D6" s="56">
        <v>26.4</v>
      </c>
      <c r="E6" s="56">
        <v>46.3</v>
      </c>
      <c r="F6" s="56">
        <v>9.1999999999999993</v>
      </c>
      <c r="G6" s="56">
        <v>9</v>
      </c>
    </row>
    <row r="7" spans="1:9">
      <c r="A7" s="55" t="s">
        <v>281</v>
      </c>
      <c r="B7" s="56">
        <v>3</v>
      </c>
      <c r="C7" s="56">
        <v>3.6</v>
      </c>
      <c r="D7" s="56">
        <v>27.2</v>
      </c>
      <c r="E7" s="56">
        <v>48.6</v>
      </c>
      <c r="F7" s="56">
        <v>12.1</v>
      </c>
      <c r="G7" s="56">
        <v>5.5000000000000053</v>
      </c>
    </row>
    <row r="8" spans="1:9">
      <c r="A8" s="55" t="s">
        <v>282</v>
      </c>
      <c r="B8" s="56">
        <v>2</v>
      </c>
      <c r="C8" s="56">
        <v>3.1</v>
      </c>
      <c r="D8" s="56">
        <v>21.4</v>
      </c>
      <c r="E8" s="56">
        <v>44</v>
      </c>
      <c r="F8" s="56">
        <v>21.8</v>
      </c>
      <c r="G8" s="56">
        <v>7.7000000000000082</v>
      </c>
    </row>
    <row r="9" spans="1:9">
      <c r="A9" s="55" t="s">
        <v>283</v>
      </c>
      <c r="B9" s="56">
        <v>2.7</v>
      </c>
      <c r="C9" s="56">
        <v>5.6</v>
      </c>
      <c r="D9" s="56">
        <v>44.7</v>
      </c>
      <c r="E9" s="56">
        <v>33.200000000000003</v>
      </c>
      <c r="F9" s="56">
        <v>10.199999999999999</v>
      </c>
      <c r="G9" s="56">
        <v>3.5999999999999943</v>
      </c>
    </row>
    <row r="10" spans="1:9">
      <c r="A10" s="55" t="s">
        <v>284</v>
      </c>
      <c r="B10" s="56">
        <v>1.7</v>
      </c>
      <c r="C10" s="56">
        <v>6.2</v>
      </c>
      <c r="D10" s="56">
        <v>37</v>
      </c>
      <c r="E10" s="56">
        <v>36</v>
      </c>
      <c r="F10" s="56">
        <v>12.8</v>
      </c>
      <c r="G10" s="56">
        <v>6.2999999999999972</v>
      </c>
    </row>
    <row r="11" spans="1:9">
      <c r="A11" s="55" t="s">
        <v>285</v>
      </c>
      <c r="B11" s="56">
        <v>1.2</v>
      </c>
      <c r="C11" s="56">
        <v>4.5999999999999996</v>
      </c>
      <c r="D11" s="56">
        <v>31.9</v>
      </c>
      <c r="E11" s="56">
        <v>47.6</v>
      </c>
      <c r="F11" s="56">
        <v>12.1</v>
      </c>
      <c r="G11" s="56">
        <v>2.6000000000000028</v>
      </c>
    </row>
    <row r="12" spans="1:9">
      <c r="A12" s="55" t="s">
        <v>286</v>
      </c>
      <c r="B12" s="56">
        <v>1</v>
      </c>
      <c r="C12" s="56">
        <v>8.6</v>
      </c>
      <c r="D12" s="56">
        <v>31.7</v>
      </c>
      <c r="E12" s="56">
        <v>47.5</v>
      </c>
      <c r="F12" s="56">
        <v>9.3000000000000007</v>
      </c>
      <c r="G12" s="56">
        <v>1.9000000000000086</v>
      </c>
    </row>
    <row r="13" spans="1:9">
      <c r="A13" s="55" t="s">
        <v>287</v>
      </c>
      <c r="B13" s="56">
        <v>1.1000000000000001</v>
      </c>
      <c r="C13" s="56">
        <v>7</v>
      </c>
      <c r="D13" s="56">
        <v>27.9</v>
      </c>
      <c r="E13" s="56">
        <v>49.5</v>
      </c>
      <c r="F13" s="56">
        <v>12.1</v>
      </c>
      <c r="G13" s="56">
        <v>2.400000000000003</v>
      </c>
    </row>
    <row r="14" spans="1:9">
      <c r="A14" s="55" t="s">
        <v>288</v>
      </c>
      <c r="B14" s="56">
        <v>0.9</v>
      </c>
      <c r="C14" s="56">
        <v>5.0999999999999996</v>
      </c>
      <c r="D14" s="56">
        <v>23.6</v>
      </c>
      <c r="E14" s="56">
        <v>52</v>
      </c>
      <c r="F14" s="56">
        <v>14.3</v>
      </c>
      <c r="G14" s="56">
        <v>4.1000000000000085</v>
      </c>
    </row>
    <row r="15" spans="1:9">
      <c r="A15" s="55" t="s">
        <v>289</v>
      </c>
      <c r="B15" s="56">
        <v>0.7</v>
      </c>
      <c r="C15" s="56">
        <v>8</v>
      </c>
      <c r="D15" s="56">
        <v>22.7</v>
      </c>
      <c r="E15" s="56">
        <v>49.5</v>
      </c>
      <c r="F15" s="56">
        <v>16.2</v>
      </c>
      <c r="G15" s="56">
        <v>2.8999999999999941</v>
      </c>
    </row>
    <row r="16" spans="1:9">
      <c r="A16" s="55" t="s">
        <v>290</v>
      </c>
      <c r="B16" s="56">
        <v>0.7</v>
      </c>
      <c r="C16" s="56">
        <v>6.2</v>
      </c>
      <c r="D16" s="56">
        <v>20.100000000000001</v>
      </c>
      <c r="E16" s="56">
        <v>53.3</v>
      </c>
      <c r="F16" s="56">
        <v>17.399999999999999</v>
      </c>
      <c r="G16" s="56">
        <v>2.3000000000000087</v>
      </c>
    </row>
    <row r="17" spans="1:7">
      <c r="A17" s="55" t="s">
        <v>291</v>
      </c>
      <c r="B17" s="56">
        <v>1.3</v>
      </c>
      <c r="C17" s="56">
        <v>5.6</v>
      </c>
      <c r="D17" s="56">
        <v>24.5</v>
      </c>
      <c r="E17" s="56">
        <v>51.1</v>
      </c>
      <c r="F17" s="56">
        <v>12.8</v>
      </c>
      <c r="G17" s="56">
        <v>4.6999999999999975</v>
      </c>
    </row>
    <row r="18" spans="1:7">
      <c r="A18" s="55" t="s">
        <v>292</v>
      </c>
      <c r="B18" s="56">
        <v>3.9</v>
      </c>
      <c r="C18" s="56">
        <v>13.4</v>
      </c>
      <c r="D18" s="56">
        <v>29</v>
      </c>
      <c r="E18" s="56">
        <v>38.4</v>
      </c>
      <c r="F18" s="56">
        <v>6.9</v>
      </c>
      <c r="G18" s="56">
        <v>8.4000000000000021</v>
      </c>
    </row>
    <row r="19" spans="1:7">
      <c r="A19" s="55" t="s">
        <v>293</v>
      </c>
      <c r="B19" s="56">
        <v>1.9</v>
      </c>
      <c r="C19" s="56">
        <v>9.1999999999999993</v>
      </c>
      <c r="D19" s="56">
        <v>21.5</v>
      </c>
      <c r="E19" s="56">
        <v>43.9</v>
      </c>
      <c r="F19" s="56">
        <v>14</v>
      </c>
      <c r="G19" s="56">
        <v>9.4999999999999947</v>
      </c>
    </row>
    <row r="20" spans="1:7">
      <c r="A20" s="55" t="s">
        <v>294</v>
      </c>
      <c r="B20" s="56">
        <v>1.2</v>
      </c>
      <c r="C20" s="56">
        <v>9.1</v>
      </c>
      <c r="D20" s="56">
        <v>22.6</v>
      </c>
      <c r="E20" s="56">
        <v>43.8</v>
      </c>
      <c r="F20" s="56">
        <v>14</v>
      </c>
      <c r="G20" s="56">
        <v>9.3000000000000007</v>
      </c>
    </row>
    <row r="21" spans="1:7">
      <c r="A21" s="55" t="s">
        <v>295</v>
      </c>
      <c r="B21" s="56">
        <v>0.4</v>
      </c>
      <c r="C21" s="56">
        <v>10.3</v>
      </c>
      <c r="D21" s="56">
        <v>38.1</v>
      </c>
      <c r="E21" s="56">
        <v>35.4</v>
      </c>
      <c r="F21" s="56">
        <v>7.1</v>
      </c>
      <c r="G21" s="56">
        <v>8.6999999999999993</v>
      </c>
    </row>
    <row r="22" spans="1:7">
      <c r="A22" s="55" t="s">
        <v>296</v>
      </c>
      <c r="B22" s="56">
        <v>2.9</v>
      </c>
      <c r="C22" s="56">
        <v>17</v>
      </c>
      <c r="D22" s="56">
        <v>44.4</v>
      </c>
      <c r="E22" s="56">
        <v>24.8</v>
      </c>
      <c r="F22" s="56">
        <v>3.3</v>
      </c>
      <c r="G22" s="56">
        <v>7.6</v>
      </c>
    </row>
    <row r="23" spans="1:7">
      <c r="A23" s="55" t="s">
        <v>297</v>
      </c>
      <c r="B23" s="56">
        <v>5.0999999999999996</v>
      </c>
      <c r="C23" s="56">
        <v>15.3</v>
      </c>
      <c r="D23" s="56">
        <v>41.1</v>
      </c>
      <c r="E23" s="56">
        <v>27.2</v>
      </c>
      <c r="F23" s="56">
        <v>3.6</v>
      </c>
      <c r="G23" s="56">
        <v>7.7</v>
      </c>
    </row>
    <row r="24" spans="1:7">
      <c r="A24" s="55" t="s">
        <v>298</v>
      </c>
      <c r="B24" s="56">
        <v>3.6</v>
      </c>
      <c r="C24" s="56">
        <v>16.100000000000001</v>
      </c>
      <c r="D24" s="56">
        <v>50.8</v>
      </c>
      <c r="E24" s="56">
        <v>22.5</v>
      </c>
      <c r="F24" s="56">
        <v>3</v>
      </c>
      <c r="G24" s="56">
        <v>3.9</v>
      </c>
    </row>
    <row r="25" spans="1:7">
      <c r="A25" s="55" t="s">
        <v>299</v>
      </c>
      <c r="B25" s="56">
        <v>14.8</v>
      </c>
      <c r="C25" s="56">
        <v>14.8</v>
      </c>
      <c r="D25" s="56">
        <v>54.6</v>
      </c>
      <c r="E25" s="56">
        <v>9</v>
      </c>
      <c r="F25" s="56">
        <v>2.2000000000000002</v>
      </c>
      <c r="G25" s="56">
        <v>4.7</v>
      </c>
    </row>
    <row r="26" spans="1:7">
      <c r="A26" s="55" t="s">
        <v>157</v>
      </c>
      <c r="B26" s="56">
        <v>8.1</v>
      </c>
      <c r="C26" s="56">
        <v>20.8</v>
      </c>
      <c r="D26" s="56">
        <v>64.2</v>
      </c>
      <c r="E26" s="56">
        <v>4.0999999999999996</v>
      </c>
      <c r="F26" s="56">
        <v>0.2</v>
      </c>
      <c r="G26" s="56">
        <v>2.6</v>
      </c>
    </row>
    <row r="27" spans="1:7">
      <c r="A27" s="55" t="s">
        <v>159</v>
      </c>
      <c r="B27" s="56">
        <v>6.3</v>
      </c>
      <c r="C27" s="56">
        <v>18.600000000000001</v>
      </c>
      <c r="D27" s="56">
        <v>63.9</v>
      </c>
      <c r="E27" s="56">
        <v>9.4</v>
      </c>
      <c r="F27" s="56">
        <v>1.3</v>
      </c>
      <c r="G27" s="56">
        <v>0.5</v>
      </c>
    </row>
    <row r="28" spans="1:7">
      <c r="A28" s="55" t="s">
        <v>160</v>
      </c>
      <c r="B28" s="56">
        <v>2.4</v>
      </c>
      <c r="C28" s="56">
        <v>18.3</v>
      </c>
      <c r="D28" s="56">
        <v>61.8</v>
      </c>
      <c r="E28" s="56">
        <v>13.8</v>
      </c>
      <c r="F28" s="56">
        <v>1.6</v>
      </c>
      <c r="G28" s="56">
        <v>2.1</v>
      </c>
    </row>
    <row r="29" spans="1:7">
      <c r="A29" s="55" t="s">
        <v>161</v>
      </c>
      <c r="B29" s="57">
        <v>1.4</v>
      </c>
      <c r="C29" s="57">
        <v>13.2</v>
      </c>
      <c r="D29" s="57">
        <v>48.4</v>
      </c>
      <c r="E29" s="57">
        <v>26.5</v>
      </c>
      <c r="F29" s="57">
        <v>7.8</v>
      </c>
      <c r="G29" s="57">
        <v>2.7</v>
      </c>
    </row>
    <row r="30" spans="1:7">
      <c r="A30" s="55" t="s">
        <v>162</v>
      </c>
      <c r="B30" s="57">
        <v>2.4046434494195692</v>
      </c>
      <c r="C30" s="57">
        <v>17.412935323383085</v>
      </c>
      <c r="D30" s="57">
        <v>43.117744610281925</v>
      </c>
      <c r="E30" s="57">
        <v>28.35820895522388</v>
      </c>
      <c r="F30" s="57">
        <v>5.3067993366500827</v>
      </c>
      <c r="G30" s="57">
        <v>3.3167495854063018</v>
      </c>
    </row>
    <row r="31" spans="1:7">
      <c r="A31" s="55" t="s">
        <v>163</v>
      </c>
      <c r="B31" s="57">
        <v>58.201498751040802</v>
      </c>
      <c r="C31" s="57">
        <v>21.482098251457117</v>
      </c>
      <c r="D31" s="57">
        <v>10.158201498751041</v>
      </c>
      <c r="E31" s="57">
        <v>0</v>
      </c>
      <c r="F31" s="57">
        <v>0.58284762697751868</v>
      </c>
      <c r="G31" s="57">
        <v>9.5753538717735225</v>
      </c>
    </row>
    <row r="32" spans="1:7">
      <c r="A32" s="55" t="s">
        <v>164</v>
      </c>
      <c r="B32" s="57">
        <v>39.666666666666664</v>
      </c>
      <c r="C32" s="57">
        <v>28.499999999999996</v>
      </c>
      <c r="D32" s="57">
        <v>18.833333333333332</v>
      </c>
      <c r="E32" s="57">
        <v>0.83333333333333337</v>
      </c>
      <c r="F32" s="57">
        <v>8.3333333333333343E-2</v>
      </c>
      <c r="G32" s="57">
        <v>12.0833333333333</v>
      </c>
    </row>
    <row r="33" spans="1:7">
      <c r="A33" s="55" t="s">
        <v>165</v>
      </c>
      <c r="B33" s="57">
        <v>32.220367278797994</v>
      </c>
      <c r="C33" s="57">
        <v>26.961602671118552</v>
      </c>
      <c r="D33" s="57">
        <v>23.87312186978297</v>
      </c>
      <c r="E33" s="57">
        <v>1.5859766277128546</v>
      </c>
      <c r="F33" s="57">
        <v>8.347245409015025E-2</v>
      </c>
      <c r="G33" s="57">
        <v>15.275459098497496</v>
      </c>
    </row>
    <row r="34" spans="1:7">
      <c r="A34" s="55" t="s">
        <v>166</v>
      </c>
      <c r="B34" s="57">
        <v>19.600000000000001</v>
      </c>
      <c r="C34" s="57">
        <v>24.5</v>
      </c>
      <c r="D34" s="57">
        <v>36.9</v>
      </c>
      <c r="E34" s="57">
        <v>1.2</v>
      </c>
      <c r="F34" s="57">
        <v>0.1</v>
      </c>
      <c r="G34" s="57">
        <v>17.7</v>
      </c>
    </row>
    <row r="35" spans="1:7">
      <c r="A35" s="55" t="s">
        <v>167</v>
      </c>
      <c r="B35" s="57">
        <v>17.7</v>
      </c>
      <c r="C35" s="57">
        <v>27.4</v>
      </c>
      <c r="D35" s="57">
        <v>33.5</v>
      </c>
      <c r="E35" s="57">
        <v>3.5</v>
      </c>
      <c r="F35" s="57">
        <v>0.8</v>
      </c>
      <c r="G35" s="57">
        <v>17.100000000000001</v>
      </c>
    </row>
    <row r="36" spans="1:7">
      <c r="A36" s="55" t="s">
        <v>168</v>
      </c>
      <c r="B36" s="57">
        <v>14.7</v>
      </c>
      <c r="C36" s="57">
        <v>28.8</v>
      </c>
      <c r="D36" s="57">
        <v>36.5</v>
      </c>
      <c r="E36" s="57">
        <v>3.6</v>
      </c>
      <c r="F36" s="57">
        <v>1.1000000000000001</v>
      </c>
      <c r="G36" s="57">
        <v>15.3</v>
      </c>
    </row>
    <row r="37" spans="1:7">
      <c r="A37" s="55" t="s">
        <v>169</v>
      </c>
      <c r="B37" s="57">
        <v>13.064361191162345</v>
      </c>
      <c r="C37" s="57">
        <v>24.975984630163303</v>
      </c>
      <c r="D37" s="57">
        <v>44.380403458213266</v>
      </c>
      <c r="E37" s="57">
        <v>3.1700288184438041</v>
      </c>
      <c r="F37" s="57">
        <v>0.96061479346781953</v>
      </c>
      <c r="G37" s="57">
        <v>13.448607108549471</v>
      </c>
    </row>
    <row r="38" spans="1:7">
      <c r="A38" s="55" t="s">
        <v>170</v>
      </c>
      <c r="B38" s="57">
        <v>9.6747289407839876</v>
      </c>
      <c r="C38" s="57">
        <v>23.603002502085072</v>
      </c>
      <c r="D38" s="57">
        <v>46.622185154295245</v>
      </c>
      <c r="E38" s="57">
        <v>2.2518765638031693</v>
      </c>
      <c r="F38" s="57">
        <v>0.33361134278565469</v>
      </c>
      <c r="G38" s="57">
        <v>17.514595496246873</v>
      </c>
    </row>
    <row r="39" spans="1:7">
      <c r="A39" s="55" t="s">
        <v>171</v>
      </c>
      <c r="B39" s="57">
        <v>10.321489001692047</v>
      </c>
      <c r="C39" s="57">
        <v>22.081218274111674</v>
      </c>
      <c r="D39" s="57">
        <v>35.363790186125208</v>
      </c>
      <c r="E39" s="57">
        <v>7.1912013536379025</v>
      </c>
      <c r="F39" s="57">
        <v>0.76142131979695438</v>
      </c>
      <c r="G39" s="57">
        <v>24.280879864636209</v>
      </c>
    </row>
    <row r="40" spans="1:7">
      <c r="A40" s="55" t="s">
        <v>172</v>
      </c>
      <c r="B40" s="57">
        <v>8.8952654232424688</v>
      </c>
      <c r="C40" s="57">
        <v>21.52080344332855</v>
      </c>
      <c r="D40" s="57">
        <v>35.868005738880917</v>
      </c>
      <c r="E40" s="57">
        <v>7.6040172166427542</v>
      </c>
      <c r="F40" s="57">
        <v>0.57388809182209477</v>
      </c>
      <c r="G40" s="57">
        <v>25.538020086083215</v>
      </c>
    </row>
    <row r="41" spans="1:7">
      <c r="A41" s="55" t="s">
        <v>173</v>
      </c>
      <c r="B41" s="57">
        <v>3.2670454545454546</v>
      </c>
      <c r="C41" s="57">
        <v>14.772727272727273</v>
      </c>
      <c r="D41" s="57">
        <v>35.653409090909086</v>
      </c>
      <c r="E41" s="57">
        <v>11.647727272727272</v>
      </c>
      <c r="F41" s="57">
        <v>1.9886363636363635</v>
      </c>
      <c r="G41" s="57">
        <v>32.670454545454547</v>
      </c>
    </row>
    <row r="42" spans="1:7">
      <c r="A42" s="55" t="s">
        <v>174</v>
      </c>
      <c r="B42" s="57">
        <v>3.4770514603616132</v>
      </c>
      <c r="C42" s="57">
        <v>12.100139082058414</v>
      </c>
      <c r="D42" s="57">
        <v>33.796940194714878</v>
      </c>
      <c r="E42" s="57">
        <v>12.517385257301807</v>
      </c>
      <c r="F42" s="57">
        <v>3.05980528511822</v>
      </c>
      <c r="G42" s="57">
        <v>35.048678720445068</v>
      </c>
    </row>
    <row r="43" spans="1:7">
      <c r="A43" s="55" t="s">
        <v>175</v>
      </c>
      <c r="B43" s="57">
        <v>9.2811646951774343</v>
      </c>
      <c r="C43" s="57">
        <v>13.830755232029118</v>
      </c>
      <c r="D43" s="57">
        <v>13.102820746132849</v>
      </c>
      <c r="E43" s="57">
        <v>20.473157415832574</v>
      </c>
      <c r="F43" s="57">
        <v>3.9126478616924478</v>
      </c>
      <c r="G43" s="57">
        <v>39.399454049135578</v>
      </c>
    </row>
    <row r="44" spans="1:7">
      <c r="A44" s="55" t="s">
        <v>176</v>
      </c>
      <c r="B44" s="57">
        <v>3.7514654161781942</v>
      </c>
      <c r="C44" s="57">
        <v>20.281359906213364</v>
      </c>
      <c r="D44" s="57">
        <v>17.116060961313011</v>
      </c>
      <c r="E44" s="57">
        <v>23.563892145369287</v>
      </c>
      <c r="F44" s="57">
        <v>2.9308323563892147</v>
      </c>
      <c r="G44" s="57">
        <v>32.356389214536932</v>
      </c>
    </row>
    <row r="45" spans="1:7">
      <c r="A45" s="55" t="s">
        <v>177</v>
      </c>
      <c r="B45" s="58">
        <v>3.0423280423280423</v>
      </c>
      <c r="C45" s="58">
        <v>17.063492063492063</v>
      </c>
      <c r="D45" s="58">
        <v>8.0687830687830679</v>
      </c>
      <c r="E45" s="58">
        <v>27.24867724867725</v>
      </c>
      <c r="F45" s="58">
        <v>3.9682539682539684</v>
      </c>
      <c r="G45" s="58">
        <v>40.608465608465607</v>
      </c>
    </row>
    <row r="46" spans="1:7">
      <c r="A46" s="55" t="s">
        <v>11</v>
      </c>
      <c r="B46" s="58">
        <v>2.12</v>
      </c>
      <c r="C46" s="58">
        <v>12.74</v>
      </c>
      <c r="D46" s="58">
        <v>6.99</v>
      </c>
      <c r="E46" s="58">
        <v>33.19</v>
      </c>
      <c r="F46" s="58">
        <v>6.73</v>
      </c>
      <c r="G46" s="58">
        <v>38.229999999999997</v>
      </c>
    </row>
    <row r="47" spans="1:7">
      <c r="A47" s="55" t="s">
        <v>13</v>
      </c>
      <c r="B47" s="58">
        <v>3.90625</v>
      </c>
      <c r="C47" s="58">
        <v>15.9</v>
      </c>
      <c r="D47" s="58">
        <v>6.8080357142857135</v>
      </c>
      <c r="E47" s="55">
        <v>28.459821428571431</v>
      </c>
      <c r="F47" s="58">
        <v>3.7946428571428568</v>
      </c>
      <c r="G47" s="58">
        <v>41.071428571428569</v>
      </c>
    </row>
    <row r="48" spans="1:7">
      <c r="A48" s="55" t="s">
        <v>14</v>
      </c>
      <c r="B48" s="58">
        <v>3.45</v>
      </c>
      <c r="C48" s="58">
        <v>15.11</v>
      </c>
      <c r="D48" s="58">
        <v>11.87</v>
      </c>
      <c r="E48" s="58">
        <v>23.11</v>
      </c>
      <c r="F48" s="58">
        <v>6.04</v>
      </c>
      <c r="G48" s="58">
        <v>40.380000000000003</v>
      </c>
    </row>
    <row r="49" spans="1:7">
      <c r="A49" s="55" t="s">
        <v>15</v>
      </c>
      <c r="B49" s="58">
        <v>8.6</v>
      </c>
      <c r="C49" s="58">
        <v>10.375275938189846</v>
      </c>
      <c r="D49" s="58">
        <v>20.088300220750551</v>
      </c>
      <c r="E49" s="58">
        <v>28.035320088300221</v>
      </c>
      <c r="F49" s="58">
        <v>8</v>
      </c>
      <c r="G49" s="58">
        <v>24.9</v>
      </c>
    </row>
    <row r="50" spans="1:7">
      <c r="A50" s="55" t="s">
        <v>16</v>
      </c>
      <c r="B50" s="58">
        <v>10.104166666666666</v>
      </c>
      <c r="C50" s="58">
        <v>11.041666666666666</v>
      </c>
      <c r="D50" s="58">
        <v>19.375</v>
      </c>
      <c r="E50" s="58">
        <v>20.520833333333332</v>
      </c>
      <c r="F50" s="58">
        <v>7.395833333333333</v>
      </c>
      <c r="G50" s="58">
        <v>31.5625</v>
      </c>
    </row>
    <row r="51" spans="1:7">
      <c r="A51" s="55" t="s">
        <v>17</v>
      </c>
      <c r="B51" s="58">
        <v>9.5</v>
      </c>
      <c r="C51" s="58">
        <v>8.75</v>
      </c>
      <c r="D51" s="58">
        <v>12.5</v>
      </c>
      <c r="E51" s="58">
        <v>18.666666666666668</v>
      </c>
      <c r="F51" s="58">
        <v>8.8333333333333339</v>
      </c>
      <c r="G51" s="58">
        <v>41.75</v>
      </c>
    </row>
    <row r="52" spans="1:7">
      <c r="A52" s="55" t="s">
        <v>18</v>
      </c>
      <c r="B52" s="58">
        <v>9.3942054433713782</v>
      </c>
      <c r="C52" s="58">
        <v>10.272168568920105</v>
      </c>
      <c r="D52" s="58">
        <v>16.417910447761194</v>
      </c>
      <c r="E52" s="58">
        <v>14.661984196663742</v>
      </c>
      <c r="F52" s="58">
        <v>7.4626865671641784</v>
      </c>
      <c r="G52" s="58">
        <v>41.791044776119399</v>
      </c>
    </row>
    <row r="53" spans="1:7">
      <c r="A53" s="55" t="s">
        <v>19</v>
      </c>
      <c r="B53" s="58">
        <v>5.6020066889632103</v>
      </c>
      <c r="C53" s="58">
        <v>7.5250836120401345</v>
      </c>
      <c r="D53" s="58">
        <v>19.063545150501675</v>
      </c>
      <c r="E53" s="58">
        <v>14.715719063545151</v>
      </c>
      <c r="F53" s="58">
        <v>6.7725752508361197</v>
      </c>
      <c r="G53" s="58">
        <v>46.321070234113712</v>
      </c>
    </row>
    <row r="54" spans="1:7">
      <c r="A54" s="55" t="s">
        <v>20</v>
      </c>
      <c r="B54" s="58">
        <v>7.9822616407982299</v>
      </c>
      <c r="C54" s="58">
        <v>7.7605321507760534</v>
      </c>
      <c r="D54" s="58">
        <v>22.394678492239468</v>
      </c>
      <c r="E54" s="58">
        <v>17.627494456762747</v>
      </c>
      <c r="F54" s="58">
        <v>7.2062084257206216</v>
      </c>
      <c r="G54" s="58">
        <v>37.028824833702885</v>
      </c>
    </row>
    <row r="55" spans="1:7">
      <c r="A55" s="55" t="s">
        <v>21</v>
      </c>
      <c r="B55" s="58">
        <v>8.1598667776852629</v>
      </c>
      <c r="C55" s="58">
        <v>7.6602830974188167</v>
      </c>
      <c r="D55" s="58">
        <v>20.149875104079936</v>
      </c>
      <c r="E55" s="58">
        <v>12.406328059950042</v>
      </c>
      <c r="F55" s="58">
        <v>5.3288925895087429</v>
      </c>
      <c r="G55" s="58">
        <v>46.2947543713572</v>
      </c>
    </row>
    <row r="56" spans="1:7">
      <c r="A56" s="55" t="s">
        <v>22</v>
      </c>
      <c r="B56" s="58">
        <v>6.7219917012448134</v>
      </c>
      <c r="C56" s="58">
        <v>7.385892116182573</v>
      </c>
      <c r="D56" s="58">
        <v>16.431535269709542</v>
      </c>
      <c r="E56" s="58">
        <v>14.024896265560166</v>
      </c>
      <c r="F56" s="58">
        <v>6.3070539419087135</v>
      </c>
      <c r="G56" s="58">
        <v>49.128630705394187</v>
      </c>
    </row>
    <row r="57" spans="1:7">
      <c r="A57" s="55" t="s">
        <v>23</v>
      </c>
      <c r="B57" s="55">
        <v>6.82</v>
      </c>
      <c r="C57" s="58">
        <v>9.0682196339434196</v>
      </c>
      <c r="D57" s="58">
        <v>23.6272878535773</v>
      </c>
      <c r="E57" s="58">
        <v>15.9733777038269</v>
      </c>
      <c r="F57" s="58">
        <v>5.7404326123128104</v>
      </c>
      <c r="G57" s="58">
        <v>38.768718801996599</v>
      </c>
    </row>
    <row r="58" spans="1:7">
      <c r="A58" s="55" t="s">
        <v>24</v>
      </c>
      <c r="B58" s="58">
        <v>4.9166666666666661</v>
      </c>
      <c r="C58" s="58">
        <v>7.2499999999999991</v>
      </c>
      <c r="D58" s="58">
        <v>28.083333333333332</v>
      </c>
      <c r="E58" s="58">
        <v>15.75</v>
      </c>
      <c r="F58" s="58">
        <v>7.416666666666667</v>
      </c>
      <c r="G58" s="58">
        <v>36.583333333333336</v>
      </c>
    </row>
    <row r="59" spans="1:7">
      <c r="A59" s="55" t="s">
        <v>178</v>
      </c>
      <c r="B59" s="58">
        <v>4.9044056525353286</v>
      </c>
      <c r="C59" s="58">
        <v>7.3150457190357443</v>
      </c>
      <c r="D59" s="58">
        <v>29.177057356608476</v>
      </c>
      <c r="E59" s="58">
        <v>13.383208645054031</v>
      </c>
      <c r="F59" s="58">
        <v>5.2369077306733178</v>
      </c>
      <c r="G59" s="58">
        <v>39.983374896093096</v>
      </c>
    </row>
  </sheetData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C1" zoomScale="80" zoomScaleNormal="80" workbookViewId="0">
      <selection activeCell="F2" sqref="F2"/>
    </sheetView>
  </sheetViews>
  <sheetFormatPr defaultColWidth="8.54296875" defaultRowHeight="15.5"/>
  <cols>
    <col min="1" max="1" width="13.453125" style="6" customWidth="1"/>
    <col min="2" max="2" width="8.54296875" style="6"/>
    <col min="3" max="3" width="12" style="6" bestFit="1" customWidth="1"/>
    <col min="4" max="16384" width="8.54296875" style="6"/>
  </cols>
  <sheetData>
    <row r="1" spans="1:7">
      <c r="A1" s="6" t="s">
        <v>300</v>
      </c>
      <c r="B1" s="6" t="s">
        <v>255</v>
      </c>
      <c r="C1" s="6" t="s">
        <v>301</v>
      </c>
      <c r="D1" s="6" t="s">
        <v>302</v>
      </c>
      <c r="F1" s="10" t="s">
        <v>303</v>
      </c>
    </row>
    <row r="2" spans="1:7">
      <c r="A2" s="49">
        <v>45825</v>
      </c>
      <c r="B2" s="77">
        <v>6.75</v>
      </c>
      <c r="C2" s="77">
        <v>6.25</v>
      </c>
      <c r="D2" s="77">
        <v>0.5</v>
      </c>
      <c r="F2" s="11" t="s">
        <v>91</v>
      </c>
    </row>
    <row r="3" spans="1:7">
      <c r="A3" s="49">
        <v>45874</v>
      </c>
      <c r="B3" s="77">
        <v>6.75</v>
      </c>
      <c r="C3" s="77">
        <v>6.25</v>
      </c>
      <c r="D3" s="77">
        <v>0.50000000000000044</v>
      </c>
    </row>
    <row r="4" spans="1:7">
      <c r="A4" s="49">
        <v>45916</v>
      </c>
      <c r="B4" s="77">
        <v>6.5</v>
      </c>
      <c r="C4" s="77">
        <v>6</v>
      </c>
      <c r="D4" s="77">
        <v>1</v>
      </c>
      <c r="G4" s="7"/>
    </row>
    <row r="5" spans="1:7">
      <c r="A5" s="49">
        <v>45965</v>
      </c>
      <c r="B5" s="77">
        <v>6.5</v>
      </c>
      <c r="C5" s="77">
        <v>6</v>
      </c>
      <c r="D5" s="77">
        <v>1.0000000000000009</v>
      </c>
      <c r="G5" s="7"/>
    </row>
    <row r="6" spans="1:7">
      <c r="A6" s="49">
        <v>46007</v>
      </c>
      <c r="B6" s="77">
        <v>6.5</v>
      </c>
      <c r="C6" s="77">
        <v>6</v>
      </c>
      <c r="D6" s="77">
        <v>1.0000000000000009</v>
      </c>
      <c r="G6" s="7"/>
    </row>
    <row r="7" spans="1:7">
      <c r="A7" s="49">
        <v>46056</v>
      </c>
      <c r="B7" s="77">
        <v>6.25</v>
      </c>
      <c r="C7" s="77">
        <v>5.75</v>
      </c>
      <c r="D7" s="77">
        <v>1.2500000000000004</v>
      </c>
      <c r="G7" s="7"/>
    </row>
    <row r="8" spans="1:7">
      <c r="A8" s="49">
        <v>46098</v>
      </c>
      <c r="B8" s="77">
        <v>6.25</v>
      </c>
      <c r="C8" s="77">
        <v>5.75</v>
      </c>
      <c r="D8" s="77">
        <v>1.25</v>
      </c>
      <c r="G8" s="7"/>
    </row>
    <row r="9" spans="1:7">
      <c r="A9" s="49">
        <v>46147</v>
      </c>
      <c r="B9" s="77">
        <v>6.25</v>
      </c>
      <c r="C9" s="77">
        <v>5.75</v>
      </c>
      <c r="D9" s="77">
        <v>1.4999999999999993</v>
      </c>
      <c r="G9" s="7"/>
    </row>
    <row r="10" spans="1:7">
      <c r="G10" s="7"/>
    </row>
    <row r="11" spans="1:7">
      <c r="F11" s="10"/>
      <c r="G11" s="7"/>
    </row>
    <row r="12" spans="1:7">
      <c r="F12" s="11"/>
    </row>
    <row r="13" spans="1:7">
      <c r="C13" s="9"/>
    </row>
    <row r="14" spans="1:7">
      <c r="C14" s="9"/>
    </row>
    <row r="15" spans="1:7">
      <c r="A15" s="9"/>
      <c r="C15" s="9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zoomScale="80" zoomScaleNormal="80" workbookViewId="0">
      <selection activeCell="L22" sqref="L22"/>
    </sheetView>
  </sheetViews>
  <sheetFormatPr defaultColWidth="8.54296875" defaultRowHeight="15.5"/>
  <cols>
    <col min="1" max="1" width="10.54296875" style="6" customWidth="1"/>
    <col min="2" max="16384" width="8.54296875" style="6"/>
  </cols>
  <sheetData>
    <row r="1" spans="1:20">
      <c r="B1" s="51" t="s">
        <v>304</v>
      </c>
      <c r="C1" s="51" t="s">
        <v>305</v>
      </c>
      <c r="D1" s="51" t="s">
        <v>306</v>
      </c>
      <c r="E1" s="51" t="s">
        <v>307</v>
      </c>
      <c r="F1" s="51" t="s">
        <v>308</v>
      </c>
      <c r="G1" s="51" t="s">
        <v>309</v>
      </c>
      <c r="H1" s="51" t="s">
        <v>310</v>
      </c>
      <c r="I1" s="51" t="s">
        <v>311</v>
      </c>
      <c r="J1" s="51" t="s">
        <v>312</v>
      </c>
      <c r="K1" s="51" t="s">
        <v>313</v>
      </c>
      <c r="L1" s="51" t="s">
        <v>314</v>
      </c>
      <c r="M1" s="51" t="s">
        <v>315</v>
      </c>
      <c r="N1" s="51" t="s">
        <v>316</v>
      </c>
      <c r="O1" s="51" t="s">
        <v>317</v>
      </c>
      <c r="P1" s="51" t="s">
        <v>318</v>
      </c>
      <c r="R1" s="10" t="s">
        <v>319</v>
      </c>
    </row>
    <row r="2" spans="1:20" ht="16">
      <c r="A2" s="143"/>
      <c r="B2" s="79">
        <v>2.7397260273972603E-3</v>
      </c>
      <c r="C2" s="79">
        <v>8.3333333333333329E-2</v>
      </c>
      <c r="D2" s="79">
        <v>0.25</v>
      </c>
      <c r="E2" s="79">
        <v>0.5</v>
      </c>
      <c r="F2" s="79">
        <v>0.75</v>
      </c>
      <c r="G2" s="79">
        <v>1</v>
      </c>
      <c r="H2" s="79">
        <v>2</v>
      </c>
      <c r="I2" s="79">
        <v>3</v>
      </c>
      <c r="J2" s="79">
        <v>4</v>
      </c>
      <c r="K2" s="79">
        <v>5</v>
      </c>
      <c r="L2" s="79">
        <v>7</v>
      </c>
      <c r="M2" s="79">
        <v>10</v>
      </c>
      <c r="N2" s="79">
        <v>15</v>
      </c>
      <c r="O2" s="79">
        <v>20</v>
      </c>
      <c r="P2" s="79">
        <v>30</v>
      </c>
      <c r="R2" s="11" t="s">
        <v>320</v>
      </c>
    </row>
    <row r="3" spans="1:20" s="54" customFormat="1" ht="16">
      <c r="A3" s="53">
        <v>45716</v>
      </c>
      <c r="B3" s="79">
        <v>7.4702000000000002</v>
      </c>
      <c r="C3" s="79">
        <v>7.5728999999999997</v>
      </c>
      <c r="D3" s="79">
        <v>7.7794999999999996</v>
      </c>
      <c r="E3" s="79">
        <v>8.0591000000000008</v>
      </c>
      <c r="F3" s="79">
        <v>8.2698</v>
      </c>
      <c r="G3" s="79">
        <v>8.4792000000000005</v>
      </c>
      <c r="H3" s="79">
        <v>9.0292999999999992</v>
      </c>
      <c r="I3" s="79">
        <v>9.2861999999999991</v>
      </c>
      <c r="J3" s="79">
        <v>9.4956999999999994</v>
      </c>
      <c r="K3" s="79">
        <v>9.5797000000000008</v>
      </c>
      <c r="L3" s="79">
        <v>9.6969999999999992</v>
      </c>
      <c r="M3" s="79">
        <v>9.8208000000000002</v>
      </c>
      <c r="N3" s="79">
        <v>9.8879000000000001</v>
      </c>
      <c r="O3" s="79">
        <v>9.9206000000000003</v>
      </c>
      <c r="P3" s="79">
        <v>9.9862000000000002</v>
      </c>
    </row>
    <row r="4" spans="1:20" s="54" customFormat="1" ht="16">
      <c r="A4" s="53">
        <v>45779</v>
      </c>
      <c r="B4" s="79">
        <v>7.0157999999999996</v>
      </c>
      <c r="C4" s="79">
        <v>7.1437999999999997</v>
      </c>
      <c r="D4" s="79">
        <v>7.4080000000000004</v>
      </c>
      <c r="E4" s="79">
        <v>7.9127000000000001</v>
      </c>
      <c r="F4" s="79">
        <v>8.1753</v>
      </c>
      <c r="G4" s="79">
        <v>8.4124999999999996</v>
      </c>
      <c r="H4" s="79">
        <v>9.359</v>
      </c>
      <c r="I4" s="79">
        <v>9.5312000000000001</v>
      </c>
      <c r="J4" s="79">
        <v>9.5914999999999999</v>
      </c>
      <c r="K4" s="79">
        <v>9.6373999999999995</v>
      </c>
      <c r="L4" s="79">
        <v>9.6778999999999993</v>
      </c>
      <c r="M4" s="79">
        <v>9.7242999999999995</v>
      </c>
      <c r="N4" s="79">
        <v>9.7408000000000001</v>
      </c>
      <c r="O4" s="79">
        <v>9.7548999999999992</v>
      </c>
      <c r="P4" s="79">
        <v>9.7828999999999997</v>
      </c>
      <c r="Q4" s="104"/>
    </row>
    <row r="5" spans="1:20" s="54" customFormat="1" ht="16">
      <c r="A5" s="53">
        <v>45814</v>
      </c>
      <c r="B5" s="79">
        <v>7.1664000000000003</v>
      </c>
      <c r="C5" s="79">
        <v>7.2180999999999997</v>
      </c>
      <c r="D5" s="79">
        <v>7.3247999999999998</v>
      </c>
      <c r="E5" s="79">
        <v>7.4908000000000001</v>
      </c>
      <c r="F5" s="79">
        <v>7.8868</v>
      </c>
      <c r="G5" s="79">
        <v>8.1455000000000002</v>
      </c>
      <c r="H5" s="79">
        <v>8.8521999999999998</v>
      </c>
      <c r="I5" s="79">
        <v>9.1392000000000007</v>
      </c>
      <c r="J5" s="79">
        <v>9.4033999999999995</v>
      </c>
      <c r="K5" s="79">
        <v>9.4642999999999997</v>
      </c>
      <c r="L5" s="79">
        <v>9.5861000000000001</v>
      </c>
      <c r="M5" s="79">
        <v>9.7081</v>
      </c>
      <c r="N5" s="79">
        <v>9.7452000000000005</v>
      </c>
      <c r="O5" s="79">
        <v>9.7775999999999996</v>
      </c>
      <c r="P5" s="79">
        <v>9.8424999999999994</v>
      </c>
    </row>
    <row r="6" spans="1:20">
      <c r="A6" s="53"/>
      <c r="C6" s="10"/>
    </row>
    <row r="7" spans="1:20">
      <c r="A7" s="53"/>
      <c r="C7" s="11"/>
    </row>
    <row r="8" spans="1:20">
      <c r="A8" s="53"/>
      <c r="R8" s="53"/>
      <c r="S8" s="53"/>
      <c r="T8" s="53"/>
    </row>
    <row r="9" spans="1:20" ht="16">
      <c r="A9" s="53"/>
      <c r="R9" s="79"/>
      <c r="S9" s="79"/>
      <c r="T9" s="79"/>
    </row>
    <row r="10" spans="1:20" ht="16">
      <c r="R10" s="79"/>
      <c r="S10" s="79"/>
      <c r="T10" s="79"/>
    </row>
    <row r="11" spans="1:20" ht="16">
      <c r="R11" s="79"/>
      <c r="S11" s="79"/>
      <c r="T11" s="79"/>
    </row>
    <row r="12" spans="1:20" ht="16">
      <c r="R12" s="79"/>
      <c r="S12" s="79"/>
      <c r="T12" s="79"/>
    </row>
    <row r="13" spans="1:20" ht="16">
      <c r="R13" s="79"/>
      <c r="S13" s="79"/>
      <c r="T13" s="79"/>
    </row>
    <row r="14" spans="1:20" ht="16">
      <c r="R14" s="79"/>
      <c r="S14" s="79"/>
      <c r="T14" s="79"/>
    </row>
    <row r="15" spans="1:20" ht="16">
      <c r="R15" s="79"/>
      <c r="S15" s="79"/>
      <c r="T15" s="79"/>
    </row>
    <row r="16" spans="1:20" ht="16">
      <c r="R16" s="79"/>
      <c r="S16" s="79"/>
      <c r="T16" s="79"/>
    </row>
    <row r="17" spans="11:20" ht="16">
      <c r="R17" s="79"/>
      <c r="S17" s="79"/>
      <c r="T17" s="79"/>
    </row>
    <row r="18" spans="11:20" ht="16">
      <c r="R18" s="79"/>
      <c r="S18" s="79"/>
      <c r="T18" s="79"/>
    </row>
    <row r="19" spans="11:20" ht="16">
      <c r="R19" s="79"/>
      <c r="S19" s="79"/>
      <c r="T19" s="79"/>
    </row>
    <row r="20" spans="11:20" ht="16">
      <c r="K20" s="79"/>
      <c r="R20" s="79"/>
      <c r="S20" s="79"/>
      <c r="T20" s="79"/>
    </row>
    <row r="21" spans="11:20" ht="16">
      <c r="K21" s="79"/>
    </row>
    <row r="22" spans="11:20" ht="16">
      <c r="K22" s="79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80" zoomScaleNormal="80" workbookViewId="0">
      <selection activeCell="N21" sqref="N21"/>
    </sheetView>
  </sheetViews>
  <sheetFormatPr defaultColWidth="8.54296875" defaultRowHeight="15.5"/>
  <cols>
    <col min="1" max="16384" width="8.54296875" style="6"/>
  </cols>
  <sheetData>
    <row r="1" spans="1:7">
      <c r="B1" s="52" t="s">
        <v>321</v>
      </c>
      <c r="C1" s="52" t="s">
        <v>322</v>
      </c>
      <c r="D1" s="52">
        <v>1</v>
      </c>
      <c r="E1" s="52"/>
      <c r="G1" s="10" t="s">
        <v>323</v>
      </c>
    </row>
    <row r="2" spans="1:7">
      <c r="A2" s="6" t="s">
        <v>157</v>
      </c>
      <c r="B2" s="15">
        <v>5.87</v>
      </c>
      <c r="C2" s="15">
        <v>6.4506309399999999</v>
      </c>
      <c r="D2" s="15">
        <f>C2-1</f>
        <v>5.4506309399999999</v>
      </c>
      <c r="E2" s="15">
        <v>2</v>
      </c>
      <c r="G2" s="11" t="s">
        <v>91</v>
      </c>
    </row>
    <row r="3" spans="1:7">
      <c r="A3" s="6" t="s">
        <v>159</v>
      </c>
      <c r="B3" s="15">
        <v>5.46</v>
      </c>
      <c r="C3" s="15">
        <v>6.6075738900000003</v>
      </c>
      <c r="D3" s="15">
        <f t="shared" ref="D3:D35" si="0">C3-1</f>
        <v>5.6075738900000003</v>
      </c>
      <c r="E3" s="15">
        <v>2</v>
      </c>
    </row>
    <row r="4" spans="1:7">
      <c r="A4" s="6" t="s">
        <v>160</v>
      </c>
      <c r="B4" s="15">
        <v>5.01</v>
      </c>
      <c r="C4" s="15">
        <v>6.6490385999999999</v>
      </c>
      <c r="D4" s="15">
        <f t="shared" si="0"/>
        <v>5.6490385999999999</v>
      </c>
      <c r="E4" s="15">
        <v>2</v>
      </c>
    </row>
    <row r="5" spans="1:7">
      <c r="A5" s="6" t="s">
        <v>161</v>
      </c>
      <c r="B5" s="15">
        <v>5.68</v>
      </c>
      <c r="C5" s="15">
        <v>6.1554479400000002</v>
      </c>
      <c r="D5" s="15">
        <f t="shared" si="0"/>
        <v>5.1554479400000002</v>
      </c>
      <c r="E5" s="15">
        <v>2</v>
      </c>
    </row>
    <row r="6" spans="1:7">
      <c r="A6" s="6" t="s">
        <v>162</v>
      </c>
      <c r="B6" s="15">
        <v>6</v>
      </c>
      <c r="C6" s="15">
        <v>6.8427610000000003</v>
      </c>
      <c r="D6" s="15">
        <f t="shared" si="0"/>
        <v>5.8427610000000003</v>
      </c>
      <c r="E6" s="15">
        <v>2</v>
      </c>
    </row>
    <row r="7" spans="1:7">
      <c r="A7" s="6" t="s">
        <v>163</v>
      </c>
      <c r="B7" s="15">
        <v>5.78</v>
      </c>
      <c r="C7" s="15">
        <v>6.8704365200000002</v>
      </c>
      <c r="D7" s="15">
        <f t="shared" si="0"/>
        <v>5.8704365200000002</v>
      </c>
      <c r="E7" s="15">
        <v>2</v>
      </c>
    </row>
    <row r="8" spans="1:7">
      <c r="A8" s="6" t="s">
        <v>164</v>
      </c>
      <c r="B8" s="15">
        <v>6.03</v>
      </c>
      <c r="C8" s="15">
        <v>5.5879247899999998</v>
      </c>
      <c r="D8" s="15">
        <f t="shared" si="0"/>
        <v>4.5879247899999998</v>
      </c>
      <c r="E8" s="15">
        <v>2</v>
      </c>
    </row>
    <row r="9" spans="1:7">
      <c r="A9" s="6" t="s">
        <v>165</v>
      </c>
      <c r="B9" s="15">
        <v>6.15</v>
      </c>
      <c r="C9" s="15">
        <v>5.2731988599999999</v>
      </c>
      <c r="D9" s="15">
        <f t="shared" si="0"/>
        <v>4.2731988599999999</v>
      </c>
      <c r="E9" s="15">
        <v>2</v>
      </c>
    </row>
    <row r="10" spans="1:7">
      <c r="A10" s="6" t="s">
        <v>166</v>
      </c>
      <c r="B10" s="15">
        <v>5.71</v>
      </c>
      <c r="C10" s="15">
        <v>4.7405592900000002</v>
      </c>
      <c r="D10" s="15">
        <f t="shared" si="0"/>
        <v>3.7405592900000002</v>
      </c>
      <c r="E10" s="15">
        <v>2</v>
      </c>
    </row>
    <row r="11" spans="1:7">
      <c r="A11" s="6" t="s">
        <v>167</v>
      </c>
      <c r="B11" s="15">
        <v>5.76</v>
      </c>
      <c r="C11" s="15">
        <v>5.9699319800000001</v>
      </c>
      <c r="D11" s="15">
        <f t="shared" si="0"/>
        <v>4.9699319800000001</v>
      </c>
      <c r="E11" s="15">
        <v>2</v>
      </c>
    </row>
    <row r="12" spans="1:7">
      <c r="A12" s="6" t="s">
        <v>168</v>
      </c>
      <c r="B12" s="15">
        <v>5.68</v>
      </c>
      <c r="C12" s="15">
        <v>6.9745688699999997</v>
      </c>
      <c r="D12" s="15">
        <f t="shared" si="0"/>
        <v>5.9745688699999997</v>
      </c>
      <c r="E12" s="15">
        <v>2</v>
      </c>
    </row>
    <row r="13" spans="1:7">
      <c r="A13" s="6" t="s">
        <v>169</v>
      </c>
      <c r="B13" s="15">
        <v>5.42</v>
      </c>
      <c r="C13" s="15">
        <v>6.8200545400000001</v>
      </c>
      <c r="D13" s="15">
        <f t="shared" si="0"/>
        <v>5.8200545400000001</v>
      </c>
      <c r="E13" s="15">
        <v>2</v>
      </c>
    </row>
    <row r="14" spans="1:7">
      <c r="A14" s="6" t="s">
        <v>170</v>
      </c>
      <c r="B14" s="15">
        <v>5.22</v>
      </c>
      <c r="C14" s="15">
        <v>5.9878755999999997</v>
      </c>
      <c r="D14" s="15">
        <f t="shared" si="0"/>
        <v>4.9878755999999997</v>
      </c>
      <c r="E14" s="15">
        <v>2</v>
      </c>
    </row>
    <row r="15" spans="1:7">
      <c r="A15" s="6" t="s">
        <v>171</v>
      </c>
      <c r="B15" s="15">
        <v>4.68</v>
      </c>
      <c r="C15" s="15">
        <v>5.5689531199999998</v>
      </c>
      <c r="D15" s="15">
        <f t="shared" si="0"/>
        <v>4.5689531199999998</v>
      </c>
      <c r="E15" s="15">
        <v>2</v>
      </c>
    </row>
    <row r="16" spans="1:7">
      <c r="A16" s="6" t="s">
        <v>172</v>
      </c>
      <c r="B16" s="15">
        <v>4.2</v>
      </c>
      <c r="C16" s="15">
        <v>6.0745789400000003</v>
      </c>
      <c r="D16" s="15">
        <f t="shared" si="0"/>
        <v>5.0745789400000003</v>
      </c>
      <c r="E16" s="15">
        <v>2</v>
      </c>
    </row>
    <row r="17" spans="1:5">
      <c r="A17" s="6" t="s">
        <v>173</v>
      </c>
      <c r="B17" s="15">
        <v>4.51</v>
      </c>
      <c r="C17" s="15">
        <v>5.5907252500000002</v>
      </c>
      <c r="D17" s="15">
        <f t="shared" si="0"/>
        <v>4.5907252500000002</v>
      </c>
      <c r="E17" s="15">
        <v>2</v>
      </c>
    </row>
    <row r="18" spans="1:5">
      <c r="A18" s="6" t="s">
        <v>174</v>
      </c>
      <c r="B18" s="15">
        <v>5.54</v>
      </c>
      <c r="C18" s="15">
        <v>5.1161474499999997</v>
      </c>
      <c r="D18" s="15">
        <f t="shared" si="0"/>
        <v>4.1161474499999997</v>
      </c>
      <c r="E18" s="15">
        <v>2</v>
      </c>
    </row>
    <row r="19" spans="1:5">
      <c r="A19" s="6" t="s">
        <v>175</v>
      </c>
      <c r="B19" s="15">
        <v>6.29</v>
      </c>
      <c r="C19" s="15">
        <v>5.8038213000000001</v>
      </c>
      <c r="D19" s="15">
        <f t="shared" si="0"/>
        <v>4.8038213000000001</v>
      </c>
      <c r="E19" s="15">
        <v>2</v>
      </c>
    </row>
    <row r="20" spans="1:5">
      <c r="A20" s="6" t="s">
        <v>176</v>
      </c>
      <c r="B20" s="15">
        <v>7.2</v>
      </c>
      <c r="C20" s="15">
        <v>5.9411379899999996</v>
      </c>
      <c r="D20" s="15">
        <f t="shared" si="0"/>
        <v>4.9411379899999996</v>
      </c>
      <c r="E20" s="15">
        <v>2</v>
      </c>
    </row>
    <row r="21" spans="1:5">
      <c r="A21" s="6" t="s">
        <v>177</v>
      </c>
      <c r="B21" s="15">
        <v>7.68</v>
      </c>
      <c r="C21" s="15">
        <v>5.8074650800000001</v>
      </c>
      <c r="D21" s="15">
        <f t="shared" si="0"/>
        <v>4.8074650800000001</v>
      </c>
      <c r="E21" s="15">
        <v>2</v>
      </c>
    </row>
    <row r="22" spans="1:5">
      <c r="A22" s="6" t="s">
        <v>11</v>
      </c>
      <c r="B22" s="15">
        <v>8.1300000000000008</v>
      </c>
      <c r="C22" s="15">
        <v>8.4551326600000003</v>
      </c>
      <c r="D22" s="15">
        <f t="shared" si="0"/>
        <v>7.4551326600000003</v>
      </c>
      <c r="E22" s="15">
        <v>2</v>
      </c>
    </row>
    <row r="23" spans="1:5">
      <c r="A23" s="6" t="s">
        <v>13</v>
      </c>
      <c r="B23" s="15">
        <v>9.43</v>
      </c>
      <c r="C23" s="15">
        <v>8.6030762900000006</v>
      </c>
      <c r="D23" s="15">
        <f t="shared" si="0"/>
        <v>7.6030762900000006</v>
      </c>
      <c r="E23" s="15">
        <v>2</v>
      </c>
    </row>
    <row r="24" spans="1:5">
      <c r="A24" s="6" t="s">
        <v>14</v>
      </c>
      <c r="B24" s="15">
        <v>9.7100000000000009</v>
      </c>
      <c r="C24" s="15">
        <v>9.0637720099999992</v>
      </c>
      <c r="D24" s="15">
        <f t="shared" si="0"/>
        <v>8.0637720099999992</v>
      </c>
      <c r="E24" s="15">
        <v>2</v>
      </c>
    </row>
    <row r="25" spans="1:5">
      <c r="A25" s="6" t="s">
        <v>15</v>
      </c>
      <c r="B25" s="15">
        <v>10.46</v>
      </c>
      <c r="C25" s="15">
        <v>9.6561959999999996</v>
      </c>
      <c r="D25" s="15">
        <f t="shared" si="0"/>
        <v>8.6561959999999996</v>
      </c>
      <c r="E25" s="15">
        <v>2</v>
      </c>
    </row>
    <row r="26" spans="1:5">
      <c r="A26" s="6" t="s">
        <v>16</v>
      </c>
      <c r="B26" s="15">
        <v>11.2</v>
      </c>
      <c r="C26" s="15">
        <v>9.4236339200000003</v>
      </c>
      <c r="D26" s="15">
        <f t="shared" si="0"/>
        <v>8.4236339200000003</v>
      </c>
      <c r="E26" s="15">
        <v>2</v>
      </c>
    </row>
    <row r="27" spans="1:5">
      <c r="A27" s="6" t="s">
        <v>17</v>
      </c>
      <c r="B27" s="15">
        <v>10.8</v>
      </c>
      <c r="C27" s="15">
        <v>8.7334740699999998</v>
      </c>
      <c r="D27" s="15">
        <f t="shared" si="0"/>
        <v>7.7334740699999998</v>
      </c>
      <c r="E27" s="15">
        <v>2</v>
      </c>
    </row>
    <row r="28" spans="1:5">
      <c r="A28" s="6" t="s">
        <v>18</v>
      </c>
      <c r="B28" s="15">
        <v>10.3</v>
      </c>
      <c r="C28" s="15">
        <v>8.2482948900000004</v>
      </c>
      <c r="D28" s="15">
        <f t="shared" si="0"/>
        <v>7.2482948900000004</v>
      </c>
      <c r="E28" s="15">
        <v>2</v>
      </c>
    </row>
    <row r="29" spans="1:5">
      <c r="A29" s="6" t="s">
        <v>19</v>
      </c>
      <c r="B29" s="15">
        <v>9.4</v>
      </c>
      <c r="C29" s="15">
        <v>8.6518546700000005</v>
      </c>
      <c r="D29" s="15">
        <f t="shared" si="0"/>
        <v>7.6518546700000005</v>
      </c>
      <c r="E29" s="15">
        <v>2</v>
      </c>
    </row>
    <row r="30" spans="1:5">
      <c r="A30" s="6" t="s">
        <v>20</v>
      </c>
      <c r="B30" s="15">
        <v>8.9</v>
      </c>
      <c r="C30" s="15">
        <v>8.7758008299999997</v>
      </c>
      <c r="D30" s="15">
        <f t="shared" si="0"/>
        <v>7.7758008299999997</v>
      </c>
      <c r="E30" s="15">
        <v>2</v>
      </c>
    </row>
    <row r="31" spans="1:5">
      <c r="A31" s="6" t="s">
        <v>21</v>
      </c>
      <c r="B31" s="15">
        <v>8.3000000000000007</v>
      </c>
      <c r="C31" s="15">
        <v>8.0106923499999994</v>
      </c>
      <c r="D31" s="15">
        <f t="shared" si="0"/>
        <v>7.0106923499999994</v>
      </c>
      <c r="E31" s="15">
        <v>2</v>
      </c>
    </row>
    <row r="32" spans="1:5">
      <c r="A32" s="6" t="s">
        <v>22</v>
      </c>
      <c r="B32" s="15">
        <v>7.8</v>
      </c>
      <c r="C32" s="15">
        <v>7.5432931999999999</v>
      </c>
      <c r="D32" s="15">
        <f t="shared" si="0"/>
        <v>6.5432931999999999</v>
      </c>
      <c r="E32" s="15">
        <v>2</v>
      </c>
    </row>
    <row r="33" spans="1:5">
      <c r="A33" s="6" t="s">
        <v>23</v>
      </c>
      <c r="B33" s="15">
        <v>7.27</v>
      </c>
      <c r="C33" s="15">
        <v>7.3341297599999997</v>
      </c>
      <c r="D33" s="15">
        <f t="shared" si="0"/>
        <v>6.3341297599999997</v>
      </c>
      <c r="E33" s="15">
        <v>2</v>
      </c>
    </row>
    <row r="34" spans="1:5">
      <c r="A34" s="6" t="s">
        <v>24</v>
      </c>
      <c r="B34" s="15">
        <v>6.8444000000000003</v>
      </c>
      <c r="C34" s="15">
        <v>6.3790160499999997</v>
      </c>
      <c r="D34" s="15">
        <f t="shared" si="0"/>
        <v>5.3790160499999997</v>
      </c>
      <c r="E34" s="15">
        <v>2</v>
      </c>
    </row>
    <row r="35" spans="1:5">
      <c r="A35" s="6" t="s">
        <v>178</v>
      </c>
      <c r="B35" s="15">
        <v>6.75</v>
      </c>
      <c r="C35" s="15">
        <v>6.43</v>
      </c>
      <c r="D35" s="15">
        <f t="shared" si="0"/>
        <v>5.43</v>
      </c>
      <c r="E35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="80" zoomScaleNormal="80" workbookViewId="0">
      <selection activeCell="D1" sqref="D1"/>
    </sheetView>
  </sheetViews>
  <sheetFormatPr defaultColWidth="8.54296875" defaultRowHeight="15.5"/>
  <cols>
    <col min="1" max="1" width="14.54296875" style="6" customWidth="1"/>
    <col min="2" max="2" width="16.7265625" style="6" customWidth="1"/>
    <col min="3" max="3" width="17.7265625" style="6" customWidth="1"/>
    <col min="4" max="4" width="15.7265625" style="6" customWidth="1"/>
    <col min="5" max="10" width="11.54296875" style="6" bestFit="1" customWidth="1"/>
    <col min="11" max="13" width="12.54296875" style="6" bestFit="1" customWidth="1"/>
    <col min="14" max="22" width="11.54296875" style="6" bestFit="1" customWidth="1"/>
    <col min="23" max="25" width="12.54296875" style="6" bestFit="1" customWidth="1"/>
    <col min="26" max="34" width="11.54296875" style="6" bestFit="1" customWidth="1"/>
    <col min="35" max="37" width="12.54296875" style="6" bestFit="1" customWidth="1"/>
    <col min="38" max="46" width="11.54296875" style="6" bestFit="1" customWidth="1"/>
    <col min="47" max="49" width="12.54296875" style="6" bestFit="1" customWidth="1"/>
    <col min="50" max="55" width="11.54296875" style="6" bestFit="1" customWidth="1"/>
    <col min="56" max="56" width="10.453125" style="6" customWidth="1"/>
    <col min="57" max="58" width="11.54296875" style="6" bestFit="1" customWidth="1"/>
    <col min="59" max="59" width="12.54296875" style="6" bestFit="1" customWidth="1"/>
    <col min="60" max="61" width="12.453125" style="6" bestFit="1" customWidth="1"/>
    <col min="62" max="62" width="11.453125" style="6" bestFit="1" customWidth="1"/>
    <col min="63" max="16384" width="8.54296875" style="6"/>
  </cols>
  <sheetData>
    <row r="1" spans="1:11" s="59" customFormat="1">
      <c r="B1" s="6" t="s">
        <v>324</v>
      </c>
      <c r="C1" s="6" t="s">
        <v>325</v>
      </c>
      <c r="D1" s="6" t="s">
        <v>1066</v>
      </c>
      <c r="F1" s="10" t="s">
        <v>326</v>
      </c>
    </row>
    <row r="2" spans="1:11" s="59" customFormat="1">
      <c r="A2" s="60">
        <v>43861</v>
      </c>
      <c r="B2" s="61">
        <v>5.3310120448033294</v>
      </c>
      <c r="C2" s="61">
        <v>30.087206705808068</v>
      </c>
      <c r="D2" s="61">
        <v>41.068074513194915</v>
      </c>
      <c r="F2" s="11" t="s">
        <v>87</v>
      </c>
    </row>
    <row r="3" spans="1:11" s="59" customFormat="1">
      <c r="A3" s="60">
        <v>43890</v>
      </c>
      <c r="B3" s="61">
        <v>5.255913663515388</v>
      </c>
      <c r="C3" s="61">
        <v>28.616216104920021</v>
      </c>
      <c r="D3" s="61">
        <v>42.712161564112328</v>
      </c>
    </row>
    <row r="4" spans="1:11" s="59" customFormat="1">
      <c r="A4" s="60">
        <v>43921</v>
      </c>
      <c r="B4" s="61">
        <v>12.170652119558167</v>
      </c>
      <c r="C4" s="61">
        <v>27.883147342992309</v>
      </c>
      <c r="D4" s="61">
        <v>46.144396851655415</v>
      </c>
    </row>
    <row r="5" spans="1:11" s="59" customFormat="1">
      <c r="A5" s="60">
        <v>43951</v>
      </c>
      <c r="B5" s="61">
        <v>8.9713104881943515</v>
      </c>
      <c r="C5" s="61">
        <v>21.869651529992296</v>
      </c>
      <c r="D5" s="61">
        <v>40.833807504147131</v>
      </c>
    </row>
    <row r="6" spans="1:11" s="59" customFormat="1">
      <c r="A6" s="60">
        <v>43982</v>
      </c>
      <c r="B6" s="61">
        <v>11.060948772834367</v>
      </c>
      <c r="C6" s="61">
        <v>20.751253875010157</v>
      </c>
      <c r="D6" s="61">
        <v>38.107496238879854</v>
      </c>
      <c r="I6" s="6"/>
      <c r="J6" s="6"/>
      <c r="K6" s="6"/>
    </row>
    <row r="7" spans="1:11" s="59" customFormat="1">
      <c r="A7" s="60">
        <v>44012</v>
      </c>
      <c r="B7" s="61">
        <v>13.014040284695728</v>
      </c>
      <c r="C7" s="61">
        <v>20.130674849347674</v>
      </c>
      <c r="D7" s="61">
        <v>37.004593830715926</v>
      </c>
    </row>
    <row r="8" spans="1:11" s="59" customFormat="1">
      <c r="A8" s="60">
        <v>44043</v>
      </c>
      <c r="B8" s="61">
        <v>17.616896369677093</v>
      </c>
      <c r="C8" s="61">
        <v>17.974408135637709</v>
      </c>
      <c r="D8" s="61">
        <v>36.987752118498499</v>
      </c>
    </row>
    <row r="9" spans="1:11" s="59" customFormat="1">
      <c r="A9" s="60">
        <v>44074</v>
      </c>
      <c r="B9" s="61">
        <v>17.354282486024974</v>
      </c>
      <c r="C9" s="61">
        <v>15.43283779522322</v>
      </c>
      <c r="D9" s="61">
        <v>37.107945984316196</v>
      </c>
    </row>
    <row r="10" spans="1:11" s="59" customFormat="1">
      <c r="A10" s="60">
        <v>44104</v>
      </c>
      <c r="B10" s="61">
        <v>17.415631187909831</v>
      </c>
      <c r="C10" s="61">
        <v>13.581659630316501</v>
      </c>
      <c r="D10" s="61">
        <v>37.183522568870764</v>
      </c>
    </row>
    <row r="11" spans="1:11" s="59" customFormat="1">
      <c r="A11" s="60">
        <v>44135</v>
      </c>
      <c r="B11" s="61">
        <v>20.255887842900023</v>
      </c>
      <c r="C11" s="61">
        <v>8.3424455582047141</v>
      </c>
      <c r="D11" s="61">
        <v>36.357811235992024</v>
      </c>
    </row>
    <row r="12" spans="1:11" s="59" customFormat="1">
      <c r="A12" s="60">
        <v>44165</v>
      </c>
      <c r="B12" s="61">
        <v>21.440792154827747</v>
      </c>
      <c r="C12" s="61">
        <v>6.3680474679915555</v>
      </c>
      <c r="D12" s="61">
        <v>34.058010775656442</v>
      </c>
    </row>
    <row r="13" spans="1:11" s="59" customFormat="1">
      <c r="A13" s="60">
        <v>44196</v>
      </c>
      <c r="B13" s="61">
        <v>21.851769344901427</v>
      </c>
      <c r="C13" s="61">
        <v>1.4328968107074624</v>
      </c>
      <c r="D13" s="61">
        <v>34.132162939705488</v>
      </c>
    </row>
    <row r="14" spans="1:11" s="59" customFormat="1">
      <c r="A14" s="60">
        <v>44227</v>
      </c>
      <c r="B14" s="15">
        <v>21.355658412441091</v>
      </c>
      <c r="C14" s="15">
        <v>-0.46886325949314633</v>
      </c>
      <c r="D14" s="15">
        <v>34.368110500221086</v>
      </c>
    </row>
    <row r="15" spans="1:11" s="59" customFormat="1">
      <c r="A15" s="60">
        <v>44255</v>
      </c>
      <c r="B15" s="15">
        <v>19.063709162178011</v>
      </c>
      <c r="C15" s="15">
        <v>-1.3111954005639581</v>
      </c>
      <c r="D15" s="15">
        <v>33.758051666564228</v>
      </c>
    </row>
    <row r="16" spans="1:11" s="59" customFormat="1">
      <c r="A16" s="60">
        <v>44286</v>
      </c>
      <c r="B16" s="15">
        <v>15.536348733462679</v>
      </c>
      <c r="C16" s="15">
        <v>-3.8214239954938556</v>
      </c>
      <c r="D16" s="15">
        <v>30.948590884722393</v>
      </c>
    </row>
    <row r="17" spans="1:4" s="59" customFormat="1">
      <c r="A17" s="60">
        <v>44316</v>
      </c>
      <c r="B17" s="15">
        <v>19.683229321973993</v>
      </c>
      <c r="C17" s="15">
        <v>-4.7476522420962013</v>
      </c>
      <c r="D17" s="15">
        <v>35.813966406234442</v>
      </c>
    </row>
    <row r="18" spans="1:4" s="59" customFormat="1">
      <c r="A18" s="60">
        <v>44347</v>
      </c>
      <c r="B18" s="15">
        <v>14.081380897404516</v>
      </c>
      <c r="C18" s="15">
        <v>-5.3230664715919973</v>
      </c>
      <c r="D18" s="15">
        <v>37.156750899095336</v>
      </c>
    </row>
    <row r="19" spans="1:4" s="59" customFormat="1">
      <c r="A19" s="60">
        <v>44377</v>
      </c>
      <c r="B19" s="15">
        <v>7.5175018848082198</v>
      </c>
      <c r="C19" s="15">
        <v>-8.8205430935134217</v>
      </c>
      <c r="D19" s="15">
        <v>36.289300296701811</v>
      </c>
    </row>
    <row r="20" spans="1:4">
      <c r="A20" s="60">
        <v>44408</v>
      </c>
      <c r="B20" s="15">
        <v>2.2111901661828082</v>
      </c>
      <c r="C20" s="15">
        <v>-11.009680214558992</v>
      </c>
      <c r="D20" s="15">
        <v>34.145432880958367</v>
      </c>
    </row>
    <row r="21" spans="1:4">
      <c r="A21" s="60">
        <v>44439</v>
      </c>
      <c r="B21" s="15">
        <v>1.6306579842743307</v>
      </c>
      <c r="C21" s="15">
        <v>-12.233128112550117</v>
      </c>
      <c r="D21" s="15">
        <v>34.622867418526624</v>
      </c>
    </row>
    <row r="22" spans="1:4">
      <c r="A22" s="60">
        <v>44469</v>
      </c>
      <c r="B22" s="15">
        <v>-0.80397277367429965</v>
      </c>
      <c r="C22" s="15">
        <v>-13.294910208995914</v>
      </c>
      <c r="D22" s="15">
        <v>33.113707729002414</v>
      </c>
    </row>
    <row r="23" spans="1:4">
      <c r="A23" s="60">
        <v>44500</v>
      </c>
      <c r="B23" s="15">
        <v>-3.9824274487099798</v>
      </c>
      <c r="C23" s="15">
        <v>-13.071793077503147</v>
      </c>
      <c r="D23" s="15">
        <v>33.51871260726935</v>
      </c>
    </row>
    <row r="24" spans="1:4">
      <c r="A24" s="60">
        <v>44530</v>
      </c>
      <c r="B24" s="15">
        <v>-4.0597719438375091</v>
      </c>
      <c r="C24" s="15">
        <v>-12.36947734473155</v>
      </c>
      <c r="D24" s="15">
        <v>36.459035176544589</v>
      </c>
    </row>
    <row r="25" spans="1:4">
      <c r="A25" s="60">
        <v>44561</v>
      </c>
      <c r="B25" s="15">
        <v>-7.4016226074335112</v>
      </c>
      <c r="C25" s="15">
        <v>-11.216388024654766</v>
      </c>
      <c r="D25" s="15">
        <v>36.04558059198186</v>
      </c>
    </row>
    <row r="26" spans="1:4">
      <c r="A26" s="60">
        <v>44592</v>
      </c>
      <c r="B26" s="15">
        <v>-4.7012041000236371</v>
      </c>
      <c r="C26" s="15">
        <v>-10.869728798413725</v>
      </c>
      <c r="D26" s="15">
        <v>36.05168492232125</v>
      </c>
    </row>
    <row r="27" spans="1:4">
      <c r="A27" s="60">
        <v>44620</v>
      </c>
      <c r="B27" s="15">
        <v>-2.9490255318371572</v>
      </c>
      <c r="C27" s="15">
        <v>-10.884635658572883</v>
      </c>
      <c r="D27" s="15">
        <v>34.40041311660331</v>
      </c>
    </row>
    <row r="28" spans="1:4">
      <c r="A28" s="60">
        <v>44651</v>
      </c>
      <c r="B28" s="15">
        <v>-3.0364035622321262</v>
      </c>
      <c r="C28" s="15">
        <v>-8.8641592428050373</v>
      </c>
      <c r="D28" s="15">
        <v>34.964527608348092</v>
      </c>
    </row>
    <row r="29" spans="1:4">
      <c r="A29" s="60">
        <v>44681</v>
      </c>
      <c r="B29" s="15">
        <v>-6.6141129551565259</v>
      </c>
      <c r="C29" s="15">
        <v>-8.1148804801061907</v>
      </c>
      <c r="D29" s="15">
        <v>32.111005612710784</v>
      </c>
    </row>
    <row r="30" spans="1:4">
      <c r="A30" s="60">
        <v>44712</v>
      </c>
      <c r="B30" s="15">
        <v>-3.6812815652098263</v>
      </c>
      <c r="C30" s="15">
        <v>-6.8362389666899332</v>
      </c>
      <c r="D30" s="15">
        <v>31.819933839195524</v>
      </c>
    </row>
    <row r="31" spans="1:4">
      <c r="A31" s="60">
        <v>44742</v>
      </c>
      <c r="B31" s="15">
        <v>-5.0777753382411088</v>
      </c>
      <c r="C31" s="15">
        <v>-4.9455436932551162</v>
      </c>
      <c r="D31" s="15">
        <v>30.909219155690781</v>
      </c>
    </row>
    <row r="32" spans="1:4">
      <c r="A32" s="60">
        <v>44773</v>
      </c>
      <c r="B32" s="15">
        <v>-3.9740244925456358</v>
      </c>
      <c r="C32" s="15">
        <v>-2.5178202955421169</v>
      </c>
      <c r="D32" s="15">
        <v>32.035571357249971</v>
      </c>
    </row>
    <row r="33" spans="1:4">
      <c r="A33" s="60">
        <v>44804</v>
      </c>
      <c r="B33" s="15">
        <v>-5.5303616000417772</v>
      </c>
      <c r="C33" s="15">
        <v>-0.6653816009261293</v>
      </c>
      <c r="D33" s="15">
        <v>31.996374657837446</v>
      </c>
    </row>
    <row r="34" spans="1:4">
      <c r="A34" s="60">
        <v>44834</v>
      </c>
      <c r="B34" s="15">
        <v>-4.5667164294823204</v>
      </c>
      <c r="C34" s="15">
        <v>0.52861712551295348</v>
      </c>
      <c r="D34" s="15">
        <v>32.889180699432941</v>
      </c>
    </row>
    <row r="35" spans="1:4">
      <c r="A35" s="60">
        <v>44865</v>
      </c>
      <c r="B35" s="15">
        <v>-4.7501332713034365</v>
      </c>
      <c r="C35" s="15">
        <v>1.1280634570976833</v>
      </c>
      <c r="D35" s="15">
        <v>32.329067950942417</v>
      </c>
    </row>
    <row r="36" spans="1:4">
      <c r="A36" s="60">
        <v>44895</v>
      </c>
      <c r="B36" s="15">
        <v>-5.6327005091524551</v>
      </c>
      <c r="C36" s="15">
        <v>7.6091738334931769</v>
      </c>
      <c r="D36" s="15">
        <v>31.618967905718009</v>
      </c>
    </row>
    <row r="37" spans="1:4">
      <c r="A37" s="60">
        <v>44926</v>
      </c>
      <c r="B37" s="15">
        <v>-2.7589281877140381</v>
      </c>
      <c r="C37" s="15">
        <v>8.5621068086435326</v>
      </c>
      <c r="D37" s="15">
        <v>29.74457470978944</v>
      </c>
    </row>
    <row r="38" spans="1:4">
      <c r="A38" s="60">
        <v>44957</v>
      </c>
      <c r="B38" s="15">
        <v>-3.4557445934443654</v>
      </c>
      <c r="C38" s="15">
        <v>9.8060663573760856</v>
      </c>
      <c r="D38" s="15">
        <v>29.466437569734772</v>
      </c>
    </row>
    <row r="39" spans="1:4">
      <c r="A39" s="60">
        <v>44985</v>
      </c>
      <c r="B39" s="15">
        <v>-5.3541067775946471</v>
      </c>
      <c r="C39" s="15">
        <v>10.472377483014439</v>
      </c>
      <c r="D39" s="15">
        <v>28.997004135418834</v>
      </c>
    </row>
    <row r="40" spans="1:4">
      <c r="A40" s="60">
        <v>45016</v>
      </c>
      <c r="B40" s="15">
        <v>-3.7190282085715287</v>
      </c>
      <c r="C40" s="15">
        <v>11.287090833867985</v>
      </c>
      <c r="D40" s="15">
        <v>28.614058029678336</v>
      </c>
    </row>
    <row r="41" spans="1:4">
      <c r="A41" s="60">
        <v>45046</v>
      </c>
      <c r="B41" s="15">
        <v>-0.95761989284137705</v>
      </c>
      <c r="C41" s="15">
        <v>13.385554418951639</v>
      </c>
      <c r="D41" s="15">
        <v>30.261892477620233</v>
      </c>
    </row>
    <row r="42" spans="1:4">
      <c r="A42" s="60">
        <v>45077</v>
      </c>
      <c r="B42" s="15">
        <v>-7.7689732924635102E-2</v>
      </c>
      <c r="C42" s="15">
        <v>14.26553384911009</v>
      </c>
      <c r="D42" s="15">
        <v>30.692777225937196</v>
      </c>
    </row>
    <row r="43" spans="1:4">
      <c r="A43" s="60">
        <v>45107</v>
      </c>
      <c r="B43" s="15">
        <v>7.9891034072053335</v>
      </c>
      <c r="C43" s="15">
        <v>16.238541223518531</v>
      </c>
      <c r="D43" s="15">
        <v>32.841240701376286</v>
      </c>
    </row>
    <row r="44" spans="1:4">
      <c r="A44" s="60">
        <v>45138</v>
      </c>
      <c r="B44" s="15">
        <v>10.93259061293621</v>
      </c>
      <c r="C44" s="15">
        <v>21.661514846966099</v>
      </c>
      <c r="D44" s="15">
        <v>29.618992595098636</v>
      </c>
    </row>
    <row r="45" spans="1:4">
      <c r="A45" s="60">
        <v>45169</v>
      </c>
      <c r="B45" s="15">
        <v>12.141215205520538</v>
      </c>
      <c r="C45" s="15">
        <v>22.987791496401734</v>
      </c>
      <c r="D45" s="15">
        <v>28.809647172137542</v>
      </c>
    </row>
    <row r="46" spans="1:4">
      <c r="A46" s="60">
        <v>45199</v>
      </c>
      <c r="B46" s="15">
        <v>14.934331348232899</v>
      </c>
      <c r="C46" s="15">
        <v>24.074124246793449</v>
      </c>
      <c r="D46" s="15">
        <v>27.776869925097913</v>
      </c>
    </row>
    <row r="47" spans="1:4">
      <c r="A47" s="60">
        <v>45230</v>
      </c>
      <c r="B47" s="15">
        <v>20.013456747703849</v>
      </c>
      <c r="C47" s="15">
        <v>26.694033518657314</v>
      </c>
      <c r="D47" s="15">
        <v>28.295756092316047</v>
      </c>
    </row>
    <row r="48" spans="1:4">
      <c r="A48" s="60">
        <v>45260</v>
      </c>
      <c r="B48" s="15">
        <v>21.590073577652436</v>
      </c>
      <c r="C48" s="15">
        <v>21.249946747191828</v>
      </c>
      <c r="D48" s="15">
        <v>26.794478886436089</v>
      </c>
    </row>
    <row r="49" spans="1:4">
      <c r="A49" s="60">
        <v>45291</v>
      </c>
      <c r="B49" s="15">
        <v>22.452022945061945</v>
      </c>
      <c r="C49" s="15">
        <v>21.577246758027147</v>
      </c>
      <c r="D49" s="15">
        <v>26.072749024796458</v>
      </c>
    </row>
    <row r="50" spans="1:4">
      <c r="A50" s="60">
        <v>45322</v>
      </c>
      <c r="B50" s="15">
        <v>20.78271060871446</v>
      </c>
      <c r="C50" s="15">
        <v>23.015016348356966</v>
      </c>
      <c r="D50" s="15">
        <v>25.544502391553571</v>
      </c>
    </row>
    <row r="51" spans="1:4">
      <c r="A51" s="60">
        <v>45351</v>
      </c>
      <c r="B51" s="15">
        <v>21.295944767018081</v>
      </c>
      <c r="C51" s="15">
        <v>24.672621126075246</v>
      </c>
      <c r="D51" s="15">
        <v>25.284689704876584</v>
      </c>
    </row>
    <row r="52" spans="1:4">
      <c r="A52" s="60">
        <v>45382</v>
      </c>
      <c r="B52" s="15">
        <v>18.914056569753445</v>
      </c>
      <c r="C52" s="15">
        <v>24.99110499182833</v>
      </c>
      <c r="D52" s="15">
        <v>23.56316479077234</v>
      </c>
    </row>
    <row r="53" spans="1:4">
      <c r="A53" s="60">
        <v>45412</v>
      </c>
      <c r="B53" s="15">
        <v>19.840310113836644</v>
      </c>
      <c r="C53" s="15">
        <v>24.19059270216728</v>
      </c>
      <c r="D53" s="15">
        <v>23.334055433811617</v>
      </c>
    </row>
    <row r="54" spans="1:4">
      <c r="A54" s="60">
        <v>45443</v>
      </c>
      <c r="B54" s="15">
        <v>21.448984424345419</v>
      </c>
      <c r="C54" s="15">
        <v>24.888213910014834</v>
      </c>
      <c r="D54" s="15">
        <v>22.569494258680621</v>
      </c>
    </row>
    <row r="55" spans="1:4">
      <c r="A55" s="60">
        <v>45473</v>
      </c>
      <c r="B55" s="15">
        <v>21.20646774496695</v>
      </c>
      <c r="C55" s="15">
        <v>25.534001710575293</v>
      </c>
      <c r="D55" s="15">
        <v>22.55986524737974</v>
      </c>
    </row>
    <row r="56" spans="1:4">
      <c r="A56" s="60">
        <v>45504</v>
      </c>
      <c r="B56" s="15">
        <v>19.027560387400101</v>
      </c>
      <c r="C56" s="15">
        <v>21.593704214975329</v>
      </c>
      <c r="D56" s="15">
        <v>25.634391836987724</v>
      </c>
    </row>
    <row r="57" spans="1:4">
      <c r="A57" s="60">
        <v>45535</v>
      </c>
      <c r="B57" s="15">
        <v>22.158031915568642</v>
      </c>
      <c r="C57" s="15">
        <v>22.112391067438296</v>
      </c>
      <c r="D57" s="15">
        <v>26.141876927394403</v>
      </c>
    </row>
    <row r="58" spans="1:4">
      <c r="A58" s="60">
        <v>45565</v>
      </c>
      <c r="B58" s="15">
        <v>21.632216345242217</v>
      </c>
      <c r="C58" s="15">
        <v>23.795085812231463</v>
      </c>
      <c r="D58" s="15">
        <v>27.498129191386766</v>
      </c>
    </row>
    <row r="59" spans="1:4">
      <c r="A59" s="60">
        <v>45596</v>
      </c>
      <c r="B59" s="61">
        <v>19.732584009613863</v>
      </c>
      <c r="C59" s="61">
        <v>24.269292308659772</v>
      </c>
      <c r="D59" s="61">
        <v>28.497135197433067</v>
      </c>
    </row>
    <row r="60" spans="1:4">
      <c r="A60" s="60">
        <v>45626</v>
      </c>
      <c r="B60" s="61">
        <v>20.3</v>
      </c>
      <c r="C60" s="61">
        <v>25.8</v>
      </c>
      <c r="D60" s="61">
        <v>30.6</v>
      </c>
    </row>
    <row r="61" spans="1:4">
      <c r="A61" s="60">
        <v>45657</v>
      </c>
      <c r="B61" s="61">
        <v>21.671384951629125</v>
      </c>
      <c r="C61" s="61">
        <v>28.103098196616962</v>
      </c>
      <c r="D61" s="61">
        <v>37.393965541602945</v>
      </c>
    </row>
    <row r="62" spans="1:4">
      <c r="A62" s="60">
        <v>45688</v>
      </c>
      <c r="B62" s="61">
        <v>22.982882599504983</v>
      </c>
      <c r="C62" s="61">
        <v>27.924372735106907</v>
      </c>
      <c r="D62" s="61">
        <v>36.217948893463905</v>
      </c>
    </row>
    <row r="63" spans="1:4">
      <c r="A63" s="60">
        <v>45716</v>
      </c>
      <c r="B63" s="15">
        <v>21.369110535689483</v>
      </c>
      <c r="C63" s="15">
        <v>28.059093811935011</v>
      </c>
      <c r="D63" s="15">
        <v>35.702542820808205</v>
      </c>
    </row>
    <row r="64" spans="1:4">
      <c r="A64" s="60">
        <v>45747</v>
      </c>
      <c r="B64" s="15">
        <v>23.841560801072891</v>
      </c>
      <c r="C64" s="15">
        <v>27.625599739297879</v>
      </c>
      <c r="D64" s="15">
        <v>35.037793907298443</v>
      </c>
    </row>
    <row r="65" spans="1:4">
      <c r="A65" s="60">
        <v>45777</v>
      </c>
      <c r="B65" s="15">
        <v>26.945468700958596</v>
      </c>
      <c r="C65" s="15">
        <v>29.825992420492998</v>
      </c>
      <c r="D65" s="15">
        <v>33.845578804861546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0"/>
  <sheetViews>
    <sheetView topLeftCell="J1" zoomScale="80" zoomScaleNormal="80" workbookViewId="0">
      <selection activeCell="U23" sqref="U23"/>
    </sheetView>
  </sheetViews>
  <sheetFormatPr defaultColWidth="13.453125" defaultRowHeight="15.5"/>
  <cols>
    <col min="1" max="9" width="0" style="1" hidden="1" customWidth="1"/>
    <col min="10" max="10" width="13.453125" style="5"/>
    <col min="11" max="16384" width="13.453125" style="1"/>
  </cols>
  <sheetData>
    <row r="1" spans="1:16">
      <c r="B1" s="1" t="s">
        <v>327</v>
      </c>
      <c r="C1" s="1" t="s">
        <v>328</v>
      </c>
      <c r="D1" s="1" t="s">
        <v>329</v>
      </c>
      <c r="J1" s="62"/>
      <c r="K1" s="63" t="s">
        <v>330</v>
      </c>
      <c r="L1" s="63" t="s">
        <v>331</v>
      </c>
      <c r="M1" s="93" t="s">
        <v>332</v>
      </c>
      <c r="N1" s="63"/>
      <c r="O1" s="10" t="s">
        <v>333</v>
      </c>
    </row>
    <row r="2" spans="1:16">
      <c r="A2" s="1" t="s">
        <v>334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114">
        <v>44564</v>
      </c>
      <c r="K2" s="63">
        <v>481.6</v>
      </c>
      <c r="L2" s="63">
        <v>546.79999999999995</v>
      </c>
      <c r="M2" s="93">
        <v>6.5</v>
      </c>
      <c r="N2" s="63"/>
      <c r="O2" s="3" t="s">
        <v>335</v>
      </c>
    </row>
    <row r="3" spans="1:16">
      <c r="A3" s="1" t="s">
        <v>336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114">
        <v>44565</v>
      </c>
      <c r="K3" s="129">
        <v>482.2</v>
      </c>
      <c r="L3" s="129">
        <v>544.9</v>
      </c>
      <c r="M3" s="129">
        <v>6.4</v>
      </c>
      <c r="N3" s="63"/>
    </row>
    <row r="4" spans="1:16">
      <c r="A4" s="1" t="s">
        <v>337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114">
        <v>44566</v>
      </c>
      <c r="K4" s="129">
        <v>482.6</v>
      </c>
      <c r="L4" s="129">
        <v>545.5</v>
      </c>
      <c r="M4" s="129">
        <v>6.4</v>
      </c>
      <c r="N4" s="63"/>
      <c r="O4" s="63"/>
      <c r="P4" s="2"/>
    </row>
    <row r="5" spans="1:16">
      <c r="A5" s="1" t="s">
        <v>338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114">
        <v>44568</v>
      </c>
      <c r="K5" s="129">
        <v>482.8</v>
      </c>
      <c r="L5" s="129">
        <v>546.29999999999995</v>
      </c>
      <c r="M5" s="129">
        <v>6.4</v>
      </c>
      <c r="N5" s="63"/>
      <c r="O5" s="63"/>
      <c r="P5" s="3"/>
    </row>
    <row r="6" spans="1:16">
      <c r="A6" s="1" t="s">
        <v>339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114">
        <v>44571</v>
      </c>
      <c r="K6" s="129">
        <v>483</v>
      </c>
      <c r="L6" s="129">
        <v>546.9</v>
      </c>
      <c r="M6" s="129">
        <v>6.4</v>
      </c>
      <c r="N6" s="63"/>
      <c r="O6" s="63"/>
    </row>
    <row r="7" spans="1:16">
      <c r="A7" s="1" t="s">
        <v>340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114">
        <v>44572</v>
      </c>
      <c r="K7" s="129">
        <v>482.3</v>
      </c>
      <c r="L7" s="129">
        <v>546.6</v>
      </c>
      <c r="M7" s="129">
        <v>6.4</v>
      </c>
      <c r="N7" s="63"/>
      <c r="O7" s="63"/>
    </row>
    <row r="8" spans="1:16">
      <c r="A8" s="1" t="s">
        <v>341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114">
        <v>44573</v>
      </c>
      <c r="K8" s="129">
        <v>481.5</v>
      </c>
      <c r="L8" s="129">
        <v>547.20000000000005</v>
      </c>
      <c r="M8" s="129">
        <v>6.5</v>
      </c>
      <c r="N8" s="63"/>
      <c r="O8" s="63"/>
    </row>
    <row r="9" spans="1:16">
      <c r="A9" s="1" t="s">
        <v>342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114">
        <v>44574</v>
      </c>
      <c r="K9" s="129">
        <v>480.8</v>
      </c>
      <c r="L9" s="129">
        <v>551.5</v>
      </c>
      <c r="M9" s="129">
        <v>6.4</v>
      </c>
      <c r="N9" s="63"/>
      <c r="O9" s="63"/>
    </row>
    <row r="10" spans="1:16">
      <c r="A10" s="1" t="s">
        <v>343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114">
        <v>44575</v>
      </c>
      <c r="K10" s="129">
        <v>480.9</v>
      </c>
      <c r="L10" s="129">
        <v>550.9</v>
      </c>
      <c r="M10" s="129">
        <v>6.3</v>
      </c>
      <c r="N10" s="63"/>
      <c r="O10" s="63"/>
    </row>
    <row r="11" spans="1:16">
      <c r="A11" s="1" t="s">
        <v>344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114">
        <v>44578</v>
      </c>
      <c r="K11" s="129">
        <v>481.5</v>
      </c>
      <c r="L11" s="129">
        <v>550</v>
      </c>
      <c r="M11" s="129">
        <v>6.3</v>
      </c>
      <c r="N11" s="63"/>
      <c r="O11" s="63"/>
    </row>
    <row r="12" spans="1:16">
      <c r="A12" s="1" t="s">
        <v>345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114">
        <v>44579</v>
      </c>
      <c r="K12" s="129">
        <v>481.5</v>
      </c>
      <c r="L12" s="129">
        <v>548.70000000000005</v>
      </c>
      <c r="M12" s="129">
        <v>6.3</v>
      </c>
      <c r="N12" s="63"/>
      <c r="O12" s="63"/>
    </row>
    <row r="13" spans="1:16">
      <c r="A13" s="1" t="s">
        <v>346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114">
        <v>44580</v>
      </c>
      <c r="K13" s="129">
        <v>481.7</v>
      </c>
      <c r="L13" s="129">
        <v>546.1</v>
      </c>
      <c r="M13" s="129">
        <v>6.3</v>
      </c>
      <c r="N13" s="63"/>
      <c r="O13" s="63"/>
    </row>
    <row r="14" spans="1:16">
      <c r="A14" s="1" t="s">
        <v>347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114">
        <v>44581</v>
      </c>
      <c r="K14" s="129">
        <v>481.7</v>
      </c>
      <c r="L14" s="129">
        <v>546.5</v>
      </c>
      <c r="M14" s="129">
        <v>6.3</v>
      </c>
      <c r="N14" s="63"/>
      <c r="O14" s="63"/>
    </row>
    <row r="15" spans="1:16">
      <c r="A15" s="1" t="s">
        <v>348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114">
        <v>44582</v>
      </c>
      <c r="K15" s="129">
        <v>482.1</v>
      </c>
      <c r="L15" s="129">
        <v>546.70000000000005</v>
      </c>
      <c r="M15" s="129">
        <v>6.3</v>
      </c>
      <c r="N15" s="63"/>
      <c r="O15" s="63"/>
    </row>
    <row r="16" spans="1:16">
      <c r="A16" s="1" t="s">
        <v>349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114">
        <v>44585</v>
      </c>
      <c r="K16" s="129">
        <v>481.6</v>
      </c>
      <c r="L16" s="129">
        <v>545.5</v>
      </c>
      <c r="M16" s="129">
        <v>6.2</v>
      </c>
      <c r="N16" s="63"/>
      <c r="O16" s="63"/>
    </row>
    <row r="17" spans="1:15">
      <c r="A17" s="1" t="s">
        <v>350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114">
        <v>44586</v>
      </c>
      <c r="K17" s="129">
        <v>482.3</v>
      </c>
      <c r="L17" s="129">
        <v>544.29999999999995</v>
      </c>
      <c r="M17" s="129">
        <v>6.1</v>
      </c>
      <c r="N17" s="63"/>
      <c r="O17" s="63"/>
    </row>
    <row r="18" spans="1:15">
      <c r="A18" s="1" t="s">
        <v>351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114">
        <v>44587</v>
      </c>
      <c r="K18" s="129">
        <v>482.5</v>
      </c>
      <c r="L18" s="129">
        <v>544.5</v>
      </c>
      <c r="M18" s="129">
        <v>6.1</v>
      </c>
      <c r="N18" s="63"/>
      <c r="O18" s="63"/>
    </row>
    <row r="19" spans="1:15">
      <c r="A19" s="1" t="s">
        <v>352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114">
        <v>44588</v>
      </c>
      <c r="K19" s="129">
        <v>482.6</v>
      </c>
      <c r="L19" s="129">
        <v>540.20000000000005</v>
      </c>
      <c r="M19" s="129">
        <v>6.1</v>
      </c>
      <c r="N19" s="63"/>
      <c r="O19" s="63"/>
    </row>
    <row r="20" spans="1:15">
      <c r="A20" s="1" t="s">
        <v>353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114">
        <v>44592</v>
      </c>
      <c r="K20" s="129">
        <v>482.8</v>
      </c>
      <c r="L20" s="129">
        <v>539.6</v>
      </c>
      <c r="M20" s="129">
        <v>6.2</v>
      </c>
      <c r="N20" s="63"/>
      <c r="O20" s="63"/>
    </row>
    <row r="21" spans="1:15">
      <c r="A21" s="1" t="s">
        <v>354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114">
        <v>44593</v>
      </c>
      <c r="K21" s="129">
        <v>483.4</v>
      </c>
      <c r="L21" s="129">
        <v>544.29999999999995</v>
      </c>
      <c r="M21" s="129">
        <v>6.3</v>
      </c>
      <c r="N21" s="63"/>
      <c r="O21" s="63"/>
    </row>
    <row r="22" spans="1:15">
      <c r="A22" s="1" t="s">
        <v>355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114">
        <v>44594</v>
      </c>
      <c r="K22" s="129">
        <v>482.5</v>
      </c>
      <c r="L22" s="129">
        <v>545.29999999999995</v>
      </c>
      <c r="M22" s="129">
        <v>6.3</v>
      </c>
      <c r="N22" s="63"/>
      <c r="O22" s="63"/>
    </row>
    <row r="23" spans="1:15">
      <c r="A23" s="1" t="s">
        <v>356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114">
        <v>44595</v>
      </c>
      <c r="K23" s="129">
        <v>482.3</v>
      </c>
      <c r="L23" s="129">
        <v>544.29999999999995</v>
      </c>
      <c r="M23" s="129">
        <v>6.3</v>
      </c>
      <c r="N23" s="63"/>
      <c r="O23" s="63"/>
    </row>
    <row r="24" spans="1:15">
      <c r="A24" s="1" t="s">
        <v>357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114">
        <v>44596</v>
      </c>
      <c r="K24" s="129">
        <v>481.6</v>
      </c>
      <c r="L24" s="129">
        <v>552.20000000000005</v>
      </c>
      <c r="M24" s="129">
        <v>6.3</v>
      </c>
      <c r="N24" s="63"/>
      <c r="O24" s="63"/>
    </row>
    <row r="25" spans="1:15">
      <c r="A25" s="1" t="s">
        <v>358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114">
        <v>44599</v>
      </c>
      <c r="K25" s="129">
        <v>481.3</v>
      </c>
      <c r="L25" s="129">
        <v>549.70000000000005</v>
      </c>
      <c r="M25" s="129">
        <v>6.4</v>
      </c>
      <c r="N25" s="63"/>
      <c r="O25" s="63"/>
    </row>
    <row r="26" spans="1:15">
      <c r="A26" s="1" t="s">
        <v>359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114">
        <v>44600</v>
      </c>
      <c r="K26" s="129">
        <v>480.3</v>
      </c>
      <c r="L26" s="129">
        <v>547.79999999999995</v>
      </c>
      <c r="M26" s="129">
        <v>6.4</v>
      </c>
      <c r="N26" s="63"/>
      <c r="O26" s="63"/>
    </row>
    <row r="27" spans="1:15">
      <c r="A27" s="1" t="s">
        <v>360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114">
        <v>44601</v>
      </c>
      <c r="K27" s="129">
        <v>479.1</v>
      </c>
      <c r="L27" s="129">
        <v>547.4</v>
      </c>
      <c r="M27" s="129">
        <v>6.4</v>
      </c>
      <c r="N27" s="63"/>
      <c r="O27" s="63"/>
    </row>
    <row r="28" spans="1:15">
      <c r="A28" s="1" t="s">
        <v>361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114">
        <v>44602</v>
      </c>
      <c r="K28" s="129">
        <v>479</v>
      </c>
      <c r="L28" s="129">
        <v>548.20000000000005</v>
      </c>
      <c r="M28" s="129">
        <v>6.4</v>
      </c>
      <c r="N28" s="63"/>
      <c r="O28" s="63"/>
    </row>
    <row r="29" spans="1:15">
      <c r="A29" s="1" t="s">
        <v>362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114">
        <v>44603</v>
      </c>
      <c r="K29" s="129">
        <v>478.9</v>
      </c>
      <c r="L29" s="129">
        <v>545.29999999999995</v>
      </c>
      <c r="M29" s="129">
        <v>6.4</v>
      </c>
      <c r="N29" s="63"/>
      <c r="O29" s="63"/>
    </row>
    <row r="30" spans="1:15">
      <c r="A30" s="1" t="s">
        <v>363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114">
        <v>44606</v>
      </c>
      <c r="K30" s="129">
        <v>478.9</v>
      </c>
      <c r="L30" s="129">
        <v>541.6</v>
      </c>
      <c r="M30" s="129">
        <v>6.2</v>
      </c>
      <c r="N30" s="63"/>
      <c r="O30" s="63"/>
    </row>
    <row r="31" spans="1:15">
      <c r="A31" s="1" t="s">
        <v>364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114">
        <v>44607</v>
      </c>
      <c r="K31" s="129">
        <v>479.3</v>
      </c>
      <c r="L31" s="129">
        <v>543.79999999999995</v>
      </c>
      <c r="M31" s="129">
        <v>6.3</v>
      </c>
      <c r="N31" s="63"/>
      <c r="O31" s="63"/>
    </row>
    <row r="32" spans="1:15">
      <c r="A32" s="1" t="s">
        <v>365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114">
        <v>44608</v>
      </c>
      <c r="K32" s="129">
        <v>479.1</v>
      </c>
      <c r="L32" s="129">
        <v>545.1</v>
      </c>
      <c r="M32" s="129">
        <v>6.4</v>
      </c>
      <c r="N32" s="63"/>
      <c r="O32" s="63"/>
    </row>
    <row r="33" spans="1:15">
      <c r="A33" s="1" t="s">
        <v>366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114">
        <v>44609</v>
      </c>
      <c r="K33" s="129">
        <v>478.4</v>
      </c>
      <c r="L33" s="129">
        <v>543.4</v>
      </c>
      <c r="M33" s="129">
        <v>6.3</v>
      </c>
      <c r="N33" s="63"/>
      <c r="O33" s="63"/>
    </row>
    <row r="34" spans="1:15">
      <c r="A34" s="1" t="s">
        <v>367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114">
        <v>44610</v>
      </c>
      <c r="K34" s="129">
        <v>479</v>
      </c>
      <c r="L34" s="129">
        <v>544.6</v>
      </c>
      <c r="M34" s="129">
        <v>6.3</v>
      </c>
      <c r="N34" s="63"/>
      <c r="O34" s="63"/>
    </row>
    <row r="35" spans="1:15">
      <c r="A35" s="1" t="s">
        <v>368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114">
        <v>44613</v>
      </c>
      <c r="K35" s="129">
        <v>478.7</v>
      </c>
      <c r="L35" s="129">
        <v>543.79999999999995</v>
      </c>
      <c r="M35" s="129">
        <v>6.2</v>
      </c>
      <c r="N35" s="63"/>
      <c r="O35" s="63"/>
    </row>
    <row r="36" spans="1:15">
      <c r="A36" s="1" t="s">
        <v>369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114">
        <v>44614</v>
      </c>
      <c r="K36" s="129">
        <v>478.4</v>
      </c>
      <c r="L36" s="129">
        <v>541.70000000000005</v>
      </c>
      <c r="M36" s="129">
        <v>6</v>
      </c>
      <c r="N36" s="63"/>
      <c r="O36" s="63"/>
    </row>
    <row r="37" spans="1:15">
      <c r="A37" s="1" t="s">
        <v>370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114">
        <v>44615</v>
      </c>
      <c r="K37" s="129">
        <v>478.8</v>
      </c>
      <c r="L37" s="129">
        <v>543.5</v>
      </c>
      <c r="M37" s="129">
        <v>6</v>
      </c>
      <c r="N37" s="63"/>
      <c r="O37" s="63"/>
    </row>
    <row r="38" spans="1:15">
      <c r="A38" s="1" t="s">
        <v>371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114">
        <v>44616</v>
      </c>
      <c r="K38" s="129">
        <v>479.8</v>
      </c>
      <c r="L38" s="129">
        <v>537.6</v>
      </c>
      <c r="M38" s="129">
        <v>5.7</v>
      </c>
      <c r="N38" s="63"/>
      <c r="O38" s="63"/>
    </row>
    <row r="39" spans="1:15">
      <c r="A39" s="1" t="s">
        <v>372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114">
        <v>44617</v>
      </c>
      <c r="K39" s="129">
        <v>482.1</v>
      </c>
      <c r="L39" s="129">
        <v>539.1</v>
      </c>
      <c r="M39" s="129">
        <v>5.8</v>
      </c>
      <c r="N39" s="63"/>
      <c r="O39" s="63"/>
    </row>
    <row r="40" spans="1:15">
      <c r="A40" s="1" t="s">
        <v>373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114">
        <v>44620</v>
      </c>
      <c r="K40" s="129">
        <v>483.9</v>
      </c>
      <c r="L40" s="129">
        <v>541</v>
      </c>
      <c r="M40" s="129">
        <v>4.8</v>
      </c>
      <c r="N40" s="63"/>
      <c r="O40" s="63"/>
    </row>
    <row r="41" spans="1:15">
      <c r="A41" s="1" t="s">
        <v>374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114">
        <v>44621</v>
      </c>
      <c r="K41" s="129">
        <v>484.9</v>
      </c>
      <c r="L41" s="129">
        <v>542</v>
      </c>
      <c r="M41" s="129">
        <v>4.8</v>
      </c>
      <c r="N41" s="63"/>
      <c r="O41" s="63"/>
    </row>
    <row r="42" spans="1:15">
      <c r="A42" s="1" t="s">
        <v>375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114">
        <v>44622</v>
      </c>
      <c r="K42" s="129">
        <v>489.4</v>
      </c>
      <c r="L42" s="129">
        <v>543.20000000000005</v>
      </c>
      <c r="M42" s="129">
        <v>4.5999999999999996</v>
      </c>
      <c r="N42" s="63"/>
      <c r="O42" s="63"/>
    </row>
    <row r="43" spans="1:15">
      <c r="A43" s="1" t="s">
        <v>376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114">
        <v>44623</v>
      </c>
      <c r="K43" s="129">
        <v>496.5</v>
      </c>
      <c r="L43" s="129">
        <v>550.4</v>
      </c>
      <c r="M43" s="129">
        <v>4.3</v>
      </c>
      <c r="N43" s="63"/>
      <c r="O43" s="63"/>
    </row>
    <row r="44" spans="1:15">
      <c r="A44" s="1" t="s">
        <v>377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114">
        <v>44624</v>
      </c>
      <c r="K44" s="129">
        <v>503.1</v>
      </c>
      <c r="L44" s="129">
        <v>553.5</v>
      </c>
      <c r="M44" s="129">
        <v>4.5999999999999996</v>
      </c>
      <c r="N44" s="63"/>
      <c r="O44" s="63"/>
    </row>
    <row r="45" spans="1:15">
      <c r="A45" s="1" t="s">
        <v>378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114">
        <v>44627</v>
      </c>
      <c r="K45" s="129">
        <v>510.2</v>
      </c>
      <c r="L45" s="129">
        <v>552.79999999999995</v>
      </c>
      <c r="M45" s="129">
        <v>3.7</v>
      </c>
      <c r="N45" s="63"/>
      <c r="O45" s="63"/>
    </row>
    <row r="46" spans="1:15">
      <c r="A46" s="1" t="s">
        <v>379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114">
        <v>44629</v>
      </c>
      <c r="K46" s="129">
        <v>512.4</v>
      </c>
      <c r="L46" s="129">
        <v>561.5</v>
      </c>
      <c r="M46" s="129">
        <v>4.3</v>
      </c>
      <c r="N46" s="63"/>
      <c r="O46" s="63"/>
    </row>
    <row r="47" spans="1:15">
      <c r="A47" s="1" t="s">
        <v>380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114">
        <v>44630</v>
      </c>
      <c r="K47" s="129">
        <v>516</v>
      </c>
      <c r="L47" s="129">
        <v>569.4</v>
      </c>
      <c r="M47" s="129">
        <v>4.4000000000000004</v>
      </c>
      <c r="N47" s="63"/>
      <c r="O47" s="63"/>
    </row>
    <row r="48" spans="1:15">
      <c r="A48" s="1" t="s">
        <v>381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114">
        <v>44631</v>
      </c>
      <c r="K48" s="129">
        <v>518.29999999999995</v>
      </c>
      <c r="L48" s="129">
        <v>569.1</v>
      </c>
      <c r="M48" s="129">
        <v>4.5999999999999996</v>
      </c>
      <c r="N48" s="63"/>
      <c r="O48" s="63"/>
    </row>
    <row r="49" spans="1:15">
      <c r="A49" s="1" t="s">
        <v>382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114">
        <v>44634</v>
      </c>
      <c r="K49" s="129">
        <v>515</v>
      </c>
      <c r="L49" s="129">
        <v>564.6</v>
      </c>
      <c r="M49" s="129">
        <v>4.7</v>
      </c>
      <c r="N49" s="63"/>
      <c r="O49" s="63"/>
    </row>
    <row r="50" spans="1:15">
      <c r="A50" s="1" t="s">
        <v>383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114">
        <v>44635</v>
      </c>
      <c r="K50" s="129">
        <v>507.9</v>
      </c>
      <c r="L50" s="129">
        <v>558.5</v>
      </c>
      <c r="M50" s="129">
        <v>4.5999999999999996</v>
      </c>
      <c r="N50" s="63"/>
      <c r="O50" s="63"/>
    </row>
    <row r="51" spans="1:15">
      <c r="A51" s="1" t="s">
        <v>384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114">
        <v>44636</v>
      </c>
      <c r="K51" s="129">
        <v>499</v>
      </c>
      <c r="L51" s="129">
        <v>548.9</v>
      </c>
      <c r="M51" s="129">
        <v>4.7</v>
      </c>
      <c r="N51" s="63"/>
      <c r="O51" s="63"/>
    </row>
    <row r="52" spans="1:15">
      <c r="A52" s="1" t="s">
        <v>385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114">
        <v>44637</v>
      </c>
      <c r="K52" s="129">
        <v>490.5</v>
      </c>
      <c r="L52" s="129">
        <v>541.9</v>
      </c>
      <c r="M52" s="129">
        <v>4.7</v>
      </c>
      <c r="N52" s="63"/>
      <c r="O52" s="63"/>
    </row>
    <row r="53" spans="1:15">
      <c r="A53" s="1" t="s">
        <v>386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114">
        <v>44638</v>
      </c>
      <c r="K53" s="129">
        <v>488.6</v>
      </c>
      <c r="L53" s="129">
        <v>539.29999999999995</v>
      </c>
      <c r="M53" s="129">
        <v>4.8</v>
      </c>
      <c r="N53" s="63"/>
      <c r="O53" s="63"/>
    </row>
    <row r="54" spans="1:15">
      <c r="A54" s="1" t="s">
        <v>387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114">
        <v>44641</v>
      </c>
      <c r="K54" s="129">
        <v>488.8</v>
      </c>
      <c r="L54" s="129">
        <v>539.79999999999995</v>
      </c>
      <c r="M54" s="129">
        <v>4.7</v>
      </c>
      <c r="N54" s="63"/>
      <c r="O54" s="63"/>
    </row>
    <row r="55" spans="1:15">
      <c r="A55" s="1" t="s">
        <v>388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114">
        <v>44642</v>
      </c>
      <c r="K55" s="129">
        <v>488.9</v>
      </c>
      <c r="L55" s="129">
        <v>537.9</v>
      </c>
      <c r="M55" s="129">
        <v>4.7</v>
      </c>
      <c r="N55" s="63"/>
      <c r="O55" s="63"/>
    </row>
    <row r="56" spans="1:15">
      <c r="A56" s="1" t="s">
        <v>389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114">
        <v>44643</v>
      </c>
      <c r="K56" s="129">
        <v>489.2</v>
      </c>
      <c r="L56" s="129">
        <v>538.20000000000005</v>
      </c>
      <c r="M56" s="129">
        <v>4.8</v>
      </c>
      <c r="N56" s="63"/>
      <c r="O56" s="63"/>
    </row>
    <row r="57" spans="1:15">
      <c r="A57" s="1" t="s">
        <v>390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114">
        <v>44644</v>
      </c>
      <c r="K57" s="129">
        <v>489.8</v>
      </c>
      <c r="L57" s="129">
        <v>538.20000000000005</v>
      </c>
      <c r="M57" s="129">
        <v>5.0999999999999996</v>
      </c>
      <c r="N57" s="63"/>
      <c r="O57" s="63"/>
    </row>
    <row r="58" spans="1:15">
      <c r="A58" s="1" t="s">
        <v>391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114">
        <v>44645</v>
      </c>
      <c r="K58" s="129">
        <v>490.3</v>
      </c>
      <c r="L58" s="129">
        <v>540.1</v>
      </c>
      <c r="M58" s="129">
        <v>5.2</v>
      </c>
      <c r="N58" s="63"/>
      <c r="O58" s="63"/>
    </row>
    <row r="59" spans="1:15">
      <c r="A59" s="1" t="s">
        <v>392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114">
        <v>44648</v>
      </c>
      <c r="K59" s="129">
        <v>490.4</v>
      </c>
      <c r="L59" s="129">
        <v>538.9</v>
      </c>
      <c r="M59" s="129">
        <v>5.2</v>
      </c>
      <c r="N59" s="63"/>
      <c r="O59" s="63"/>
    </row>
    <row r="60" spans="1:15">
      <c r="A60" s="1" t="s">
        <v>393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114">
        <v>44649</v>
      </c>
      <c r="K60" s="129">
        <v>490.4</v>
      </c>
      <c r="L60" s="129">
        <v>541.6</v>
      </c>
      <c r="M60" s="129">
        <v>5.8</v>
      </c>
      <c r="N60" s="63"/>
      <c r="O60" s="63"/>
    </row>
    <row r="61" spans="1:15">
      <c r="A61" s="1" t="s">
        <v>394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114">
        <v>44650</v>
      </c>
      <c r="K61" s="129">
        <v>487.8</v>
      </c>
      <c r="L61" s="129">
        <v>542.70000000000005</v>
      </c>
      <c r="M61" s="129">
        <v>5.8</v>
      </c>
      <c r="N61" s="63"/>
      <c r="O61" s="63"/>
    </row>
    <row r="62" spans="1:15">
      <c r="A62" s="1" t="s">
        <v>395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114">
        <v>44651</v>
      </c>
      <c r="K62" s="129">
        <v>485.9</v>
      </c>
      <c r="L62" s="129">
        <v>539.20000000000005</v>
      </c>
      <c r="M62" s="129">
        <v>6</v>
      </c>
      <c r="N62" s="63"/>
      <c r="O62" s="63"/>
    </row>
    <row r="63" spans="1:15">
      <c r="A63" s="1" t="s">
        <v>396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114">
        <v>44652</v>
      </c>
      <c r="K63" s="129">
        <v>484.8</v>
      </c>
      <c r="L63" s="129">
        <v>536.29999999999995</v>
      </c>
      <c r="M63" s="129">
        <v>5.8</v>
      </c>
      <c r="N63" s="63"/>
      <c r="O63" s="63"/>
    </row>
    <row r="64" spans="1:15">
      <c r="A64" s="1" t="s">
        <v>397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114">
        <v>44655</v>
      </c>
      <c r="K64" s="129">
        <v>483.2</v>
      </c>
      <c r="L64" s="129">
        <v>531.6</v>
      </c>
      <c r="M64" s="129">
        <v>5.8</v>
      </c>
      <c r="N64" s="63"/>
      <c r="O64" s="63"/>
    </row>
    <row r="65" spans="1:15">
      <c r="A65" s="1" t="s">
        <v>398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114">
        <v>44656</v>
      </c>
      <c r="K65" s="129">
        <v>481.6</v>
      </c>
      <c r="L65" s="129">
        <v>528.29999999999995</v>
      </c>
      <c r="M65" s="129">
        <v>5.8</v>
      </c>
      <c r="N65" s="63"/>
      <c r="O65" s="63"/>
    </row>
    <row r="66" spans="1:15">
      <c r="A66" s="1" t="s">
        <v>399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114">
        <v>44657</v>
      </c>
      <c r="K66" s="129">
        <v>479.4</v>
      </c>
      <c r="L66" s="129">
        <v>523.20000000000005</v>
      </c>
      <c r="M66" s="129">
        <v>5.9</v>
      </c>
      <c r="N66" s="63"/>
      <c r="O66" s="63"/>
    </row>
    <row r="67" spans="1:15">
      <c r="A67" s="1" t="s">
        <v>400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114">
        <v>44658</v>
      </c>
      <c r="K67" s="129">
        <v>476.9</v>
      </c>
      <c r="L67" s="129">
        <v>519.5</v>
      </c>
      <c r="M67" s="129">
        <v>6.3</v>
      </c>
      <c r="N67" s="63"/>
      <c r="O67" s="63"/>
    </row>
    <row r="68" spans="1:15">
      <c r="A68" s="1" t="s">
        <v>401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114">
        <v>44659</v>
      </c>
      <c r="K68" s="129">
        <v>475.7</v>
      </c>
      <c r="L68" s="129">
        <v>517.79999999999995</v>
      </c>
      <c r="M68" s="129">
        <v>6.4</v>
      </c>
      <c r="N68" s="63"/>
      <c r="O68" s="63"/>
    </row>
    <row r="69" spans="1:15">
      <c r="A69" s="1" t="s">
        <v>402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114">
        <v>44662</v>
      </c>
      <c r="K69" s="129">
        <v>474.8</v>
      </c>
      <c r="L69" s="129">
        <v>518.20000000000005</v>
      </c>
      <c r="M69" s="129">
        <v>6.1</v>
      </c>
      <c r="N69" s="63"/>
      <c r="O69" s="63"/>
    </row>
    <row r="70" spans="1:15">
      <c r="A70" s="1" t="s">
        <v>403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114">
        <v>44663</v>
      </c>
      <c r="K70" s="129">
        <v>473.1</v>
      </c>
      <c r="L70" s="129">
        <v>514.20000000000005</v>
      </c>
      <c r="M70" s="129">
        <v>6</v>
      </c>
      <c r="N70" s="63"/>
      <c r="O70" s="63"/>
    </row>
    <row r="71" spans="1:15">
      <c r="A71" s="1" t="s">
        <v>404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114">
        <v>44664</v>
      </c>
      <c r="K71" s="129">
        <v>472.4</v>
      </c>
      <c r="L71" s="129">
        <v>511.5</v>
      </c>
      <c r="M71" s="129">
        <v>5.9</v>
      </c>
      <c r="N71" s="63"/>
      <c r="O71" s="63"/>
    </row>
    <row r="72" spans="1:15">
      <c r="A72" s="1" t="s">
        <v>405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114">
        <v>44665</v>
      </c>
      <c r="K72" s="129">
        <v>471.5</v>
      </c>
      <c r="L72" s="129">
        <v>514.20000000000005</v>
      </c>
      <c r="M72" s="129">
        <v>5.8</v>
      </c>
      <c r="N72" s="63"/>
      <c r="O72" s="63"/>
    </row>
    <row r="73" spans="1:15">
      <c r="A73" s="1" t="s">
        <v>406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114">
        <v>44666</v>
      </c>
      <c r="K73" s="129">
        <v>471.4</v>
      </c>
      <c r="L73" s="129">
        <v>509.5</v>
      </c>
      <c r="M73" s="129">
        <v>5.9</v>
      </c>
      <c r="N73" s="63"/>
      <c r="O73" s="63"/>
    </row>
    <row r="74" spans="1:15">
      <c r="A74" s="1" t="s">
        <v>407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114">
        <v>44669</v>
      </c>
      <c r="K74" s="129">
        <v>471.4</v>
      </c>
      <c r="L74" s="129">
        <v>509.1</v>
      </c>
      <c r="M74" s="129">
        <v>6</v>
      </c>
      <c r="N74" s="63"/>
      <c r="O74" s="63"/>
    </row>
    <row r="75" spans="1:15">
      <c r="A75" s="1" t="s">
        <v>408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114">
        <v>44670</v>
      </c>
      <c r="K75" s="129">
        <v>470.8</v>
      </c>
      <c r="L75" s="129">
        <v>508.1</v>
      </c>
      <c r="M75" s="129">
        <v>6</v>
      </c>
      <c r="N75" s="63"/>
      <c r="O75" s="63"/>
    </row>
    <row r="76" spans="1:15">
      <c r="A76" s="1" t="s">
        <v>409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114">
        <v>44671</v>
      </c>
      <c r="K76" s="129">
        <v>469.2</v>
      </c>
      <c r="L76" s="129">
        <v>509.3</v>
      </c>
      <c r="M76" s="129">
        <v>6.1</v>
      </c>
      <c r="N76" s="63"/>
      <c r="O76" s="63"/>
    </row>
    <row r="77" spans="1:15">
      <c r="A77" s="1" t="s">
        <v>410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114">
        <v>44672</v>
      </c>
      <c r="K77" s="129">
        <v>467.8</v>
      </c>
      <c r="L77" s="129">
        <v>509.8</v>
      </c>
      <c r="M77" s="129">
        <v>6.3</v>
      </c>
      <c r="N77" s="63"/>
      <c r="O77" s="63"/>
    </row>
    <row r="78" spans="1:15">
      <c r="A78" s="1" t="s">
        <v>411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114">
        <v>44673</v>
      </c>
      <c r="K78" s="129">
        <v>467.3</v>
      </c>
      <c r="L78" s="129">
        <v>505.4</v>
      </c>
      <c r="M78" s="129">
        <v>6.4</v>
      </c>
      <c r="N78" s="63"/>
      <c r="O78" s="63"/>
    </row>
    <row r="79" spans="1:15">
      <c r="A79" s="1" t="s">
        <v>412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114">
        <v>44676</v>
      </c>
      <c r="K79" s="129">
        <v>466.5</v>
      </c>
      <c r="L79" s="129">
        <v>500.5</v>
      </c>
      <c r="M79" s="129">
        <v>6.4</v>
      </c>
      <c r="N79" s="63"/>
      <c r="O79" s="63"/>
    </row>
    <row r="80" spans="1:15">
      <c r="A80" s="1" t="s">
        <v>413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114">
        <v>44677</v>
      </c>
      <c r="K80" s="129">
        <v>463.1</v>
      </c>
      <c r="L80" s="129">
        <v>495.1</v>
      </c>
      <c r="M80" s="129">
        <v>6.4</v>
      </c>
      <c r="N80" s="63"/>
      <c r="O80" s="63"/>
    </row>
    <row r="81" spans="1:15">
      <c r="A81" s="1" t="s">
        <v>414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114">
        <v>44678</v>
      </c>
      <c r="K81" s="129">
        <v>460</v>
      </c>
      <c r="L81" s="129">
        <v>487.9</v>
      </c>
      <c r="M81" s="129">
        <v>6.3</v>
      </c>
      <c r="N81" s="63"/>
      <c r="O81" s="63"/>
    </row>
    <row r="82" spans="1:15">
      <c r="A82" s="1" t="s">
        <v>415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114">
        <v>44679</v>
      </c>
      <c r="K82" s="129">
        <v>456.7</v>
      </c>
      <c r="L82" s="129">
        <v>479.3</v>
      </c>
      <c r="M82" s="129">
        <v>6.3</v>
      </c>
      <c r="N82" s="63"/>
      <c r="O82" s="63"/>
    </row>
    <row r="83" spans="1:15">
      <c r="A83" s="1" t="s">
        <v>416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114">
        <v>44680</v>
      </c>
      <c r="K83" s="129">
        <v>453.3</v>
      </c>
      <c r="L83" s="129">
        <v>478.9</v>
      </c>
      <c r="M83" s="129">
        <v>6.4</v>
      </c>
      <c r="N83" s="63"/>
      <c r="O83" s="63"/>
    </row>
    <row r="84" spans="1:15">
      <c r="A84" s="1" t="s">
        <v>417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114">
        <v>44683</v>
      </c>
      <c r="K84" s="129">
        <v>449.7</v>
      </c>
      <c r="L84" s="129">
        <v>473.3</v>
      </c>
      <c r="M84" s="129">
        <v>6.3</v>
      </c>
      <c r="N84" s="63"/>
      <c r="O84" s="63"/>
    </row>
    <row r="85" spans="1:15">
      <c r="A85" s="1" t="s">
        <v>418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114">
        <v>44684</v>
      </c>
      <c r="K85" s="129">
        <v>450.8</v>
      </c>
      <c r="L85" s="129">
        <v>473.5</v>
      </c>
      <c r="M85" s="129">
        <v>6.5</v>
      </c>
      <c r="N85" s="63"/>
      <c r="O85" s="63"/>
    </row>
    <row r="86" spans="1:15">
      <c r="A86" s="1" t="s">
        <v>419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114">
        <v>44685</v>
      </c>
      <c r="K86" s="129">
        <v>454.6</v>
      </c>
      <c r="L86" s="129">
        <v>478.6</v>
      </c>
      <c r="M86" s="129">
        <v>6.6</v>
      </c>
      <c r="N86" s="63"/>
      <c r="O86" s="63"/>
    </row>
    <row r="87" spans="1:15">
      <c r="A87" s="1" t="s">
        <v>420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114">
        <v>44686</v>
      </c>
      <c r="K87" s="129">
        <v>464.5</v>
      </c>
      <c r="L87" s="129">
        <v>492.3</v>
      </c>
      <c r="M87" s="129">
        <v>7</v>
      </c>
      <c r="N87" s="63"/>
      <c r="O87" s="63"/>
    </row>
    <row r="88" spans="1:15">
      <c r="A88" s="1" t="s">
        <v>421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114">
        <v>44687</v>
      </c>
      <c r="K88" s="129">
        <v>474.4</v>
      </c>
      <c r="L88" s="129">
        <v>502.1</v>
      </c>
      <c r="M88" s="129">
        <v>7.1</v>
      </c>
      <c r="N88" s="63"/>
      <c r="O88" s="63"/>
    </row>
    <row r="89" spans="1:15">
      <c r="A89" s="1" t="s">
        <v>422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114">
        <v>44691</v>
      </c>
      <c r="K89" s="129">
        <v>472.6</v>
      </c>
      <c r="L89" s="129">
        <v>498.8</v>
      </c>
      <c r="M89" s="129">
        <v>6.8</v>
      </c>
      <c r="N89" s="63"/>
      <c r="O89" s="63"/>
    </row>
    <row r="90" spans="1:15">
      <c r="A90" s="1" t="s">
        <v>423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114">
        <v>44692</v>
      </c>
      <c r="K90" s="129">
        <v>466.9</v>
      </c>
      <c r="L90" s="129">
        <v>492.2</v>
      </c>
      <c r="M90" s="129">
        <v>6.9</v>
      </c>
      <c r="N90" s="63"/>
      <c r="O90" s="63"/>
    </row>
    <row r="91" spans="1:15">
      <c r="A91" s="1" t="s">
        <v>424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114">
        <v>44693</v>
      </c>
      <c r="K91" s="129">
        <v>460.1</v>
      </c>
      <c r="L91" s="129">
        <v>480.2</v>
      </c>
      <c r="M91" s="129">
        <v>7</v>
      </c>
      <c r="N91" s="63"/>
      <c r="O91" s="63"/>
    </row>
    <row r="92" spans="1:15">
      <c r="A92" s="1" t="s">
        <v>425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114">
        <v>44694</v>
      </c>
      <c r="K92" s="129">
        <v>455.9</v>
      </c>
      <c r="L92" s="129">
        <v>473.7</v>
      </c>
      <c r="M92" s="129">
        <v>7.1</v>
      </c>
      <c r="N92" s="63"/>
      <c r="O92" s="63"/>
    </row>
    <row r="93" spans="1:15">
      <c r="A93" s="1" t="s">
        <v>426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114">
        <v>44697</v>
      </c>
      <c r="K93" s="129">
        <v>455</v>
      </c>
      <c r="L93" s="129">
        <v>474.8</v>
      </c>
      <c r="M93" s="129">
        <v>7.2</v>
      </c>
      <c r="N93" s="63"/>
      <c r="O93" s="63"/>
    </row>
    <row r="94" spans="1:15">
      <c r="A94" s="1" t="s">
        <v>427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114">
        <v>44698</v>
      </c>
      <c r="K94" s="129">
        <v>454.9</v>
      </c>
      <c r="L94" s="129">
        <v>478.3</v>
      </c>
      <c r="M94" s="129">
        <v>7.2</v>
      </c>
      <c r="N94" s="63"/>
      <c r="O94" s="63"/>
    </row>
    <row r="95" spans="1:15">
      <c r="A95" s="1" t="s">
        <v>428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114">
        <v>44699</v>
      </c>
      <c r="K95" s="129">
        <v>457.5</v>
      </c>
      <c r="L95" s="129">
        <v>481.2</v>
      </c>
      <c r="M95" s="129">
        <v>7.2</v>
      </c>
      <c r="N95" s="63"/>
      <c r="O95" s="63"/>
    </row>
    <row r="96" spans="1:15">
      <c r="A96" s="1" t="s">
        <v>429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114">
        <v>44700</v>
      </c>
      <c r="K96" s="129">
        <v>459.4</v>
      </c>
      <c r="L96" s="129">
        <v>484.1</v>
      </c>
      <c r="M96" s="129">
        <v>7.4</v>
      </c>
      <c r="N96" s="63"/>
      <c r="O96" s="63"/>
    </row>
    <row r="97" spans="1:15">
      <c r="A97" s="1" t="s">
        <v>430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114">
        <v>44701</v>
      </c>
      <c r="K97" s="129">
        <v>459</v>
      </c>
      <c r="L97" s="129">
        <v>485.7</v>
      </c>
      <c r="M97" s="129">
        <v>7.8</v>
      </c>
      <c r="N97" s="63"/>
      <c r="O97" s="63"/>
    </row>
    <row r="98" spans="1:15">
      <c r="A98" s="1" t="s">
        <v>431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114">
        <v>44704</v>
      </c>
      <c r="K98" s="129">
        <v>455.7</v>
      </c>
      <c r="L98" s="129">
        <v>486.6</v>
      </c>
      <c r="M98" s="129">
        <v>7.9</v>
      </c>
      <c r="N98" s="63"/>
      <c r="O98" s="63"/>
    </row>
    <row r="99" spans="1:15">
      <c r="A99" s="1" t="s">
        <v>432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114">
        <v>44705</v>
      </c>
      <c r="K99" s="129">
        <v>452.7</v>
      </c>
      <c r="L99" s="129">
        <v>484.7</v>
      </c>
      <c r="M99" s="129">
        <v>8</v>
      </c>
      <c r="N99" s="63"/>
      <c r="O99" s="63"/>
    </row>
    <row r="100" spans="1:15">
      <c r="A100" s="1" t="s">
        <v>433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114">
        <v>44706</v>
      </c>
      <c r="K100" s="129">
        <v>450.7</v>
      </c>
      <c r="L100" s="129">
        <v>480.8</v>
      </c>
      <c r="M100" s="129">
        <v>8</v>
      </c>
      <c r="N100" s="63"/>
      <c r="O100" s="63"/>
    </row>
    <row r="101" spans="1:15">
      <c r="A101" s="1" t="s">
        <v>434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114">
        <v>44707</v>
      </c>
      <c r="K101" s="129">
        <v>447.2</v>
      </c>
      <c r="L101" s="129">
        <v>479.2</v>
      </c>
      <c r="M101" s="129">
        <v>7</v>
      </c>
      <c r="N101" s="63"/>
      <c r="O101" s="63"/>
    </row>
    <row r="102" spans="1:15">
      <c r="A102" s="1" t="s">
        <v>435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114">
        <v>44708</v>
      </c>
      <c r="K102" s="129">
        <v>448.2</v>
      </c>
      <c r="L102" s="129">
        <v>479.5</v>
      </c>
      <c r="M102" s="129">
        <v>6.8</v>
      </c>
      <c r="N102" s="63"/>
      <c r="O102" s="63"/>
    </row>
    <row r="103" spans="1:15">
      <c r="A103" s="1" t="s">
        <v>436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114">
        <v>44711</v>
      </c>
      <c r="K103" s="129">
        <v>449.6</v>
      </c>
      <c r="L103" s="129">
        <v>484.4</v>
      </c>
      <c r="M103" s="129">
        <v>7.3</v>
      </c>
      <c r="N103" s="63"/>
      <c r="O103" s="63"/>
    </row>
    <row r="104" spans="1:15">
      <c r="A104" s="1" t="s">
        <v>437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114">
        <v>44712</v>
      </c>
      <c r="K104" s="129">
        <v>448</v>
      </c>
      <c r="L104" s="129">
        <v>478.9</v>
      </c>
      <c r="M104" s="129">
        <v>7.3</v>
      </c>
      <c r="N104" s="63"/>
      <c r="O104" s="63"/>
    </row>
    <row r="105" spans="1:15">
      <c r="A105" s="1" t="s">
        <v>438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114">
        <v>44713</v>
      </c>
      <c r="K105" s="129">
        <v>445.6</v>
      </c>
      <c r="L105" s="129">
        <v>477.6</v>
      </c>
      <c r="M105" s="129">
        <v>7.3</v>
      </c>
      <c r="N105" s="63"/>
      <c r="O105" s="63"/>
    </row>
    <row r="106" spans="1:15">
      <c r="A106" s="1" t="s">
        <v>439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114">
        <v>44714</v>
      </c>
      <c r="K106" s="129">
        <v>443.3</v>
      </c>
      <c r="L106" s="129">
        <v>474</v>
      </c>
      <c r="M106" s="129">
        <v>7.2</v>
      </c>
      <c r="N106" s="63"/>
      <c r="O106" s="63"/>
    </row>
    <row r="107" spans="1:15">
      <c r="A107" s="1" t="s">
        <v>440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114">
        <v>44715</v>
      </c>
      <c r="K107" s="129">
        <v>440.2</v>
      </c>
      <c r="L107" s="129">
        <v>472.6</v>
      </c>
      <c r="M107" s="129">
        <v>7.1</v>
      </c>
      <c r="N107" s="63"/>
      <c r="O107" s="63"/>
    </row>
    <row r="108" spans="1:15">
      <c r="A108" s="1" t="s">
        <v>441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114">
        <v>44718</v>
      </c>
      <c r="K108" s="129">
        <v>437.6</v>
      </c>
      <c r="L108" s="129">
        <v>469.4</v>
      </c>
      <c r="M108" s="129">
        <v>7.2</v>
      </c>
      <c r="N108" s="63"/>
      <c r="O108" s="63"/>
    </row>
    <row r="109" spans="1:15">
      <c r="A109" s="1" t="s">
        <v>442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114">
        <v>44719</v>
      </c>
      <c r="K109" s="129">
        <v>433.9</v>
      </c>
      <c r="L109" s="129">
        <v>463.1</v>
      </c>
      <c r="M109" s="129">
        <v>7.1</v>
      </c>
      <c r="N109" s="63"/>
      <c r="O109" s="63"/>
    </row>
    <row r="110" spans="1:15">
      <c r="A110" s="1" t="s">
        <v>443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114">
        <v>44720</v>
      </c>
      <c r="K110" s="129">
        <v>430.8</v>
      </c>
      <c r="L110" s="129">
        <v>461.6</v>
      </c>
      <c r="M110" s="129">
        <v>7.2</v>
      </c>
      <c r="N110" s="63"/>
      <c r="O110" s="63"/>
    </row>
    <row r="111" spans="1:15">
      <c r="A111" s="1" t="s">
        <v>444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114">
        <v>44721</v>
      </c>
      <c r="K111" s="129">
        <v>426.9</v>
      </c>
      <c r="L111" s="129">
        <v>457.5</v>
      </c>
      <c r="M111" s="129">
        <v>7.4</v>
      </c>
      <c r="N111" s="63"/>
      <c r="O111" s="63"/>
    </row>
    <row r="112" spans="1:15">
      <c r="A112" s="1" t="s">
        <v>445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114">
        <v>44722</v>
      </c>
      <c r="K112" s="129">
        <v>422</v>
      </c>
      <c r="L112" s="129">
        <v>446.9</v>
      </c>
      <c r="M112" s="129">
        <v>7.4</v>
      </c>
      <c r="N112" s="63"/>
      <c r="O112" s="63"/>
    </row>
    <row r="113" spans="1:15">
      <c r="A113" s="1" t="s">
        <v>446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114">
        <v>44725</v>
      </c>
      <c r="K113" s="129">
        <v>418.6</v>
      </c>
      <c r="L113" s="129">
        <v>438.2</v>
      </c>
      <c r="M113" s="129">
        <v>7.4</v>
      </c>
      <c r="N113" s="63"/>
      <c r="O113" s="63"/>
    </row>
    <row r="114" spans="1:15">
      <c r="A114" s="1" t="s">
        <v>447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114">
        <v>44726</v>
      </c>
      <c r="K114" s="129">
        <v>419.6</v>
      </c>
      <c r="L114" s="129">
        <v>437.9</v>
      </c>
      <c r="M114" s="129">
        <v>7.4</v>
      </c>
      <c r="N114" s="63"/>
      <c r="O114" s="63"/>
    </row>
    <row r="115" spans="1:15">
      <c r="A115" s="1" t="s">
        <v>448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114">
        <v>44727</v>
      </c>
      <c r="K115" s="129">
        <v>424.4</v>
      </c>
      <c r="L115" s="129">
        <v>444.8</v>
      </c>
      <c r="M115" s="129">
        <v>7.5</v>
      </c>
      <c r="N115" s="63"/>
      <c r="O115" s="63"/>
    </row>
    <row r="116" spans="1:15">
      <c r="A116" s="1" t="s">
        <v>449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114">
        <v>44728</v>
      </c>
      <c r="K116" s="129">
        <v>427.5</v>
      </c>
      <c r="L116" s="129">
        <v>444.7</v>
      </c>
      <c r="M116" s="129">
        <v>7.6</v>
      </c>
      <c r="N116" s="63"/>
      <c r="O116" s="63"/>
    </row>
    <row r="117" spans="1:15">
      <c r="A117" s="1" t="s">
        <v>450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114">
        <v>44729</v>
      </c>
      <c r="K117" s="129">
        <v>425.3</v>
      </c>
      <c r="L117" s="129">
        <v>447.3</v>
      </c>
      <c r="M117" s="129">
        <v>7.5</v>
      </c>
      <c r="N117" s="63"/>
      <c r="O117" s="63"/>
    </row>
    <row r="118" spans="1:15">
      <c r="A118" s="1" t="s">
        <v>451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114">
        <v>44732</v>
      </c>
      <c r="K118" s="129">
        <v>421</v>
      </c>
      <c r="L118" s="129">
        <v>443.5</v>
      </c>
      <c r="M118" s="129">
        <v>7.5</v>
      </c>
      <c r="N118" s="63"/>
      <c r="O118" s="63"/>
    </row>
    <row r="119" spans="1:15">
      <c r="A119" s="1" t="s">
        <v>452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114">
        <v>44733</v>
      </c>
      <c r="K119" s="129">
        <v>417</v>
      </c>
      <c r="L119" s="129">
        <v>440.1</v>
      </c>
      <c r="M119" s="129">
        <v>7.7</v>
      </c>
      <c r="N119" s="63"/>
      <c r="O119" s="63"/>
    </row>
    <row r="120" spans="1:15">
      <c r="A120" s="1" t="s">
        <v>453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114">
        <v>44734</v>
      </c>
      <c r="K120" s="129">
        <v>412.6</v>
      </c>
      <c r="L120" s="129">
        <v>434.1</v>
      </c>
      <c r="M120" s="129">
        <v>7.8</v>
      </c>
      <c r="N120" s="63"/>
      <c r="O120" s="63"/>
    </row>
    <row r="121" spans="1:15">
      <c r="A121" s="1" t="s">
        <v>454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114">
        <v>44735</v>
      </c>
      <c r="K121" s="129">
        <v>410.8</v>
      </c>
      <c r="L121" s="129">
        <v>431.5</v>
      </c>
      <c r="M121" s="129">
        <v>7.7</v>
      </c>
      <c r="N121" s="63"/>
      <c r="O121" s="63"/>
    </row>
    <row r="122" spans="1:15">
      <c r="A122" s="1" t="s">
        <v>455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114">
        <v>44736</v>
      </c>
      <c r="K122" s="129">
        <v>408.6</v>
      </c>
      <c r="L122" s="129">
        <v>430.5</v>
      </c>
      <c r="M122" s="129">
        <v>7.7</v>
      </c>
      <c r="N122" s="63"/>
      <c r="O122" s="63"/>
    </row>
    <row r="123" spans="1:15">
      <c r="A123" s="1" t="s">
        <v>456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114">
        <v>44739</v>
      </c>
      <c r="K123" s="129">
        <v>409.6</v>
      </c>
      <c r="L123" s="129">
        <v>433.5</v>
      </c>
      <c r="M123" s="129">
        <v>7.7</v>
      </c>
      <c r="N123" s="63"/>
      <c r="O123" s="63"/>
    </row>
    <row r="124" spans="1:15">
      <c r="A124" s="1" t="s">
        <v>457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114">
        <v>44740</v>
      </c>
      <c r="K124" s="129">
        <v>408.4</v>
      </c>
      <c r="L124" s="129">
        <v>432</v>
      </c>
      <c r="M124" s="129">
        <v>7.7</v>
      </c>
      <c r="N124" s="63"/>
      <c r="O124" s="63"/>
    </row>
    <row r="125" spans="1:15">
      <c r="A125" s="1" t="s">
        <v>458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114">
        <v>44741</v>
      </c>
      <c r="K125" s="129">
        <v>408.3</v>
      </c>
      <c r="L125" s="129">
        <v>429.8</v>
      </c>
      <c r="M125" s="129">
        <v>7.8</v>
      </c>
      <c r="N125" s="63"/>
      <c r="O125" s="63"/>
    </row>
    <row r="126" spans="1:15">
      <c r="A126" s="1" t="s">
        <v>459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114">
        <v>44742</v>
      </c>
      <c r="K126" s="129">
        <v>407.2</v>
      </c>
      <c r="L126" s="129">
        <v>423.5</v>
      </c>
      <c r="M126" s="129">
        <v>7.8</v>
      </c>
      <c r="N126" s="63"/>
      <c r="O126" s="63"/>
    </row>
    <row r="127" spans="1:15">
      <c r="A127" s="1" t="s">
        <v>460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114">
        <v>44743</v>
      </c>
      <c r="K127" s="129">
        <v>408</v>
      </c>
      <c r="L127" s="129">
        <v>426.4</v>
      </c>
      <c r="M127" s="129">
        <v>7.5</v>
      </c>
      <c r="N127" s="63"/>
      <c r="O127" s="63"/>
    </row>
    <row r="128" spans="1:15">
      <c r="A128" s="1" t="s">
        <v>461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114">
        <v>44746</v>
      </c>
      <c r="K128" s="129">
        <v>407.5</v>
      </c>
      <c r="L128" s="129">
        <v>425.9</v>
      </c>
      <c r="M128" s="129">
        <v>7.4</v>
      </c>
      <c r="N128" s="63"/>
      <c r="O128" s="63"/>
    </row>
    <row r="129" spans="1:15">
      <c r="A129" s="1" t="s">
        <v>462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114">
        <v>44748</v>
      </c>
      <c r="K129" s="129">
        <v>408.2</v>
      </c>
      <c r="L129" s="129">
        <v>416.3</v>
      </c>
      <c r="M129" s="129">
        <v>6.6</v>
      </c>
      <c r="N129" s="63"/>
      <c r="O129" s="63"/>
    </row>
    <row r="130" spans="1:15">
      <c r="A130" s="1" t="s">
        <v>463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114">
        <v>44749</v>
      </c>
      <c r="K130" s="129">
        <v>409.4</v>
      </c>
      <c r="L130" s="129">
        <v>417.2</v>
      </c>
      <c r="M130" s="129">
        <v>6.5</v>
      </c>
      <c r="N130" s="63"/>
      <c r="O130" s="63"/>
    </row>
    <row r="131" spans="1:15">
      <c r="A131" s="1" t="s">
        <v>464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114">
        <v>44750</v>
      </c>
      <c r="K131" s="129">
        <v>410.7</v>
      </c>
      <c r="L131" s="129">
        <v>416.5</v>
      </c>
      <c r="M131" s="129">
        <v>6.7</v>
      </c>
      <c r="N131" s="63"/>
      <c r="O131" s="63"/>
    </row>
    <row r="132" spans="1:15">
      <c r="A132" s="1" t="s">
        <v>465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114">
        <v>44753</v>
      </c>
      <c r="K132" s="129">
        <v>411</v>
      </c>
      <c r="L132" s="129">
        <v>415.6</v>
      </c>
      <c r="M132" s="129">
        <v>6.7</v>
      </c>
      <c r="N132" s="63"/>
      <c r="O132" s="63"/>
    </row>
    <row r="133" spans="1:15">
      <c r="A133" s="1" t="s">
        <v>466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114">
        <v>44754</v>
      </c>
      <c r="K133" s="129">
        <v>411</v>
      </c>
      <c r="L133" s="129">
        <v>411.9</v>
      </c>
      <c r="M133" s="129">
        <v>7</v>
      </c>
      <c r="N133" s="63"/>
      <c r="O133" s="63"/>
    </row>
    <row r="134" spans="1:15">
      <c r="A134" s="1" t="s">
        <v>467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114">
        <v>44755</v>
      </c>
      <c r="K134" s="129">
        <v>411.8</v>
      </c>
      <c r="L134" s="129">
        <v>414.2</v>
      </c>
      <c r="M134" s="129">
        <v>7.1</v>
      </c>
      <c r="N134" s="63"/>
      <c r="O134" s="63"/>
    </row>
    <row r="135" spans="1:15">
      <c r="A135" s="1" t="s">
        <v>468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114">
        <v>44756</v>
      </c>
      <c r="K135" s="129">
        <v>412.6</v>
      </c>
      <c r="L135" s="129">
        <v>413.2</v>
      </c>
      <c r="M135" s="129">
        <v>7.1</v>
      </c>
      <c r="N135" s="63"/>
      <c r="O135" s="63"/>
    </row>
    <row r="136" spans="1:15">
      <c r="A136" s="1" t="s">
        <v>469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114">
        <v>44757</v>
      </c>
      <c r="K136" s="129">
        <v>413.4</v>
      </c>
      <c r="L136" s="129">
        <v>415.9</v>
      </c>
      <c r="M136" s="129">
        <v>7.3</v>
      </c>
      <c r="N136" s="63"/>
      <c r="O136" s="63"/>
    </row>
    <row r="137" spans="1:15">
      <c r="A137" s="1" t="s">
        <v>470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114">
        <v>44760</v>
      </c>
      <c r="K137" s="129">
        <v>415.1</v>
      </c>
      <c r="L137" s="129">
        <v>421.5</v>
      </c>
      <c r="M137" s="129">
        <v>7.4</v>
      </c>
      <c r="N137" s="63"/>
      <c r="O137" s="63"/>
    </row>
    <row r="138" spans="1:15">
      <c r="A138" s="1" t="s">
        <v>471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114">
        <v>44761</v>
      </c>
      <c r="K138" s="129">
        <v>415.4</v>
      </c>
      <c r="L138" s="129">
        <v>425.9</v>
      </c>
      <c r="M138" s="129">
        <v>7.5</v>
      </c>
      <c r="N138" s="63"/>
      <c r="O138" s="63"/>
    </row>
    <row r="139" spans="1:15">
      <c r="A139" s="1" t="s">
        <v>472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114">
        <v>44762</v>
      </c>
      <c r="K139" s="129">
        <v>415.6</v>
      </c>
      <c r="L139" s="129">
        <v>423.7</v>
      </c>
      <c r="M139" s="129">
        <v>7.6</v>
      </c>
      <c r="N139" s="63"/>
      <c r="O139" s="63"/>
    </row>
    <row r="140" spans="1:15">
      <c r="A140" s="1" t="s">
        <v>473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114">
        <v>44763</v>
      </c>
      <c r="K140" s="129">
        <v>414.8</v>
      </c>
      <c r="L140" s="129">
        <v>422.8</v>
      </c>
      <c r="M140" s="129">
        <v>7.2</v>
      </c>
      <c r="N140" s="63"/>
      <c r="O140" s="63"/>
    </row>
    <row r="141" spans="1:15">
      <c r="A141" s="1" t="s">
        <v>474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114">
        <v>44764</v>
      </c>
      <c r="K141" s="129">
        <v>413.1</v>
      </c>
      <c r="L141" s="129">
        <v>420.1</v>
      </c>
      <c r="M141" s="129">
        <v>7.2</v>
      </c>
      <c r="N141" s="63"/>
      <c r="O141" s="63"/>
    </row>
    <row r="142" spans="1:15">
      <c r="A142" s="1" t="s">
        <v>475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114">
        <v>44767</v>
      </c>
      <c r="K142" s="129">
        <v>411.3</v>
      </c>
      <c r="L142" s="129">
        <v>420.9</v>
      </c>
      <c r="M142" s="129">
        <v>7.1</v>
      </c>
      <c r="N142" s="63"/>
      <c r="O142" s="63"/>
    </row>
    <row r="143" spans="1:15">
      <c r="A143" s="1" t="s">
        <v>476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114">
        <v>44768</v>
      </c>
      <c r="K143" s="129">
        <v>409.4</v>
      </c>
      <c r="L143" s="129">
        <v>415.6</v>
      </c>
      <c r="M143" s="129">
        <v>7</v>
      </c>
      <c r="N143" s="63"/>
      <c r="O143" s="63"/>
    </row>
    <row r="144" spans="1:15">
      <c r="A144" s="1" t="s">
        <v>477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114">
        <v>44769</v>
      </c>
      <c r="K144" s="129">
        <v>407.9</v>
      </c>
      <c r="L144" s="129">
        <v>414.2</v>
      </c>
      <c r="M144" s="129">
        <v>6.8</v>
      </c>
      <c r="N144" s="63"/>
      <c r="O144" s="63"/>
    </row>
    <row r="145" spans="1:15">
      <c r="A145" s="1" t="s">
        <v>478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114">
        <v>44770</v>
      </c>
      <c r="K145" s="129">
        <v>406.7</v>
      </c>
      <c r="L145" s="129">
        <v>412.1</v>
      </c>
      <c r="M145" s="129">
        <v>6.7</v>
      </c>
      <c r="N145" s="63"/>
      <c r="O145" s="63"/>
    </row>
    <row r="146" spans="1:15">
      <c r="A146" s="1" t="s">
        <v>479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114">
        <v>44771</v>
      </c>
      <c r="K146" s="129">
        <v>407.7</v>
      </c>
      <c r="L146" s="129">
        <v>417.5</v>
      </c>
      <c r="M146" s="129">
        <v>6.6</v>
      </c>
      <c r="N146" s="63"/>
      <c r="O146" s="63"/>
    </row>
    <row r="147" spans="1:15">
      <c r="A147" s="1" t="s">
        <v>480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114">
        <v>44774</v>
      </c>
      <c r="K147" s="129">
        <v>407.5</v>
      </c>
      <c r="L147" s="129">
        <v>417.8</v>
      </c>
      <c r="M147" s="129">
        <v>6.6</v>
      </c>
      <c r="N147" s="63"/>
      <c r="O147" s="63"/>
    </row>
    <row r="148" spans="1:15">
      <c r="A148" s="1" t="s">
        <v>481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114">
        <v>44775</v>
      </c>
      <c r="K148" s="129">
        <v>407</v>
      </c>
      <c r="L148" s="129">
        <v>416.2</v>
      </c>
      <c r="M148" s="129">
        <v>6.7</v>
      </c>
      <c r="N148" s="63"/>
      <c r="O148" s="63"/>
    </row>
    <row r="149" spans="1:15">
      <c r="A149" s="1" t="s">
        <v>482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114">
        <v>44776</v>
      </c>
      <c r="K149" s="129">
        <v>406.4</v>
      </c>
      <c r="L149" s="129">
        <v>414.1</v>
      </c>
      <c r="M149" s="129">
        <v>6.7</v>
      </c>
      <c r="N149" s="63"/>
      <c r="O149" s="63"/>
    </row>
    <row r="150" spans="1:15">
      <c r="A150" s="1" t="s">
        <v>483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114">
        <v>44777</v>
      </c>
      <c r="K150" s="129">
        <v>406</v>
      </c>
      <c r="L150" s="129">
        <v>413.7</v>
      </c>
      <c r="M150" s="129">
        <v>6.7</v>
      </c>
      <c r="N150" s="63"/>
      <c r="O150" s="63"/>
    </row>
    <row r="151" spans="1:15">
      <c r="A151" s="1" t="s">
        <v>484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114">
        <v>44778</v>
      </c>
      <c r="K151" s="129">
        <v>406.1</v>
      </c>
      <c r="L151" s="129">
        <v>415.6</v>
      </c>
      <c r="M151" s="129">
        <v>6.7</v>
      </c>
      <c r="N151" s="63"/>
      <c r="O151" s="63"/>
    </row>
    <row r="152" spans="1:15">
      <c r="A152" s="1" t="s">
        <v>485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114">
        <v>44781</v>
      </c>
      <c r="K152" s="129">
        <v>406.6</v>
      </c>
      <c r="L152" s="129">
        <v>414.4</v>
      </c>
      <c r="M152" s="129">
        <v>6.7</v>
      </c>
      <c r="N152" s="63"/>
      <c r="O152" s="63"/>
    </row>
    <row r="153" spans="1:15">
      <c r="A153" s="1" t="s">
        <v>486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114">
        <v>44782</v>
      </c>
      <c r="K153" s="129">
        <v>406.3</v>
      </c>
      <c r="L153" s="129">
        <v>415.5</v>
      </c>
      <c r="M153" s="129">
        <v>6.7</v>
      </c>
      <c r="N153" s="63"/>
      <c r="O153" s="63"/>
    </row>
    <row r="154" spans="1:15">
      <c r="A154" s="1" t="s">
        <v>487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114">
        <v>44783</v>
      </c>
      <c r="K154" s="129">
        <v>405.8</v>
      </c>
      <c r="L154" s="129">
        <v>415.5</v>
      </c>
      <c r="M154" s="129">
        <v>6.7</v>
      </c>
      <c r="N154" s="63"/>
      <c r="O154" s="63"/>
    </row>
    <row r="155" spans="1:15">
      <c r="A155" s="1" t="s">
        <v>488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114">
        <v>44784</v>
      </c>
      <c r="K155" s="129">
        <v>406.1</v>
      </c>
      <c r="L155" s="129">
        <v>419.8</v>
      </c>
      <c r="M155" s="129">
        <v>6.7</v>
      </c>
      <c r="N155" s="63"/>
      <c r="O155" s="63"/>
    </row>
    <row r="156" spans="1:15">
      <c r="A156" s="1" t="s">
        <v>489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114">
        <v>44785</v>
      </c>
      <c r="K156" s="129">
        <v>405.9</v>
      </c>
      <c r="L156" s="129">
        <v>417.6</v>
      </c>
      <c r="M156" s="129">
        <v>6.7</v>
      </c>
      <c r="N156" s="63"/>
      <c r="O156" s="63"/>
    </row>
    <row r="157" spans="1:15">
      <c r="A157" s="1" t="s">
        <v>490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114">
        <v>44788</v>
      </c>
      <c r="K157" s="129">
        <v>406.2</v>
      </c>
      <c r="L157" s="129">
        <v>414.3</v>
      </c>
      <c r="M157" s="129">
        <v>6.6</v>
      </c>
      <c r="N157" s="63"/>
      <c r="O157" s="63"/>
    </row>
    <row r="158" spans="1:15">
      <c r="A158" s="1" t="s">
        <v>491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114">
        <v>44789</v>
      </c>
      <c r="K158" s="129">
        <v>406.1</v>
      </c>
      <c r="L158" s="129">
        <v>411.4</v>
      </c>
      <c r="M158" s="129">
        <v>6.6</v>
      </c>
      <c r="N158" s="63"/>
      <c r="O158" s="63"/>
    </row>
    <row r="159" spans="1:15">
      <c r="A159" s="1" t="s">
        <v>492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114">
        <v>44790</v>
      </c>
      <c r="K159" s="129">
        <v>406</v>
      </c>
      <c r="L159" s="129">
        <v>412.9</v>
      </c>
      <c r="M159" s="129">
        <v>6.7</v>
      </c>
      <c r="N159" s="63"/>
      <c r="O159" s="63"/>
    </row>
    <row r="160" spans="1:15">
      <c r="A160" s="1" t="s">
        <v>493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114">
        <v>44791</v>
      </c>
      <c r="K160" s="129">
        <v>405.8</v>
      </c>
      <c r="L160" s="129">
        <v>412.8</v>
      </c>
      <c r="M160" s="129">
        <v>6.8</v>
      </c>
      <c r="N160" s="63"/>
      <c r="O160" s="63"/>
    </row>
    <row r="161" spans="1:15">
      <c r="A161" s="1" t="s">
        <v>494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114">
        <v>44792</v>
      </c>
      <c r="K161" s="129">
        <v>405.2</v>
      </c>
      <c r="L161" s="129">
        <v>407.5</v>
      </c>
      <c r="M161" s="129">
        <v>6.9</v>
      </c>
      <c r="N161" s="63"/>
      <c r="O161" s="63"/>
    </row>
    <row r="162" spans="1:15">
      <c r="A162" s="1" t="s">
        <v>495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114">
        <v>44795</v>
      </c>
      <c r="K162" s="129">
        <v>405.5</v>
      </c>
      <c r="L162" s="129">
        <v>406</v>
      </c>
      <c r="M162" s="129">
        <v>6.8</v>
      </c>
      <c r="N162" s="63"/>
      <c r="O162" s="63"/>
    </row>
    <row r="163" spans="1:15">
      <c r="A163" s="1" t="s">
        <v>496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114">
        <v>44796</v>
      </c>
      <c r="K163" s="129">
        <v>404.9</v>
      </c>
      <c r="L163" s="129">
        <v>401.9</v>
      </c>
      <c r="M163" s="129">
        <v>6.8</v>
      </c>
      <c r="N163" s="63"/>
      <c r="O163" s="63"/>
    </row>
    <row r="164" spans="1:15">
      <c r="A164" s="1" t="s">
        <v>497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114">
        <v>44797</v>
      </c>
      <c r="K164" s="129">
        <v>404.9</v>
      </c>
      <c r="L164" s="129">
        <v>401.6</v>
      </c>
      <c r="M164" s="129">
        <v>6.8</v>
      </c>
      <c r="N164" s="63"/>
      <c r="O164" s="63"/>
    </row>
    <row r="165" spans="1:15">
      <c r="A165" s="1" t="s">
        <v>498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114">
        <v>44798</v>
      </c>
      <c r="K165" s="129">
        <v>404.9</v>
      </c>
      <c r="L165" s="129">
        <v>404</v>
      </c>
      <c r="M165" s="129">
        <v>6.8</v>
      </c>
      <c r="N165" s="63"/>
      <c r="O165" s="63"/>
    </row>
    <row r="166" spans="1:15">
      <c r="A166" s="1" t="s">
        <v>499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114">
        <v>44799</v>
      </c>
      <c r="K166" s="129">
        <v>404.8</v>
      </c>
      <c r="L166" s="129">
        <v>405.3</v>
      </c>
      <c r="M166" s="129">
        <v>6.7</v>
      </c>
      <c r="N166" s="63"/>
      <c r="O166" s="63"/>
    </row>
    <row r="167" spans="1:15">
      <c r="A167" s="1" t="s">
        <v>500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114">
        <v>44802</v>
      </c>
      <c r="K167" s="129">
        <v>405.1</v>
      </c>
      <c r="L167" s="129">
        <v>404.6</v>
      </c>
      <c r="M167" s="129">
        <v>6.7</v>
      </c>
      <c r="N167" s="63"/>
      <c r="O167" s="63"/>
    </row>
    <row r="168" spans="1:15">
      <c r="A168" s="1" t="s">
        <v>501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114">
        <v>44803</v>
      </c>
      <c r="K168" s="129">
        <v>404.8</v>
      </c>
      <c r="L168" s="129">
        <v>406.1</v>
      </c>
      <c r="M168" s="129">
        <v>6.7</v>
      </c>
      <c r="N168" s="63"/>
      <c r="O168" s="63"/>
    </row>
    <row r="169" spans="1:15">
      <c r="A169" s="1" t="s">
        <v>502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114">
        <v>44804</v>
      </c>
      <c r="K169" s="129">
        <v>404.6</v>
      </c>
      <c r="L169" s="129">
        <v>403.6</v>
      </c>
      <c r="M169" s="129">
        <v>6.7</v>
      </c>
      <c r="N169" s="63"/>
      <c r="O169" s="63"/>
    </row>
    <row r="170" spans="1:15">
      <c r="A170" s="1" t="s">
        <v>503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114">
        <v>44805</v>
      </c>
      <c r="K170" s="129">
        <v>404.7</v>
      </c>
      <c r="L170" s="129">
        <v>405.4</v>
      </c>
      <c r="M170" s="129">
        <v>6.7</v>
      </c>
      <c r="N170" s="63"/>
      <c r="O170" s="63"/>
    </row>
    <row r="171" spans="1:15">
      <c r="A171" s="1" t="s">
        <v>504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114">
        <v>44806</v>
      </c>
      <c r="K171" s="129">
        <v>404.6</v>
      </c>
      <c r="L171" s="129">
        <v>404.5</v>
      </c>
      <c r="M171" s="129">
        <v>6.7</v>
      </c>
      <c r="N171" s="63"/>
      <c r="O171" s="63"/>
    </row>
    <row r="172" spans="1:15">
      <c r="A172" s="1" t="s">
        <v>505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114">
        <v>44809</v>
      </c>
      <c r="K172" s="129">
        <v>404.7</v>
      </c>
      <c r="L172" s="129">
        <v>402</v>
      </c>
      <c r="M172" s="129">
        <v>6.7</v>
      </c>
      <c r="N172" s="63"/>
      <c r="O172" s="63"/>
    </row>
    <row r="173" spans="1:15">
      <c r="A173" s="1" t="s">
        <v>506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114">
        <v>44810</v>
      </c>
      <c r="K173" s="129">
        <v>404.8</v>
      </c>
      <c r="L173" s="129">
        <v>402</v>
      </c>
      <c r="M173" s="129">
        <v>6.7</v>
      </c>
      <c r="N173" s="63"/>
      <c r="O173" s="63"/>
    </row>
    <row r="174" spans="1:15">
      <c r="A174" s="1" t="s">
        <v>507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114">
        <v>44811</v>
      </c>
      <c r="K174" s="129">
        <v>404.9</v>
      </c>
      <c r="L174" s="129">
        <v>400.9</v>
      </c>
      <c r="M174" s="129">
        <v>6.6</v>
      </c>
      <c r="N174" s="63"/>
      <c r="O174" s="63"/>
    </row>
    <row r="175" spans="1:15">
      <c r="A175" s="1" t="s">
        <v>508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114">
        <v>44812</v>
      </c>
      <c r="K175" s="129">
        <v>405.1</v>
      </c>
      <c r="L175" s="129">
        <v>405.5</v>
      </c>
      <c r="M175" s="129">
        <v>6.7</v>
      </c>
      <c r="N175" s="63"/>
      <c r="O175" s="63"/>
    </row>
    <row r="176" spans="1:15">
      <c r="A176" s="1" t="s">
        <v>509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114">
        <v>44813</v>
      </c>
      <c r="K176" s="129">
        <v>405.3</v>
      </c>
      <c r="L176" s="129">
        <v>408.3</v>
      </c>
      <c r="M176" s="129">
        <v>6.7</v>
      </c>
      <c r="N176" s="63"/>
      <c r="O176" s="63"/>
    </row>
    <row r="177" spans="1:15">
      <c r="A177" s="1" t="s">
        <v>510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114">
        <v>44816</v>
      </c>
      <c r="K177" s="129">
        <v>405.5</v>
      </c>
      <c r="L177" s="129">
        <v>411.1</v>
      </c>
      <c r="M177" s="129">
        <v>6.7</v>
      </c>
      <c r="N177" s="63"/>
      <c r="O177" s="63"/>
    </row>
    <row r="178" spans="1:15">
      <c r="A178" s="1" t="s">
        <v>511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114">
        <v>44817</v>
      </c>
      <c r="K178" s="129">
        <v>405.7</v>
      </c>
      <c r="L178" s="129">
        <v>412.9</v>
      </c>
      <c r="M178" s="129">
        <v>6.8</v>
      </c>
      <c r="N178" s="63"/>
      <c r="O178" s="63"/>
    </row>
    <row r="179" spans="1:15">
      <c r="A179" s="1" t="s">
        <v>512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114">
        <v>44818</v>
      </c>
      <c r="K179" s="129">
        <v>406.7</v>
      </c>
      <c r="L179" s="129">
        <v>407</v>
      </c>
      <c r="M179" s="129">
        <v>6.8</v>
      </c>
      <c r="N179" s="63"/>
      <c r="O179" s="63"/>
    </row>
    <row r="180" spans="1:15">
      <c r="A180" s="1" t="s">
        <v>513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114">
        <v>44819</v>
      </c>
      <c r="K180" s="129">
        <v>411.1</v>
      </c>
      <c r="L180" s="129">
        <v>410.4</v>
      </c>
      <c r="M180" s="129">
        <v>6.9</v>
      </c>
      <c r="N180" s="63"/>
      <c r="O180" s="63"/>
    </row>
    <row r="181" spans="1:15">
      <c r="A181" s="1" t="s">
        <v>514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114">
        <v>44820</v>
      </c>
      <c r="K181" s="129">
        <v>416</v>
      </c>
      <c r="L181" s="129">
        <v>415.4</v>
      </c>
      <c r="M181" s="129">
        <v>6.9</v>
      </c>
      <c r="N181" s="63"/>
      <c r="O181" s="63"/>
    </row>
    <row r="182" spans="1:15">
      <c r="A182" s="1" t="s">
        <v>515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114">
        <v>44823</v>
      </c>
      <c r="K182" s="129">
        <v>418.3</v>
      </c>
      <c r="L182" s="129">
        <v>418.1</v>
      </c>
      <c r="M182" s="129">
        <v>7</v>
      </c>
      <c r="N182" s="63"/>
      <c r="O182" s="63"/>
    </row>
    <row r="183" spans="1:15">
      <c r="A183" s="1" t="s">
        <v>516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114">
        <v>44824</v>
      </c>
      <c r="K183" s="129">
        <v>417.9</v>
      </c>
      <c r="L183" s="129">
        <v>418.1</v>
      </c>
      <c r="M183" s="129">
        <v>7</v>
      </c>
      <c r="N183" s="63"/>
      <c r="O183" s="63"/>
    </row>
    <row r="184" spans="1:15">
      <c r="A184" s="1" t="s">
        <v>517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114">
        <v>44826</v>
      </c>
      <c r="K184" s="129">
        <v>418</v>
      </c>
      <c r="L184" s="129">
        <v>412.6</v>
      </c>
      <c r="M184" s="129">
        <v>7</v>
      </c>
      <c r="N184" s="63"/>
      <c r="O184" s="63"/>
    </row>
    <row r="185" spans="1:15">
      <c r="A185" s="1" t="s">
        <v>518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114">
        <v>44827</v>
      </c>
      <c r="K185" s="129">
        <v>416.3</v>
      </c>
      <c r="L185" s="129">
        <v>406</v>
      </c>
      <c r="M185" s="129">
        <v>7.3</v>
      </c>
      <c r="N185" s="63"/>
      <c r="O185" s="63"/>
    </row>
    <row r="186" spans="1:15">
      <c r="A186" s="1" t="s">
        <v>519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114">
        <v>44830</v>
      </c>
      <c r="K186" s="129">
        <v>413.1</v>
      </c>
      <c r="L186" s="129">
        <v>398.3</v>
      </c>
      <c r="M186" s="129">
        <v>7.1</v>
      </c>
      <c r="N186" s="63"/>
      <c r="O186" s="63"/>
    </row>
    <row r="187" spans="1:15">
      <c r="A187" s="1" t="s">
        <v>520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114">
        <v>44831</v>
      </c>
      <c r="K187" s="129">
        <v>409.8</v>
      </c>
      <c r="L187" s="129">
        <v>394.5</v>
      </c>
      <c r="M187" s="129">
        <v>7.1</v>
      </c>
      <c r="N187" s="63"/>
      <c r="O187" s="63"/>
    </row>
    <row r="188" spans="1:15">
      <c r="A188" s="1" t="s">
        <v>521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114">
        <v>44832</v>
      </c>
      <c r="K188" s="129">
        <v>408</v>
      </c>
      <c r="L188" s="129">
        <v>390.3</v>
      </c>
      <c r="M188" s="129">
        <v>7</v>
      </c>
      <c r="N188" s="63"/>
      <c r="O188" s="63"/>
    </row>
    <row r="189" spans="1:15">
      <c r="A189" s="1" t="s">
        <v>522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114">
        <v>44833</v>
      </c>
      <c r="K189" s="129">
        <v>405.9</v>
      </c>
      <c r="L189" s="129">
        <v>394.2</v>
      </c>
      <c r="M189" s="129">
        <v>7.1</v>
      </c>
      <c r="N189" s="63"/>
      <c r="O189" s="63"/>
    </row>
    <row r="190" spans="1:15">
      <c r="A190" s="1" t="s">
        <v>523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114">
        <v>44834</v>
      </c>
      <c r="K190" s="129">
        <v>405.7</v>
      </c>
      <c r="L190" s="129">
        <v>396.1</v>
      </c>
      <c r="M190" s="129">
        <v>7.6</v>
      </c>
      <c r="N190" s="63"/>
      <c r="O190" s="63"/>
    </row>
    <row r="191" spans="1:15">
      <c r="A191" s="1" t="s">
        <v>524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114">
        <v>44837</v>
      </c>
      <c r="K191" s="129">
        <v>406.2</v>
      </c>
      <c r="L191" s="129">
        <v>397.2</v>
      </c>
      <c r="M191" s="129">
        <v>7.1</v>
      </c>
      <c r="N191" s="63"/>
      <c r="O191" s="63"/>
    </row>
    <row r="192" spans="1:15">
      <c r="A192" s="1" t="s">
        <v>525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114">
        <v>44838</v>
      </c>
      <c r="K192" s="129">
        <v>406.5</v>
      </c>
      <c r="L192" s="129">
        <v>402.2</v>
      </c>
      <c r="M192" s="129">
        <v>6.9</v>
      </c>
      <c r="N192" s="63"/>
      <c r="O192" s="63"/>
    </row>
    <row r="193" spans="1:15">
      <c r="A193" s="1" t="s">
        <v>526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114">
        <v>44839</v>
      </c>
      <c r="K193" s="129">
        <v>405.7</v>
      </c>
      <c r="L193" s="129">
        <v>402.6</v>
      </c>
      <c r="M193" s="129">
        <v>6.8</v>
      </c>
      <c r="N193" s="63"/>
      <c r="O193" s="63"/>
    </row>
    <row r="194" spans="1:15">
      <c r="A194" s="1" t="s">
        <v>527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114">
        <v>44840</v>
      </c>
      <c r="K194" s="129">
        <v>405.5</v>
      </c>
      <c r="L194" s="129">
        <v>400.8</v>
      </c>
      <c r="M194" s="129">
        <v>6.7</v>
      </c>
      <c r="N194" s="63"/>
      <c r="O194" s="63"/>
    </row>
    <row r="195" spans="1:15">
      <c r="A195" s="1" t="s">
        <v>528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114">
        <v>44841</v>
      </c>
      <c r="K195" s="129">
        <v>404.6</v>
      </c>
      <c r="L195" s="129">
        <v>396.3</v>
      </c>
      <c r="M195" s="129">
        <v>6.6</v>
      </c>
      <c r="N195" s="63"/>
      <c r="O195" s="63"/>
    </row>
    <row r="196" spans="1:15">
      <c r="A196" s="1" t="s">
        <v>529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114">
        <v>44844</v>
      </c>
      <c r="K196" s="129">
        <v>404.3</v>
      </c>
      <c r="L196" s="129">
        <v>391.9</v>
      </c>
      <c r="M196" s="129">
        <v>6.5</v>
      </c>
      <c r="N196" s="63"/>
      <c r="O196" s="63"/>
    </row>
    <row r="197" spans="1:15">
      <c r="A197" s="1" t="s">
        <v>530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114">
        <v>44845</v>
      </c>
      <c r="K197" s="129">
        <v>404</v>
      </c>
      <c r="L197" s="129">
        <v>392.7</v>
      </c>
      <c r="M197" s="129">
        <v>6.3</v>
      </c>
      <c r="N197" s="63"/>
      <c r="O197" s="63"/>
    </row>
    <row r="198" spans="1:15">
      <c r="A198" s="1" t="s">
        <v>531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114">
        <v>44846</v>
      </c>
      <c r="K198" s="129">
        <v>403.7</v>
      </c>
      <c r="L198" s="129">
        <v>392.3</v>
      </c>
      <c r="M198" s="129">
        <v>6.2</v>
      </c>
      <c r="N198" s="63"/>
      <c r="O198" s="63"/>
    </row>
    <row r="199" spans="1:15">
      <c r="A199" s="1" t="s">
        <v>532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114">
        <v>44847</v>
      </c>
      <c r="K199" s="129">
        <v>403.9</v>
      </c>
      <c r="L199" s="129">
        <v>392.8</v>
      </c>
      <c r="M199" s="129">
        <v>6.4</v>
      </c>
      <c r="N199" s="63"/>
      <c r="O199" s="63"/>
    </row>
    <row r="200" spans="1:15">
      <c r="A200" s="1" t="s">
        <v>533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114">
        <v>44848</v>
      </c>
      <c r="K200" s="129">
        <v>403.9</v>
      </c>
      <c r="L200" s="129">
        <v>393.1</v>
      </c>
      <c r="M200" s="129">
        <v>6.4</v>
      </c>
      <c r="N200" s="63"/>
      <c r="O200" s="63"/>
    </row>
    <row r="201" spans="1:15">
      <c r="A201" s="1" t="s">
        <v>534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114">
        <v>44851</v>
      </c>
      <c r="K201" s="129">
        <v>404.1</v>
      </c>
      <c r="L201" s="129">
        <v>394</v>
      </c>
      <c r="M201" s="129">
        <v>6.5</v>
      </c>
      <c r="N201" s="63"/>
      <c r="O201" s="63"/>
    </row>
    <row r="202" spans="1:15">
      <c r="A202" s="1" t="s">
        <v>535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114">
        <v>44852</v>
      </c>
      <c r="K202" s="129">
        <v>404</v>
      </c>
      <c r="L202" s="129">
        <v>396.7</v>
      </c>
      <c r="M202" s="129">
        <v>6.6</v>
      </c>
      <c r="N202" s="63"/>
      <c r="O202" s="63"/>
    </row>
    <row r="203" spans="1:15">
      <c r="A203" s="1" t="s">
        <v>536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114">
        <v>44853</v>
      </c>
      <c r="K203" s="129">
        <v>404</v>
      </c>
      <c r="L203" s="129">
        <v>395.1</v>
      </c>
      <c r="M203" s="129">
        <v>6.6</v>
      </c>
      <c r="N203" s="63"/>
      <c r="O203" s="63"/>
    </row>
    <row r="204" spans="1:15">
      <c r="A204" s="1" t="s">
        <v>537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114">
        <v>44854</v>
      </c>
      <c r="K204" s="129">
        <v>403.6</v>
      </c>
      <c r="L204" s="129">
        <v>395.8</v>
      </c>
      <c r="M204" s="129">
        <v>6.6</v>
      </c>
      <c r="N204" s="63"/>
      <c r="O204" s="63"/>
    </row>
    <row r="205" spans="1:15">
      <c r="A205" s="1" t="s">
        <v>538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114">
        <v>44855</v>
      </c>
      <c r="K205" s="129">
        <v>403</v>
      </c>
      <c r="L205" s="129">
        <v>392.9</v>
      </c>
      <c r="M205" s="129">
        <v>6.6</v>
      </c>
      <c r="N205" s="63"/>
      <c r="O205" s="63"/>
    </row>
    <row r="206" spans="1:15">
      <c r="A206" s="1" t="s">
        <v>539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114">
        <v>44858</v>
      </c>
      <c r="K206" s="129">
        <v>402.3</v>
      </c>
      <c r="L206" s="129">
        <v>395.1</v>
      </c>
      <c r="M206" s="129">
        <v>6.6</v>
      </c>
      <c r="N206" s="63"/>
      <c r="O206" s="63"/>
    </row>
    <row r="207" spans="1:15">
      <c r="A207" s="1" t="s">
        <v>540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114">
        <v>44859</v>
      </c>
      <c r="K207" s="129">
        <v>400.9</v>
      </c>
      <c r="L207" s="129">
        <v>395.3</v>
      </c>
      <c r="M207" s="129">
        <v>6.5</v>
      </c>
      <c r="N207" s="63"/>
      <c r="O207" s="63"/>
    </row>
    <row r="208" spans="1:15">
      <c r="A208" s="1" t="s">
        <v>541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114">
        <v>44860</v>
      </c>
      <c r="K208" s="129">
        <v>399.4</v>
      </c>
      <c r="L208" s="129">
        <v>400.3</v>
      </c>
      <c r="M208" s="129">
        <v>6.5</v>
      </c>
      <c r="N208" s="63"/>
      <c r="O208" s="63"/>
    </row>
    <row r="209" spans="1:15">
      <c r="A209" s="1" t="s">
        <v>542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114">
        <v>44861</v>
      </c>
      <c r="K209" s="129">
        <v>396.7</v>
      </c>
      <c r="L209" s="129">
        <v>398.2</v>
      </c>
      <c r="M209" s="129">
        <v>6.5</v>
      </c>
      <c r="N209" s="63"/>
      <c r="O209" s="63"/>
    </row>
    <row r="210" spans="1:15">
      <c r="A210" s="1" t="s">
        <v>543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114">
        <v>44862</v>
      </c>
      <c r="K210" s="129">
        <v>395.5</v>
      </c>
      <c r="L210" s="129">
        <v>393.4</v>
      </c>
      <c r="M210" s="129">
        <v>6.4</v>
      </c>
      <c r="N210" s="63"/>
      <c r="O210" s="63"/>
    </row>
    <row r="211" spans="1:15">
      <c r="A211" s="1" t="s">
        <v>544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114">
        <v>44865</v>
      </c>
      <c r="K211" s="129">
        <v>395.4</v>
      </c>
      <c r="L211" s="129">
        <v>392.8</v>
      </c>
      <c r="M211" s="129">
        <v>6.4</v>
      </c>
      <c r="N211" s="63"/>
      <c r="O211" s="63"/>
    </row>
    <row r="212" spans="1:15">
      <c r="A212" s="1" t="s">
        <v>545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114">
        <v>44866</v>
      </c>
      <c r="K212" s="129">
        <v>395.2</v>
      </c>
      <c r="L212" s="129">
        <v>392.6</v>
      </c>
      <c r="M212" s="129">
        <v>6.5</v>
      </c>
      <c r="N212" s="63"/>
      <c r="O212" s="63"/>
    </row>
    <row r="213" spans="1:15">
      <c r="A213" s="1" t="s">
        <v>546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114">
        <v>44867</v>
      </c>
      <c r="K213" s="129">
        <v>395.4</v>
      </c>
      <c r="L213" s="129">
        <v>391.4</v>
      </c>
      <c r="M213" s="129">
        <v>6.4</v>
      </c>
      <c r="N213" s="63"/>
      <c r="O213" s="63"/>
    </row>
    <row r="214" spans="1:15">
      <c r="A214" s="1" t="s">
        <v>547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114">
        <v>44868</v>
      </c>
      <c r="K214" s="129">
        <v>395.3</v>
      </c>
      <c r="L214" s="129">
        <v>385.2</v>
      </c>
      <c r="M214" s="129">
        <v>6.4</v>
      </c>
      <c r="N214" s="63"/>
      <c r="O214" s="63"/>
    </row>
    <row r="215" spans="1:15">
      <c r="A215" s="1" t="s">
        <v>548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114">
        <v>44869</v>
      </c>
      <c r="K215" s="129">
        <v>395.5</v>
      </c>
      <c r="L215" s="129">
        <v>387.3</v>
      </c>
      <c r="M215" s="129">
        <v>6.4</v>
      </c>
      <c r="N215" s="63"/>
      <c r="O215" s="63"/>
    </row>
    <row r="216" spans="1:15">
      <c r="A216" s="1" t="s">
        <v>549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114">
        <v>44872</v>
      </c>
      <c r="K216" s="129">
        <v>395.9</v>
      </c>
      <c r="L216" s="129">
        <v>395.3</v>
      </c>
      <c r="M216" s="129">
        <v>6.4</v>
      </c>
      <c r="N216" s="63"/>
      <c r="O216" s="63"/>
    </row>
    <row r="217" spans="1:15">
      <c r="A217" s="1" t="s">
        <v>550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114">
        <v>44873</v>
      </c>
      <c r="K217" s="129">
        <v>396.2</v>
      </c>
      <c r="L217" s="129">
        <v>395.9</v>
      </c>
      <c r="M217" s="129">
        <v>6.5</v>
      </c>
      <c r="N217" s="63"/>
      <c r="O217" s="63"/>
    </row>
    <row r="218" spans="1:15">
      <c r="A218" s="1" t="s">
        <v>551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114">
        <v>44874</v>
      </c>
      <c r="K218" s="129">
        <v>394.7</v>
      </c>
      <c r="L218" s="129">
        <v>396.6</v>
      </c>
      <c r="M218" s="129">
        <v>6.5</v>
      </c>
      <c r="N218" s="63"/>
      <c r="O218" s="63"/>
    </row>
    <row r="219" spans="1:15">
      <c r="A219" s="1" t="s">
        <v>552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114">
        <v>44875</v>
      </c>
      <c r="K219" s="129">
        <v>395.3</v>
      </c>
      <c r="L219" s="129">
        <v>393.3</v>
      </c>
      <c r="M219" s="129">
        <v>6.5</v>
      </c>
      <c r="N219" s="63"/>
      <c r="O219" s="63"/>
    </row>
    <row r="220" spans="1:15">
      <c r="A220" s="1" t="s">
        <v>553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114">
        <v>44876</v>
      </c>
      <c r="K220" s="129">
        <v>396.1</v>
      </c>
      <c r="L220" s="129">
        <v>406.4</v>
      </c>
      <c r="M220" s="129">
        <v>6.6</v>
      </c>
      <c r="N220" s="63"/>
      <c r="O220" s="63"/>
    </row>
    <row r="221" spans="1:15">
      <c r="A221" s="1" t="s">
        <v>554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114">
        <v>44879</v>
      </c>
      <c r="K221" s="129">
        <v>395.9</v>
      </c>
      <c r="L221" s="129">
        <v>407.5</v>
      </c>
      <c r="M221" s="129">
        <v>6.6</v>
      </c>
      <c r="N221" s="63"/>
      <c r="O221" s="63"/>
    </row>
    <row r="222" spans="1:15">
      <c r="A222" s="1" t="s">
        <v>555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114">
        <v>44880</v>
      </c>
      <c r="K222" s="129">
        <v>395.8</v>
      </c>
      <c r="L222" s="129">
        <v>412.9</v>
      </c>
      <c r="M222" s="129">
        <v>6.6</v>
      </c>
      <c r="N222" s="63"/>
      <c r="O222" s="63"/>
    </row>
    <row r="223" spans="1:15">
      <c r="A223" s="1" t="s">
        <v>556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114">
        <v>44881</v>
      </c>
      <c r="K223" s="129">
        <v>395.2</v>
      </c>
      <c r="L223" s="129">
        <v>412.1</v>
      </c>
      <c r="M223" s="129">
        <v>6.6</v>
      </c>
      <c r="N223" s="63"/>
      <c r="O223" s="63"/>
    </row>
    <row r="224" spans="1:15">
      <c r="A224" s="1" t="s">
        <v>557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114">
        <v>44882</v>
      </c>
      <c r="K224" s="129">
        <v>395.5</v>
      </c>
      <c r="L224" s="129">
        <v>409</v>
      </c>
      <c r="M224" s="129">
        <v>6.6</v>
      </c>
      <c r="N224" s="63"/>
      <c r="O224" s="63"/>
    </row>
    <row r="225" spans="1:15">
      <c r="A225" s="1" t="s">
        <v>558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114">
        <v>44883</v>
      </c>
      <c r="K225" s="129">
        <v>395.2</v>
      </c>
      <c r="L225" s="129">
        <v>409.8</v>
      </c>
      <c r="M225" s="129">
        <v>6.6</v>
      </c>
      <c r="N225" s="63"/>
      <c r="O225" s="63"/>
    </row>
    <row r="226" spans="1:15">
      <c r="A226" s="1" t="s">
        <v>559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114">
        <v>44886</v>
      </c>
      <c r="K226" s="129">
        <v>395.2</v>
      </c>
      <c r="L226" s="129">
        <v>404.5</v>
      </c>
      <c r="M226" s="129">
        <v>6.5</v>
      </c>
      <c r="N226" s="63"/>
      <c r="O226" s="63"/>
    </row>
    <row r="227" spans="1:15">
      <c r="A227" s="1" t="s">
        <v>560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114">
        <v>44887</v>
      </c>
      <c r="K227" s="129">
        <v>394.8</v>
      </c>
      <c r="L227" s="129">
        <v>406</v>
      </c>
      <c r="M227" s="129">
        <v>6.5</v>
      </c>
      <c r="N227" s="63"/>
      <c r="O227" s="63"/>
    </row>
    <row r="228" spans="1:15">
      <c r="A228" s="1" t="s">
        <v>561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114">
        <v>44888</v>
      </c>
      <c r="K228" s="129">
        <v>394.9</v>
      </c>
      <c r="L228" s="129">
        <v>407.2</v>
      </c>
      <c r="M228" s="129">
        <v>6.5</v>
      </c>
      <c r="N228" s="63"/>
      <c r="O228" s="63"/>
    </row>
    <row r="229" spans="1:15">
      <c r="A229" s="1" t="s">
        <v>562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114">
        <v>44889</v>
      </c>
      <c r="K229" s="129">
        <v>395.3</v>
      </c>
      <c r="L229" s="129">
        <v>411.3</v>
      </c>
      <c r="M229" s="129">
        <v>6.6</v>
      </c>
      <c r="N229" s="63"/>
      <c r="O229" s="63"/>
    </row>
    <row r="230" spans="1:15">
      <c r="A230" s="1" t="s">
        <v>563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114">
        <v>44890</v>
      </c>
      <c r="K230" s="129">
        <v>395.1</v>
      </c>
      <c r="L230" s="129">
        <v>411.3</v>
      </c>
      <c r="M230" s="129">
        <v>6.5</v>
      </c>
      <c r="N230" s="63"/>
      <c r="O230" s="63"/>
    </row>
    <row r="231" spans="1:15">
      <c r="A231" s="1" t="s">
        <v>564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114">
        <v>44893</v>
      </c>
      <c r="K231" s="129">
        <v>395.9</v>
      </c>
      <c r="L231" s="129">
        <v>414.7</v>
      </c>
      <c r="M231" s="129">
        <v>6.5</v>
      </c>
      <c r="N231" s="63"/>
      <c r="O231" s="63"/>
    </row>
    <row r="232" spans="1:15">
      <c r="A232" s="1" t="s">
        <v>565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114">
        <v>44894</v>
      </c>
      <c r="K232" s="129">
        <v>395.1</v>
      </c>
      <c r="L232" s="129">
        <v>410.3</v>
      </c>
      <c r="M232" s="129">
        <v>6.5</v>
      </c>
      <c r="N232" s="63"/>
      <c r="O232" s="63"/>
    </row>
    <row r="233" spans="1:15">
      <c r="A233" s="1" t="s">
        <v>566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114">
        <v>44895</v>
      </c>
      <c r="K233" s="129">
        <v>394.9</v>
      </c>
      <c r="L233" s="129">
        <v>408.9</v>
      </c>
      <c r="M233" s="129">
        <v>6.5</v>
      </c>
      <c r="N233" s="63"/>
      <c r="O233" s="63"/>
    </row>
    <row r="234" spans="1:15">
      <c r="A234" s="1" t="s">
        <v>567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114">
        <v>44896</v>
      </c>
      <c r="K234" s="129">
        <v>395.4</v>
      </c>
      <c r="L234" s="129">
        <v>411.9</v>
      </c>
      <c r="M234" s="129">
        <v>6.5</v>
      </c>
      <c r="N234" s="63"/>
      <c r="O234" s="63"/>
    </row>
    <row r="235" spans="1:15">
      <c r="A235" s="1" t="s">
        <v>568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114">
        <v>44897</v>
      </c>
      <c r="K235" s="129">
        <v>395.2</v>
      </c>
      <c r="L235" s="129">
        <v>416.1</v>
      </c>
      <c r="M235" s="129">
        <v>6.4</v>
      </c>
      <c r="N235" s="63"/>
      <c r="O235" s="63"/>
    </row>
    <row r="236" spans="1:15">
      <c r="A236" s="1" t="s">
        <v>569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114">
        <v>44900</v>
      </c>
      <c r="K236" s="129">
        <v>395.9</v>
      </c>
      <c r="L236" s="129">
        <v>417.1</v>
      </c>
      <c r="M236" s="129">
        <v>6.4</v>
      </c>
      <c r="N236" s="63"/>
      <c r="O236" s="63"/>
    </row>
    <row r="237" spans="1:15">
      <c r="A237" s="1" t="s">
        <v>570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114">
        <v>44901</v>
      </c>
      <c r="K237" s="129">
        <v>395.6</v>
      </c>
      <c r="L237" s="129">
        <v>415.4</v>
      </c>
      <c r="M237" s="129">
        <v>6.3</v>
      </c>
      <c r="N237" s="63"/>
      <c r="O237" s="63"/>
    </row>
    <row r="238" spans="1:15">
      <c r="A238" s="1" t="s">
        <v>571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114">
        <v>44902</v>
      </c>
      <c r="K238" s="129">
        <v>395.7</v>
      </c>
      <c r="L238" s="129">
        <v>415.4</v>
      </c>
      <c r="M238" s="129">
        <v>6.3</v>
      </c>
      <c r="N238" s="63"/>
      <c r="O238" s="63"/>
    </row>
    <row r="239" spans="1:15">
      <c r="A239" s="1" t="s">
        <v>572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114">
        <v>44903</v>
      </c>
      <c r="K239" s="129">
        <v>395.2</v>
      </c>
      <c r="L239" s="129">
        <v>415.4</v>
      </c>
      <c r="M239" s="129">
        <v>6.3</v>
      </c>
      <c r="N239" s="63"/>
      <c r="O239" s="63"/>
    </row>
    <row r="240" spans="1:15">
      <c r="A240" s="1" t="s">
        <v>573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114">
        <v>44904</v>
      </c>
      <c r="K240" s="129">
        <v>395.3</v>
      </c>
      <c r="L240" s="129">
        <v>417.6</v>
      </c>
      <c r="M240" s="129">
        <v>6.3</v>
      </c>
      <c r="N240" s="63"/>
      <c r="O240" s="63"/>
    </row>
    <row r="241" spans="1:15">
      <c r="A241" s="1" t="s">
        <v>574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114">
        <v>44907</v>
      </c>
      <c r="K241" s="129">
        <v>395.5</v>
      </c>
      <c r="L241" s="129">
        <v>417.8</v>
      </c>
      <c r="M241" s="129">
        <v>6.3</v>
      </c>
      <c r="N241" s="63"/>
      <c r="O241" s="63"/>
    </row>
    <row r="242" spans="1:15">
      <c r="A242" s="1" t="s">
        <v>575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114">
        <v>44908</v>
      </c>
      <c r="K242" s="129">
        <v>395.1</v>
      </c>
      <c r="L242" s="129">
        <v>417.3</v>
      </c>
      <c r="M242" s="129">
        <v>6.3</v>
      </c>
      <c r="N242" s="63"/>
      <c r="O242" s="63"/>
    </row>
    <row r="243" spans="1:15">
      <c r="A243" s="1" t="s">
        <v>576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114">
        <v>44909</v>
      </c>
      <c r="K243" s="129">
        <v>394.1</v>
      </c>
      <c r="L243" s="129">
        <v>420.3</v>
      </c>
      <c r="M243" s="129">
        <v>6.2</v>
      </c>
      <c r="N243" s="63"/>
      <c r="O243" s="63"/>
    </row>
    <row r="244" spans="1:15">
      <c r="A244" s="1" t="s">
        <v>577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114">
        <v>44910</v>
      </c>
      <c r="K244" s="129">
        <v>394.3</v>
      </c>
      <c r="L244" s="129">
        <v>418.5</v>
      </c>
      <c r="M244" s="129">
        <v>6.1</v>
      </c>
      <c r="N244" s="63"/>
      <c r="O244" s="63"/>
    </row>
    <row r="245" spans="1:15">
      <c r="A245" s="1" t="s">
        <v>578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114">
        <v>44911</v>
      </c>
      <c r="K245" s="129">
        <v>394.5</v>
      </c>
      <c r="L245" s="129">
        <v>419</v>
      </c>
      <c r="M245" s="129">
        <v>6.1</v>
      </c>
      <c r="N245" s="63"/>
      <c r="O245" s="63"/>
    </row>
    <row r="246" spans="1:15">
      <c r="A246" s="1" t="s">
        <v>579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114">
        <v>44914</v>
      </c>
      <c r="K246" s="129">
        <v>394.3</v>
      </c>
      <c r="L246" s="129">
        <v>418.7</v>
      </c>
      <c r="M246" s="129">
        <v>5.9</v>
      </c>
      <c r="N246" s="63"/>
      <c r="O246" s="63"/>
    </row>
    <row r="247" spans="1:15">
      <c r="A247" s="1" t="s">
        <v>580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114">
        <v>44915</v>
      </c>
      <c r="K247" s="129">
        <v>393.7</v>
      </c>
      <c r="L247" s="129">
        <v>418.5</v>
      </c>
      <c r="M247" s="129">
        <v>5.7</v>
      </c>
      <c r="N247" s="63"/>
      <c r="O247" s="63"/>
    </row>
    <row r="248" spans="1:15">
      <c r="A248" s="1" t="s">
        <v>581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114">
        <v>44916</v>
      </c>
      <c r="K248" s="129">
        <v>394</v>
      </c>
      <c r="L248" s="129">
        <v>418.2</v>
      </c>
      <c r="M248" s="129">
        <v>5.6</v>
      </c>
      <c r="N248" s="63"/>
      <c r="O248" s="63"/>
    </row>
    <row r="249" spans="1:15">
      <c r="A249" s="1" t="s">
        <v>582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114">
        <v>44917</v>
      </c>
      <c r="K249" s="129">
        <v>394.1</v>
      </c>
      <c r="L249" s="129">
        <v>418.7</v>
      </c>
      <c r="M249" s="129">
        <v>5.5</v>
      </c>
      <c r="N249" s="63"/>
      <c r="O249" s="63"/>
    </row>
    <row r="250" spans="1:15">
      <c r="A250" s="1" t="s">
        <v>583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114">
        <v>44918</v>
      </c>
      <c r="K250" s="129">
        <v>393.8</v>
      </c>
      <c r="L250" s="129">
        <v>418.2</v>
      </c>
      <c r="M250" s="129">
        <v>5.8</v>
      </c>
      <c r="N250" s="63"/>
      <c r="O250" s="63"/>
    </row>
    <row r="251" spans="1:15">
      <c r="A251" s="1" t="s">
        <v>584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114">
        <v>44921</v>
      </c>
      <c r="K251" s="129">
        <v>394.5</v>
      </c>
      <c r="L251" s="129">
        <v>419.1</v>
      </c>
      <c r="M251" s="129">
        <v>5.8</v>
      </c>
      <c r="N251" s="63"/>
      <c r="O251" s="63"/>
    </row>
    <row r="252" spans="1:15">
      <c r="A252" s="1" t="s">
        <v>585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114">
        <v>44922</v>
      </c>
      <c r="K252" s="129">
        <v>393.6</v>
      </c>
      <c r="L252" s="129">
        <v>419.8</v>
      </c>
      <c r="M252" s="129">
        <v>5.6</v>
      </c>
      <c r="N252" s="63"/>
      <c r="O252" s="63"/>
    </row>
    <row r="253" spans="1:15">
      <c r="A253" s="1" t="s">
        <v>586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114">
        <v>44923</v>
      </c>
      <c r="K253" s="129">
        <v>393.3</v>
      </c>
      <c r="L253" s="129">
        <v>418.1</v>
      </c>
      <c r="M253" s="129">
        <v>5.5</v>
      </c>
      <c r="N253" s="63"/>
      <c r="O253" s="63"/>
    </row>
    <row r="254" spans="1:15">
      <c r="A254" s="1" t="s">
        <v>587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114">
        <v>44924</v>
      </c>
      <c r="K254" s="129">
        <v>393.4</v>
      </c>
      <c r="L254" s="129">
        <v>418.4</v>
      </c>
      <c r="M254" s="129">
        <v>5.5</v>
      </c>
      <c r="N254" s="63"/>
      <c r="O254" s="63"/>
    </row>
    <row r="255" spans="1:15">
      <c r="A255" s="1" t="s">
        <v>588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114">
        <v>44925</v>
      </c>
      <c r="K255" s="129">
        <v>393.6</v>
      </c>
      <c r="L255" s="129">
        <v>420.1</v>
      </c>
      <c r="M255" s="129">
        <v>5.6</v>
      </c>
      <c r="N255" s="63"/>
      <c r="O255" s="63"/>
    </row>
    <row r="256" spans="1:15">
      <c r="A256" s="1" t="s">
        <v>589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114">
        <v>44929</v>
      </c>
      <c r="K256" s="129">
        <v>394.7</v>
      </c>
      <c r="L256" s="129">
        <v>415.6</v>
      </c>
      <c r="M256" s="129">
        <v>5.6</v>
      </c>
      <c r="N256" s="63"/>
      <c r="O256" s="63"/>
    </row>
    <row r="257" spans="1:15">
      <c r="A257" s="1" t="s">
        <v>590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114">
        <v>44930</v>
      </c>
      <c r="K257" s="129">
        <v>394.5</v>
      </c>
      <c r="L257" s="129">
        <v>419</v>
      </c>
      <c r="M257" s="129">
        <v>5.5</v>
      </c>
      <c r="N257" s="63"/>
      <c r="O257" s="63"/>
    </row>
    <row r="258" spans="1:15">
      <c r="A258" s="1" t="s">
        <v>591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114">
        <v>44931</v>
      </c>
      <c r="K258" s="129">
        <v>394.8</v>
      </c>
      <c r="L258" s="129">
        <v>419.2</v>
      </c>
      <c r="M258" s="129">
        <v>5.5</v>
      </c>
      <c r="N258" s="63"/>
      <c r="O258" s="63"/>
    </row>
    <row r="259" spans="1:15">
      <c r="A259" s="1" t="s">
        <v>592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114">
        <v>44935</v>
      </c>
      <c r="K259" s="129">
        <v>394.9</v>
      </c>
      <c r="L259" s="129">
        <v>421.4</v>
      </c>
      <c r="M259" s="129">
        <v>5.7</v>
      </c>
      <c r="N259" s="63"/>
      <c r="O259" s="63"/>
    </row>
    <row r="260" spans="1:15">
      <c r="A260" s="1" t="s">
        <v>593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114">
        <v>44936</v>
      </c>
      <c r="K260" s="129">
        <v>395.1</v>
      </c>
      <c r="L260" s="129">
        <v>424.2</v>
      </c>
      <c r="M260" s="129">
        <v>5.7</v>
      </c>
      <c r="N260" s="63"/>
      <c r="O260" s="63"/>
    </row>
    <row r="261" spans="1:15">
      <c r="A261" s="1" t="s">
        <v>594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114">
        <v>44937</v>
      </c>
      <c r="K261" s="129">
        <v>396</v>
      </c>
      <c r="L261" s="129">
        <v>425.6</v>
      </c>
      <c r="M261" s="129">
        <v>5.8</v>
      </c>
      <c r="N261" s="63"/>
      <c r="O261" s="63"/>
    </row>
    <row r="262" spans="1:15">
      <c r="A262" s="1" t="s">
        <v>595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114">
        <v>44938</v>
      </c>
      <c r="K262" s="129">
        <v>396.3</v>
      </c>
      <c r="L262" s="129">
        <v>426.4</v>
      </c>
      <c r="M262" s="129">
        <v>5.9</v>
      </c>
      <c r="N262" s="63"/>
      <c r="O262" s="63"/>
    </row>
    <row r="263" spans="1:15">
      <c r="A263" s="1" t="s">
        <v>596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114">
        <v>44939</v>
      </c>
      <c r="K263" s="129">
        <v>396.6</v>
      </c>
      <c r="L263" s="129">
        <v>429.9</v>
      </c>
      <c r="M263" s="129">
        <v>5.9</v>
      </c>
      <c r="N263" s="63"/>
      <c r="O263" s="63"/>
    </row>
    <row r="264" spans="1:15">
      <c r="A264" s="1" t="s">
        <v>597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114">
        <v>44942</v>
      </c>
      <c r="K264" s="129">
        <v>396.8</v>
      </c>
      <c r="L264" s="129">
        <v>429.8</v>
      </c>
      <c r="M264" s="129">
        <v>5.8</v>
      </c>
      <c r="N264" s="63"/>
      <c r="O264" s="63"/>
    </row>
    <row r="265" spans="1:15">
      <c r="A265" s="1" t="s">
        <v>598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114">
        <v>44943</v>
      </c>
      <c r="K265" s="129">
        <v>396.8</v>
      </c>
      <c r="L265" s="129">
        <v>429.5</v>
      </c>
      <c r="M265" s="129">
        <v>5.8</v>
      </c>
      <c r="N265" s="63"/>
      <c r="O265" s="63"/>
    </row>
    <row r="266" spans="1:15">
      <c r="A266" s="1" t="s">
        <v>599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114">
        <v>44944</v>
      </c>
      <c r="K266" s="129">
        <v>396.4</v>
      </c>
      <c r="L266" s="129">
        <v>430.1</v>
      </c>
      <c r="M266" s="129">
        <v>5.8</v>
      </c>
      <c r="N266" s="63"/>
      <c r="O266" s="63"/>
    </row>
    <row r="267" spans="1:15">
      <c r="A267" s="1" t="s">
        <v>600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114">
        <v>44945</v>
      </c>
      <c r="K267" s="129">
        <v>396.4</v>
      </c>
      <c r="L267" s="129">
        <v>429.2</v>
      </c>
      <c r="M267" s="129">
        <v>5.8</v>
      </c>
      <c r="N267" s="63"/>
      <c r="O267" s="63"/>
    </row>
    <row r="268" spans="1:15">
      <c r="A268" s="1" t="s">
        <v>601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114">
        <v>44946</v>
      </c>
      <c r="K268" s="129">
        <v>396.3</v>
      </c>
      <c r="L268" s="129">
        <v>429.5</v>
      </c>
      <c r="M268" s="129">
        <v>5.8</v>
      </c>
      <c r="N268" s="63"/>
      <c r="O268" s="63"/>
    </row>
    <row r="269" spans="1:15">
      <c r="A269" s="1" t="s">
        <v>602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114">
        <v>44949</v>
      </c>
      <c r="K269" s="129">
        <v>396.7</v>
      </c>
      <c r="L269" s="129">
        <v>432.4</v>
      </c>
      <c r="M269" s="129">
        <v>5.8</v>
      </c>
      <c r="N269" s="63"/>
      <c r="O269" s="63"/>
    </row>
    <row r="270" spans="1:15">
      <c r="A270" s="1" t="s">
        <v>603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114">
        <v>44950</v>
      </c>
      <c r="K270" s="129">
        <v>396.4</v>
      </c>
      <c r="L270" s="129">
        <v>430.5</v>
      </c>
      <c r="M270" s="129">
        <v>5.8</v>
      </c>
      <c r="N270" s="63"/>
      <c r="O270" s="63"/>
    </row>
    <row r="271" spans="1:15">
      <c r="A271" s="1" t="s">
        <v>604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114">
        <v>44951</v>
      </c>
      <c r="K271" s="129">
        <v>396</v>
      </c>
      <c r="L271" s="129">
        <v>430.3</v>
      </c>
      <c r="M271" s="129">
        <v>5.7</v>
      </c>
      <c r="N271" s="63"/>
      <c r="O271" s="63"/>
    </row>
    <row r="272" spans="1:15">
      <c r="A272" s="1" t="s">
        <v>605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114">
        <v>44952</v>
      </c>
      <c r="K272" s="129">
        <v>395.7</v>
      </c>
      <c r="L272" s="129">
        <v>431.5</v>
      </c>
      <c r="M272" s="129">
        <v>5.7</v>
      </c>
      <c r="N272" s="63"/>
      <c r="O272" s="63"/>
    </row>
    <row r="273" spans="1:15">
      <c r="A273" s="1" t="s">
        <v>606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114">
        <v>44953</v>
      </c>
      <c r="K273" s="129">
        <v>396</v>
      </c>
      <c r="L273" s="129">
        <v>431.3</v>
      </c>
      <c r="M273" s="129">
        <v>5.7</v>
      </c>
      <c r="N273" s="63"/>
      <c r="O273" s="63"/>
    </row>
    <row r="274" spans="1:15">
      <c r="A274" s="1" t="s">
        <v>607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114">
        <v>44956</v>
      </c>
      <c r="K274" s="129">
        <v>395.9</v>
      </c>
      <c r="L274" s="129">
        <v>431.9</v>
      </c>
      <c r="M274" s="129">
        <v>5.7</v>
      </c>
      <c r="N274" s="63"/>
      <c r="O274" s="63"/>
    </row>
    <row r="275" spans="1:15">
      <c r="A275" s="1" t="s">
        <v>608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114">
        <v>44957</v>
      </c>
      <c r="K275" s="129">
        <v>395.7</v>
      </c>
      <c r="L275" s="129">
        <v>428.3</v>
      </c>
      <c r="M275" s="129">
        <v>5.6</v>
      </c>
      <c r="N275" s="63"/>
      <c r="O275" s="63"/>
    </row>
    <row r="276" spans="1:15">
      <c r="A276" s="1" t="s">
        <v>609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114">
        <v>44958</v>
      </c>
      <c r="K276" s="129">
        <v>395.7</v>
      </c>
      <c r="L276" s="129">
        <v>431</v>
      </c>
      <c r="M276" s="129">
        <v>5.7</v>
      </c>
      <c r="N276" s="63"/>
      <c r="O276" s="63"/>
    </row>
    <row r="277" spans="1:15">
      <c r="A277" s="1" t="s">
        <v>610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114">
        <v>44959</v>
      </c>
      <c r="K277" s="129">
        <v>396</v>
      </c>
      <c r="L277" s="129">
        <v>435</v>
      </c>
      <c r="M277" s="129">
        <v>5.7</v>
      </c>
      <c r="N277" s="63"/>
      <c r="O277" s="63"/>
    </row>
    <row r="278" spans="1:15">
      <c r="A278" s="1" t="s">
        <v>611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114">
        <v>44960</v>
      </c>
      <c r="K278" s="129">
        <v>396.5</v>
      </c>
      <c r="L278" s="129">
        <v>433.6</v>
      </c>
      <c r="M278" s="129">
        <v>5.6</v>
      </c>
      <c r="N278" s="63"/>
      <c r="O278" s="63"/>
    </row>
    <row r="279" spans="1:15">
      <c r="A279" s="1" t="s">
        <v>612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114">
        <v>44963</v>
      </c>
      <c r="K279" s="129">
        <v>396.6</v>
      </c>
      <c r="L279" s="129">
        <v>427</v>
      </c>
      <c r="M279" s="129">
        <v>5.6</v>
      </c>
      <c r="N279" s="63"/>
      <c r="O279" s="63"/>
    </row>
    <row r="280" spans="1:15">
      <c r="A280" s="1" t="s">
        <v>613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114">
        <v>44964</v>
      </c>
      <c r="K280" s="129">
        <v>395.9</v>
      </c>
      <c r="L280" s="129">
        <v>424.1</v>
      </c>
      <c r="M280" s="129">
        <v>5.6</v>
      </c>
      <c r="N280" s="63"/>
      <c r="O280" s="63"/>
    </row>
    <row r="281" spans="1:15">
      <c r="A281" s="1" t="s">
        <v>614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114">
        <v>44965</v>
      </c>
      <c r="K281" s="129">
        <v>395.9</v>
      </c>
      <c r="L281" s="129">
        <v>425.4</v>
      </c>
      <c r="M281" s="129">
        <v>5.5</v>
      </c>
      <c r="N281" s="63"/>
      <c r="O281" s="63"/>
    </row>
    <row r="282" spans="1:15">
      <c r="A282" s="1" t="s">
        <v>615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114">
        <v>44966</v>
      </c>
      <c r="K282" s="129">
        <v>395.9</v>
      </c>
      <c r="L282" s="129">
        <v>426.6</v>
      </c>
      <c r="M282" s="129">
        <v>5.4</v>
      </c>
      <c r="N282" s="63"/>
      <c r="O282" s="63"/>
    </row>
    <row r="283" spans="1:15">
      <c r="A283" s="1" t="s">
        <v>616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114">
        <v>44967</v>
      </c>
      <c r="K283" s="129">
        <v>395.2</v>
      </c>
      <c r="L283" s="129">
        <v>423.3</v>
      </c>
      <c r="M283" s="129">
        <v>5.4</v>
      </c>
      <c r="N283" s="63"/>
      <c r="O283" s="63"/>
    </row>
    <row r="284" spans="1:15">
      <c r="A284" s="1" t="s">
        <v>617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114">
        <v>44970</v>
      </c>
      <c r="K284" s="129">
        <v>394.7</v>
      </c>
      <c r="L284" s="129">
        <v>421.6</v>
      </c>
      <c r="M284" s="129">
        <v>5.4</v>
      </c>
      <c r="N284" s="63"/>
      <c r="O284" s="63"/>
    </row>
    <row r="285" spans="1:15">
      <c r="A285" s="1" t="s">
        <v>618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114">
        <v>44971</v>
      </c>
      <c r="K285" s="129">
        <v>394.1</v>
      </c>
      <c r="L285" s="129">
        <v>423.8</v>
      </c>
      <c r="M285" s="129">
        <v>5.3</v>
      </c>
      <c r="N285" s="63"/>
      <c r="O285" s="63"/>
    </row>
    <row r="286" spans="1:15">
      <c r="A286" s="1" t="s">
        <v>619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114">
        <v>44972</v>
      </c>
      <c r="K286" s="129">
        <v>393.5</v>
      </c>
      <c r="L286" s="129">
        <v>421.7</v>
      </c>
      <c r="M286" s="129">
        <v>5.3</v>
      </c>
      <c r="N286" s="63"/>
      <c r="O286" s="63"/>
    </row>
    <row r="287" spans="1:15">
      <c r="A287" s="1" t="s">
        <v>620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114">
        <v>44973</v>
      </c>
      <c r="K287" s="129">
        <v>393.5</v>
      </c>
      <c r="L287" s="129">
        <v>421.3</v>
      </c>
      <c r="M287" s="129">
        <v>5.3</v>
      </c>
      <c r="N287" s="63"/>
      <c r="O287" s="63"/>
    </row>
    <row r="288" spans="1:15">
      <c r="A288" s="1" t="s">
        <v>621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114">
        <v>44974</v>
      </c>
      <c r="K288" s="129">
        <v>392.9</v>
      </c>
      <c r="L288" s="129">
        <v>418</v>
      </c>
      <c r="M288" s="129">
        <v>5.3</v>
      </c>
      <c r="N288" s="63"/>
      <c r="O288" s="63"/>
    </row>
    <row r="289" spans="1:15">
      <c r="A289" s="1" t="s">
        <v>622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114">
        <v>44977</v>
      </c>
      <c r="K289" s="129">
        <v>392.4</v>
      </c>
      <c r="L289" s="129">
        <v>419.3</v>
      </c>
      <c r="M289" s="129">
        <v>5.3</v>
      </c>
      <c r="N289" s="63"/>
      <c r="O289" s="63"/>
    </row>
    <row r="290" spans="1:15">
      <c r="A290" s="1" t="s">
        <v>623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114">
        <v>44978</v>
      </c>
      <c r="K290" s="129">
        <v>391.7</v>
      </c>
      <c r="L290" s="129">
        <v>417.1</v>
      </c>
      <c r="M290" s="129">
        <v>5.3</v>
      </c>
      <c r="N290" s="63"/>
      <c r="O290" s="63"/>
    </row>
    <row r="291" spans="1:15">
      <c r="A291" s="1" t="s">
        <v>624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114">
        <v>44979</v>
      </c>
      <c r="K291" s="129">
        <v>390.5</v>
      </c>
      <c r="L291" s="129">
        <v>415</v>
      </c>
      <c r="M291" s="129">
        <v>5.2</v>
      </c>
      <c r="N291" s="63"/>
      <c r="O291" s="63"/>
    </row>
    <row r="292" spans="1:15">
      <c r="A292" s="1" t="s">
        <v>625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114">
        <v>44980</v>
      </c>
      <c r="K292" s="129">
        <v>390.1</v>
      </c>
      <c r="L292" s="129">
        <v>413.4</v>
      </c>
      <c r="M292" s="129">
        <v>5.2</v>
      </c>
      <c r="N292" s="63"/>
      <c r="O292" s="63"/>
    </row>
    <row r="293" spans="1:15">
      <c r="A293" s="1" t="s">
        <v>626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114">
        <v>44981</v>
      </c>
      <c r="K293" s="129">
        <v>389.4</v>
      </c>
      <c r="L293" s="129">
        <v>412.3</v>
      </c>
      <c r="M293" s="129">
        <v>5.0999999999999996</v>
      </c>
      <c r="N293" s="63"/>
      <c r="O293" s="63"/>
    </row>
    <row r="294" spans="1:15">
      <c r="A294" s="1" t="s">
        <v>627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114">
        <v>44984</v>
      </c>
      <c r="K294" s="129">
        <v>389.1</v>
      </c>
      <c r="L294" s="129">
        <v>411.1</v>
      </c>
      <c r="M294" s="129">
        <v>5.2</v>
      </c>
      <c r="N294" s="63"/>
      <c r="O294" s="63"/>
    </row>
    <row r="295" spans="1:15">
      <c r="A295" s="1" t="s">
        <v>628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114">
        <v>44985</v>
      </c>
      <c r="K295" s="129">
        <v>389.3</v>
      </c>
      <c r="L295" s="129">
        <v>413.4</v>
      </c>
      <c r="M295" s="129">
        <v>5.2</v>
      </c>
      <c r="N295" s="63"/>
      <c r="O295" s="63"/>
    </row>
    <row r="296" spans="1:15">
      <c r="A296" s="1" t="s">
        <v>629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114">
        <v>44986</v>
      </c>
      <c r="K296" s="129">
        <v>389</v>
      </c>
      <c r="L296" s="129">
        <v>414.9</v>
      </c>
      <c r="M296" s="129">
        <v>5.2</v>
      </c>
      <c r="N296" s="63"/>
      <c r="O296" s="63"/>
    </row>
    <row r="297" spans="1:15">
      <c r="A297" s="1" t="s">
        <v>630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114">
        <v>44987</v>
      </c>
      <c r="K297" s="129">
        <v>389</v>
      </c>
      <c r="L297" s="129">
        <v>412.9</v>
      </c>
      <c r="M297" s="129">
        <v>5.2</v>
      </c>
      <c r="N297" s="63"/>
      <c r="O297" s="63"/>
    </row>
    <row r="298" spans="1:15">
      <c r="A298" s="1" t="s">
        <v>631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114">
        <v>44988</v>
      </c>
      <c r="K298" s="129">
        <v>388.2</v>
      </c>
      <c r="L298" s="129">
        <v>412.1</v>
      </c>
      <c r="M298" s="129">
        <v>5.2</v>
      </c>
      <c r="N298" s="63"/>
      <c r="O298" s="63"/>
    </row>
    <row r="299" spans="1:15">
      <c r="A299" s="1" t="s">
        <v>632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114">
        <v>44991</v>
      </c>
      <c r="K299" s="129">
        <v>388.5</v>
      </c>
      <c r="L299" s="129">
        <v>412.9</v>
      </c>
      <c r="M299" s="129">
        <v>5.2</v>
      </c>
      <c r="N299" s="63"/>
      <c r="O299" s="63"/>
    </row>
    <row r="300" spans="1:15">
      <c r="A300" s="1" t="s">
        <v>633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114">
        <v>44992</v>
      </c>
      <c r="K300" s="129">
        <v>388.6</v>
      </c>
      <c r="L300" s="129">
        <v>414.2</v>
      </c>
      <c r="M300" s="129">
        <v>5.2</v>
      </c>
      <c r="N300" s="63"/>
      <c r="O300" s="63"/>
    </row>
    <row r="301" spans="1:15">
      <c r="A301" s="1" t="s">
        <v>634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114">
        <v>44994</v>
      </c>
      <c r="K301" s="129">
        <v>388.5</v>
      </c>
      <c r="L301" s="129">
        <v>410.6</v>
      </c>
      <c r="M301" s="129">
        <v>5.0999999999999996</v>
      </c>
      <c r="N301" s="63"/>
      <c r="O301" s="63"/>
    </row>
    <row r="302" spans="1:15">
      <c r="A302" s="1" t="s">
        <v>635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114">
        <v>44995</v>
      </c>
      <c r="K302" s="129">
        <v>388.2</v>
      </c>
      <c r="L302" s="129">
        <v>411</v>
      </c>
      <c r="M302" s="129">
        <v>5.0999999999999996</v>
      </c>
      <c r="N302" s="63"/>
      <c r="O302" s="63"/>
    </row>
    <row r="303" spans="1:15">
      <c r="A303" s="1" t="s">
        <v>636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114">
        <v>44998</v>
      </c>
      <c r="K303" s="129">
        <v>388.4</v>
      </c>
      <c r="L303" s="129">
        <v>414.5</v>
      </c>
      <c r="M303" s="129">
        <v>5.2</v>
      </c>
      <c r="N303" s="63"/>
      <c r="O303" s="63"/>
    </row>
    <row r="304" spans="1:15">
      <c r="A304" s="1" t="s">
        <v>637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114">
        <v>44999</v>
      </c>
      <c r="K304" s="129">
        <v>388.8</v>
      </c>
      <c r="L304" s="129">
        <v>416.8</v>
      </c>
      <c r="M304" s="129">
        <v>5.2</v>
      </c>
      <c r="N304" s="63"/>
      <c r="O304" s="63"/>
    </row>
    <row r="305" spans="1:15">
      <c r="A305" s="1" t="s">
        <v>638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114">
        <v>45000</v>
      </c>
      <c r="K305" s="129">
        <v>388.4</v>
      </c>
      <c r="L305" s="129">
        <v>412.8</v>
      </c>
      <c r="M305" s="129">
        <v>5.0999999999999996</v>
      </c>
      <c r="N305" s="63"/>
      <c r="O305" s="63"/>
    </row>
    <row r="306" spans="1:15">
      <c r="A306" s="1" t="s">
        <v>639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114">
        <v>45001</v>
      </c>
      <c r="K306" s="129">
        <v>388.6</v>
      </c>
      <c r="L306" s="129">
        <v>412.5</v>
      </c>
      <c r="M306" s="129">
        <v>5.0999999999999996</v>
      </c>
      <c r="N306" s="63"/>
      <c r="O306" s="63"/>
    </row>
    <row r="307" spans="1:15">
      <c r="A307" s="1" t="s">
        <v>640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114">
        <v>45002</v>
      </c>
      <c r="K307" s="129">
        <v>388.3</v>
      </c>
      <c r="L307" s="129">
        <v>412.9</v>
      </c>
      <c r="M307" s="129">
        <v>5.0999999999999996</v>
      </c>
      <c r="N307" s="63"/>
      <c r="O307" s="63"/>
    </row>
    <row r="308" spans="1:15">
      <c r="A308" s="1" t="s">
        <v>641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114">
        <v>45005</v>
      </c>
      <c r="K308" s="129">
        <v>388.5</v>
      </c>
      <c r="L308" s="129">
        <v>415.5</v>
      </c>
      <c r="M308" s="129">
        <v>5</v>
      </c>
      <c r="N308" s="63"/>
      <c r="O308" s="63"/>
    </row>
    <row r="309" spans="1:15">
      <c r="A309" s="1" t="s">
        <v>642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114">
        <v>45006</v>
      </c>
      <c r="K309" s="129">
        <v>388.4</v>
      </c>
      <c r="L309" s="129">
        <v>418.2</v>
      </c>
      <c r="M309" s="129">
        <v>5.0999999999999996</v>
      </c>
      <c r="N309" s="63"/>
      <c r="O309" s="63"/>
    </row>
    <row r="310" spans="1:15">
      <c r="A310" s="1" t="s">
        <v>643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114">
        <v>45007</v>
      </c>
      <c r="K310" s="129">
        <v>388.2</v>
      </c>
      <c r="L310" s="129">
        <v>418.9</v>
      </c>
      <c r="M310" s="129">
        <v>5</v>
      </c>
      <c r="N310" s="63"/>
      <c r="O310" s="63"/>
    </row>
    <row r="311" spans="1:15">
      <c r="A311" s="1" t="s">
        <v>644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114">
        <v>45008</v>
      </c>
      <c r="K311" s="129">
        <v>388.3</v>
      </c>
      <c r="L311" s="129">
        <v>422.3</v>
      </c>
      <c r="M311" s="129">
        <v>5.0999999999999996</v>
      </c>
      <c r="N311" s="63"/>
      <c r="O311" s="63"/>
    </row>
    <row r="312" spans="1:15">
      <c r="A312" s="1" t="s">
        <v>645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114">
        <v>45009</v>
      </c>
      <c r="K312" s="129">
        <v>388.1</v>
      </c>
      <c r="L312" s="129">
        <v>416.2</v>
      </c>
      <c r="M312" s="129">
        <v>5.0999999999999996</v>
      </c>
      <c r="N312" s="63"/>
      <c r="O312" s="63"/>
    </row>
    <row r="313" spans="1:15">
      <c r="A313" s="1" t="s">
        <v>646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114">
        <v>45012</v>
      </c>
      <c r="K313" s="129">
        <v>388.5</v>
      </c>
      <c r="L313" s="129">
        <v>418.4</v>
      </c>
      <c r="M313" s="129">
        <v>5.0999999999999996</v>
      </c>
      <c r="N313" s="63"/>
      <c r="O313" s="63"/>
    </row>
    <row r="314" spans="1:15">
      <c r="A314" s="1" t="s">
        <v>647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114">
        <v>45013</v>
      </c>
      <c r="K314" s="129">
        <v>388.3</v>
      </c>
      <c r="L314" s="129">
        <v>420.2</v>
      </c>
      <c r="M314" s="129">
        <v>5.0999999999999996</v>
      </c>
      <c r="N314" s="63"/>
      <c r="O314" s="63"/>
    </row>
    <row r="315" spans="1:15">
      <c r="A315" s="1" t="s">
        <v>648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114">
        <v>45014</v>
      </c>
      <c r="K315" s="129">
        <v>388.2</v>
      </c>
      <c r="L315" s="129">
        <v>421.5</v>
      </c>
      <c r="M315" s="129">
        <v>5</v>
      </c>
      <c r="N315" s="63"/>
      <c r="O315" s="63"/>
    </row>
    <row r="316" spans="1:15">
      <c r="A316" s="1" t="s">
        <v>649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114">
        <v>45015</v>
      </c>
      <c r="K316" s="129">
        <v>388.3</v>
      </c>
      <c r="L316" s="129">
        <v>422.4</v>
      </c>
      <c r="M316" s="129">
        <v>5</v>
      </c>
      <c r="N316" s="63"/>
      <c r="O316" s="63"/>
    </row>
    <row r="317" spans="1:15">
      <c r="A317" s="1" t="s">
        <v>650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114">
        <v>45016</v>
      </c>
      <c r="K317" s="129">
        <v>388.5</v>
      </c>
      <c r="L317" s="129">
        <v>422.3</v>
      </c>
      <c r="M317" s="129">
        <v>5</v>
      </c>
      <c r="N317" s="63"/>
      <c r="O317" s="63"/>
    </row>
    <row r="318" spans="1:15">
      <c r="A318" s="1" t="s">
        <v>651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114">
        <v>45019</v>
      </c>
      <c r="K318" s="129">
        <v>388.5</v>
      </c>
      <c r="L318" s="129">
        <v>422.3</v>
      </c>
      <c r="M318" s="129">
        <v>5</v>
      </c>
      <c r="N318" s="63"/>
      <c r="O318" s="63"/>
    </row>
    <row r="319" spans="1:15">
      <c r="A319" s="1" t="s">
        <v>652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114">
        <v>45020</v>
      </c>
      <c r="K319" s="129">
        <v>388.2</v>
      </c>
      <c r="L319" s="129">
        <v>423.7</v>
      </c>
      <c r="M319" s="129">
        <v>4.9000000000000004</v>
      </c>
      <c r="N319" s="63"/>
      <c r="O319" s="63"/>
    </row>
    <row r="320" spans="1:15">
      <c r="A320" s="1" t="s">
        <v>653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114">
        <v>45021</v>
      </c>
      <c r="K320" s="129">
        <v>388.3</v>
      </c>
      <c r="L320" s="129">
        <v>425</v>
      </c>
      <c r="M320" s="129">
        <v>4.9000000000000004</v>
      </c>
      <c r="N320" s="63"/>
      <c r="O320" s="63"/>
    </row>
    <row r="321" spans="1:15">
      <c r="A321" s="1" t="s">
        <v>654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114">
        <v>45022</v>
      </c>
      <c r="K321" s="129">
        <v>388.2</v>
      </c>
      <c r="L321" s="129">
        <v>423.2</v>
      </c>
      <c r="M321" s="129">
        <v>4.8</v>
      </c>
      <c r="N321" s="63"/>
      <c r="O321" s="63"/>
    </row>
    <row r="322" spans="1:15">
      <c r="A322" s="1" t="s">
        <v>655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114">
        <v>45023</v>
      </c>
      <c r="K322" s="129">
        <v>388.4</v>
      </c>
      <c r="L322" s="129">
        <v>424.2</v>
      </c>
      <c r="M322" s="129">
        <v>4.7</v>
      </c>
      <c r="N322" s="63"/>
      <c r="O322" s="63"/>
    </row>
    <row r="323" spans="1:15">
      <c r="A323" s="1" t="s">
        <v>656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114">
        <v>45026</v>
      </c>
      <c r="K323" s="129">
        <v>388.2</v>
      </c>
      <c r="L323" s="129">
        <v>423.4</v>
      </c>
      <c r="M323" s="129">
        <v>4.8</v>
      </c>
      <c r="N323" s="63"/>
      <c r="O323" s="63"/>
    </row>
    <row r="324" spans="1:15">
      <c r="A324" s="1" t="s">
        <v>657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114">
        <v>45027</v>
      </c>
      <c r="K324" s="129">
        <v>388.2</v>
      </c>
      <c r="L324" s="129">
        <v>424.1</v>
      </c>
      <c r="M324" s="129">
        <v>4.7</v>
      </c>
      <c r="N324" s="63"/>
      <c r="O324" s="63"/>
    </row>
    <row r="325" spans="1:15">
      <c r="A325" s="1" t="s">
        <v>658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114">
        <v>45028</v>
      </c>
      <c r="K325" s="129">
        <v>388.2</v>
      </c>
      <c r="L325" s="129">
        <v>424.1</v>
      </c>
      <c r="M325" s="129">
        <v>4.7</v>
      </c>
      <c r="N325" s="63"/>
      <c r="O325" s="63"/>
    </row>
    <row r="326" spans="1:15">
      <c r="A326" s="1" t="s">
        <v>659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114">
        <v>45029</v>
      </c>
      <c r="K326" s="129">
        <v>388</v>
      </c>
      <c r="L326" s="129">
        <v>427.4</v>
      </c>
      <c r="M326" s="129">
        <v>4.8</v>
      </c>
      <c r="N326" s="63"/>
      <c r="O326" s="63"/>
    </row>
    <row r="327" spans="1:15">
      <c r="A327" s="1" t="s">
        <v>660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114">
        <v>45030</v>
      </c>
      <c r="K327" s="129">
        <v>388.2</v>
      </c>
      <c r="L327" s="129">
        <v>429.2</v>
      </c>
      <c r="M327" s="129">
        <v>4.8</v>
      </c>
      <c r="N327" s="63"/>
      <c r="O327" s="63"/>
    </row>
    <row r="328" spans="1:15">
      <c r="A328" s="1" t="s">
        <v>661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114">
        <v>45033</v>
      </c>
      <c r="K328" s="129">
        <v>387.9</v>
      </c>
      <c r="L328" s="129">
        <v>426</v>
      </c>
      <c r="M328" s="129">
        <v>4.8</v>
      </c>
      <c r="N328" s="63"/>
      <c r="O328" s="63"/>
    </row>
    <row r="329" spans="1:15">
      <c r="A329" s="1" t="s">
        <v>662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114">
        <v>45034</v>
      </c>
      <c r="K329" s="129">
        <v>387.8</v>
      </c>
      <c r="L329" s="129">
        <v>425.7</v>
      </c>
      <c r="M329" s="129">
        <v>4.8</v>
      </c>
      <c r="N329" s="63"/>
      <c r="O329" s="63"/>
    </row>
    <row r="330" spans="1:15">
      <c r="A330" s="1" t="s">
        <v>663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114">
        <v>45035</v>
      </c>
      <c r="K330" s="129">
        <v>387.7</v>
      </c>
      <c r="L330" s="129">
        <v>423.8</v>
      </c>
      <c r="M330" s="129">
        <v>4.8</v>
      </c>
      <c r="N330" s="63"/>
      <c r="O330" s="63"/>
    </row>
    <row r="331" spans="1:15">
      <c r="A331" s="1" t="s">
        <v>664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114">
        <v>45036</v>
      </c>
      <c r="K331" s="129">
        <v>387.2</v>
      </c>
      <c r="L331" s="129">
        <v>424.9</v>
      </c>
      <c r="M331" s="129">
        <v>4.8</v>
      </c>
      <c r="N331" s="63"/>
      <c r="O331" s="63"/>
    </row>
    <row r="332" spans="1:15">
      <c r="A332" s="1" t="s">
        <v>665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114">
        <v>45037</v>
      </c>
      <c r="K332" s="129">
        <v>387.5</v>
      </c>
      <c r="L332" s="129">
        <v>424.8</v>
      </c>
      <c r="M332" s="129">
        <v>4.8</v>
      </c>
      <c r="N332" s="63"/>
      <c r="O332" s="63"/>
    </row>
    <row r="333" spans="1:15">
      <c r="A333" s="1" t="s">
        <v>666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114">
        <v>45041</v>
      </c>
      <c r="K333" s="129">
        <v>386.2</v>
      </c>
      <c r="L333" s="129">
        <v>425.6</v>
      </c>
      <c r="M333" s="129">
        <v>4.7</v>
      </c>
      <c r="N333" s="63"/>
      <c r="O333" s="63"/>
    </row>
    <row r="334" spans="1:15">
      <c r="A334" s="1" t="s">
        <v>667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114">
        <v>45042</v>
      </c>
      <c r="K334" s="129">
        <v>387.3</v>
      </c>
      <c r="L334" s="129">
        <v>427.8</v>
      </c>
      <c r="M334" s="129">
        <v>4.8</v>
      </c>
      <c r="N334" s="63"/>
      <c r="O334" s="63"/>
    </row>
    <row r="335" spans="1:15">
      <c r="A335" s="1" t="s">
        <v>668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114">
        <v>45043</v>
      </c>
      <c r="K335" s="129">
        <v>386.4</v>
      </c>
      <c r="L335" s="129">
        <v>426.9</v>
      </c>
      <c r="M335" s="129">
        <v>4.7</v>
      </c>
      <c r="N335" s="63"/>
      <c r="O335" s="63"/>
    </row>
    <row r="336" spans="1:15">
      <c r="A336" s="1" t="s">
        <v>669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114">
        <v>45044</v>
      </c>
      <c r="K336" s="129">
        <v>386.6</v>
      </c>
      <c r="L336" s="129">
        <v>424.7</v>
      </c>
      <c r="M336" s="129">
        <v>4.9000000000000004</v>
      </c>
      <c r="N336" s="63"/>
      <c r="O336" s="63"/>
    </row>
    <row r="337" spans="1:15">
      <c r="A337" s="1" t="s">
        <v>670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114">
        <v>45048</v>
      </c>
      <c r="K337" s="129">
        <v>386.9</v>
      </c>
      <c r="L337" s="129">
        <v>423.9</v>
      </c>
      <c r="M337" s="129">
        <v>4.9000000000000004</v>
      </c>
      <c r="N337" s="63"/>
      <c r="O337" s="63"/>
    </row>
    <row r="338" spans="1:15">
      <c r="A338" s="1" t="s">
        <v>671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114">
        <v>45049</v>
      </c>
      <c r="K338" s="129">
        <v>387</v>
      </c>
      <c r="L338" s="129">
        <v>427</v>
      </c>
      <c r="M338" s="129">
        <v>4.9000000000000004</v>
      </c>
      <c r="N338" s="63"/>
      <c r="O338" s="63"/>
    </row>
    <row r="339" spans="1:15">
      <c r="A339" s="1" t="s">
        <v>672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114">
        <v>45050</v>
      </c>
      <c r="K339" s="129">
        <v>387.3</v>
      </c>
      <c r="L339" s="129">
        <v>428.4</v>
      </c>
      <c r="M339" s="129">
        <v>5</v>
      </c>
      <c r="N339" s="63"/>
      <c r="O339" s="63"/>
    </row>
    <row r="340" spans="1:15">
      <c r="A340" s="1" t="s">
        <v>673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114">
        <v>45051</v>
      </c>
      <c r="K340" s="129">
        <v>386.4</v>
      </c>
      <c r="L340" s="129">
        <v>425.8</v>
      </c>
      <c r="M340" s="129">
        <v>5</v>
      </c>
      <c r="N340" s="63"/>
      <c r="O340" s="63"/>
    </row>
    <row r="341" spans="1:15">
      <c r="A341" s="1" t="s">
        <v>674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114">
        <v>45054</v>
      </c>
      <c r="K341" s="129">
        <v>386.4</v>
      </c>
      <c r="L341" s="129">
        <v>427</v>
      </c>
      <c r="M341" s="129">
        <v>5</v>
      </c>
      <c r="N341" s="63"/>
      <c r="O341" s="63"/>
    </row>
    <row r="342" spans="1:15">
      <c r="A342" s="1" t="s">
        <v>675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114">
        <v>45056</v>
      </c>
      <c r="K342" s="129">
        <v>386.4</v>
      </c>
      <c r="L342" s="129">
        <v>423.2</v>
      </c>
      <c r="M342" s="129">
        <v>5.0999999999999996</v>
      </c>
      <c r="N342" s="63"/>
      <c r="O342" s="63"/>
    </row>
    <row r="343" spans="1:15">
      <c r="A343" s="1" t="s">
        <v>676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114">
        <v>45057</v>
      </c>
      <c r="K343" s="129">
        <v>386.3</v>
      </c>
      <c r="L343" s="129">
        <v>422.1</v>
      </c>
      <c r="M343" s="129">
        <v>5.0999999999999996</v>
      </c>
      <c r="N343" s="63"/>
      <c r="O343" s="63"/>
    </row>
    <row r="344" spans="1:15">
      <c r="A344" s="1" t="s">
        <v>677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114">
        <v>45058</v>
      </c>
      <c r="K344" s="129">
        <v>386.4</v>
      </c>
      <c r="L344" s="129">
        <v>421.4</v>
      </c>
      <c r="M344" s="129">
        <v>5</v>
      </c>
      <c r="N344" s="63"/>
      <c r="O344" s="63"/>
    </row>
    <row r="345" spans="1:15">
      <c r="A345" s="1" t="s">
        <v>678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114">
        <v>45061</v>
      </c>
      <c r="K345" s="129">
        <v>387.2</v>
      </c>
      <c r="L345" s="129">
        <v>421.2</v>
      </c>
      <c r="M345" s="129">
        <v>4.9000000000000004</v>
      </c>
      <c r="N345" s="63"/>
      <c r="O345" s="63"/>
    </row>
    <row r="346" spans="1:15">
      <c r="A346" s="1" t="s">
        <v>679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114">
        <v>45062</v>
      </c>
      <c r="K346" s="129">
        <v>386.4</v>
      </c>
      <c r="L346" s="129">
        <v>420.9</v>
      </c>
      <c r="M346" s="129">
        <v>4.8</v>
      </c>
      <c r="N346" s="63"/>
      <c r="O346" s="63"/>
    </row>
    <row r="347" spans="1:15">
      <c r="A347" s="1" t="s">
        <v>680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114">
        <v>45063</v>
      </c>
      <c r="K347" s="129">
        <v>386.3</v>
      </c>
      <c r="L347" s="129">
        <v>418.4</v>
      </c>
      <c r="M347" s="129">
        <v>4.8</v>
      </c>
      <c r="N347" s="63"/>
      <c r="O347" s="63"/>
    </row>
    <row r="348" spans="1:15">
      <c r="A348" s="1" t="s">
        <v>681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114">
        <v>45064</v>
      </c>
      <c r="K348" s="129">
        <v>387</v>
      </c>
      <c r="L348" s="129">
        <v>418.5</v>
      </c>
      <c r="M348" s="129">
        <v>4.8</v>
      </c>
      <c r="N348" s="63"/>
      <c r="O348" s="63"/>
    </row>
    <row r="349" spans="1:15">
      <c r="A349" s="1" t="s">
        <v>682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114">
        <v>45065</v>
      </c>
      <c r="K349" s="129">
        <v>386.4</v>
      </c>
      <c r="L349" s="129">
        <v>417.1</v>
      </c>
      <c r="M349" s="129">
        <v>4.8</v>
      </c>
      <c r="N349" s="63"/>
      <c r="O349" s="63"/>
    </row>
    <row r="350" spans="1:15">
      <c r="A350" s="1" t="s">
        <v>683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114">
        <v>45068</v>
      </c>
      <c r="K350" s="129">
        <v>386.9</v>
      </c>
      <c r="L350" s="129">
        <v>418.6</v>
      </c>
      <c r="M350" s="129">
        <v>4.8</v>
      </c>
      <c r="N350" s="63"/>
      <c r="O350" s="63"/>
    </row>
    <row r="351" spans="1:15">
      <c r="A351" s="1" t="s">
        <v>684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114">
        <v>45069</v>
      </c>
      <c r="K351" s="129">
        <v>386.3</v>
      </c>
      <c r="L351" s="129">
        <v>416.2</v>
      </c>
      <c r="M351" s="129">
        <v>4.8</v>
      </c>
      <c r="N351" s="63"/>
      <c r="O351" s="63"/>
    </row>
    <row r="352" spans="1:15">
      <c r="A352" s="1" t="s">
        <v>685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114">
        <v>45070</v>
      </c>
      <c r="K352" s="129">
        <v>385.9</v>
      </c>
      <c r="L352" s="129">
        <v>415</v>
      </c>
      <c r="M352" s="129">
        <v>4.8</v>
      </c>
      <c r="N352" s="63"/>
      <c r="O352" s="63"/>
    </row>
    <row r="353" spans="1:15">
      <c r="A353" s="1" t="s">
        <v>686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114">
        <v>45071</v>
      </c>
      <c r="K353" s="129">
        <v>386.4</v>
      </c>
      <c r="L353" s="129">
        <v>414.3</v>
      </c>
      <c r="M353" s="129">
        <v>4.8</v>
      </c>
      <c r="N353" s="63"/>
      <c r="O353" s="63"/>
    </row>
    <row r="354" spans="1:15">
      <c r="A354" s="1" t="s">
        <v>687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114">
        <v>45072</v>
      </c>
      <c r="K354" s="129">
        <v>386.5</v>
      </c>
      <c r="L354" s="129">
        <v>415.2</v>
      </c>
      <c r="M354" s="129">
        <v>4.8</v>
      </c>
      <c r="N354" s="63"/>
      <c r="O354" s="63"/>
    </row>
    <row r="355" spans="1:15">
      <c r="A355" s="1" t="s">
        <v>688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114">
        <v>45075</v>
      </c>
      <c r="K355" s="129">
        <v>386.2</v>
      </c>
      <c r="L355" s="129">
        <v>413.8</v>
      </c>
      <c r="M355" s="129">
        <v>4.8</v>
      </c>
      <c r="N355" s="63"/>
      <c r="O355" s="63"/>
    </row>
    <row r="356" spans="1:15">
      <c r="A356" s="1" t="s">
        <v>689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114">
        <v>45076</v>
      </c>
      <c r="K356" s="129">
        <v>386.5</v>
      </c>
      <c r="L356" s="129">
        <v>414.9</v>
      </c>
      <c r="M356" s="129">
        <v>4.8</v>
      </c>
      <c r="N356" s="63"/>
      <c r="O356" s="63"/>
    </row>
    <row r="357" spans="1:15">
      <c r="A357" s="1" t="s">
        <v>690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114">
        <v>45077</v>
      </c>
      <c r="K357" s="129">
        <v>386.6</v>
      </c>
      <c r="L357" s="129">
        <v>412.8</v>
      </c>
      <c r="M357" s="129">
        <v>4.8</v>
      </c>
      <c r="N357" s="63"/>
      <c r="O357" s="63"/>
    </row>
    <row r="358" spans="1:15">
      <c r="A358" s="1" t="s">
        <v>691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114">
        <v>45078</v>
      </c>
      <c r="K358" s="129">
        <v>387</v>
      </c>
      <c r="L358" s="129">
        <v>414.5</v>
      </c>
      <c r="M358" s="129">
        <v>4.8</v>
      </c>
      <c r="N358" s="63"/>
      <c r="O358" s="63"/>
    </row>
    <row r="359" spans="1:15">
      <c r="A359" s="1" t="s">
        <v>692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114">
        <v>45079</v>
      </c>
      <c r="K359" s="129">
        <v>387.2</v>
      </c>
      <c r="L359" s="129">
        <v>416.9</v>
      </c>
      <c r="M359" s="129">
        <v>4.8</v>
      </c>
      <c r="N359" s="63"/>
      <c r="O359" s="63"/>
    </row>
    <row r="360" spans="1:15">
      <c r="A360" s="1" t="s">
        <v>693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114">
        <v>45082</v>
      </c>
      <c r="K360" s="129">
        <v>387.3</v>
      </c>
      <c r="L360" s="129">
        <v>414.1</v>
      </c>
      <c r="M360" s="129">
        <v>4.8</v>
      </c>
      <c r="N360" s="63"/>
      <c r="O360" s="63"/>
    </row>
    <row r="361" spans="1:15">
      <c r="A361" s="1" t="s">
        <v>694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114">
        <v>45083</v>
      </c>
      <c r="K361" s="129">
        <v>387</v>
      </c>
      <c r="L361" s="129">
        <v>414.1</v>
      </c>
      <c r="M361" s="129">
        <v>4.8</v>
      </c>
      <c r="N361" s="63"/>
      <c r="O361" s="63"/>
    </row>
    <row r="362" spans="1:15">
      <c r="A362" s="1" t="s">
        <v>695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114">
        <v>45084</v>
      </c>
      <c r="K362" s="129">
        <v>386.8</v>
      </c>
      <c r="L362" s="129">
        <v>414.3</v>
      </c>
      <c r="M362" s="129">
        <v>4.8</v>
      </c>
      <c r="N362" s="63"/>
      <c r="O362" s="63"/>
    </row>
    <row r="363" spans="1:15">
      <c r="A363" s="1" t="s">
        <v>696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114">
        <v>45085</v>
      </c>
      <c r="K363" s="129">
        <v>387</v>
      </c>
      <c r="L363" s="129">
        <v>415.3</v>
      </c>
      <c r="M363" s="129">
        <v>4.7</v>
      </c>
      <c r="N363" s="63"/>
      <c r="O363" s="63"/>
    </row>
    <row r="364" spans="1:15">
      <c r="A364" s="1" t="s">
        <v>697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114">
        <v>45086</v>
      </c>
      <c r="K364" s="129">
        <v>386.2</v>
      </c>
      <c r="L364" s="129">
        <v>415.6</v>
      </c>
      <c r="M364" s="129">
        <v>4.7</v>
      </c>
      <c r="N364" s="63"/>
      <c r="O364" s="63"/>
    </row>
    <row r="365" spans="1:15">
      <c r="A365" s="1" t="s">
        <v>698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114">
        <v>45089</v>
      </c>
      <c r="K365" s="129">
        <v>386.4</v>
      </c>
      <c r="L365" s="129">
        <v>416.2</v>
      </c>
      <c r="M365" s="129">
        <v>4.7</v>
      </c>
      <c r="N365" s="63"/>
      <c r="O365" s="63"/>
    </row>
    <row r="366" spans="1:15">
      <c r="A366" s="1" t="s">
        <v>699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114">
        <v>45090</v>
      </c>
      <c r="K366" s="129">
        <v>387.2</v>
      </c>
      <c r="L366" s="129">
        <v>418.1</v>
      </c>
      <c r="M366" s="129">
        <v>4.5999999999999996</v>
      </c>
      <c r="N366" s="63"/>
      <c r="O366" s="63"/>
    </row>
    <row r="367" spans="1:15">
      <c r="A367" s="1" t="s">
        <v>700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114">
        <v>45091</v>
      </c>
      <c r="K367" s="129">
        <v>386.6</v>
      </c>
      <c r="L367" s="129">
        <v>417.8</v>
      </c>
      <c r="M367" s="129">
        <v>4.5999999999999996</v>
      </c>
      <c r="N367" s="63"/>
      <c r="O367" s="63"/>
    </row>
    <row r="368" spans="1:15">
      <c r="A368" s="1" t="s">
        <v>701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114">
        <v>45092</v>
      </c>
      <c r="K368" s="129">
        <v>386.5</v>
      </c>
      <c r="L368" s="129">
        <v>419.1</v>
      </c>
      <c r="M368" s="129">
        <v>4.5999999999999996</v>
      </c>
      <c r="N368" s="63"/>
      <c r="O368" s="63"/>
    </row>
    <row r="369" spans="1:15">
      <c r="A369" s="1" t="s">
        <v>702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114">
        <v>45093</v>
      </c>
      <c r="K369" s="129">
        <v>386.5</v>
      </c>
      <c r="L369" s="129">
        <v>423.3</v>
      </c>
      <c r="M369" s="129">
        <v>4.5999999999999996</v>
      </c>
      <c r="N369" s="63"/>
      <c r="O369" s="63"/>
    </row>
    <row r="370" spans="1:15">
      <c r="A370" s="1" t="s">
        <v>703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114">
        <v>45096</v>
      </c>
      <c r="K370" s="129">
        <v>386.3</v>
      </c>
      <c r="L370" s="129">
        <v>421.7</v>
      </c>
      <c r="M370" s="129">
        <v>4.5999999999999996</v>
      </c>
      <c r="N370" s="63"/>
      <c r="O370" s="63"/>
    </row>
    <row r="371" spans="1:15">
      <c r="A371" s="1" t="s">
        <v>704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114">
        <v>45097</v>
      </c>
      <c r="K371" s="129">
        <v>387.1</v>
      </c>
      <c r="L371" s="129">
        <v>423.1</v>
      </c>
      <c r="M371" s="129">
        <v>4.5999999999999996</v>
      </c>
      <c r="N371" s="63"/>
      <c r="O371" s="63"/>
    </row>
    <row r="372" spans="1:15">
      <c r="A372" s="1" t="s">
        <v>705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114">
        <v>45098</v>
      </c>
      <c r="K372" s="129">
        <v>386.2</v>
      </c>
      <c r="L372" s="129">
        <v>421.7</v>
      </c>
      <c r="M372" s="129">
        <v>4.5999999999999996</v>
      </c>
      <c r="N372" s="63"/>
      <c r="O372" s="63"/>
    </row>
    <row r="373" spans="1:15">
      <c r="A373" s="1" t="s">
        <v>706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114">
        <v>45099</v>
      </c>
      <c r="K373" s="129">
        <v>386.1</v>
      </c>
      <c r="L373" s="129">
        <v>425</v>
      </c>
      <c r="M373" s="129">
        <v>4.5999999999999996</v>
      </c>
      <c r="N373" s="63"/>
      <c r="O373" s="63"/>
    </row>
    <row r="374" spans="1:15">
      <c r="A374" s="1" t="s">
        <v>707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114">
        <v>45100</v>
      </c>
      <c r="K374" s="129">
        <v>387.1</v>
      </c>
      <c r="L374" s="129">
        <v>420.7</v>
      </c>
      <c r="M374" s="129">
        <v>4.5999999999999996</v>
      </c>
      <c r="N374" s="63"/>
      <c r="O374" s="63"/>
    </row>
    <row r="375" spans="1:15">
      <c r="A375" s="1" t="s">
        <v>708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114">
        <v>45103</v>
      </c>
      <c r="K375" s="129">
        <v>386.6</v>
      </c>
      <c r="L375" s="129">
        <v>421.5</v>
      </c>
      <c r="M375" s="129">
        <v>4.5999999999999996</v>
      </c>
      <c r="N375" s="63"/>
      <c r="O375" s="63"/>
    </row>
    <row r="376" spans="1:15">
      <c r="A376" s="1" t="s">
        <v>709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114">
        <v>45104</v>
      </c>
      <c r="K376" s="129">
        <v>386.7</v>
      </c>
      <c r="L376" s="129">
        <v>423.5</v>
      </c>
      <c r="M376" s="129">
        <v>4.5999999999999996</v>
      </c>
      <c r="N376" s="63"/>
      <c r="O376" s="63"/>
    </row>
    <row r="377" spans="1:15">
      <c r="A377" s="1" t="s">
        <v>710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114">
        <v>45105</v>
      </c>
      <c r="K377" s="129">
        <v>386.5</v>
      </c>
      <c r="L377" s="129">
        <v>423.4</v>
      </c>
      <c r="M377" s="129">
        <v>4.5</v>
      </c>
      <c r="N377" s="63"/>
      <c r="O377" s="63"/>
    </row>
    <row r="378" spans="1:15">
      <c r="A378" s="1" t="s">
        <v>711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114">
        <v>45106</v>
      </c>
      <c r="K378" s="129">
        <v>386.3</v>
      </c>
      <c r="L378" s="129">
        <v>422.2</v>
      </c>
      <c r="M378" s="129">
        <v>4.4000000000000004</v>
      </c>
      <c r="N378" s="63"/>
      <c r="O378" s="63"/>
    </row>
    <row r="379" spans="1:15">
      <c r="A379" s="1" t="s">
        <v>712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114">
        <v>45107</v>
      </c>
      <c r="K379" s="129">
        <v>386.1</v>
      </c>
      <c r="L379" s="129">
        <v>419</v>
      </c>
      <c r="M379" s="129">
        <v>4.3</v>
      </c>
      <c r="N379" s="63"/>
      <c r="O379" s="63"/>
    </row>
    <row r="380" spans="1:15">
      <c r="A380" s="1" t="s">
        <v>713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114">
        <v>45110</v>
      </c>
      <c r="K380" s="129">
        <v>387</v>
      </c>
      <c r="L380" s="129">
        <v>421.4</v>
      </c>
      <c r="M380" s="129">
        <v>4.3</v>
      </c>
      <c r="N380" s="63"/>
      <c r="O380" s="63"/>
    </row>
    <row r="381" spans="1:15">
      <c r="A381" s="1" t="s">
        <v>714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114">
        <v>45111</v>
      </c>
      <c r="K381" s="129">
        <v>386.3</v>
      </c>
      <c r="L381" s="129">
        <v>420.9</v>
      </c>
      <c r="M381" s="129">
        <v>4.3</v>
      </c>
      <c r="N381" s="63"/>
      <c r="O381" s="63"/>
    </row>
    <row r="382" spans="1:15">
      <c r="A382" s="1" t="s">
        <v>715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114">
        <v>45113</v>
      </c>
      <c r="K382" s="129">
        <v>386.3</v>
      </c>
      <c r="L382" s="129">
        <v>420.5</v>
      </c>
      <c r="M382" s="129">
        <v>4.2</v>
      </c>
      <c r="N382" s="63"/>
      <c r="O382" s="63"/>
    </row>
    <row r="383" spans="1:15">
      <c r="A383" s="1" t="s">
        <v>716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114">
        <v>45114</v>
      </c>
      <c r="K383" s="129">
        <v>386.2</v>
      </c>
      <c r="L383" s="129">
        <v>420.6</v>
      </c>
      <c r="M383" s="129">
        <v>4.2</v>
      </c>
      <c r="N383" s="63"/>
      <c r="O383" s="63"/>
    </row>
    <row r="384" spans="1:15">
      <c r="A384" s="1" t="s">
        <v>717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114">
        <v>45117</v>
      </c>
      <c r="K384" s="129">
        <v>387.1</v>
      </c>
      <c r="L384" s="129">
        <v>424.3</v>
      </c>
      <c r="M384" s="129">
        <v>4.2</v>
      </c>
      <c r="N384" s="63"/>
      <c r="O384" s="63"/>
    </row>
    <row r="385" spans="1:15">
      <c r="A385" s="1" t="s">
        <v>718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114">
        <v>45118</v>
      </c>
      <c r="K385" s="129">
        <v>387.2</v>
      </c>
      <c r="L385" s="129">
        <v>426.1</v>
      </c>
      <c r="M385" s="129">
        <v>4.3</v>
      </c>
      <c r="N385" s="63"/>
      <c r="O385" s="63"/>
    </row>
    <row r="386" spans="1:15">
      <c r="A386" s="1" t="s">
        <v>719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114">
        <v>45119</v>
      </c>
      <c r="K386" s="129">
        <v>386.3</v>
      </c>
      <c r="L386" s="129">
        <v>425.7</v>
      </c>
      <c r="M386" s="129">
        <v>4.3</v>
      </c>
      <c r="N386" s="63"/>
      <c r="O386" s="63"/>
    </row>
    <row r="387" spans="1:15">
      <c r="A387" s="1" t="s">
        <v>720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114">
        <v>45120</v>
      </c>
      <c r="K387" s="129">
        <v>387.1</v>
      </c>
      <c r="L387" s="129">
        <v>432.4</v>
      </c>
      <c r="M387" s="129">
        <v>4.3</v>
      </c>
      <c r="N387" s="63"/>
      <c r="O387" s="63"/>
    </row>
    <row r="388" spans="1:15">
      <c r="A388" s="1" t="s">
        <v>721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114">
        <v>45121</v>
      </c>
      <c r="K388" s="129">
        <v>386</v>
      </c>
      <c r="L388" s="129">
        <v>433.1</v>
      </c>
      <c r="M388" s="129">
        <v>4.3</v>
      </c>
      <c r="N388" s="63"/>
      <c r="O388" s="63"/>
    </row>
    <row r="389" spans="1:15">
      <c r="A389" s="1" t="s">
        <v>722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114">
        <v>45124</v>
      </c>
      <c r="K389" s="129">
        <v>386.1</v>
      </c>
      <c r="L389" s="129">
        <v>433.7</v>
      </c>
      <c r="M389" s="129">
        <v>4.3</v>
      </c>
      <c r="N389" s="63"/>
      <c r="O389" s="63"/>
    </row>
    <row r="390" spans="1:15">
      <c r="A390" s="1" t="s">
        <v>723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114">
        <v>45125</v>
      </c>
      <c r="K390" s="129">
        <v>386.3</v>
      </c>
      <c r="L390" s="129">
        <v>434.8</v>
      </c>
      <c r="M390" s="129">
        <v>4.3</v>
      </c>
      <c r="N390" s="63"/>
      <c r="O390" s="63"/>
    </row>
    <row r="391" spans="1:15">
      <c r="A391" s="1" t="s">
        <v>724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114">
        <v>45126</v>
      </c>
      <c r="K391" s="129">
        <v>387.3</v>
      </c>
      <c r="L391" s="129">
        <v>434.4</v>
      </c>
      <c r="M391" s="129">
        <v>4.3</v>
      </c>
      <c r="N391" s="63"/>
      <c r="O391" s="63"/>
    </row>
    <row r="392" spans="1:15">
      <c r="A392" s="1" t="s">
        <v>725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114">
        <v>45127</v>
      </c>
      <c r="K392" s="129">
        <v>386.3</v>
      </c>
      <c r="L392" s="129">
        <v>432.8</v>
      </c>
      <c r="M392" s="129">
        <v>4.3</v>
      </c>
      <c r="N392" s="63"/>
      <c r="O392" s="63"/>
    </row>
    <row r="393" spans="1:15">
      <c r="A393" s="1" t="s">
        <v>726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114">
        <v>45128</v>
      </c>
      <c r="K393" s="129">
        <v>386.5</v>
      </c>
      <c r="L393" s="129">
        <v>430</v>
      </c>
      <c r="M393" s="129">
        <v>4.3</v>
      </c>
      <c r="N393" s="63"/>
      <c r="O393" s="63"/>
    </row>
    <row r="394" spans="1:15">
      <c r="A394" s="1" t="s">
        <v>727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114">
        <v>45131</v>
      </c>
      <c r="K394" s="129">
        <v>387.1</v>
      </c>
      <c r="L394" s="129">
        <v>429.4</v>
      </c>
      <c r="M394" s="129">
        <v>4.3</v>
      </c>
      <c r="N394" s="63"/>
      <c r="O394" s="63"/>
    </row>
    <row r="395" spans="1:15">
      <c r="A395" s="1" t="s">
        <v>728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114">
        <v>45132</v>
      </c>
      <c r="K395" s="129">
        <v>386.7</v>
      </c>
      <c r="L395" s="129">
        <v>427.2</v>
      </c>
      <c r="M395" s="129">
        <v>4.3</v>
      </c>
      <c r="N395" s="63"/>
      <c r="O395" s="63"/>
    </row>
    <row r="396" spans="1:15">
      <c r="A396" s="1" t="s">
        <v>729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114">
        <v>45133</v>
      </c>
      <c r="K396" s="129">
        <v>386.4</v>
      </c>
      <c r="L396" s="129">
        <v>428.1</v>
      </c>
      <c r="M396" s="129">
        <v>4.3</v>
      </c>
      <c r="N396" s="63"/>
      <c r="O396" s="63"/>
    </row>
    <row r="397" spans="1:15">
      <c r="A397" s="1" t="s">
        <v>730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114">
        <v>45134</v>
      </c>
      <c r="K397" s="129">
        <v>386.4</v>
      </c>
      <c r="L397" s="129">
        <v>430.2</v>
      </c>
      <c r="M397" s="129">
        <v>4.3</v>
      </c>
      <c r="N397" s="63"/>
      <c r="O397" s="63"/>
    </row>
    <row r="398" spans="1:15">
      <c r="A398" s="1" t="s">
        <v>731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114">
        <v>45135</v>
      </c>
      <c r="K398" s="129">
        <v>386.2</v>
      </c>
      <c r="L398" s="129">
        <v>424.6</v>
      </c>
      <c r="M398" s="129">
        <v>4.3</v>
      </c>
      <c r="N398" s="63"/>
      <c r="O398" s="63"/>
    </row>
    <row r="399" spans="1:15">
      <c r="A399" s="1" t="s">
        <v>732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114">
        <v>45138</v>
      </c>
      <c r="K399" s="129">
        <v>386.1</v>
      </c>
      <c r="L399" s="129">
        <v>426.1</v>
      </c>
      <c r="M399" s="129">
        <v>4.2</v>
      </c>
      <c r="N399" s="63"/>
      <c r="O399" s="63"/>
    </row>
    <row r="400" spans="1:15">
      <c r="A400" s="1" t="s">
        <v>733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114">
        <v>45139</v>
      </c>
      <c r="K400" s="129">
        <v>386.2</v>
      </c>
      <c r="L400" s="129">
        <v>424</v>
      </c>
      <c r="M400" s="129">
        <v>4.2</v>
      </c>
      <c r="N400" s="63"/>
      <c r="O400" s="63"/>
    </row>
    <row r="401" spans="1:15">
      <c r="A401" s="1" t="s">
        <v>734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114">
        <v>45140</v>
      </c>
      <c r="K401" s="129">
        <v>386.9</v>
      </c>
      <c r="L401" s="129">
        <v>424.6</v>
      </c>
      <c r="M401" s="129">
        <v>4.2</v>
      </c>
      <c r="N401" s="63"/>
      <c r="O401" s="63"/>
    </row>
    <row r="402" spans="1:15">
      <c r="A402" s="1" t="s">
        <v>735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114">
        <v>45141</v>
      </c>
      <c r="K402" s="129">
        <v>386.2</v>
      </c>
      <c r="L402" s="129">
        <v>422.3</v>
      </c>
      <c r="M402" s="129">
        <v>4.0999999999999996</v>
      </c>
      <c r="N402" s="63"/>
      <c r="O402" s="63"/>
    </row>
    <row r="403" spans="1:15">
      <c r="A403" s="1" t="s">
        <v>736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114">
        <v>45142</v>
      </c>
      <c r="K403" s="129">
        <v>386.3</v>
      </c>
      <c r="L403" s="129">
        <v>422.7</v>
      </c>
      <c r="M403" s="129">
        <v>4.0999999999999996</v>
      </c>
      <c r="N403" s="63"/>
      <c r="O403" s="63"/>
    </row>
    <row r="404" spans="1:15">
      <c r="A404" s="1" t="s">
        <v>737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114">
        <v>45145</v>
      </c>
      <c r="K404" s="129">
        <v>386.1</v>
      </c>
      <c r="L404" s="129">
        <v>423.6</v>
      </c>
      <c r="M404" s="129">
        <v>4</v>
      </c>
      <c r="N404" s="63"/>
      <c r="O404" s="63"/>
    </row>
    <row r="405" spans="1:15">
      <c r="A405" s="1" t="s">
        <v>738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114">
        <v>45146</v>
      </c>
      <c r="K405" s="129">
        <v>386.5</v>
      </c>
      <c r="L405" s="129">
        <v>423.3</v>
      </c>
      <c r="M405" s="129">
        <v>4</v>
      </c>
      <c r="N405" s="63"/>
      <c r="O405" s="63"/>
    </row>
    <row r="406" spans="1:15">
      <c r="A406" s="1" t="s">
        <v>739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114">
        <v>45147</v>
      </c>
      <c r="K406" s="129">
        <v>386.1</v>
      </c>
      <c r="L406" s="129">
        <v>423.8</v>
      </c>
      <c r="M406" s="129">
        <v>4</v>
      </c>
      <c r="N406" s="63"/>
      <c r="O406" s="63"/>
    </row>
    <row r="407" spans="1:15">
      <c r="A407" s="1" t="s">
        <v>740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114">
        <v>45148</v>
      </c>
      <c r="K407" s="129">
        <v>386.1</v>
      </c>
      <c r="L407" s="129">
        <v>425.7</v>
      </c>
      <c r="M407" s="129">
        <v>4</v>
      </c>
      <c r="N407" s="63"/>
      <c r="O407" s="63"/>
    </row>
    <row r="408" spans="1:15">
      <c r="A408" s="1" t="s">
        <v>741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114">
        <v>45149</v>
      </c>
      <c r="K408" s="129">
        <v>386</v>
      </c>
      <c r="L408" s="129">
        <v>424.3</v>
      </c>
      <c r="M408" s="129">
        <v>3.9</v>
      </c>
      <c r="N408" s="63"/>
      <c r="O408" s="63"/>
    </row>
    <row r="409" spans="1:15">
      <c r="A409" s="1" t="s">
        <v>742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114">
        <v>45152</v>
      </c>
      <c r="K409" s="129">
        <v>386.6</v>
      </c>
      <c r="L409" s="129">
        <v>423.1</v>
      </c>
      <c r="M409" s="129">
        <v>3.8</v>
      </c>
      <c r="N409" s="63"/>
      <c r="O409" s="63"/>
    </row>
    <row r="410" spans="1:15">
      <c r="A410" s="1" t="s">
        <v>743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114">
        <v>45153</v>
      </c>
      <c r="K410" s="129">
        <v>386.7</v>
      </c>
      <c r="L410" s="129">
        <v>422.7</v>
      </c>
      <c r="M410" s="129">
        <v>3.9</v>
      </c>
      <c r="N410" s="63"/>
      <c r="O410" s="63"/>
    </row>
    <row r="411" spans="1:15">
      <c r="A411" s="1" t="s">
        <v>744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114">
        <v>45154</v>
      </c>
      <c r="K411" s="129">
        <v>386</v>
      </c>
      <c r="L411" s="129">
        <v>421.4</v>
      </c>
      <c r="M411" s="129">
        <v>4</v>
      </c>
      <c r="N411" s="63"/>
      <c r="O411" s="63"/>
    </row>
    <row r="412" spans="1:15">
      <c r="A412" s="1" t="s">
        <v>745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114">
        <v>45155</v>
      </c>
      <c r="K412" s="129">
        <v>386.2</v>
      </c>
      <c r="L412" s="129">
        <v>420.2</v>
      </c>
      <c r="M412" s="129">
        <v>4.0999999999999996</v>
      </c>
      <c r="N412" s="63"/>
      <c r="O412" s="63"/>
    </row>
    <row r="413" spans="1:15">
      <c r="A413" s="1" t="s">
        <v>746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114">
        <v>45156</v>
      </c>
      <c r="K413" s="129">
        <v>386.13</v>
      </c>
      <c r="L413" s="129">
        <v>419.49</v>
      </c>
      <c r="M413" s="129">
        <v>4.12</v>
      </c>
      <c r="N413" s="63"/>
      <c r="O413" s="63"/>
    </row>
    <row r="414" spans="1:15">
      <c r="A414" s="1" t="s">
        <v>747</v>
      </c>
      <c r="B414" s="1">
        <v>385.88</v>
      </c>
      <c r="C414" s="1">
        <v>420.53</v>
      </c>
      <c r="D414" s="1">
        <v>4.0999999999999996</v>
      </c>
      <c r="F414" s="1" t="s">
        <v>748</v>
      </c>
      <c r="G414" s="1" t="s">
        <v>749</v>
      </c>
      <c r="H414" s="1" t="s">
        <v>750</v>
      </c>
      <c r="J414" s="114">
        <v>45159</v>
      </c>
      <c r="K414" s="129">
        <v>385.88</v>
      </c>
      <c r="L414" s="129">
        <v>420.53</v>
      </c>
      <c r="M414" s="129">
        <v>4.0999999999999996</v>
      </c>
      <c r="N414" s="63"/>
      <c r="O414" s="63"/>
    </row>
    <row r="415" spans="1:15">
      <c r="A415" s="1" t="s">
        <v>751</v>
      </c>
      <c r="B415" s="1">
        <v>385.79</v>
      </c>
      <c r="C415" s="1">
        <v>420.01</v>
      </c>
      <c r="D415" s="1">
        <v>4.0999999999999996</v>
      </c>
      <c r="F415" s="1" t="s">
        <v>752</v>
      </c>
      <c r="G415" s="1" t="s">
        <v>749</v>
      </c>
      <c r="H415" s="1" t="s">
        <v>750</v>
      </c>
      <c r="J415" s="114">
        <v>45160</v>
      </c>
      <c r="K415" s="129">
        <v>385.79</v>
      </c>
      <c r="L415" s="129">
        <v>420.01</v>
      </c>
      <c r="M415" s="129">
        <v>4.0999999999999996</v>
      </c>
      <c r="N415" s="63"/>
      <c r="O415" s="63"/>
    </row>
    <row r="416" spans="1:15">
      <c r="A416" s="1" t="s">
        <v>753</v>
      </c>
      <c r="B416" s="1">
        <v>386.8</v>
      </c>
      <c r="C416" s="1">
        <v>417.94</v>
      </c>
      <c r="D416" s="1">
        <v>4.0999999999999996</v>
      </c>
      <c r="F416" s="1" t="s">
        <v>754</v>
      </c>
      <c r="G416" s="1" t="s">
        <v>749</v>
      </c>
      <c r="H416" s="1" t="s">
        <v>750</v>
      </c>
      <c r="J416" s="114">
        <v>45161</v>
      </c>
      <c r="K416" s="129">
        <v>386.8</v>
      </c>
      <c r="L416" s="129">
        <v>417.94</v>
      </c>
      <c r="M416" s="129">
        <v>4.0999999999999996</v>
      </c>
      <c r="N416" s="63"/>
      <c r="O416" s="63"/>
    </row>
    <row r="417" spans="1:15">
      <c r="A417" s="1" t="s">
        <v>755</v>
      </c>
      <c r="B417" s="1">
        <v>385.96</v>
      </c>
      <c r="C417" s="1">
        <v>418.92</v>
      </c>
      <c r="D417" s="1">
        <v>4.09</v>
      </c>
      <c r="F417" s="1" t="s">
        <v>756</v>
      </c>
      <c r="G417" s="1" t="s">
        <v>749</v>
      </c>
      <c r="H417" s="1" t="s">
        <v>750</v>
      </c>
      <c r="J417" s="114">
        <v>45162</v>
      </c>
      <c r="K417" s="129">
        <v>385.96</v>
      </c>
      <c r="L417" s="129">
        <v>418.92</v>
      </c>
      <c r="M417" s="129">
        <v>4.09</v>
      </c>
      <c r="N417" s="63"/>
      <c r="O417" s="63"/>
    </row>
    <row r="418" spans="1:15">
      <c r="A418" s="1" t="s">
        <v>757</v>
      </c>
      <c r="B418" s="1">
        <v>385.98</v>
      </c>
      <c r="C418" s="1">
        <v>416.97</v>
      </c>
      <c r="D418" s="1">
        <v>4.08</v>
      </c>
      <c r="F418" s="1" t="s">
        <v>758</v>
      </c>
      <c r="G418" s="1" t="s">
        <v>749</v>
      </c>
      <c r="H418" s="1" t="s">
        <v>750</v>
      </c>
      <c r="J418" s="114">
        <v>45163</v>
      </c>
      <c r="K418" s="129">
        <v>385.98</v>
      </c>
      <c r="L418" s="129">
        <v>416.97</v>
      </c>
      <c r="M418" s="129">
        <v>4.08</v>
      </c>
      <c r="N418" s="63"/>
      <c r="O418" s="63"/>
    </row>
    <row r="419" spans="1:15">
      <c r="A419" s="1" t="s">
        <v>759</v>
      </c>
      <c r="B419" s="1">
        <v>385.99</v>
      </c>
      <c r="C419" s="1">
        <v>417.26</v>
      </c>
      <c r="D419" s="1">
        <v>4.05</v>
      </c>
      <c r="F419" s="1" t="s">
        <v>760</v>
      </c>
      <c r="G419" s="1" t="s">
        <v>749</v>
      </c>
      <c r="H419" s="1" t="s">
        <v>750</v>
      </c>
      <c r="J419" s="114">
        <v>45166</v>
      </c>
      <c r="K419" s="129">
        <v>385.99</v>
      </c>
      <c r="L419" s="129">
        <v>417.26</v>
      </c>
      <c r="M419" s="129">
        <v>4.05</v>
      </c>
      <c r="N419" s="63"/>
      <c r="O419" s="63"/>
    </row>
    <row r="420" spans="1:15">
      <c r="A420" s="1" t="s">
        <v>761</v>
      </c>
      <c r="B420" s="1">
        <v>386.15</v>
      </c>
      <c r="C420" s="1">
        <v>417.27</v>
      </c>
      <c r="D420" s="1">
        <v>4.0199999999999996</v>
      </c>
      <c r="F420" s="1" t="s">
        <v>762</v>
      </c>
      <c r="G420" s="1" t="s">
        <v>749</v>
      </c>
      <c r="H420" s="1" t="s">
        <v>750</v>
      </c>
      <c r="J420" s="114">
        <v>45167</v>
      </c>
      <c r="K420" s="129">
        <v>386.15</v>
      </c>
      <c r="L420" s="129">
        <v>417.27</v>
      </c>
      <c r="M420" s="129">
        <v>4.0199999999999996</v>
      </c>
      <c r="N420" s="63"/>
      <c r="O420" s="63"/>
    </row>
    <row r="421" spans="1:15">
      <c r="A421" s="1" t="s">
        <v>763</v>
      </c>
      <c r="B421" s="1">
        <v>385.98</v>
      </c>
      <c r="C421" s="1">
        <v>420.37</v>
      </c>
      <c r="D421" s="1">
        <v>4.0199999999999996</v>
      </c>
      <c r="F421" s="1" t="s">
        <v>764</v>
      </c>
      <c r="G421" s="1" t="s">
        <v>749</v>
      </c>
      <c r="H421" s="1" t="s">
        <v>750</v>
      </c>
      <c r="J421" s="114">
        <v>45168</v>
      </c>
      <c r="K421" s="129">
        <v>385.98</v>
      </c>
      <c r="L421" s="129">
        <v>420.37</v>
      </c>
      <c r="M421" s="129">
        <v>4.0199999999999996</v>
      </c>
      <c r="N421" s="63"/>
      <c r="O421" s="63"/>
    </row>
    <row r="422" spans="1:15">
      <c r="A422" s="1" t="s">
        <v>765</v>
      </c>
      <c r="B422" s="1">
        <v>385.78</v>
      </c>
      <c r="C422" s="1">
        <v>419.38</v>
      </c>
      <c r="D422" s="1">
        <v>4</v>
      </c>
      <c r="F422" s="1" t="s">
        <v>766</v>
      </c>
      <c r="G422" s="1" t="s">
        <v>749</v>
      </c>
      <c r="H422" s="1" t="s">
        <v>750</v>
      </c>
      <c r="J422" s="114">
        <v>45169</v>
      </c>
      <c r="K422" s="129">
        <v>385.78</v>
      </c>
      <c r="L422" s="129">
        <v>419.38</v>
      </c>
      <c r="M422" s="129">
        <v>4</v>
      </c>
      <c r="N422" s="63"/>
      <c r="O422" s="63"/>
    </row>
    <row r="423" spans="1:15">
      <c r="A423" s="1" t="s">
        <v>767</v>
      </c>
      <c r="B423" s="1">
        <v>385.9</v>
      </c>
      <c r="C423" s="1">
        <v>418.43</v>
      </c>
      <c r="D423" s="1">
        <v>4</v>
      </c>
      <c r="F423" s="1" t="s">
        <v>768</v>
      </c>
      <c r="G423" s="1" t="s">
        <v>769</v>
      </c>
      <c r="H423" s="1" t="s">
        <v>750</v>
      </c>
      <c r="J423" s="114">
        <v>45170</v>
      </c>
      <c r="K423" s="129">
        <v>385.9</v>
      </c>
      <c r="L423" s="129">
        <v>418.43</v>
      </c>
      <c r="M423" s="129">
        <v>4</v>
      </c>
      <c r="N423" s="63"/>
      <c r="O423" s="63"/>
    </row>
    <row r="424" spans="1:15">
      <c r="A424" s="1" t="s">
        <v>770</v>
      </c>
      <c r="B424" s="1">
        <v>385.79</v>
      </c>
      <c r="C424" s="1">
        <v>416.81</v>
      </c>
      <c r="D424" s="1">
        <v>3.99</v>
      </c>
      <c r="F424" s="1" t="s">
        <v>771</v>
      </c>
      <c r="G424" s="1" t="s">
        <v>769</v>
      </c>
      <c r="H424" s="1" t="s">
        <v>750</v>
      </c>
      <c r="J424" s="114">
        <v>45173</v>
      </c>
      <c r="K424" s="129">
        <v>385.79</v>
      </c>
      <c r="L424" s="129">
        <v>416.81</v>
      </c>
      <c r="M424" s="129">
        <v>3.99</v>
      </c>
      <c r="N424" s="63"/>
      <c r="O424" s="63"/>
    </row>
    <row r="425" spans="1:15">
      <c r="A425" s="1" t="s">
        <v>772</v>
      </c>
      <c r="B425" s="1">
        <v>385.81</v>
      </c>
      <c r="C425" s="1">
        <v>414.32</v>
      </c>
      <c r="D425" s="1">
        <v>3.95</v>
      </c>
      <c r="F425" s="1" t="s">
        <v>773</v>
      </c>
      <c r="G425" s="1" t="s">
        <v>769</v>
      </c>
      <c r="H425" s="1" t="s">
        <v>750</v>
      </c>
      <c r="J425" s="114">
        <v>45174</v>
      </c>
      <c r="K425" s="129">
        <v>385.81</v>
      </c>
      <c r="L425" s="129">
        <v>414.32</v>
      </c>
      <c r="M425" s="129">
        <v>3.95</v>
      </c>
      <c r="N425" s="63"/>
      <c r="O425" s="63"/>
    </row>
    <row r="426" spans="1:15">
      <c r="A426" s="1" t="s">
        <v>774</v>
      </c>
      <c r="B426" s="1">
        <v>385.83</v>
      </c>
      <c r="C426" s="1">
        <v>414.38</v>
      </c>
      <c r="D426" s="1">
        <v>3.94</v>
      </c>
      <c r="F426" s="1" t="s">
        <v>775</v>
      </c>
      <c r="G426" s="1" t="s">
        <v>769</v>
      </c>
      <c r="H426" s="1" t="s">
        <v>750</v>
      </c>
      <c r="J426" s="114">
        <v>45175</v>
      </c>
      <c r="K426" s="129">
        <v>385.83</v>
      </c>
      <c r="L426" s="129">
        <v>414.38</v>
      </c>
      <c r="M426" s="129">
        <v>3.94</v>
      </c>
      <c r="N426" s="63"/>
      <c r="O426" s="63"/>
    </row>
    <row r="427" spans="1:15">
      <c r="A427" s="1" t="s">
        <v>776</v>
      </c>
      <c r="B427" s="1">
        <v>385.68</v>
      </c>
      <c r="C427" s="1">
        <v>412.95</v>
      </c>
      <c r="D427" s="1">
        <v>3.92</v>
      </c>
      <c r="F427" s="1" t="s">
        <v>777</v>
      </c>
      <c r="G427" s="1" t="s">
        <v>769</v>
      </c>
      <c r="H427" s="1" t="s">
        <v>750</v>
      </c>
      <c r="J427" s="114">
        <v>45176</v>
      </c>
      <c r="K427" s="129">
        <v>385.68</v>
      </c>
      <c r="L427" s="129">
        <v>412.95</v>
      </c>
      <c r="M427" s="129">
        <v>3.92</v>
      </c>
      <c r="N427" s="63"/>
      <c r="O427" s="63"/>
    </row>
    <row r="428" spans="1:15">
      <c r="A428" s="1" t="s">
        <v>778</v>
      </c>
      <c r="B428" s="1">
        <v>385.66</v>
      </c>
      <c r="C428" s="1">
        <v>412.69</v>
      </c>
      <c r="D428" s="1">
        <v>3.94</v>
      </c>
      <c r="F428" s="1" t="s">
        <v>749</v>
      </c>
      <c r="G428" s="1" t="s">
        <v>769</v>
      </c>
      <c r="H428" s="1" t="s">
        <v>750</v>
      </c>
      <c r="J428" s="114">
        <v>45177</v>
      </c>
      <c r="K428" s="129">
        <v>385.66</v>
      </c>
      <c r="L428" s="129">
        <v>412.69</v>
      </c>
      <c r="M428" s="129">
        <v>3.94</v>
      </c>
      <c r="N428" s="63"/>
      <c r="O428" s="63"/>
    </row>
    <row r="429" spans="1:15">
      <c r="A429" s="1" t="s">
        <v>779</v>
      </c>
      <c r="B429" s="1">
        <v>386.1</v>
      </c>
      <c r="C429" s="1">
        <v>414.32</v>
      </c>
      <c r="D429" s="1">
        <v>4</v>
      </c>
      <c r="F429" s="1" t="s">
        <v>780</v>
      </c>
      <c r="G429" s="1" t="s">
        <v>769</v>
      </c>
      <c r="H429" s="1" t="s">
        <v>750</v>
      </c>
      <c r="J429" s="114">
        <v>45180</v>
      </c>
      <c r="K429" s="129">
        <v>386.1</v>
      </c>
      <c r="L429" s="129">
        <v>414.32</v>
      </c>
      <c r="M429" s="129">
        <v>4</v>
      </c>
      <c r="N429" s="63"/>
      <c r="O429" s="63"/>
    </row>
    <row r="430" spans="1:15">
      <c r="A430" s="1" t="s">
        <v>781</v>
      </c>
      <c r="B430" s="1">
        <v>385.84</v>
      </c>
      <c r="C430" s="1">
        <v>413.47</v>
      </c>
      <c r="D430" s="1">
        <v>4.07</v>
      </c>
      <c r="F430" s="1" t="s">
        <v>782</v>
      </c>
      <c r="G430" s="1" t="s">
        <v>769</v>
      </c>
      <c r="H430" s="1" t="s">
        <v>750</v>
      </c>
      <c r="J430" s="114">
        <v>45181</v>
      </c>
      <c r="K430" s="129">
        <v>385.84</v>
      </c>
      <c r="L430" s="129">
        <v>413.47</v>
      </c>
      <c r="M430" s="129">
        <v>4.07</v>
      </c>
      <c r="N430" s="63"/>
      <c r="O430" s="63"/>
    </row>
    <row r="431" spans="1:15">
      <c r="A431" s="1" t="s">
        <v>783</v>
      </c>
      <c r="B431" s="1">
        <v>386.23</v>
      </c>
      <c r="C431" s="1">
        <v>414.7</v>
      </c>
      <c r="D431" s="1">
        <v>4.04</v>
      </c>
      <c r="F431" s="1" t="s">
        <v>784</v>
      </c>
      <c r="G431" s="1" t="s">
        <v>769</v>
      </c>
      <c r="H431" s="1" t="s">
        <v>750</v>
      </c>
      <c r="J431" s="114">
        <v>45182</v>
      </c>
      <c r="K431" s="129">
        <v>386.23</v>
      </c>
      <c r="L431" s="129">
        <v>414.7</v>
      </c>
      <c r="M431" s="129">
        <v>4.04</v>
      </c>
      <c r="N431" s="63"/>
      <c r="O431" s="63"/>
    </row>
    <row r="432" spans="1:15">
      <c r="A432" s="1" t="s">
        <v>785</v>
      </c>
      <c r="B432" s="1">
        <v>386.04</v>
      </c>
      <c r="C432" s="1">
        <v>414.45</v>
      </c>
      <c r="D432" s="1">
        <v>4.01</v>
      </c>
      <c r="F432" s="1" t="s">
        <v>786</v>
      </c>
      <c r="G432" s="1" t="s">
        <v>769</v>
      </c>
      <c r="H432" s="1" t="s">
        <v>750</v>
      </c>
      <c r="J432" s="114">
        <v>45183</v>
      </c>
      <c r="K432" s="129">
        <v>386.04</v>
      </c>
      <c r="L432" s="129">
        <v>414.45</v>
      </c>
      <c r="M432" s="129">
        <v>4.01</v>
      </c>
      <c r="N432" s="63"/>
      <c r="O432" s="63"/>
    </row>
    <row r="433" spans="1:15">
      <c r="A433" s="1" t="s">
        <v>787</v>
      </c>
      <c r="B433" s="1">
        <v>386.35</v>
      </c>
      <c r="C433" s="1">
        <v>411.62</v>
      </c>
      <c r="D433" s="1">
        <v>4</v>
      </c>
      <c r="F433" s="1" t="s">
        <v>788</v>
      </c>
      <c r="G433" s="1" t="s">
        <v>769</v>
      </c>
      <c r="H433" s="1" t="s">
        <v>750</v>
      </c>
      <c r="J433" s="114">
        <v>45184</v>
      </c>
      <c r="K433" s="129">
        <v>386.35</v>
      </c>
      <c r="L433" s="129">
        <v>411.62</v>
      </c>
      <c r="M433" s="129">
        <v>4</v>
      </c>
      <c r="N433" s="63"/>
      <c r="O433" s="63"/>
    </row>
    <row r="434" spans="1:15">
      <c r="A434" s="1" t="s">
        <v>789</v>
      </c>
      <c r="B434" s="1">
        <v>385.81</v>
      </c>
      <c r="C434" s="1">
        <v>411.58</v>
      </c>
      <c r="D434" s="1">
        <v>4</v>
      </c>
      <c r="F434" s="1" t="s">
        <v>790</v>
      </c>
      <c r="G434" s="1" t="s">
        <v>769</v>
      </c>
      <c r="H434" s="1" t="s">
        <v>750</v>
      </c>
      <c r="J434" s="114">
        <v>45187</v>
      </c>
      <c r="K434" s="129">
        <v>385.81</v>
      </c>
      <c r="L434" s="129">
        <v>411.58</v>
      </c>
      <c r="M434" s="129">
        <v>4</v>
      </c>
      <c r="N434" s="63"/>
      <c r="O434" s="63"/>
    </row>
    <row r="435" spans="1:15">
      <c r="A435" s="1" t="s">
        <v>791</v>
      </c>
      <c r="B435" s="1">
        <v>386.14</v>
      </c>
      <c r="C435" s="1">
        <v>413.17</v>
      </c>
      <c r="D435" s="1">
        <v>4.01</v>
      </c>
      <c r="F435" s="1" t="s">
        <v>792</v>
      </c>
      <c r="G435" s="1" t="s">
        <v>769</v>
      </c>
      <c r="H435" s="1" t="s">
        <v>750</v>
      </c>
      <c r="J435" s="114">
        <v>45188</v>
      </c>
      <c r="K435" s="129">
        <v>386.14</v>
      </c>
      <c r="L435" s="129">
        <v>413.17</v>
      </c>
      <c r="M435" s="129">
        <v>4.01</v>
      </c>
      <c r="N435" s="63"/>
      <c r="O435" s="63"/>
    </row>
    <row r="436" spans="1:15">
      <c r="A436" s="1" t="s">
        <v>793</v>
      </c>
      <c r="B436" s="1">
        <v>386.35</v>
      </c>
      <c r="C436" s="1">
        <v>413.47</v>
      </c>
      <c r="D436" s="1">
        <v>4</v>
      </c>
      <c r="F436" s="1" t="s">
        <v>794</v>
      </c>
      <c r="G436" s="1" t="s">
        <v>769</v>
      </c>
      <c r="H436" s="1" t="s">
        <v>750</v>
      </c>
      <c r="J436" s="114">
        <v>45189</v>
      </c>
      <c r="K436" s="129">
        <v>386.35</v>
      </c>
      <c r="L436" s="129">
        <v>413.47</v>
      </c>
      <c r="M436" s="129">
        <v>4</v>
      </c>
      <c r="N436" s="63"/>
      <c r="O436" s="63"/>
    </row>
    <row r="437" spans="1:15">
      <c r="A437" s="1" t="s">
        <v>795</v>
      </c>
      <c r="B437" s="1">
        <v>387.24</v>
      </c>
      <c r="C437" s="1">
        <v>411.87</v>
      </c>
      <c r="D437" s="1">
        <v>4.03</v>
      </c>
      <c r="F437" s="1" t="s">
        <v>752</v>
      </c>
      <c r="G437" s="1" t="s">
        <v>769</v>
      </c>
      <c r="H437" s="1" t="s">
        <v>750</v>
      </c>
      <c r="J437" s="114">
        <v>45191</v>
      </c>
      <c r="K437" s="129">
        <v>387.24</v>
      </c>
      <c r="L437" s="129">
        <v>411.87</v>
      </c>
      <c r="M437" s="129">
        <v>4.03</v>
      </c>
      <c r="N437" s="63"/>
      <c r="O437" s="63"/>
    </row>
    <row r="438" spans="1:15">
      <c r="A438" s="1" t="s">
        <v>796</v>
      </c>
      <c r="B438" s="1">
        <v>387.5</v>
      </c>
      <c r="C438" s="1">
        <v>412.18</v>
      </c>
      <c r="D438" s="1">
        <v>4.03</v>
      </c>
      <c r="F438" s="1" t="s">
        <v>758</v>
      </c>
      <c r="G438" s="1" t="s">
        <v>769</v>
      </c>
      <c r="H438" s="1" t="s">
        <v>750</v>
      </c>
      <c r="J438" s="114">
        <v>45194</v>
      </c>
      <c r="K438" s="129">
        <v>387.5</v>
      </c>
      <c r="L438" s="129">
        <v>412.18</v>
      </c>
      <c r="M438" s="129">
        <v>4.03</v>
      </c>
      <c r="N438" s="63"/>
      <c r="O438" s="63"/>
    </row>
    <row r="439" spans="1:15">
      <c r="A439" s="1" t="s">
        <v>797</v>
      </c>
      <c r="B439" s="1">
        <v>387.71</v>
      </c>
      <c r="C439" s="1">
        <v>410.74</v>
      </c>
      <c r="D439" s="1">
        <v>4.03</v>
      </c>
      <c r="F439" s="1" t="s">
        <v>798</v>
      </c>
      <c r="G439" s="1" t="s">
        <v>769</v>
      </c>
      <c r="H439" s="1" t="s">
        <v>750</v>
      </c>
      <c r="J439" s="114">
        <v>45195</v>
      </c>
      <c r="K439" s="129">
        <v>387.71</v>
      </c>
      <c r="L439" s="129">
        <v>410.74</v>
      </c>
      <c r="M439" s="129">
        <v>4.03</v>
      </c>
      <c r="N439" s="63"/>
      <c r="O439" s="63"/>
    </row>
    <row r="440" spans="1:15">
      <c r="A440" s="1" t="s">
        <v>799</v>
      </c>
      <c r="B440" s="1">
        <v>388.59</v>
      </c>
      <c r="C440" s="1">
        <v>410.04</v>
      </c>
      <c r="D440" s="1">
        <v>4.03</v>
      </c>
      <c r="F440" s="1" t="s">
        <v>800</v>
      </c>
      <c r="G440" s="1" t="s">
        <v>769</v>
      </c>
      <c r="H440" s="1" t="s">
        <v>750</v>
      </c>
      <c r="J440" s="114">
        <v>45196</v>
      </c>
      <c r="K440" s="129">
        <v>388.59</v>
      </c>
      <c r="L440" s="129">
        <v>410.04</v>
      </c>
      <c r="M440" s="129">
        <v>4.03</v>
      </c>
      <c r="N440" s="63"/>
      <c r="O440" s="63"/>
    </row>
    <row r="441" spans="1:15">
      <c r="A441" s="1" t="s">
        <v>801</v>
      </c>
      <c r="B441" s="1">
        <v>390.88</v>
      </c>
      <c r="C441" s="1">
        <v>411.99</v>
      </c>
      <c r="D441" s="1">
        <v>4.03</v>
      </c>
      <c r="F441" s="1" t="s">
        <v>760</v>
      </c>
      <c r="G441" s="1" t="s">
        <v>769</v>
      </c>
      <c r="H441" s="1" t="s">
        <v>750</v>
      </c>
      <c r="J441" s="114">
        <v>45197</v>
      </c>
      <c r="K441" s="129">
        <v>390.88</v>
      </c>
      <c r="L441" s="129">
        <v>411.99</v>
      </c>
      <c r="M441" s="129">
        <v>4.03</v>
      </c>
      <c r="N441" s="63"/>
      <c r="O441" s="63"/>
    </row>
    <row r="442" spans="1:15">
      <c r="A442" s="1" t="s">
        <v>802</v>
      </c>
      <c r="B442" s="1">
        <v>393.4</v>
      </c>
      <c r="C442" s="1">
        <v>417.4</v>
      </c>
      <c r="D442" s="1">
        <v>4.0199999999999996</v>
      </c>
      <c r="F442" s="1" t="s">
        <v>762</v>
      </c>
      <c r="G442" s="1" t="s">
        <v>769</v>
      </c>
      <c r="H442" s="1" t="s">
        <v>750</v>
      </c>
      <c r="J442" s="114">
        <v>45198</v>
      </c>
      <c r="K442" s="129">
        <v>393.4</v>
      </c>
      <c r="L442" s="129">
        <v>417.4</v>
      </c>
      <c r="M442" s="129">
        <v>4.0199999999999996</v>
      </c>
      <c r="N442" s="63"/>
      <c r="O442" s="63"/>
    </row>
    <row r="443" spans="1:15">
      <c r="A443" s="1" t="s">
        <v>803</v>
      </c>
      <c r="B443" s="1">
        <v>402.21</v>
      </c>
      <c r="C443" s="1">
        <v>423.85</v>
      </c>
      <c r="D443" s="1">
        <v>4.07</v>
      </c>
      <c r="F443" s="1" t="s">
        <v>804</v>
      </c>
      <c r="G443" s="1" t="s">
        <v>805</v>
      </c>
      <c r="H443" s="1" t="s">
        <v>750</v>
      </c>
      <c r="J443" s="114">
        <v>45201</v>
      </c>
      <c r="K443" s="129">
        <v>402.21</v>
      </c>
      <c r="L443" s="129">
        <v>423.85</v>
      </c>
      <c r="M443" s="129">
        <v>4.07</v>
      </c>
      <c r="N443" s="63"/>
      <c r="O443" s="63"/>
    </row>
    <row r="444" spans="1:15">
      <c r="A444" s="1" t="s">
        <v>806</v>
      </c>
      <c r="B444" s="1">
        <v>413.45</v>
      </c>
      <c r="C444" s="1">
        <v>433.09</v>
      </c>
      <c r="D444" s="1">
        <v>4.17</v>
      </c>
      <c r="F444" s="1" t="s">
        <v>807</v>
      </c>
      <c r="G444" s="1" t="s">
        <v>805</v>
      </c>
      <c r="H444" s="1" t="s">
        <v>750</v>
      </c>
      <c r="J444" s="114">
        <v>45202</v>
      </c>
      <c r="K444" s="129">
        <v>413.45</v>
      </c>
      <c r="L444" s="129">
        <v>433.09</v>
      </c>
      <c r="M444" s="129">
        <v>4.17</v>
      </c>
      <c r="N444" s="63"/>
      <c r="O444" s="63"/>
    </row>
    <row r="445" spans="1:15">
      <c r="A445" s="1" t="s">
        <v>808</v>
      </c>
      <c r="B445" s="1">
        <v>429.14</v>
      </c>
      <c r="C445" s="1">
        <v>450.73</v>
      </c>
      <c r="D445" s="1">
        <v>4.3099999999999996</v>
      </c>
      <c r="F445" s="1" t="s">
        <v>771</v>
      </c>
      <c r="G445" s="1" t="s">
        <v>805</v>
      </c>
      <c r="H445" s="1" t="s">
        <v>750</v>
      </c>
      <c r="J445" s="114">
        <v>45203</v>
      </c>
      <c r="K445" s="129">
        <v>429.14</v>
      </c>
      <c r="L445" s="129">
        <v>450.73</v>
      </c>
      <c r="M445" s="129">
        <v>4.3099999999999996</v>
      </c>
      <c r="N445" s="63"/>
      <c r="O445" s="63"/>
    </row>
    <row r="446" spans="1:15">
      <c r="A446" s="1" t="s">
        <v>809</v>
      </c>
      <c r="B446" s="1">
        <v>418.52</v>
      </c>
      <c r="C446" s="1">
        <v>440.28</v>
      </c>
      <c r="D446" s="1">
        <v>4.2</v>
      </c>
      <c r="F446" s="1" t="s">
        <v>773</v>
      </c>
      <c r="G446" s="1" t="s">
        <v>805</v>
      </c>
      <c r="H446" s="1" t="s">
        <v>750</v>
      </c>
      <c r="J446" s="114">
        <v>45204</v>
      </c>
      <c r="K446" s="129">
        <v>418.52</v>
      </c>
      <c r="L446" s="129">
        <v>440.28</v>
      </c>
      <c r="M446" s="129">
        <v>4.2</v>
      </c>
      <c r="N446" s="63"/>
      <c r="O446" s="63"/>
    </row>
    <row r="447" spans="1:15">
      <c r="A447" s="1" t="s">
        <v>810</v>
      </c>
      <c r="B447" s="1">
        <v>410.12</v>
      </c>
      <c r="C447" s="1">
        <v>432.8</v>
      </c>
      <c r="D447" s="1">
        <v>4.09</v>
      </c>
      <c r="F447" s="1" t="s">
        <v>775</v>
      </c>
      <c r="G447" s="1" t="s">
        <v>805</v>
      </c>
      <c r="H447" s="1" t="s">
        <v>750</v>
      </c>
      <c r="J447" s="114">
        <v>45205</v>
      </c>
      <c r="K447" s="129">
        <v>410.12</v>
      </c>
      <c r="L447" s="129">
        <v>432.8</v>
      </c>
      <c r="M447" s="129">
        <v>4.09</v>
      </c>
      <c r="N447" s="63"/>
      <c r="O447" s="63"/>
    </row>
    <row r="448" spans="1:15">
      <c r="A448" s="1" t="s">
        <v>811</v>
      </c>
      <c r="B448" s="1">
        <v>404.1</v>
      </c>
      <c r="C448" s="1">
        <v>425.44</v>
      </c>
      <c r="D448" s="1">
        <v>3.99</v>
      </c>
      <c r="F448" s="1" t="s">
        <v>769</v>
      </c>
      <c r="G448" s="1" t="s">
        <v>805</v>
      </c>
      <c r="H448" s="1" t="s">
        <v>750</v>
      </c>
      <c r="J448" s="114">
        <v>45208</v>
      </c>
      <c r="K448" s="129">
        <v>404.1</v>
      </c>
      <c r="L448" s="129">
        <v>425.44</v>
      </c>
      <c r="M448" s="129">
        <v>3.99</v>
      </c>
      <c r="N448" s="63"/>
      <c r="O448" s="63"/>
    </row>
    <row r="449" spans="1:15">
      <c r="A449" s="1" t="s">
        <v>812</v>
      </c>
      <c r="B449" s="1">
        <v>397.52</v>
      </c>
      <c r="C449" s="1">
        <v>420.93</v>
      </c>
      <c r="D449" s="1">
        <v>3.99</v>
      </c>
      <c r="F449" s="1" t="s">
        <v>805</v>
      </c>
      <c r="G449" s="1" t="s">
        <v>805</v>
      </c>
      <c r="H449" s="1" t="s">
        <v>750</v>
      </c>
      <c r="J449" s="114">
        <v>45209</v>
      </c>
      <c r="K449" s="129">
        <v>397.52</v>
      </c>
      <c r="L449" s="129">
        <v>420.93</v>
      </c>
      <c r="M449" s="129">
        <v>3.99</v>
      </c>
      <c r="N449" s="63"/>
      <c r="O449" s="63"/>
    </row>
    <row r="450" spans="1:15">
      <c r="A450" s="1" t="s">
        <v>813</v>
      </c>
      <c r="B450" s="1">
        <v>395.22</v>
      </c>
      <c r="C450" s="1">
        <v>419.01</v>
      </c>
      <c r="D450" s="1">
        <v>3.96</v>
      </c>
      <c r="F450" s="1" t="s">
        <v>780</v>
      </c>
      <c r="G450" s="1" t="s">
        <v>805</v>
      </c>
      <c r="H450" s="1" t="s">
        <v>750</v>
      </c>
      <c r="J450" s="114">
        <v>45210</v>
      </c>
      <c r="K450" s="129">
        <v>395.22</v>
      </c>
      <c r="L450" s="129">
        <v>419.01</v>
      </c>
      <c r="M450" s="129">
        <v>3.96</v>
      </c>
      <c r="N450" s="63"/>
      <c r="O450" s="63"/>
    </row>
    <row r="451" spans="1:15">
      <c r="A451" s="1" t="s">
        <v>814</v>
      </c>
      <c r="B451" s="1">
        <v>397.71</v>
      </c>
      <c r="C451" s="1">
        <v>422.29</v>
      </c>
      <c r="D451" s="1">
        <v>4.0999999999999996</v>
      </c>
      <c r="F451" s="1" t="s">
        <v>782</v>
      </c>
      <c r="G451" s="1" t="s">
        <v>805</v>
      </c>
      <c r="H451" s="1" t="s">
        <v>750</v>
      </c>
      <c r="J451" s="114">
        <v>45211</v>
      </c>
      <c r="K451" s="129">
        <v>397.71</v>
      </c>
      <c r="L451" s="129">
        <v>422.29</v>
      </c>
      <c r="M451" s="129">
        <v>4.0999999999999996</v>
      </c>
      <c r="N451" s="63"/>
      <c r="O451" s="63"/>
    </row>
    <row r="452" spans="1:15">
      <c r="A452" s="1" t="s">
        <v>815</v>
      </c>
      <c r="B452" s="1">
        <v>402.21</v>
      </c>
      <c r="C452" s="1">
        <v>423</v>
      </c>
      <c r="D452" s="1">
        <v>4.13</v>
      </c>
      <c r="F452" s="1" t="s">
        <v>784</v>
      </c>
      <c r="G452" s="1" t="s">
        <v>805</v>
      </c>
      <c r="H452" s="1" t="s">
        <v>750</v>
      </c>
      <c r="J452" s="114">
        <v>45212</v>
      </c>
      <c r="K452" s="129">
        <v>402.21</v>
      </c>
      <c r="L452" s="129">
        <v>423</v>
      </c>
      <c r="M452" s="129">
        <v>4.13</v>
      </c>
      <c r="N452" s="63"/>
      <c r="O452" s="63"/>
    </row>
    <row r="453" spans="1:15">
      <c r="A453" s="1" t="s">
        <v>816</v>
      </c>
      <c r="B453" s="1">
        <v>401.22</v>
      </c>
      <c r="C453" s="1">
        <v>422.52</v>
      </c>
      <c r="D453" s="1">
        <v>4.12</v>
      </c>
      <c r="F453" s="1" t="s">
        <v>817</v>
      </c>
      <c r="G453" s="1" t="s">
        <v>805</v>
      </c>
      <c r="H453" s="1" t="s">
        <v>750</v>
      </c>
      <c r="J453" s="114">
        <v>45215</v>
      </c>
      <c r="K453" s="129">
        <v>401.22</v>
      </c>
      <c r="L453" s="129">
        <v>422.52</v>
      </c>
      <c r="M453" s="129">
        <v>4.12</v>
      </c>
      <c r="N453" s="63"/>
      <c r="O453" s="63"/>
    </row>
    <row r="454" spans="1:15">
      <c r="A454" s="1" t="s">
        <v>818</v>
      </c>
      <c r="B454" s="1">
        <v>401.63</v>
      </c>
      <c r="C454" s="1">
        <v>423.88</v>
      </c>
      <c r="D454" s="1">
        <v>4.13</v>
      </c>
      <c r="F454" s="1" t="s">
        <v>819</v>
      </c>
      <c r="G454" s="1" t="s">
        <v>805</v>
      </c>
      <c r="H454" s="1" t="s">
        <v>750</v>
      </c>
      <c r="J454" s="114">
        <v>45216</v>
      </c>
      <c r="K454" s="129">
        <v>401.63</v>
      </c>
      <c r="L454" s="129">
        <v>423.88</v>
      </c>
      <c r="M454" s="129">
        <v>4.13</v>
      </c>
      <c r="N454" s="63"/>
      <c r="O454" s="63"/>
    </row>
    <row r="455" spans="1:15">
      <c r="A455" s="1" t="s">
        <v>820</v>
      </c>
      <c r="B455" s="1">
        <v>401.67</v>
      </c>
      <c r="C455" s="1">
        <v>423.84</v>
      </c>
      <c r="D455" s="1">
        <v>4.13</v>
      </c>
      <c r="F455" s="1" t="s">
        <v>790</v>
      </c>
      <c r="G455" s="1" t="s">
        <v>805</v>
      </c>
      <c r="H455" s="1" t="s">
        <v>750</v>
      </c>
      <c r="J455" s="114">
        <v>45217</v>
      </c>
      <c r="K455" s="129">
        <v>401.67</v>
      </c>
      <c r="L455" s="129">
        <v>423.84</v>
      </c>
      <c r="M455" s="129">
        <v>4.13</v>
      </c>
      <c r="N455" s="63"/>
      <c r="O455" s="63"/>
    </row>
    <row r="456" spans="1:15">
      <c r="A456" s="1" t="s">
        <v>821</v>
      </c>
      <c r="B456" s="1">
        <v>401.82</v>
      </c>
      <c r="C456" s="1">
        <v>424.04</v>
      </c>
      <c r="D456" s="1">
        <v>4.13</v>
      </c>
      <c r="F456" s="1" t="s">
        <v>792</v>
      </c>
      <c r="G456" s="1" t="s">
        <v>805</v>
      </c>
      <c r="H456" s="1" t="s">
        <v>750</v>
      </c>
      <c r="J456" s="114">
        <v>45218</v>
      </c>
      <c r="K456" s="129">
        <v>401.82</v>
      </c>
      <c r="L456" s="129">
        <v>424.04</v>
      </c>
      <c r="M456" s="129">
        <v>4.13</v>
      </c>
      <c r="N456" s="63"/>
      <c r="O456" s="63"/>
    </row>
    <row r="457" spans="1:15">
      <c r="A457" s="1" t="s">
        <v>822</v>
      </c>
      <c r="B457" s="1">
        <v>401.46</v>
      </c>
      <c r="C457" s="1">
        <v>424.95</v>
      </c>
      <c r="D457" s="1">
        <v>4.2</v>
      </c>
      <c r="F457" s="1" t="s">
        <v>794</v>
      </c>
      <c r="G457" s="1" t="s">
        <v>805</v>
      </c>
      <c r="H457" s="1" t="s">
        <v>750</v>
      </c>
      <c r="J457" s="114">
        <v>45219</v>
      </c>
      <c r="K457" s="129">
        <v>401.46</v>
      </c>
      <c r="L457" s="129">
        <v>424.95</v>
      </c>
      <c r="M457" s="129">
        <v>4.2</v>
      </c>
      <c r="N457" s="63"/>
      <c r="O457" s="63"/>
    </row>
    <row r="458" spans="1:15">
      <c r="A458" s="1" t="s">
        <v>823</v>
      </c>
      <c r="B458" s="1">
        <v>402.21</v>
      </c>
      <c r="C458" s="1">
        <v>426.5</v>
      </c>
      <c r="D458" s="1">
        <v>4.25</v>
      </c>
      <c r="F458" s="1" t="s">
        <v>754</v>
      </c>
      <c r="G458" s="1" t="s">
        <v>805</v>
      </c>
      <c r="H458" s="1" t="s">
        <v>750</v>
      </c>
      <c r="J458" s="114">
        <v>45222</v>
      </c>
      <c r="K458" s="129">
        <v>402.21</v>
      </c>
      <c r="L458" s="129">
        <v>426.5</v>
      </c>
      <c r="M458" s="129">
        <v>4.25</v>
      </c>
      <c r="N458" s="63"/>
      <c r="O458" s="63"/>
    </row>
    <row r="459" spans="1:15">
      <c r="A459" s="1" t="s">
        <v>824</v>
      </c>
      <c r="B459" s="1">
        <v>402.36</v>
      </c>
      <c r="C459" s="1">
        <v>427.47</v>
      </c>
      <c r="D459" s="1">
        <v>4.3</v>
      </c>
      <c r="F459" s="1" t="s">
        <v>756</v>
      </c>
      <c r="G459" s="1" t="s">
        <v>805</v>
      </c>
      <c r="H459" s="1" t="s">
        <v>750</v>
      </c>
      <c r="J459" s="114">
        <v>45223</v>
      </c>
      <c r="K459" s="129">
        <v>402.36</v>
      </c>
      <c r="L459" s="129">
        <v>427.47</v>
      </c>
      <c r="M459" s="129">
        <v>4.3</v>
      </c>
      <c r="N459" s="63"/>
      <c r="O459" s="63"/>
    </row>
    <row r="460" spans="1:15">
      <c r="A460" s="1" t="s">
        <v>825</v>
      </c>
      <c r="B460" s="1">
        <v>402.4</v>
      </c>
      <c r="C460" s="1">
        <v>425.46</v>
      </c>
      <c r="D460" s="1">
        <v>4.32</v>
      </c>
      <c r="F460" s="1" t="s">
        <v>758</v>
      </c>
      <c r="G460" s="1" t="s">
        <v>805</v>
      </c>
      <c r="H460" s="1" t="s">
        <v>750</v>
      </c>
      <c r="J460" s="114">
        <v>45224</v>
      </c>
      <c r="K460" s="129">
        <v>402.4</v>
      </c>
      <c r="L460" s="129">
        <v>425.46</v>
      </c>
      <c r="M460" s="129">
        <v>4.32</v>
      </c>
      <c r="N460" s="63"/>
      <c r="O460" s="63"/>
    </row>
    <row r="461" spans="1:15">
      <c r="A461" s="1" t="s">
        <v>826</v>
      </c>
      <c r="B461" s="1">
        <v>402.48</v>
      </c>
      <c r="C461" s="1">
        <v>424.05</v>
      </c>
      <c r="D461" s="1">
        <v>4.3</v>
      </c>
      <c r="F461" s="1" t="s">
        <v>798</v>
      </c>
      <c r="G461" s="1" t="s">
        <v>805</v>
      </c>
      <c r="H461" s="1" t="s">
        <v>750</v>
      </c>
      <c r="J461" s="114">
        <v>45225</v>
      </c>
      <c r="K461" s="129">
        <v>402.48</v>
      </c>
      <c r="L461" s="129">
        <v>424.05</v>
      </c>
      <c r="M461" s="129">
        <v>4.3</v>
      </c>
      <c r="N461" s="63"/>
      <c r="O461" s="63"/>
    </row>
    <row r="462" spans="1:15">
      <c r="A462" s="1" t="s">
        <v>827</v>
      </c>
      <c r="B462" s="1">
        <v>402.55</v>
      </c>
      <c r="C462" s="1">
        <v>424.77</v>
      </c>
      <c r="D462" s="1">
        <v>4.34</v>
      </c>
      <c r="F462" s="1" t="s">
        <v>800</v>
      </c>
      <c r="G462" s="1" t="s">
        <v>805</v>
      </c>
      <c r="H462" s="1" t="s">
        <v>750</v>
      </c>
      <c r="J462" s="114">
        <v>45226</v>
      </c>
      <c r="K462" s="129">
        <v>402.55</v>
      </c>
      <c r="L462" s="129">
        <v>424.77</v>
      </c>
      <c r="M462" s="129">
        <v>4.34</v>
      </c>
      <c r="N462" s="63"/>
      <c r="O462" s="63"/>
    </row>
    <row r="463" spans="1:15">
      <c r="A463" s="1" t="s">
        <v>828</v>
      </c>
      <c r="B463" s="1">
        <v>402.26</v>
      </c>
      <c r="C463" s="1">
        <v>425.47</v>
      </c>
      <c r="D463" s="1">
        <v>4.32</v>
      </c>
      <c r="F463" s="1" t="s">
        <v>764</v>
      </c>
      <c r="G463" s="1" t="s">
        <v>805</v>
      </c>
      <c r="H463" s="1" t="s">
        <v>750</v>
      </c>
      <c r="J463" s="114">
        <v>45229</v>
      </c>
      <c r="K463" s="129">
        <v>402.26</v>
      </c>
      <c r="L463" s="129">
        <v>425.47</v>
      </c>
      <c r="M463" s="129">
        <v>4.32</v>
      </c>
      <c r="N463" s="63"/>
      <c r="O463" s="63"/>
    </row>
    <row r="464" spans="1:15">
      <c r="A464" s="1" t="s">
        <v>829</v>
      </c>
      <c r="B464" s="1">
        <v>403</v>
      </c>
      <c r="C464" s="1">
        <v>429.84</v>
      </c>
      <c r="D464" s="1">
        <v>4.38</v>
      </c>
      <c r="F464" s="1" t="s">
        <v>766</v>
      </c>
      <c r="G464" s="1" t="s">
        <v>805</v>
      </c>
      <c r="H464" s="1" t="s">
        <v>750</v>
      </c>
      <c r="J464" s="114">
        <v>45230</v>
      </c>
      <c r="K464" s="129">
        <v>403</v>
      </c>
      <c r="L464" s="129">
        <v>429.84</v>
      </c>
      <c r="M464" s="129">
        <v>4.38</v>
      </c>
      <c r="N464" s="63"/>
      <c r="O464" s="63"/>
    </row>
    <row r="465" spans="1:15">
      <c r="A465" s="1" t="s">
        <v>830</v>
      </c>
      <c r="B465" s="1">
        <v>402.39</v>
      </c>
      <c r="C465" s="1">
        <v>424.48</v>
      </c>
      <c r="D465" s="1">
        <v>4.33</v>
      </c>
      <c r="F465" s="1" t="s">
        <v>768</v>
      </c>
      <c r="G465" s="1" t="s">
        <v>780</v>
      </c>
      <c r="H465" s="1" t="s">
        <v>750</v>
      </c>
      <c r="J465" s="114">
        <v>45231</v>
      </c>
      <c r="K465" s="129">
        <v>402.39</v>
      </c>
      <c r="L465" s="129">
        <v>424.48</v>
      </c>
      <c r="M465" s="129">
        <v>4.33</v>
      </c>
      <c r="N465" s="63"/>
      <c r="O465" s="63"/>
    </row>
    <row r="466" spans="1:15">
      <c r="A466" s="1" t="s">
        <v>831</v>
      </c>
      <c r="B466" s="1">
        <v>402.37</v>
      </c>
      <c r="C466" s="1">
        <v>427.88</v>
      </c>
      <c r="D466" s="1">
        <v>4.32</v>
      </c>
      <c r="F466" s="1" t="s">
        <v>804</v>
      </c>
      <c r="G466" s="1" t="s">
        <v>780</v>
      </c>
      <c r="H466" s="1" t="s">
        <v>750</v>
      </c>
      <c r="J466" s="114">
        <v>45232</v>
      </c>
      <c r="K466" s="129">
        <v>402.37</v>
      </c>
      <c r="L466" s="129">
        <v>427.88</v>
      </c>
      <c r="M466" s="129">
        <v>4.32</v>
      </c>
      <c r="N466" s="63"/>
      <c r="O466" s="63"/>
    </row>
    <row r="467" spans="1:15">
      <c r="A467" s="1" t="s">
        <v>832</v>
      </c>
      <c r="B467" s="1">
        <v>402.22</v>
      </c>
      <c r="C467" s="1">
        <v>428.08</v>
      </c>
      <c r="D467" s="1">
        <v>4.33</v>
      </c>
      <c r="F467" s="1" t="s">
        <v>807</v>
      </c>
      <c r="G467" s="1" t="s">
        <v>780</v>
      </c>
      <c r="H467" s="1" t="s">
        <v>750</v>
      </c>
      <c r="J467" s="114">
        <v>45233</v>
      </c>
      <c r="K467" s="129">
        <v>402.22</v>
      </c>
      <c r="L467" s="129">
        <v>428.08</v>
      </c>
      <c r="M467" s="129">
        <v>4.33</v>
      </c>
      <c r="N467" s="63"/>
      <c r="O467" s="63"/>
    </row>
    <row r="468" spans="1:15">
      <c r="A468" s="1" t="s">
        <v>833</v>
      </c>
      <c r="B468" s="1">
        <v>402.34</v>
      </c>
      <c r="C468" s="1">
        <v>432.44</v>
      </c>
      <c r="D468" s="1">
        <v>4.3600000000000003</v>
      </c>
      <c r="F468" s="1" t="s">
        <v>775</v>
      </c>
      <c r="G468" s="1" t="s">
        <v>780</v>
      </c>
      <c r="H468" s="1" t="s">
        <v>750</v>
      </c>
      <c r="J468" s="114">
        <v>45236</v>
      </c>
      <c r="K468" s="129">
        <v>402.34</v>
      </c>
      <c r="L468" s="129">
        <v>432.44</v>
      </c>
      <c r="M468" s="129">
        <v>4.3600000000000003</v>
      </c>
      <c r="N468" s="63"/>
      <c r="O468" s="63"/>
    </row>
    <row r="469" spans="1:15">
      <c r="A469" s="1" t="s">
        <v>834</v>
      </c>
      <c r="B469" s="1">
        <v>402.66</v>
      </c>
      <c r="C469" s="1">
        <v>430.04</v>
      </c>
      <c r="D469" s="1">
        <v>4.3600000000000003</v>
      </c>
      <c r="F469" s="1" t="s">
        <v>777</v>
      </c>
      <c r="G469" s="1" t="s">
        <v>780</v>
      </c>
      <c r="H469" s="1" t="s">
        <v>750</v>
      </c>
      <c r="J469" s="114">
        <v>45237</v>
      </c>
      <c r="K469" s="129">
        <v>402.66</v>
      </c>
      <c r="L469" s="129">
        <v>430.04</v>
      </c>
      <c r="M469" s="129">
        <v>4.3600000000000003</v>
      </c>
      <c r="N469" s="63"/>
      <c r="O469" s="63"/>
    </row>
    <row r="470" spans="1:15">
      <c r="A470" s="1" t="s">
        <v>835</v>
      </c>
      <c r="B470" s="1">
        <v>402.51</v>
      </c>
      <c r="C470" s="1">
        <v>429.48</v>
      </c>
      <c r="D470" s="1">
        <v>4.37</v>
      </c>
      <c r="F470" s="1" t="s">
        <v>749</v>
      </c>
      <c r="G470" s="1" t="s">
        <v>780</v>
      </c>
      <c r="H470" s="1" t="s">
        <v>750</v>
      </c>
      <c r="J470" s="114">
        <v>45238</v>
      </c>
      <c r="K470" s="129">
        <v>402.51</v>
      </c>
      <c r="L470" s="129">
        <v>429.48</v>
      </c>
      <c r="M470" s="129">
        <v>4.37</v>
      </c>
      <c r="N470" s="63"/>
      <c r="O470" s="63"/>
    </row>
    <row r="471" spans="1:15">
      <c r="A471" s="1" t="s">
        <v>836</v>
      </c>
      <c r="B471" s="1">
        <v>402.68</v>
      </c>
      <c r="C471" s="1">
        <v>430.34</v>
      </c>
      <c r="D471" s="1">
        <v>4.37</v>
      </c>
      <c r="F471" s="1" t="s">
        <v>769</v>
      </c>
      <c r="G471" s="1" t="s">
        <v>780</v>
      </c>
      <c r="H471" s="1" t="s">
        <v>750</v>
      </c>
      <c r="J471" s="114">
        <v>45239</v>
      </c>
      <c r="K471" s="129">
        <v>402.68</v>
      </c>
      <c r="L471" s="129">
        <v>430.34</v>
      </c>
      <c r="M471" s="129">
        <v>4.37</v>
      </c>
      <c r="N471" s="63"/>
      <c r="O471" s="63"/>
    </row>
    <row r="472" spans="1:15">
      <c r="A472" s="1" t="s">
        <v>837</v>
      </c>
      <c r="B472" s="1">
        <v>402.59</v>
      </c>
      <c r="C472" s="1">
        <v>430.21</v>
      </c>
      <c r="D472" s="1">
        <v>4.37</v>
      </c>
      <c r="F472" s="1" t="s">
        <v>805</v>
      </c>
      <c r="G472" s="1" t="s">
        <v>780</v>
      </c>
      <c r="H472" s="1" t="s">
        <v>750</v>
      </c>
      <c r="J472" s="114">
        <v>45240</v>
      </c>
      <c r="K472" s="129">
        <v>402.59</v>
      </c>
      <c r="L472" s="129">
        <v>430.21</v>
      </c>
      <c r="M472" s="129">
        <v>4.37</v>
      </c>
      <c r="N472" s="63"/>
      <c r="O472" s="63"/>
    </row>
    <row r="473" spans="1:15">
      <c r="A473" s="1" t="s">
        <v>838</v>
      </c>
      <c r="B473" s="1">
        <v>402.99</v>
      </c>
      <c r="C473" s="1">
        <v>431.08</v>
      </c>
      <c r="D473" s="1">
        <v>4.38</v>
      </c>
      <c r="F473" s="1" t="s">
        <v>784</v>
      </c>
      <c r="G473" s="1" t="s">
        <v>780</v>
      </c>
      <c r="H473" s="1" t="s">
        <v>750</v>
      </c>
      <c r="J473" s="114">
        <v>45243</v>
      </c>
      <c r="K473" s="129">
        <v>402.99</v>
      </c>
      <c r="L473" s="129">
        <v>431.08</v>
      </c>
      <c r="M473" s="129">
        <v>4.38</v>
      </c>
      <c r="N473" s="63"/>
      <c r="O473" s="63"/>
    </row>
    <row r="474" spans="1:15">
      <c r="A474" s="1" t="s">
        <v>839</v>
      </c>
      <c r="B474" s="1">
        <v>403.19</v>
      </c>
      <c r="C474" s="1">
        <v>432.3</v>
      </c>
      <c r="D474" s="1">
        <v>4.43</v>
      </c>
      <c r="F474" s="1" t="s">
        <v>786</v>
      </c>
      <c r="G474" s="1" t="s">
        <v>780</v>
      </c>
      <c r="H474" s="1" t="s">
        <v>750</v>
      </c>
      <c r="J474" s="114">
        <v>45244</v>
      </c>
      <c r="K474" s="129">
        <v>403.19</v>
      </c>
      <c r="L474" s="129">
        <v>432.3</v>
      </c>
      <c r="M474" s="129">
        <v>4.43</v>
      </c>
      <c r="N474" s="63"/>
      <c r="O474" s="63"/>
    </row>
    <row r="475" spans="1:15">
      <c r="A475" s="1" t="s">
        <v>840</v>
      </c>
      <c r="B475" s="1">
        <v>402.92</v>
      </c>
      <c r="C475" s="1">
        <v>437.49</v>
      </c>
      <c r="D475" s="1">
        <v>4.5199999999999996</v>
      </c>
      <c r="F475" s="1" t="s">
        <v>788</v>
      </c>
      <c r="G475" s="1" t="s">
        <v>780</v>
      </c>
      <c r="H475" s="1" t="s">
        <v>750</v>
      </c>
      <c r="J475" s="114">
        <v>45245</v>
      </c>
      <c r="K475" s="129">
        <v>402.92</v>
      </c>
      <c r="L475" s="129">
        <v>437.49</v>
      </c>
      <c r="M475" s="129">
        <v>4.5199999999999996</v>
      </c>
      <c r="N475" s="63"/>
      <c r="O475" s="63"/>
    </row>
    <row r="476" spans="1:15">
      <c r="A476" s="1" t="s">
        <v>841</v>
      </c>
      <c r="B476" s="1">
        <v>402.72</v>
      </c>
      <c r="C476" s="1">
        <v>436.75</v>
      </c>
      <c r="D476" s="1">
        <v>4.53</v>
      </c>
      <c r="F476" s="1" t="s">
        <v>817</v>
      </c>
      <c r="G476" s="1" t="s">
        <v>780</v>
      </c>
      <c r="H476" s="1" t="s">
        <v>750</v>
      </c>
      <c r="J476" s="114">
        <v>45246</v>
      </c>
      <c r="K476" s="129">
        <v>402.72</v>
      </c>
      <c r="L476" s="129">
        <v>436.75</v>
      </c>
      <c r="M476" s="129">
        <v>4.53</v>
      </c>
      <c r="N476" s="63"/>
      <c r="O476" s="63"/>
    </row>
    <row r="477" spans="1:15">
      <c r="A477" s="1" t="s">
        <v>842</v>
      </c>
      <c r="B477" s="1">
        <v>402.41</v>
      </c>
      <c r="C477" s="1">
        <v>437.5</v>
      </c>
      <c r="D477" s="1">
        <v>4.5199999999999996</v>
      </c>
      <c r="F477" s="1" t="s">
        <v>819</v>
      </c>
      <c r="G477" s="1" t="s">
        <v>780</v>
      </c>
      <c r="H477" s="1" t="s">
        <v>750</v>
      </c>
      <c r="J477" s="114">
        <v>45247</v>
      </c>
      <c r="K477" s="129">
        <v>402.41</v>
      </c>
      <c r="L477" s="129">
        <v>437.5</v>
      </c>
      <c r="M477" s="129">
        <v>4.5199999999999996</v>
      </c>
      <c r="N477" s="63"/>
      <c r="O477" s="63"/>
    </row>
    <row r="478" spans="1:15">
      <c r="A478" s="1" t="s">
        <v>843</v>
      </c>
      <c r="B478" s="1">
        <v>402.2</v>
      </c>
      <c r="C478" s="1">
        <v>439.44</v>
      </c>
      <c r="D478" s="1">
        <v>4.55</v>
      </c>
      <c r="F478" s="1" t="s">
        <v>794</v>
      </c>
      <c r="G478" s="1" t="s">
        <v>780</v>
      </c>
      <c r="H478" s="1" t="s">
        <v>750</v>
      </c>
      <c r="J478" s="114">
        <v>45250</v>
      </c>
      <c r="K478" s="129">
        <v>402.2</v>
      </c>
      <c r="L478" s="129">
        <v>439.44</v>
      </c>
      <c r="M478" s="129">
        <v>4.55</v>
      </c>
      <c r="N478" s="63"/>
      <c r="O478" s="63"/>
    </row>
    <row r="479" spans="1:15">
      <c r="A479" s="1" t="s">
        <v>844</v>
      </c>
      <c r="B479" s="1">
        <v>402.56</v>
      </c>
      <c r="C479" s="1">
        <v>440.64</v>
      </c>
      <c r="D479" s="1">
        <v>4.58</v>
      </c>
      <c r="F479" s="1" t="s">
        <v>748</v>
      </c>
      <c r="G479" s="1" t="s">
        <v>780</v>
      </c>
      <c r="H479" s="1" t="s">
        <v>750</v>
      </c>
      <c r="J479" s="114">
        <v>45251</v>
      </c>
      <c r="K479" s="129">
        <v>402.56</v>
      </c>
      <c r="L479" s="129">
        <v>440.64</v>
      </c>
      <c r="M479" s="129">
        <v>4.58</v>
      </c>
      <c r="N479" s="63"/>
      <c r="O479" s="63"/>
    </row>
    <row r="480" spans="1:15">
      <c r="A480" s="1" t="s">
        <v>845</v>
      </c>
      <c r="B480" s="1">
        <v>402.41</v>
      </c>
      <c r="C480" s="1">
        <v>438.63</v>
      </c>
      <c r="D480" s="1">
        <v>4.5599999999999996</v>
      </c>
      <c r="F480" s="1" t="s">
        <v>752</v>
      </c>
      <c r="G480" s="1" t="s">
        <v>780</v>
      </c>
      <c r="H480" s="1" t="s">
        <v>750</v>
      </c>
      <c r="J480" s="114">
        <v>45252</v>
      </c>
      <c r="K480" s="129">
        <v>402.41</v>
      </c>
      <c r="L480" s="129">
        <v>438.63</v>
      </c>
      <c r="M480" s="129">
        <v>4.5599999999999996</v>
      </c>
      <c r="N480" s="63"/>
      <c r="O480" s="63"/>
    </row>
    <row r="481" spans="1:15">
      <c r="A481" s="1" t="s">
        <v>846</v>
      </c>
      <c r="B481" s="1">
        <v>402.25</v>
      </c>
      <c r="C481" s="1">
        <v>439.18</v>
      </c>
      <c r="D481" s="1">
        <v>4.5599999999999996</v>
      </c>
      <c r="F481" s="1" t="s">
        <v>754</v>
      </c>
      <c r="G481" s="1" t="s">
        <v>780</v>
      </c>
      <c r="H481" s="1" t="s">
        <v>750</v>
      </c>
      <c r="J481" s="114">
        <v>45253</v>
      </c>
      <c r="K481" s="129">
        <v>402.25</v>
      </c>
      <c r="L481" s="129">
        <v>439.18</v>
      </c>
      <c r="M481" s="129">
        <v>4.5599999999999996</v>
      </c>
      <c r="N481" s="63"/>
      <c r="O481" s="63"/>
    </row>
    <row r="482" spans="1:15">
      <c r="A482" s="1" t="s">
        <v>847</v>
      </c>
      <c r="B482" s="1">
        <v>402.18</v>
      </c>
      <c r="C482" s="1">
        <v>438.74</v>
      </c>
      <c r="D482" s="1">
        <v>4.5199999999999996</v>
      </c>
      <c r="F482" s="1" t="s">
        <v>756</v>
      </c>
      <c r="G482" s="1" t="s">
        <v>780</v>
      </c>
      <c r="H482" s="1" t="s">
        <v>750</v>
      </c>
      <c r="J482" s="114">
        <v>45254</v>
      </c>
      <c r="K482" s="129">
        <v>402.18</v>
      </c>
      <c r="L482" s="129">
        <v>438.74</v>
      </c>
      <c r="M482" s="129">
        <v>4.5199999999999996</v>
      </c>
      <c r="N482" s="63"/>
      <c r="O482" s="63"/>
    </row>
    <row r="483" spans="1:15">
      <c r="A483" s="1" t="s">
        <v>848</v>
      </c>
      <c r="B483" s="1">
        <v>402.31</v>
      </c>
      <c r="C483" s="1">
        <v>440.73</v>
      </c>
      <c r="D483" s="1">
        <v>4.53</v>
      </c>
      <c r="F483" s="1" t="s">
        <v>800</v>
      </c>
      <c r="G483" s="1" t="s">
        <v>780</v>
      </c>
      <c r="H483" s="1" t="s">
        <v>750</v>
      </c>
      <c r="J483" s="114">
        <v>45257</v>
      </c>
      <c r="K483" s="129">
        <v>402.31</v>
      </c>
      <c r="L483" s="129">
        <v>440.73</v>
      </c>
      <c r="M483" s="129">
        <v>4.53</v>
      </c>
      <c r="N483" s="63"/>
      <c r="O483" s="63"/>
    </row>
    <row r="484" spans="1:15">
      <c r="A484" s="1" t="s">
        <v>849</v>
      </c>
      <c r="B484" s="1">
        <v>402.29</v>
      </c>
      <c r="C484" s="1">
        <v>440.59</v>
      </c>
      <c r="D484" s="1">
        <v>4.54</v>
      </c>
      <c r="F484" s="1" t="s">
        <v>760</v>
      </c>
      <c r="G484" s="1" t="s">
        <v>780</v>
      </c>
      <c r="H484" s="1" t="s">
        <v>750</v>
      </c>
      <c r="J484" s="114">
        <v>45258</v>
      </c>
      <c r="K484" s="129">
        <v>402.29</v>
      </c>
      <c r="L484" s="129">
        <v>440.59</v>
      </c>
      <c r="M484" s="129">
        <v>4.54</v>
      </c>
      <c r="N484" s="63"/>
      <c r="O484" s="63"/>
    </row>
    <row r="485" spans="1:15">
      <c r="A485" s="1" t="s">
        <v>850</v>
      </c>
      <c r="B485" s="1">
        <v>402.5</v>
      </c>
      <c r="C485" s="1">
        <v>441.78</v>
      </c>
      <c r="D485" s="1">
        <v>4.5199999999999996</v>
      </c>
      <c r="F485" s="1" t="s">
        <v>762</v>
      </c>
      <c r="G485" s="1" t="s">
        <v>780</v>
      </c>
      <c r="H485" s="1" t="s">
        <v>750</v>
      </c>
      <c r="J485" s="114">
        <v>45259</v>
      </c>
      <c r="K485" s="129">
        <v>402.5</v>
      </c>
      <c r="L485" s="129">
        <v>441.78</v>
      </c>
      <c r="M485" s="129">
        <v>4.5199999999999996</v>
      </c>
      <c r="N485" s="63"/>
      <c r="O485" s="63"/>
    </row>
    <row r="486" spans="1:15">
      <c r="A486" s="1" t="s">
        <v>851</v>
      </c>
      <c r="B486" s="1">
        <v>402.65</v>
      </c>
      <c r="C486" s="1">
        <v>439.49</v>
      </c>
      <c r="D486" s="1">
        <v>4.54</v>
      </c>
      <c r="F486" s="1" t="s">
        <v>764</v>
      </c>
      <c r="G486" s="1" t="s">
        <v>780</v>
      </c>
      <c r="H486" s="1" t="s">
        <v>750</v>
      </c>
      <c r="J486" s="114">
        <v>45260</v>
      </c>
      <c r="K486" s="129">
        <v>402.65</v>
      </c>
      <c r="L486" s="129">
        <v>439.49</v>
      </c>
      <c r="M486" s="129">
        <v>4.54</v>
      </c>
      <c r="N486" s="63"/>
      <c r="O486" s="63"/>
    </row>
    <row r="487" spans="1:15">
      <c r="A487" s="1" t="s">
        <v>852</v>
      </c>
      <c r="B487" s="1">
        <v>402.88</v>
      </c>
      <c r="C487" s="1">
        <v>438.7</v>
      </c>
      <c r="D487" s="1">
        <v>4.47</v>
      </c>
      <c r="F487" s="1" t="s">
        <v>768</v>
      </c>
      <c r="G487" s="1" t="s">
        <v>782</v>
      </c>
      <c r="H487" s="1" t="s">
        <v>750</v>
      </c>
      <c r="J487" s="114">
        <v>45261</v>
      </c>
      <c r="K487" s="129">
        <v>402.88</v>
      </c>
      <c r="L487" s="129">
        <v>438.7</v>
      </c>
      <c r="M487" s="129">
        <v>4.47</v>
      </c>
      <c r="N487" s="63"/>
      <c r="O487" s="63"/>
    </row>
    <row r="488" spans="1:15">
      <c r="A488" s="1" t="s">
        <v>853</v>
      </c>
      <c r="B488" s="1">
        <v>403.05</v>
      </c>
      <c r="C488" s="1">
        <v>438.03</v>
      </c>
      <c r="D488" s="1">
        <v>4.4400000000000004</v>
      </c>
      <c r="F488" s="1" t="s">
        <v>771</v>
      </c>
      <c r="G488" s="1" t="s">
        <v>782</v>
      </c>
      <c r="H488" s="1" t="s">
        <v>750</v>
      </c>
      <c r="J488" s="114">
        <v>45264</v>
      </c>
      <c r="K488" s="129">
        <v>403.05</v>
      </c>
      <c r="L488" s="129">
        <v>438.03</v>
      </c>
      <c r="M488" s="129">
        <v>4.4400000000000004</v>
      </c>
      <c r="N488" s="63"/>
      <c r="O488" s="63"/>
    </row>
    <row r="489" spans="1:15">
      <c r="A489" s="1" t="s">
        <v>854</v>
      </c>
      <c r="B489" s="1">
        <v>402.95</v>
      </c>
      <c r="C489" s="1">
        <v>436.48</v>
      </c>
      <c r="D489" s="1">
        <v>4.4000000000000004</v>
      </c>
      <c r="F489" s="1" t="s">
        <v>773</v>
      </c>
      <c r="G489" s="1" t="s">
        <v>782</v>
      </c>
      <c r="H489" s="1" t="s">
        <v>750</v>
      </c>
      <c r="J489" s="114">
        <v>45265</v>
      </c>
      <c r="K489" s="129">
        <v>402.95</v>
      </c>
      <c r="L489" s="129">
        <v>436.48</v>
      </c>
      <c r="M489" s="129">
        <v>4.4000000000000004</v>
      </c>
      <c r="N489" s="63"/>
      <c r="O489" s="63"/>
    </row>
    <row r="490" spans="1:15">
      <c r="A490" s="1" t="s">
        <v>855</v>
      </c>
      <c r="B490" s="1">
        <v>403.1</v>
      </c>
      <c r="C490" s="1">
        <v>434.94</v>
      </c>
      <c r="D490" s="1">
        <v>4.3499999999999996</v>
      </c>
      <c r="F490" s="1" t="s">
        <v>775</v>
      </c>
      <c r="G490" s="1" t="s">
        <v>782</v>
      </c>
      <c r="H490" s="1" t="s">
        <v>750</v>
      </c>
      <c r="J490" s="114">
        <v>45266</v>
      </c>
      <c r="K490" s="129">
        <v>403.1</v>
      </c>
      <c r="L490" s="129">
        <v>434.94</v>
      </c>
      <c r="M490" s="129">
        <v>4.3499999999999996</v>
      </c>
      <c r="N490" s="63"/>
      <c r="O490" s="63"/>
    </row>
    <row r="491" spans="1:15">
      <c r="A491" s="1" t="s">
        <v>856</v>
      </c>
      <c r="B491" s="1">
        <v>403.43</v>
      </c>
      <c r="C491" s="1">
        <v>434.7</v>
      </c>
      <c r="D491" s="1">
        <v>4.3499999999999996</v>
      </c>
      <c r="F491" s="1" t="s">
        <v>777</v>
      </c>
      <c r="G491" s="1" t="s">
        <v>782</v>
      </c>
      <c r="H491" s="1" t="s">
        <v>750</v>
      </c>
      <c r="J491" s="114">
        <v>45267</v>
      </c>
      <c r="K491" s="129">
        <v>403.43</v>
      </c>
      <c r="L491" s="129">
        <v>434.7</v>
      </c>
      <c r="M491" s="129">
        <v>4.3499999999999996</v>
      </c>
      <c r="N491" s="63"/>
      <c r="O491" s="63"/>
    </row>
    <row r="492" spans="1:15">
      <c r="A492" s="1" t="s">
        <v>857</v>
      </c>
      <c r="B492" s="1">
        <v>403.24</v>
      </c>
      <c r="C492" s="1">
        <v>434.85</v>
      </c>
      <c r="D492" s="1">
        <v>4.41</v>
      </c>
      <c r="F492" s="1" t="s">
        <v>749</v>
      </c>
      <c r="G492" s="1" t="s">
        <v>782</v>
      </c>
      <c r="H492" s="1" t="s">
        <v>750</v>
      </c>
      <c r="J492" s="114">
        <v>45268</v>
      </c>
      <c r="K492" s="129">
        <v>403.24</v>
      </c>
      <c r="L492" s="129">
        <v>434.85</v>
      </c>
      <c r="M492" s="129">
        <v>4.41</v>
      </c>
      <c r="N492" s="63"/>
      <c r="O492" s="63"/>
    </row>
    <row r="493" spans="1:15">
      <c r="A493" s="1" t="s">
        <v>858</v>
      </c>
      <c r="B493" s="1">
        <v>403.54</v>
      </c>
      <c r="C493" s="1">
        <v>434.77</v>
      </c>
      <c r="D493" s="1">
        <v>4.4400000000000004</v>
      </c>
      <c r="F493" s="1" t="s">
        <v>780</v>
      </c>
      <c r="G493" s="1" t="s">
        <v>782</v>
      </c>
      <c r="H493" s="1" t="s">
        <v>750</v>
      </c>
      <c r="J493" s="114">
        <v>45271</v>
      </c>
      <c r="K493" s="129">
        <v>403.54</v>
      </c>
      <c r="L493" s="129">
        <v>434.77</v>
      </c>
      <c r="M493" s="129">
        <v>4.4400000000000004</v>
      </c>
      <c r="N493" s="63"/>
      <c r="O493" s="63"/>
    </row>
    <row r="494" spans="1:15">
      <c r="A494" s="1" t="s">
        <v>859</v>
      </c>
      <c r="B494" s="1">
        <v>403.59</v>
      </c>
      <c r="C494" s="1">
        <v>435.84</v>
      </c>
      <c r="D494" s="1">
        <v>4.4800000000000004</v>
      </c>
      <c r="F494" s="1" t="s">
        <v>782</v>
      </c>
      <c r="G494" s="1" t="s">
        <v>782</v>
      </c>
      <c r="H494" s="1" t="s">
        <v>750</v>
      </c>
      <c r="J494" s="114">
        <v>45272</v>
      </c>
      <c r="K494" s="129">
        <v>403.59</v>
      </c>
      <c r="L494" s="129">
        <v>435.84</v>
      </c>
      <c r="M494" s="129">
        <v>4.4800000000000004</v>
      </c>
      <c r="N494" s="63"/>
      <c r="O494" s="63"/>
    </row>
    <row r="495" spans="1:15">
      <c r="A495" s="1" t="s">
        <v>860</v>
      </c>
      <c r="B495" s="1">
        <v>404.12</v>
      </c>
      <c r="C495" s="1">
        <v>435.52</v>
      </c>
      <c r="D495" s="1">
        <v>4.49</v>
      </c>
      <c r="F495" s="1" t="s">
        <v>784</v>
      </c>
      <c r="G495" s="1" t="s">
        <v>782</v>
      </c>
      <c r="H495" s="1" t="s">
        <v>750</v>
      </c>
      <c r="J495" s="114">
        <v>45273</v>
      </c>
      <c r="K495" s="129">
        <v>404.12</v>
      </c>
      <c r="L495" s="129">
        <v>435.52</v>
      </c>
      <c r="M495" s="129">
        <v>4.49</v>
      </c>
      <c r="N495" s="63"/>
      <c r="O495" s="63"/>
    </row>
    <row r="496" spans="1:15">
      <c r="A496" s="1" t="s">
        <v>861</v>
      </c>
      <c r="B496" s="1">
        <v>404.58</v>
      </c>
      <c r="C496" s="1">
        <v>441.56</v>
      </c>
      <c r="D496" s="1">
        <v>4.51</v>
      </c>
      <c r="F496" s="1" t="s">
        <v>786</v>
      </c>
      <c r="G496" s="1" t="s">
        <v>782</v>
      </c>
      <c r="H496" s="1" t="s">
        <v>750</v>
      </c>
      <c r="J496" s="114">
        <v>45274</v>
      </c>
      <c r="K496" s="129">
        <v>404.58</v>
      </c>
      <c r="L496" s="129">
        <v>441.56</v>
      </c>
      <c r="M496" s="129">
        <v>4.51</v>
      </c>
      <c r="N496" s="63"/>
      <c r="O496" s="63"/>
    </row>
    <row r="497" spans="1:15">
      <c r="A497" s="1" t="s">
        <v>862</v>
      </c>
      <c r="B497" s="1">
        <v>405.3</v>
      </c>
      <c r="C497" s="1">
        <v>444.33</v>
      </c>
      <c r="D497" s="1">
        <v>4.5199999999999996</v>
      </c>
      <c r="F497" s="1" t="s">
        <v>788</v>
      </c>
      <c r="G497" s="1" t="s">
        <v>782</v>
      </c>
      <c r="H497" s="1" t="s">
        <v>750</v>
      </c>
      <c r="J497" s="114">
        <v>45275</v>
      </c>
      <c r="K497" s="129">
        <v>405.3</v>
      </c>
      <c r="L497" s="129">
        <v>444.33</v>
      </c>
      <c r="M497" s="129">
        <v>4.5199999999999996</v>
      </c>
      <c r="N497" s="63"/>
      <c r="O497" s="63"/>
    </row>
    <row r="498" spans="1:15">
      <c r="A498" s="1" t="s">
        <v>863</v>
      </c>
      <c r="B498" s="1">
        <v>405.95</v>
      </c>
      <c r="C498" s="1">
        <v>442.81</v>
      </c>
      <c r="D498" s="1">
        <v>4.49</v>
      </c>
      <c r="F498" s="1" t="s">
        <v>790</v>
      </c>
      <c r="G498" s="1" t="s">
        <v>782</v>
      </c>
      <c r="H498" s="1" t="s">
        <v>750</v>
      </c>
      <c r="J498" s="114">
        <v>45278</v>
      </c>
      <c r="K498" s="129">
        <v>405.95</v>
      </c>
      <c r="L498" s="129">
        <v>442.81</v>
      </c>
      <c r="M498" s="129">
        <v>4.49</v>
      </c>
      <c r="N498" s="63"/>
      <c r="O498" s="63"/>
    </row>
    <row r="499" spans="1:15">
      <c r="A499" s="1" t="s">
        <v>864</v>
      </c>
      <c r="B499" s="1">
        <v>405.81</v>
      </c>
      <c r="C499" s="1">
        <v>443.87</v>
      </c>
      <c r="D499" s="1">
        <v>4.49</v>
      </c>
      <c r="F499" s="1" t="s">
        <v>792</v>
      </c>
      <c r="G499" s="1" t="s">
        <v>782</v>
      </c>
      <c r="H499" s="1" t="s">
        <v>750</v>
      </c>
      <c r="J499" s="114">
        <v>45279</v>
      </c>
      <c r="K499" s="129">
        <v>405.81</v>
      </c>
      <c r="L499" s="129">
        <v>443.87</v>
      </c>
      <c r="M499" s="129">
        <v>4.49</v>
      </c>
      <c r="N499" s="63"/>
      <c r="O499" s="63"/>
    </row>
    <row r="500" spans="1:15">
      <c r="A500" s="1" t="s">
        <v>865</v>
      </c>
      <c r="B500" s="1">
        <v>405.54</v>
      </c>
      <c r="C500" s="1">
        <v>444.19</v>
      </c>
      <c r="D500" s="1">
        <v>4.4800000000000004</v>
      </c>
      <c r="F500" s="1" t="s">
        <v>794</v>
      </c>
      <c r="G500" s="1" t="s">
        <v>782</v>
      </c>
      <c r="H500" s="1" t="s">
        <v>750</v>
      </c>
      <c r="J500" s="114">
        <v>45280</v>
      </c>
      <c r="K500" s="129">
        <v>405.54</v>
      </c>
      <c r="L500" s="129">
        <v>444.19</v>
      </c>
      <c r="M500" s="129">
        <v>4.4800000000000004</v>
      </c>
      <c r="N500" s="63"/>
      <c r="O500" s="63"/>
    </row>
    <row r="501" spans="1:15">
      <c r="A501" s="1" t="s">
        <v>866</v>
      </c>
      <c r="B501" s="1">
        <v>405.62</v>
      </c>
      <c r="C501" s="1">
        <v>444.36</v>
      </c>
      <c r="D501" s="1">
        <v>4.4000000000000004</v>
      </c>
      <c r="F501" s="1" t="s">
        <v>748</v>
      </c>
      <c r="G501" s="1" t="s">
        <v>782</v>
      </c>
      <c r="H501" s="1" t="s">
        <v>750</v>
      </c>
      <c r="J501" s="114">
        <v>45281</v>
      </c>
      <c r="K501" s="129">
        <v>405.62</v>
      </c>
      <c r="L501" s="129">
        <v>444.36</v>
      </c>
      <c r="M501" s="129">
        <v>4.4000000000000004</v>
      </c>
      <c r="N501" s="63"/>
      <c r="O501" s="63"/>
    </row>
    <row r="502" spans="1:15">
      <c r="A502" s="1" t="s">
        <v>867</v>
      </c>
      <c r="B502" s="1">
        <v>405.62</v>
      </c>
      <c r="C502" s="1">
        <v>446.91</v>
      </c>
      <c r="D502" s="1">
        <v>4.42</v>
      </c>
      <c r="F502" s="1" t="s">
        <v>752</v>
      </c>
      <c r="G502" s="1" t="s">
        <v>782</v>
      </c>
      <c r="H502" s="1" t="s">
        <v>750</v>
      </c>
      <c r="J502" s="114">
        <v>45282</v>
      </c>
      <c r="K502" s="129">
        <v>405.62</v>
      </c>
      <c r="L502" s="129">
        <v>446.91</v>
      </c>
      <c r="M502" s="129">
        <v>4.42</v>
      </c>
      <c r="N502" s="63"/>
      <c r="O502" s="63"/>
    </row>
    <row r="503" spans="1:15">
      <c r="A503" s="1" t="s">
        <v>868</v>
      </c>
      <c r="B503" s="1">
        <v>405.33</v>
      </c>
      <c r="C503" s="1">
        <v>446.59</v>
      </c>
      <c r="D503" s="1">
        <v>4.41</v>
      </c>
      <c r="F503" s="1" t="s">
        <v>758</v>
      </c>
      <c r="G503" s="1" t="s">
        <v>782</v>
      </c>
      <c r="H503" s="1" t="s">
        <v>750</v>
      </c>
      <c r="J503" s="114">
        <v>45285</v>
      </c>
      <c r="K503" s="129">
        <v>405.33</v>
      </c>
      <c r="L503" s="129">
        <v>446.59</v>
      </c>
      <c r="M503" s="129">
        <v>4.41</v>
      </c>
      <c r="N503" s="63"/>
      <c r="O503" s="63"/>
    </row>
    <row r="504" spans="1:15">
      <c r="A504" s="1" t="s">
        <v>869</v>
      </c>
      <c r="B504" s="1">
        <v>405.2</v>
      </c>
      <c r="C504" s="1">
        <v>446.37</v>
      </c>
      <c r="D504" s="1">
        <v>4.42</v>
      </c>
      <c r="F504" s="1" t="s">
        <v>798</v>
      </c>
      <c r="G504" s="1" t="s">
        <v>782</v>
      </c>
      <c r="H504" s="1" t="s">
        <v>750</v>
      </c>
      <c r="J504" s="114">
        <v>45286</v>
      </c>
      <c r="K504" s="129">
        <v>405.2</v>
      </c>
      <c r="L504" s="129">
        <v>446.37</v>
      </c>
      <c r="M504" s="129">
        <v>4.42</v>
      </c>
      <c r="N504" s="63"/>
      <c r="O504" s="63"/>
    </row>
    <row r="505" spans="1:15">
      <c r="A505" s="1" t="s">
        <v>870</v>
      </c>
      <c r="B505" s="1">
        <v>405.18</v>
      </c>
      <c r="C505" s="1">
        <v>448.01</v>
      </c>
      <c r="D505" s="1">
        <v>4.42</v>
      </c>
      <c r="F505" s="1" t="s">
        <v>800</v>
      </c>
      <c r="G505" s="1" t="s">
        <v>782</v>
      </c>
      <c r="H505" s="1" t="s">
        <v>750</v>
      </c>
      <c r="J505" s="114">
        <v>45287</v>
      </c>
      <c r="K505" s="129">
        <v>405.18</v>
      </c>
      <c r="L505" s="129">
        <v>448.01</v>
      </c>
      <c r="M505" s="129">
        <v>4.42</v>
      </c>
      <c r="N505" s="63"/>
      <c r="O505" s="63"/>
    </row>
    <row r="506" spans="1:15">
      <c r="A506" s="1" t="s">
        <v>871</v>
      </c>
      <c r="B506" s="1">
        <v>405.15</v>
      </c>
      <c r="C506" s="1">
        <v>450.85</v>
      </c>
      <c r="D506" s="1">
        <v>4.49</v>
      </c>
      <c r="F506" s="1" t="s">
        <v>760</v>
      </c>
      <c r="G506" s="1" t="s">
        <v>782</v>
      </c>
      <c r="H506" s="1" t="s">
        <v>750</v>
      </c>
      <c r="J506" s="114">
        <v>45288</v>
      </c>
      <c r="K506" s="129">
        <v>405.15</v>
      </c>
      <c r="L506" s="129">
        <v>450.85</v>
      </c>
      <c r="M506" s="129">
        <v>4.49</v>
      </c>
      <c r="N506" s="63"/>
      <c r="O506" s="63"/>
    </row>
    <row r="507" spans="1:15">
      <c r="A507" s="1" t="s">
        <v>872</v>
      </c>
      <c r="B507" s="1">
        <v>404.79</v>
      </c>
      <c r="C507" s="1">
        <v>447.9</v>
      </c>
      <c r="D507" s="1">
        <v>4.5</v>
      </c>
      <c r="F507" s="1" t="s">
        <v>762</v>
      </c>
      <c r="G507" s="1" t="s">
        <v>782</v>
      </c>
      <c r="H507" s="1" t="s">
        <v>750</v>
      </c>
      <c r="J507" s="114">
        <v>45289</v>
      </c>
      <c r="K507" s="129">
        <v>404.79</v>
      </c>
      <c r="L507" s="129">
        <v>447.9</v>
      </c>
      <c r="M507" s="129">
        <v>4.5</v>
      </c>
      <c r="N507" s="63"/>
      <c r="O507" s="63"/>
    </row>
    <row r="508" spans="1:15">
      <c r="A508" s="1" t="s">
        <v>873</v>
      </c>
      <c r="B508" s="1">
        <v>405.28</v>
      </c>
      <c r="C508" s="1">
        <v>442.85</v>
      </c>
      <c r="D508" s="1">
        <v>4.43</v>
      </c>
      <c r="F508" s="1" t="s">
        <v>807</v>
      </c>
      <c r="G508" s="1" t="s">
        <v>768</v>
      </c>
      <c r="H508" s="1" t="s">
        <v>874</v>
      </c>
      <c r="J508" s="114">
        <v>45294</v>
      </c>
      <c r="K508" s="129">
        <v>405.28</v>
      </c>
      <c r="L508" s="129">
        <v>442.85</v>
      </c>
      <c r="M508" s="129">
        <v>4.43</v>
      </c>
      <c r="N508" s="63"/>
      <c r="O508" s="63"/>
    </row>
    <row r="509" spans="1:15">
      <c r="A509" s="1" t="s">
        <v>875</v>
      </c>
      <c r="B509" s="1">
        <v>405.42</v>
      </c>
      <c r="C509" s="1">
        <v>444.14</v>
      </c>
      <c r="D509" s="1">
        <v>4.4400000000000004</v>
      </c>
      <c r="F509" s="1" t="s">
        <v>771</v>
      </c>
      <c r="G509" s="1" t="s">
        <v>768</v>
      </c>
      <c r="H509" s="1" t="s">
        <v>874</v>
      </c>
      <c r="J509" s="114">
        <v>45295</v>
      </c>
      <c r="K509" s="129">
        <v>405.42</v>
      </c>
      <c r="L509" s="129">
        <v>444.14</v>
      </c>
      <c r="M509" s="129">
        <v>4.4400000000000004</v>
      </c>
      <c r="N509" s="63"/>
      <c r="O509" s="63"/>
    </row>
    <row r="510" spans="1:15">
      <c r="A510" s="1" t="s">
        <v>876</v>
      </c>
      <c r="B510" s="1">
        <v>405.22</v>
      </c>
      <c r="C510" s="1">
        <v>442.26</v>
      </c>
      <c r="D510" s="1">
        <v>4.45</v>
      </c>
      <c r="F510" s="1" t="s">
        <v>773</v>
      </c>
      <c r="G510" s="1" t="s">
        <v>768</v>
      </c>
      <c r="H510" s="1" t="s">
        <v>874</v>
      </c>
      <c r="J510" s="114">
        <v>45296</v>
      </c>
      <c r="K510" s="129">
        <v>405.22</v>
      </c>
      <c r="L510" s="129">
        <v>442.26</v>
      </c>
      <c r="M510" s="129">
        <v>4.45</v>
      </c>
      <c r="N510" s="63"/>
      <c r="O510" s="63"/>
    </row>
    <row r="511" spans="1:15">
      <c r="A511" s="1" t="s">
        <v>877</v>
      </c>
      <c r="B511" s="1">
        <v>405.23</v>
      </c>
      <c r="C511" s="1">
        <v>443.44</v>
      </c>
      <c r="D511" s="1">
        <v>4.46</v>
      </c>
      <c r="F511" s="1" t="s">
        <v>749</v>
      </c>
      <c r="G511" s="1" t="s">
        <v>768</v>
      </c>
      <c r="H511" s="1" t="s">
        <v>874</v>
      </c>
      <c r="J511" s="114">
        <v>45299</v>
      </c>
      <c r="K511" s="129">
        <v>405.23</v>
      </c>
      <c r="L511" s="129">
        <v>443.44</v>
      </c>
      <c r="M511" s="129">
        <v>4.46</v>
      </c>
      <c r="N511" s="63"/>
      <c r="O511" s="63"/>
    </row>
    <row r="512" spans="1:15">
      <c r="A512" s="1" t="s">
        <v>878</v>
      </c>
      <c r="B512" s="1">
        <v>405.61</v>
      </c>
      <c r="C512" s="1">
        <v>443.49</v>
      </c>
      <c r="D512" s="1">
        <v>4.51</v>
      </c>
      <c r="F512" s="1" t="s">
        <v>769</v>
      </c>
      <c r="G512" s="1" t="s">
        <v>768</v>
      </c>
      <c r="H512" s="1" t="s">
        <v>874</v>
      </c>
      <c r="J512" s="114">
        <v>45300</v>
      </c>
      <c r="K512" s="129">
        <v>405.61</v>
      </c>
      <c r="L512" s="129">
        <v>443.49</v>
      </c>
      <c r="M512" s="129">
        <v>4.51</v>
      </c>
      <c r="N512" s="63"/>
      <c r="O512" s="63"/>
    </row>
    <row r="513" spans="1:15">
      <c r="A513" s="1" t="s">
        <v>879</v>
      </c>
      <c r="B513" s="1">
        <v>405.48</v>
      </c>
      <c r="C513" s="1">
        <v>443.96</v>
      </c>
      <c r="D513" s="1">
        <v>4.54</v>
      </c>
      <c r="F513" s="1" t="s">
        <v>805</v>
      </c>
      <c r="G513" s="1" t="s">
        <v>768</v>
      </c>
      <c r="H513" s="1" t="s">
        <v>874</v>
      </c>
      <c r="J513" s="114">
        <v>45301</v>
      </c>
      <c r="K513" s="129">
        <v>405.48</v>
      </c>
      <c r="L513" s="129">
        <v>443.96</v>
      </c>
      <c r="M513" s="129">
        <v>4.54</v>
      </c>
      <c r="N513" s="63"/>
      <c r="O513" s="63"/>
    </row>
    <row r="514" spans="1:15">
      <c r="A514" s="1" t="s">
        <v>880</v>
      </c>
      <c r="B514" s="1">
        <v>405.01</v>
      </c>
      <c r="C514" s="1">
        <v>444.21</v>
      </c>
      <c r="D514" s="1">
        <v>4.5599999999999996</v>
      </c>
      <c r="F514" s="1" t="s">
        <v>780</v>
      </c>
      <c r="G514" s="1" t="s">
        <v>768</v>
      </c>
      <c r="H514" s="1" t="s">
        <v>874</v>
      </c>
      <c r="J514" s="114">
        <v>45302</v>
      </c>
      <c r="K514" s="129">
        <v>405.01</v>
      </c>
      <c r="L514" s="129">
        <v>444.21</v>
      </c>
      <c r="M514" s="129">
        <v>4.5599999999999996</v>
      </c>
      <c r="N514" s="63"/>
      <c r="O514" s="63"/>
    </row>
    <row r="515" spans="1:15">
      <c r="A515" s="1" t="s">
        <v>881</v>
      </c>
      <c r="B515" s="1">
        <v>405.35</v>
      </c>
      <c r="C515" s="1">
        <v>444.18</v>
      </c>
      <c r="D515" s="1">
        <v>4.5999999999999996</v>
      </c>
      <c r="F515" s="1" t="s">
        <v>782</v>
      </c>
      <c r="G515" s="1" t="s">
        <v>768</v>
      </c>
      <c r="H515" s="1" t="s">
        <v>874</v>
      </c>
      <c r="J515" s="114">
        <v>45303</v>
      </c>
      <c r="K515" s="129">
        <v>405.35</v>
      </c>
      <c r="L515" s="129">
        <v>444.18</v>
      </c>
      <c r="M515" s="129">
        <v>4.5999999999999996</v>
      </c>
      <c r="N515" s="63"/>
      <c r="O515" s="63"/>
    </row>
    <row r="516" spans="1:15">
      <c r="A516" s="1" t="s">
        <v>882</v>
      </c>
      <c r="B516" s="1">
        <v>405.49</v>
      </c>
      <c r="C516" s="1">
        <v>443.65</v>
      </c>
      <c r="D516" s="1">
        <v>4.6399999999999997</v>
      </c>
      <c r="F516" s="1" t="s">
        <v>788</v>
      </c>
      <c r="G516" s="1" t="s">
        <v>768</v>
      </c>
      <c r="H516" s="1" t="s">
        <v>874</v>
      </c>
      <c r="J516" s="114">
        <v>45306</v>
      </c>
      <c r="K516" s="129">
        <v>405.49</v>
      </c>
      <c r="L516" s="129">
        <v>443.65</v>
      </c>
      <c r="M516" s="129">
        <v>4.6399999999999997</v>
      </c>
      <c r="N516" s="63"/>
      <c r="O516" s="63"/>
    </row>
    <row r="517" spans="1:15">
      <c r="A517" s="1" t="s">
        <v>883</v>
      </c>
      <c r="B517" s="1">
        <v>405.61</v>
      </c>
      <c r="C517" s="1">
        <v>441.43</v>
      </c>
      <c r="D517" s="1">
        <v>4.62</v>
      </c>
      <c r="F517" s="1" t="s">
        <v>817</v>
      </c>
      <c r="G517" s="1" t="s">
        <v>768</v>
      </c>
      <c r="H517" s="1" t="s">
        <v>874</v>
      </c>
      <c r="J517" s="114">
        <v>45307</v>
      </c>
      <c r="K517" s="129">
        <v>405.61</v>
      </c>
      <c r="L517" s="129">
        <v>441.43</v>
      </c>
      <c r="M517" s="129">
        <v>4.62</v>
      </c>
      <c r="N517" s="63"/>
      <c r="O517" s="63"/>
    </row>
    <row r="518" spans="1:15">
      <c r="A518" s="1" t="s">
        <v>884</v>
      </c>
      <c r="B518" s="1">
        <v>405.49</v>
      </c>
      <c r="C518" s="1">
        <v>440.89</v>
      </c>
      <c r="D518" s="1">
        <v>4.58</v>
      </c>
      <c r="F518" s="1" t="s">
        <v>819</v>
      </c>
      <c r="G518" s="1" t="s">
        <v>768</v>
      </c>
      <c r="H518" s="1" t="s">
        <v>874</v>
      </c>
      <c r="J518" s="114">
        <v>45308</v>
      </c>
      <c r="K518" s="129">
        <v>405.49</v>
      </c>
      <c r="L518" s="129">
        <v>440.89</v>
      </c>
      <c r="M518" s="129">
        <v>4.58</v>
      </c>
      <c r="N518" s="63"/>
      <c r="O518" s="63"/>
    </row>
    <row r="519" spans="1:15">
      <c r="A519" s="1" t="s">
        <v>885</v>
      </c>
      <c r="B519" s="1">
        <v>405.25</v>
      </c>
      <c r="C519" s="1">
        <v>441.48</v>
      </c>
      <c r="D519" s="1">
        <v>4.57</v>
      </c>
      <c r="F519" s="1" t="s">
        <v>790</v>
      </c>
      <c r="G519" s="1" t="s">
        <v>768</v>
      </c>
      <c r="H519" s="1" t="s">
        <v>874</v>
      </c>
      <c r="J519" s="114">
        <v>45309</v>
      </c>
      <c r="K519" s="129">
        <v>405.25</v>
      </c>
      <c r="L519" s="129">
        <v>441.48</v>
      </c>
      <c r="M519" s="129">
        <v>4.57</v>
      </c>
      <c r="N519" s="63"/>
      <c r="O519" s="63"/>
    </row>
    <row r="520" spans="1:15">
      <c r="A520" s="1" t="s">
        <v>886</v>
      </c>
      <c r="B520" s="1">
        <v>405.42</v>
      </c>
      <c r="C520" s="1">
        <v>441.1</v>
      </c>
      <c r="D520" s="1">
        <v>4.58</v>
      </c>
      <c r="F520" s="1" t="s">
        <v>792</v>
      </c>
      <c r="G520" s="1" t="s">
        <v>768</v>
      </c>
      <c r="H520" s="1" t="s">
        <v>874</v>
      </c>
      <c r="J520" s="114">
        <v>45310</v>
      </c>
      <c r="K520" s="129">
        <v>405.42</v>
      </c>
      <c r="L520" s="129">
        <v>441.1</v>
      </c>
      <c r="M520" s="129">
        <v>4.58</v>
      </c>
      <c r="N520" s="63"/>
      <c r="O520" s="63"/>
    </row>
    <row r="521" spans="1:15">
      <c r="A521" s="1" t="s">
        <v>887</v>
      </c>
      <c r="B521" s="1">
        <v>405.15</v>
      </c>
      <c r="C521" s="1">
        <v>441.05</v>
      </c>
      <c r="D521" s="1">
        <v>4.62</v>
      </c>
      <c r="F521" s="1" t="s">
        <v>752</v>
      </c>
      <c r="G521" s="1" t="s">
        <v>768</v>
      </c>
      <c r="H521" s="1" t="s">
        <v>874</v>
      </c>
      <c r="J521" s="114">
        <v>45313</v>
      </c>
      <c r="K521" s="129">
        <v>405.15</v>
      </c>
      <c r="L521" s="129">
        <v>441.05</v>
      </c>
      <c r="M521" s="129">
        <v>4.62</v>
      </c>
      <c r="N521" s="63"/>
      <c r="O521" s="63"/>
    </row>
    <row r="522" spans="1:15">
      <c r="A522" s="1" t="s">
        <v>888</v>
      </c>
      <c r="B522" s="1">
        <v>405.12</v>
      </c>
      <c r="C522" s="1">
        <v>440.37</v>
      </c>
      <c r="D522" s="1">
        <v>4.5999999999999996</v>
      </c>
      <c r="F522" s="1" t="s">
        <v>754</v>
      </c>
      <c r="G522" s="1" t="s">
        <v>768</v>
      </c>
      <c r="H522" s="1" t="s">
        <v>874</v>
      </c>
      <c r="J522" s="114">
        <v>45314</v>
      </c>
      <c r="K522" s="129">
        <v>405.12</v>
      </c>
      <c r="L522" s="129">
        <v>440.37</v>
      </c>
      <c r="M522" s="129">
        <v>4.5999999999999996</v>
      </c>
      <c r="N522" s="63"/>
      <c r="O522" s="63"/>
    </row>
    <row r="523" spans="1:15">
      <c r="A523" s="1" t="s">
        <v>889</v>
      </c>
      <c r="B523" s="1">
        <v>404.76</v>
      </c>
      <c r="C523" s="1">
        <v>439.97</v>
      </c>
      <c r="D523" s="1">
        <v>4.59</v>
      </c>
      <c r="F523" s="1" t="s">
        <v>756</v>
      </c>
      <c r="G523" s="1" t="s">
        <v>768</v>
      </c>
      <c r="H523" s="1" t="s">
        <v>874</v>
      </c>
      <c r="J523" s="114">
        <v>45315</v>
      </c>
      <c r="K523" s="129">
        <v>404.76</v>
      </c>
      <c r="L523" s="129">
        <v>439.97</v>
      </c>
      <c r="M523" s="129">
        <v>4.59</v>
      </c>
      <c r="N523" s="63"/>
      <c r="O523" s="63"/>
    </row>
    <row r="524" spans="1:15">
      <c r="A524" s="1" t="s">
        <v>890</v>
      </c>
      <c r="B524" s="1">
        <v>404.21</v>
      </c>
      <c r="C524" s="1">
        <v>440.31</v>
      </c>
      <c r="D524" s="1">
        <v>4.5599999999999996</v>
      </c>
      <c r="F524" s="1" t="s">
        <v>758</v>
      </c>
      <c r="G524" s="1" t="s">
        <v>768</v>
      </c>
      <c r="H524" s="1" t="s">
        <v>874</v>
      </c>
      <c r="J524" s="114">
        <v>45316</v>
      </c>
      <c r="K524" s="129">
        <v>404.21</v>
      </c>
      <c r="L524" s="129">
        <v>440.31</v>
      </c>
      <c r="M524" s="129">
        <v>4.5599999999999996</v>
      </c>
      <c r="N524" s="63"/>
      <c r="O524" s="63"/>
    </row>
    <row r="525" spans="1:15">
      <c r="A525" s="1" t="s">
        <v>891</v>
      </c>
      <c r="B525" s="1">
        <v>403.61</v>
      </c>
      <c r="C525" s="1">
        <v>438.52</v>
      </c>
      <c r="D525" s="1">
        <v>4.5</v>
      </c>
      <c r="F525" s="1" t="s">
        <v>798</v>
      </c>
      <c r="G525" s="1" t="s">
        <v>768</v>
      </c>
      <c r="H525" s="1" t="s">
        <v>874</v>
      </c>
      <c r="J525" s="114">
        <v>45317</v>
      </c>
      <c r="K525" s="129">
        <v>403.61</v>
      </c>
      <c r="L525" s="129">
        <v>438.52</v>
      </c>
      <c r="M525" s="129">
        <v>4.5</v>
      </c>
      <c r="N525" s="63"/>
      <c r="O525" s="63"/>
    </row>
    <row r="526" spans="1:15">
      <c r="A526" s="1" t="s">
        <v>892</v>
      </c>
      <c r="B526" s="1">
        <v>403.81</v>
      </c>
      <c r="C526" s="1">
        <v>436.92</v>
      </c>
      <c r="D526" s="1">
        <v>4.51</v>
      </c>
      <c r="F526" s="1" t="s">
        <v>762</v>
      </c>
      <c r="G526" s="1" t="s">
        <v>768</v>
      </c>
      <c r="H526" s="1" t="s">
        <v>874</v>
      </c>
      <c r="J526" s="114">
        <v>45320</v>
      </c>
      <c r="K526" s="129">
        <v>403.81</v>
      </c>
      <c r="L526" s="129">
        <v>436.92</v>
      </c>
      <c r="M526" s="129">
        <v>4.51</v>
      </c>
      <c r="N526" s="63"/>
      <c r="O526" s="63"/>
    </row>
    <row r="527" spans="1:15">
      <c r="A527" s="1" t="s">
        <v>893</v>
      </c>
      <c r="B527" s="1">
        <v>403.96</v>
      </c>
      <c r="C527" s="1">
        <v>437.81</v>
      </c>
      <c r="D527" s="1">
        <v>4.5199999999999996</v>
      </c>
      <c r="F527" s="1" t="s">
        <v>764</v>
      </c>
      <c r="G527" s="1" t="s">
        <v>768</v>
      </c>
      <c r="H527" s="1" t="s">
        <v>874</v>
      </c>
      <c r="J527" s="114">
        <v>45321</v>
      </c>
      <c r="K527" s="129">
        <v>403.96</v>
      </c>
      <c r="L527" s="129">
        <v>437.81</v>
      </c>
      <c r="M527" s="129">
        <v>4.5199999999999996</v>
      </c>
      <c r="N527" s="63"/>
      <c r="O527" s="63"/>
    </row>
    <row r="528" spans="1:15">
      <c r="A528" s="1" t="s">
        <v>894</v>
      </c>
      <c r="B528" s="1">
        <v>403.7</v>
      </c>
      <c r="C528" s="1">
        <v>437.09</v>
      </c>
      <c r="D528" s="1">
        <v>4.5</v>
      </c>
      <c r="F528" s="1" t="s">
        <v>766</v>
      </c>
      <c r="G528" s="1" t="s">
        <v>768</v>
      </c>
      <c r="H528" s="1" t="s">
        <v>874</v>
      </c>
      <c r="J528" s="114">
        <v>45322</v>
      </c>
      <c r="K528" s="129">
        <v>403.7</v>
      </c>
      <c r="L528" s="129">
        <v>437.09</v>
      </c>
      <c r="M528" s="129">
        <v>4.5</v>
      </c>
      <c r="N528" s="63"/>
      <c r="O528" s="63"/>
    </row>
    <row r="529" spans="1:15">
      <c r="A529" s="1" t="s">
        <v>895</v>
      </c>
      <c r="B529" s="1">
        <v>403.88</v>
      </c>
      <c r="C529" s="1">
        <v>435.91</v>
      </c>
      <c r="D529" s="1">
        <v>4.47</v>
      </c>
      <c r="F529" s="1" t="s">
        <v>768</v>
      </c>
      <c r="G529" s="1" t="s">
        <v>804</v>
      </c>
      <c r="H529" s="1" t="s">
        <v>874</v>
      </c>
      <c r="J529" s="114">
        <v>45323</v>
      </c>
      <c r="K529" s="129">
        <v>403.88</v>
      </c>
      <c r="L529" s="129">
        <v>435.91</v>
      </c>
      <c r="M529" s="129">
        <v>4.47</v>
      </c>
      <c r="N529" s="63"/>
      <c r="O529" s="63"/>
    </row>
    <row r="530" spans="1:15">
      <c r="A530" s="1" t="s">
        <v>896</v>
      </c>
      <c r="B530" s="1">
        <v>404</v>
      </c>
      <c r="C530" s="1">
        <v>439.75</v>
      </c>
      <c r="D530" s="1">
        <v>4.46</v>
      </c>
      <c r="F530" s="1" t="s">
        <v>804</v>
      </c>
      <c r="G530" s="1" t="s">
        <v>804</v>
      </c>
      <c r="H530" s="1" t="s">
        <v>874</v>
      </c>
      <c r="J530" s="114">
        <v>45324</v>
      </c>
      <c r="K530" s="129">
        <v>404</v>
      </c>
      <c r="L530" s="129">
        <v>439.75</v>
      </c>
      <c r="M530" s="129">
        <v>4.46</v>
      </c>
      <c r="N530" s="63"/>
      <c r="O530" s="63"/>
    </row>
    <row r="531" spans="1:15">
      <c r="A531" s="1" t="s">
        <v>897</v>
      </c>
      <c r="B531" s="1">
        <v>404.03</v>
      </c>
      <c r="C531" s="1">
        <v>434.29</v>
      </c>
      <c r="D531" s="1">
        <v>4.43</v>
      </c>
      <c r="F531" s="1" t="s">
        <v>773</v>
      </c>
      <c r="G531" s="1" t="s">
        <v>804</v>
      </c>
      <c r="H531" s="1" t="s">
        <v>874</v>
      </c>
      <c r="J531" s="114">
        <v>45327</v>
      </c>
      <c r="K531" s="129">
        <v>404.03</v>
      </c>
      <c r="L531" s="129">
        <v>434.29</v>
      </c>
      <c r="M531" s="129">
        <v>4.43</v>
      </c>
      <c r="N531" s="63"/>
      <c r="O531" s="63"/>
    </row>
    <row r="532" spans="1:15">
      <c r="A532" s="1" t="s">
        <v>898</v>
      </c>
      <c r="B532" s="1">
        <v>404.24</v>
      </c>
      <c r="C532" s="1">
        <v>433.71</v>
      </c>
      <c r="D532" s="1">
        <v>4.45</v>
      </c>
      <c r="F532" s="1" t="s">
        <v>775</v>
      </c>
      <c r="G532" s="1" t="s">
        <v>804</v>
      </c>
      <c r="H532" s="1" t="s">
        <v>874</v>
      </c>
      <c r="J532" s="114">
        <v>45328</v>
      </c>
      <c r="K532" s="129">
        <v>404.24</v>
      </c>
      <c r="L532" s="129">
        <v>433.71</v>
      </c>
      <c r="M532" s="129">
        <v>4.45</v>
      </c>
      <c r="N532" s="63"/>
      <c r="O532" s="63"/>
    </row>
    <row r="533" spans="1:15">
      <c r="A533" s="1" t="s">
        <v>899</v>
      </c>
      <c r="B533" s="1">
        <v>404.26</v>
      </c>
      <c r="C533" s="1">
        <v>435.11</v>
      </c>
      <c r="D533" s="1">
        <v>4.43</v>
      </c>
      <c r="F533" s="1" t="s">
        <v>777</v>
      </c>
      <c r="G533" s="1" t="s">
        <v>804</v>
      </c>
      <c r="H533" s="1" t="s">
        <v>874</v>
      </c>
      <c r="J533" s="114">
        <v>45329</v>
      </c>
      <c r="K533" s="129">
        <v>404.26</v>
      </c>
      <c r="L533" s="129">
        <v>435.11</v>
      </c>
      <c r="M533" s="129">
        <v>4.43</v>
      </c>
      <c r="N533" s="63"/>
      <c r="O533" s="63"/>
    </row>
    <row r="534" spans="1:15">
      <c r="A534" s="1" t="s">
        <v>900</v>
      </c>
      <c r="B534" s="1">
        <v>404.47</v>
      </c>
      <c r="C534" s="1">
        <v>435.65</v>
      </c>
      <c r="D534" s="1">
        <v>4.43</v>
      </c>
      <c r="F534" s="1" t="s">
        <v>749</v>
      </c>
      <c r="G534" s="1" t="s">
        <v>804</v>
      </c>
      <c r="H534" s="1" t="s">
        <v>874</v>
      </c>
      <c r="J534" s="114">
        <v>45330</v>
      </c>
      <c r="K534" s="129">
        <v>404.47</v>
      </c>
      <c r="L534" s="129">
        <v>435.65</v>
      </c>
      <c r="M534" s="129">
        <v>4.43</v>
      </c>
      <c r="N534" s="63"/>
      <c r="O534" s="63"/>
    </row>
    <row r="535" spans="1:15">
      <c r="A535" s="1" t="s">
        <v>901</v>
      </c>
      <c r="B535" s="1">
        <v>404.55</v>
      </c>
      <c r="C535" s="1">
        <v>435.46</v>
      </c>
      <c r="D535" s="1">
        <v>4.45</v>
      </c>
      <c r="F535" s="1" t="s">
        <v>769</v>
      </c>
      <c r="G535" s="1" t="s">
        <v>804</v>
      </c>
      <c r="H535" s="1" t="s">
        <v>874</v>
      </c>
      <c r="J535" s="114">
        <v>45331</v>
      </c>
      <c r="K535" s="129">
        <v>404.55</v>
      </c>
      <c r="L535" s="129">
        <v>435.46</v>
      </c>
      <c r="M535" s="129">
        <v>4.45</v>
      </c>
      <c r="N535" s="63"/>
      <c r="O535" s="63"/>
    </row>
    <row r="536" spans="1:15">
      <c r="A536" s="1" t="s">
        <v>902</v>
      </c>
      <c r="B536" s="1">
        <v>404.53</v>
      </c>
      <c r="C536" s="1">
        <v>435.96</v>
      </c>
      <c r="D536" s="1">
        <v>4.4400000000000004</v>
      </c>
      <c r="F536" s="1" t="s">
        <v>782</v>
      </c>
      <c r="G536" s="1" t="s">
        <v>804</v>
      </c>
      <c r="H536" s="1" t="s">
        <v>874</v>
      </c>
      <c r="J536" s="114">
        <v>45334</v>
      </c>
      <c r="K536" s="129">
        <v>404.53</v>
      </c>
      <c r="L536" s="129">
        <v>435.96</v>
      </c>
      <c r="M536" s="129">
        <v>4.4400000000000004</v>
      </c>
      <c r="N536" s="63"/>
      <c r="O536" s="63"/>
    </row>
    <row r="537" spans="1:15">
      <c r="A537" s="1" t="s">
        <v>903</v>
      </c>
      <c r="B537" s="1">
        <v>404.23</v>
      </c>
      <c r="C537" s="1">
        <v>435.48</v>
      </c>
      <c r="D537" s="1">
        <v>4.43</v>
      </c>
      <c r="F537" s="1" t="s">
        <v>784</v>
      </c>
      <c r="G537" s="1" t="s">
        <v>804</v>
      </c>
      <c r="H537" s="1" t="s">
        <v>874</v>
      </c>
      <c r="J537" s="114">
        <v>45335</v>
      </c>
      <c r="K537" s="129">
        <v>404.23</v>
      </c>
      <c r="L537" s="129">
        <v>435.48</v>
      </c>
      <c r="M537" s="129">
        <v>4.43</v>
      </c>
      <c r="N537" s="63"/>
      <c r="O537" s="63"/>
    </row>
    <row r="538" spans="1:15">
      <c r="A538" s="1" t="s">
        <v>904</v>
      </c>
      <c r="B538" s="1">
        <v>403.57</v>
      </c>
      <c r="C538" s="1">
        <v>431.98</v>
      </c>
      <c r="D538" s="1">
        <v>4.41</v>
      </c>
      <c r="F538" s="1" t="s">
        <v>786</v>
      </c>
      <c r="G538" s="1" t="s">
        <v>804</v>
      </c>
      <c r="H538" s="1" t="s">
        <v>874</v>
      </c>
      <c r="J538" s="114">
        <v>45336</v>
      </c>
      <c r="K538" s="129">
        <v>403.57</v>
      </c>
      <c r="L538" s="129">
        <v>431.98</v>
      </c>
      <c r="M538" s="129">
        <v>4.41</v>
      </c>
      <c r="N538" s="63"/>
      <c r="O538" s="63"/>
    </row>
    <row r="539" spans="1:15">
      <c r="A539" s="1" t="s">
        <v>905</v>
      </c>
      <c r="B539" s="1">
        <v>404.25</v>
      </c>
      <c r="C539" s="1">
        <v>434</v>
      </c>
      <c r="D539" s="1">
        <v>4.3899999999999997</v>
      </c>
      <c r="F539" s="1" t="s">
        <v>788</v>
      </c>
      <c r="G539" s="1" t="s">
        <v>804</v>
      </c>
      <c r="H539" s="1" t="s">
        <v>874</v>
      </c>
      <c r="J539" s="114">
        <v>45337</v>
      </c>
      <c r="K539" s="129">
        <v>404.25</v>
      </c>
      <c r="L539" s="129">
        <v>434</v>
      </c>
      <c r="M539" s="129">
        <v>4.3899999999999997</v>
      </c>
      <c r="N539" s="63"/>
      <c r="O539" s="63"/>
    </row>
    <row r="540" spans="1:15">
      <c r="A540" s="1" t="s">
        <v>906</v>
      </c>
      <c r="B540" s="1">
        <v>404.42</v>
      </c>
      <c r="C540" s="1">
        <v>435.48</v>
      </c>
      <c r="D540" s="1">
        <v>4.3600000000000003</v>
      </c>
      <c r="F540" s="1" t="s">
        <v>817</v>
      </c>
      <c r="G540" s="1" t="s">
        <v>804</v>
      </c>
      <c r="H540" s="1" t="s">
        <v>874</v>
      </c>
      <c r="J540" s="114">
        <v>45338</v>
      </c>
      <c r="K540" s="129">
        <v>404.42</v>
      </c>
      <c r="L540" s="129">
        <v>435.48</v>
      </c>
      <c r="M540" s="129">
        <v>4.3600000000000003</v>
      </c>
      <c r="N540" s="63"/>
      <c r="O540" s="63"/>
    </row>
    <row r="541" spans="1:15">
      <c r="A541" s="1" t="s">
        <v>907</v>
      </c>
      <c r="B541" s="1">
        <v>404.37</v>
      </c>
      <c r="C541" s="1">
        <v>435.71</v>
      </c>
      <c r="D541" s="1">
        <v>4.38</v>
      </c>
      <c r="F541" s="1" t="s">
        <v>792</v>
      </c>
      <c r="G541" s="1" t="s">
        <v>804</v>
      </c>
      <c r="H541" s="1" t="s">
        <v>874</v>
      </c>
      <c r="J541" s="114">
        <v>45341</v>
      </c>
      <c r="K541" s="129">
        <v>404.37</v>
      </c>
      <c r="L541" s="129">
        <v>435.71</v>
      </c>
      <c r="M541" s="129">
        <v>4.38</v>
      </c>
      <c r="N541" s="63"/>
      <c r="O541" s="63"/>
    </row>
    <row r="542" spans="1:15">
      <c r="A542" s="1" t="s">
        <v>897</v>
      </c>
      <c r="B542" s="1">
        <v>404.03</v>
      </c>
      <c r="C542" s="1">
        <v>434.29</v>
      </c>
      <c r="D542" s="1">
        <v>4.43</v>
      </c>
      <c r="F542" s="1" t="s">
        <v>773</v>
      </c>
      <c r="G542" s="1" t="s">
        <v>804</v>
      </c>
      <c r="H542" s="1" t="s">
        <v>874</v>
      </c>
      <c r="J542" s="114">
        <v>45342</v>
      </c>
      <c r="K542" s="129">
        <v>404.03</v>
      </c>
      <c r="L542" s="129">
        <v>434.29</v>
      </c>
      <c r="M542" s="129">
        <v>4.43</v>
      </c>
      <c r="N542" s="63"/>
      <c r="O542" s="63"/>
    </row>
    <row r="543" spans="1:15">
      <c r="A543" s="1" t="s">
        <v>898</v>
      </c>
      <c r="B543" s="1">
        <v>404.24</v>
      </c>
      <c r="C543" s="1">
        <v>433.71</v>
      </c>
      <c r="D543" s="1">
        <v>4.45</v>
      </c>
      <c r="F543" s="1" t="s">
        <v>775</v>
      </c>
      <c r="G543" s="1" t="s">
        <v>804</v>
      </c>
      <c r="H543" s="1" t="s">
        <v>874</v>
      </c>
      <c r="J543" s="114">
        <v>45343</v>
      </c>
      <c r="K543" s="129">
        <v>404.24</v>
      </c>
      <c r="L543" s="129">
        <v>433.71</v>
      </c>
      <c r="M543" s="129">
        <v>4.45</v>
      </c>
      <c r="N543" s="63"/>
      <c r="O543" s="63"/>
    </row>
    <row r="544" spans="1:15">
      <c r="A544" s="1" t="s">
        <v>899</v>
      </c>
      <c r="B544" s="1">
        <v>404.26</v>
      </c>
      <c r="C544" s="1">
        <v>435.11</v>
      </c>
      <c r="D544" s="1">
        <v>4.43</v>
      </c>
      <c r="F544" s="1" t="s">
        <v>777</v>
      </c>
      <c r="G544" s="1" t="s">
        <v>804</v>
      </c>
      <c r="H544" s="1" t="s">
        <v>874</v>
      </c>
      <c r="J544" s="114">
        <v>45344</v>
      </c>
      <c r="K544" s="129">
        <v>404.26</v>
      </c>
      <c r="L544" s="129">
        <v>435.11</v>
      </c>
      <c r="M544" s="129">
        <v>4.43</v>
      </c>
      <c r="N544" s="63"/>
      <c r="O544" s="63"/>
    </row>
    <row r="545" spans="1:15">
      <c r="A545" s="1" t="s">
        <v>900</v>
      </c>
      <c r="B545" s="1">
        <v>404.47</v>
      </c>
      <c r="C545" s="1">
        <v>435.65</v>
      </c>
      <c r="D545" s="1">
        <v>4.43</v>
      </c>
      <c r="F545" s="1" t="s">
        <v>749</v>
      </c>
      <c r="G545" s="1" t="s">
        <v>804</v>
      </c>
      <c r="H545" s="1" t="s">
        <v>874</v>
      </c>
      <c r="J545" s="114">
        <v>45345</v>
      </c>
      <c r="K545" s="129">
        <v>404.47</v>
      </c>
      <c r="L545" s="129">
        <v>435.65</v>
      </c>
      <c r="M545" s="129">
        <v>4.43</v>
      </c>
      <c r="N545" s="63"/>
      <c r="O545" s="63"/>
    </row>
    <row r="546" spans="1:15">
      <c r="A546" s="1" t="s">
        <v>901</v>
      </c>
      <c r="B546" s="1">
        <v>404.55</v>
      </c>
      <c r="C546" s="1">
        <v>435.46</v>
      </c>
      <c r="D546" s="1">
        <v>4.45</v>
      </c>
      <c r="F546" s="1" t="s">
        <v>769</v>
      </c>
      <c r="G546" s="1" t="s">
        <v>804</v>
      </c>
      <c r="H546" s="1" t="s">
        <v>874</v>
      </c>
      <c r="J546" s="114">
        <v>45348</v>
      </c>
      <c r="K546" s="129">
        <v>404.55</v>
      </c>
      <c r="L546" s="129">
        <v>435.46</v>
      </c>
      <c r="M546" s="129">
        <v>4.45</v>
      </c>
      <c r="N546" s="63"/>
      <c r="O546" s="63"/>
    </row>
    <row r="547" spans="1:15">
      <c r="A547" s="1" t="s">
        <v>902</v>
      </c>
      <c r="B547" s="1">
        <v>404.53</v>
      </c>
      <c r="C547" s="1">
        <v>435.96</v>
      </c>
      <c r="D547" s="1">
        <v>4.4400000000000004</v>
      </c>
      <c r="F547" s="1" t="s">
        <v>782</v>
      </c>
      <c r="G547" s="1" t="s">
        <v>804</v>
      </c>
      <c r="H547" s="1" t="s">
        <v>874</v>
      </c>
      <c r="J547" s="114">
        <v>45349</v>
      </c>
      <c r="K547" s="129">
        <v>404.53</v>
      </c>
      <c r="L547" s="129">
        <v>435.96</v>
      </c>
      <c r="M547" s="129">
        <v>4.4400000000000004</v>
      </c>
      <c r="N547" s="63"/>
      <c r="O547" s="63"/>
    </row>
    <row r="548" spans="1:15">
      <c r="A548" s="1" t="s">
        <v>903</v>
      </c>
      <c r="B548" s="1">
        <v>404.23</v>
      </c>
      <c r="C548" s="1">
        <v>435.48</v>
      </c>
      <c r="D548" s="1">
        <v>4.43</v>
      </c>
      <c r="F548" s="1" t="s">
        <v>784</v>
      </c>
      <c r="G548" s="1" t="s">
        <v>804</v>
      </c>
      <c r="H548" s="1" t="s">
        <v>874</v>
      </c>
      <c r="J548" s="114">
        <v>45350</v>
      </c>
      <c r="K548" s="129">
        <v>404.23</v>
      </c>
      <c r="L548" s="129">
        <v>435.48</v>
      </c>
      <c r="M548" s="129">
        <v>4.43</v>
      </c>
      <c r="N548" s="63"/>
      <c r="O548" s="63"/>
    </row>
    <row r="549" spans="1:15">
      <c r="A549" s="1" t="s">
        <v>904</v>
      </c>
      <c r="B549" s="1">
        <v>403.57</v>
      </c>
      <c r="C549" s="1">
        <v>431.98</v>
      </c>
      <c r="D549" s="1">
        <v>4.41</v>
      </c>
      <c r="F549" s="1" t="s">
        <v>786</v>
      </c>
      <c r="G549" s="1" t="s">
        <v>804</v>
      </c>
      <c r="H549" s="1" t="s">
        <v>874</v>
      </c>
      <c r="J549" s="114">
        <v>45351</v>
      </c>
      <c r="K549" s="129">
        <v>403.57</v>
      </c>
      <c r="L549" s="129">
        <v>431.98</v>
      </c>
      <c r="M549" s="129">
        <v>4.41</v>
      </c>
      <c r="N549" s="63"/>
      <c r="O549" s="63"/>
    </row>
    <row r="550" spans="1:15">
      <c r="A550" s="1" t="s">
        <v>905</v>
      </c>
      <c r="B550" s="1">
        <v>404.25</v>
      </c>
      <c r="C550" s="1">
        <v>434</v>
      </c>
      <c r="D550" s="1">
        <v>4.3899999999999997</v>
      </c>
      <c r="F550" s="1" t="s">
        <v>788</v>
      </c>
      <c r="G550" s="1" t="s">
        <v>804</v>
      </c>
      <c r="H550" s="1" t="s">
        <v>874</v>
      </c>
      <c r="J550" s="114">
        <v>45352</v>
      </c>
      <c r="K550" s="129">
        <v>404.25</v>
      </c>
      <c r="L550" s="129">
        <v>434</v>
      </c>
      <c r="M550" s="129">
        <v>4.3899999999999997</v>
      </c>
      <c r="N550" s="63"/>
      <c r="O550" s="63"/>
    </row>
    <row r="551" spans="1:15">
      <c r="A551" s="1" t="s">
        <v>906</v>
      </c>
      <c r="B551" s="1">
        <v>404.42</v>
      </c>
      <c r="C551" s="1">
        <v>435.48</v>
      </c>
      <c r="D551" s="1">
        <v>4.3600000000000003</v>
      </c>
      <c r="F551" s="1" t="s">
        <v>817</v>
      </c>
      <c r="G551" s="1" t="s">
        <v>804</v>
      </c>
      <c r="H551" s="1" t="s">
        <v>874</v>
      </c>
      <c r="J551" s="114">
        <v>45355</v>
      </c>
      <c r="K551" s="129">
        <v>404.42</v>
      </c>
      <c r="L551" s="129">
        <v>435.48</v>
      </c>
      <c r="M551" s="129">
        <v>4.3600000000000003</v>
      </c>
      <c r="N551" s="63"/>
      <c r="O551" s="63"/>
    </row>
    <row r="552" spans="1:15">
      <c r="A552" s="1" t="s">
        <v>907</v>
      </c>
      <c r="B552" s="1">
        <v>404.37</v>
      </c>
      <c r="C552" s="1">
        <v>435.71</v>
      </c>
      <c r="D552" s="1">
        <v>4.38</v>
      </c>
      <c r="F552" s="1" t="s">
        <v>792</v>
      </c>
      <c r="G552" s="1" t="s">
        <v>804</v>
      </c>
      <c r="H552" s="1" t="s">
        <v>874</v>
      </c>
      <c r="J552" s="114">
        <v>45356</v>
      </c>
      <c r="K552" s="129">
        <v>404.37</v>
      </c>
      <c r="L552" s="129">
        <v>435.71</v>
      </c>
      <c r="M552" s="129">
        <v>4.38</v>
      </c>
      <c r="N552" s="63"/>
      <c r="O552" s="63"/>
    </row>
    <row r="553" spans="1:15">
      <c r="A553" s="1" t="s">
        <v>908</v>
      </c>
      <c r="B553" s="1">
        <v>404.47</v>
      </c>
      <c r="C553" s="1">
        <v>436.87</v>
      </c>
      <c r="D553" s="1">
        <v>4.38</v>
      </c>
      <c r="F553" s="1" t="s">
        <v>794</v>
      </c>
      <c r="G553" s="1" t="s">
        <v>804</v>
      </c>
      <c r="H553" s="1" t="s">
        <v>874</v>
      </c>
      <c r="J553" s="114">
        <v>45357</v>
      </c>
      <c r="K553" s="129">
        <v>404.47</v>
      </c>
      <c r="L553" s="129">
        <v>436.87</v>
      </c>
      <c r="M553" s="129">
        <v>4.38</v>
      </c>
      <c r="N553" s="63"/>
      <c r="O553" s="63"/>
    </row>
    <row r="554" spans="1:15">
      <c r="A554" s="1" t="s">
        <v>909</v>
      </c>
      <c r="B554" s="1">
        <v>404.34</v>
      </c>
      <c r="C554" s="1">
        <v>436.65</v>
      </c>
      <c r="D554" s="1">
        <v>4.37</v>
      </c>
      <c r="F554" s="1" t="s">
        <v>748</v>
      </c>
      <c r="G554" s="1" t="s">
        <v>804</v>
      </c>
      <c r="H554" s="1" t="s">
        <v>874</v>
      </c>
      <c r="J554" s="114">
        <v>45358</v>
      </c>
      <c r="K554" s="129">
        <v>404.34</v>
      </c>
      <c r="L554" s="129">
        <v>436.65</v>
      </c>
      <c r="M554" s="129">
        <v>4.37</v>
      </c>
      <c r="N554" s="63"/>
      <c r="O554" s="63"/>
    </row>
    <row r="555" spans="1:15">
      <c r="A555" s="1" t="s">
        <v>910</v>
      </c>
      <c r="B555" s="1">
        <v>404.36</v>
      </c>
      <c r="C555" s="1">
        <v>438.97</v>
      </c>
      <c r="D555" s="1">
        <v>4.3499999999999996</v>
      </c>
      <c r="F555" s="1" t="s">
        <v>752</v>
      </c>
      <c r="G555" s="1" t="s">
        <v>804</v>
      </c>
      <c r="H555" s="1" t="s">
        <v>874</v>
      </c>
      <c r="J555" s="114">
        <v>45362</v>
      </c>
      <c r="K555" s="129">
        <v>404.36</v>
      </c>
      <c r="L555" s="129">
        <v>438.97</v>
      </c>
      <c r="M555" s="129">
        <v>4.3499999999999996</v>
      </c>
      <c r="N555" s="63"/>
      <c r="O555" s="63"/>
    </row>
    <row r="556" spans="1:15">
      <c r="A556" s="1" t="s">
        <v>911</v>
      </c>
      <c r="B556" s="1">
        <v>404.35</v>
      </c>
      <c r="C556" s="1">
        <v>437.67</v>
      </c>
      <c r="D556" s="1">
        <v>4.3499999999999996</v>
      </c>
      <c r="F556" s="1" t="s">
        <v>754</v>
      </c>
      <c r="G556" s="1" t="s">
        <v>804</v>
      </c>
      <c r="H556" s="1" t="s">
        <v>874</v>
      </c>
      <c r="J556" s="114">
        <v>45363</v>
      </c>
      <c r="K556" s="129">
        <v>404.35</v>
      </c>
      <c r="L556" s="129">
        <v>437.67</v>
      </c>
      <c r="M556" s="129">
        <v>4.3499999999999996</v>
      </c>
      <c r="N556" s="63"/>
      <c r="O556" s="63"/>
    </row>
    <row r="557" spans="1:15">
      <c r="A557" s="1" t="s">
        <v>912</v>
      </c>
      <c r="B557" s="1">
        <v>404.42</v>
      </c>
      <c r="C557" s="1">
        <v>438.63</v>
      </c>
      <c r="D557" s="1">
        <v>4.38</v>
      </c>
      <c r="F557" s="1" t="s">
        <v>798</v>
      </c>
      <c r="G557" s="1" t="s">
        <v>804</v>
      </c>
      <c r="H557" s="1" t="s">
        <v>874</v>
      </c>
      <c r="J557" s="114">
        <v>45364</v>
      </c>
      <c r="K557" s="129">
        <v>404.42</v>
      </c>
      <c r="L557" s="129">
        <v>438.63</v>
      </c>
      <c r="M557" s="129">
        <v>4.38</v>
      </c>
      <c r="N557" s="63"/>
      <c r="O557" s="63"/>
    </row>
    <row r="558" spans="1:15">
      <c r="A558" s="1" t="s">
        <v>913</v>
      </c>
      <c r="B558" s="1">
        <v>404.41</v>
      </c>
      <c r="C558" s="1">
        <v>438.87</v>
      </c>
      <c r="D558" s="1">
        <v>4.3899999999999997</v>
      </c>
      <c r="F558" s="1" t="s">
        <v>800</v>
      </c>
      <c r="G558" s="1" t="s">
        <v>804</v>
      </c>
      <c r="H558" s="1" t="s">
        <v>874</v>
      </c>
      <c r="J558" s="114">
        <v>45365</v>
      </c>
      <c r="K558" s="129">
        <v>404.41</v>
      </c>
      <c r="L558" s="129">
        <v>438.87</v>
      </c>
      <c r="M558" s="129">
        <v>4.3899999999999997</v>
      </c>
      <c r="N558" s="63"/>
      <c r="O558" s="63"/>
    </row>
    <row r="559" spans="1:15">
      <c r="A559" s="1" t="s">
        <v>914</v>
      </c>
      <c r="B559" s="1">
        <v>404.32</v>
      </c>
      <c r="C559" s="1">
        <v>437.27</v>
      </c>
      <c r="D559" s="1">
        <v>4.41</v>
      </c>
      <c r="F559" s="1" t="s">
        <v>760</v>
      </c>
      <c r="G559" s="1" t="s">
        <v>804</v>
      </c>
      <c r="H559" s="1" t="s">
        <v>874</v>
      </c>
      <c r="J559" s="114">
        <v>45366</v>
      </c>
      <c r="K559" s="129">
        <v>404.32</v>
      </c>
      <c r="L559" s="129">
        <v>437.27</v>
      </c>
      <c r="M559" s="129">
        <v>4.41</v>
      </c>
      <c r="N559" s="63"/>
      <c r="O559" s="63"/>
    </row>
    <row r="560" spans="1:15">
      <c r="A560" s="1" t="s">
        <v>915</v>
      </c>
      <c r="B560" s="1">
        <v>404.16</v>
      </c>
      <c r="C560" s="1">
        <v>438.03</v>
      </c>
      <c r="D560" s="1">
        <v>4.45</v>
      </c>
      <c r="F560" s="1" t="s">
        <v>762</v>
      </c>
      <c r="G560" s="1" t="s">
        <v>804</v>
      </c>
      <c r="H560" s="1" t="s">
        <v>874</v>
      </c>
      <c r="J560" s="114">
        <v>45369</v>
      </c>
      <c r="K560" s="129">
        <v>404.16</v>
      </c>
      <c r="L560" s="129">
        <v>438.03</v>
      </c>
      <c r="M560" s="129">
        <v>4.45</v>
      </c>
      <c r="N560" s="63"/>
      <c r="O560" s="63"/>
    </row>
    <row r="561" spans="1:15">
      <c r="A561" s="1" t="s">
        <v>916</v>
      </c>
      <c r="B561" s="1">
        <v>403.98</v>
      </c>
      <c r="C561" s="1">
        <v>436.74</v>
      </c>
      <c r="D561" s="1">
        <v>4.42</v>
      </c>
      <c r="F561" s="1" t="s">
        <v>768</v>
      </c>
      <c r="G561" s="1" t="s">
        <v>807</v>
      </c>
      <c r="H561" s="1" t="s">
        <v>874</v>
      </c>
      <c r="J561" s="114">
        <v>45370</v>
      </c>
      <c r="K561" s="129">
        <v>403.98</v>
      </c>
      <c r="L561" s="129">
        <v>436.74</v>
      </c>
      <c r="M561" s="129">
        <v>4.42</v>
      </c>
      <c r="N561" s="63"/>
      <c r="O561" s="63"/>
    </row>
    <row r="562" spans="1:15">
      <c r="A562" s="1" t="s">
        <v>917</v>
      </c>
      <c r="B562" s="1">
        <v>404.14</v>
      </c>
      <c r="C562" s="1">
        <v>438.65</v>
      </c>
      <c r="D562" s="1">
        <v>4.42</v>
      </c>
      <c r="F562" s="1" t="s">
        <v>771</v>
      </c>
      <c r="G562" s="1" t="s">
        <v>807</v>
      </c>
      <c r="H562" s="1" t="s">
        <v>874</v>
      </c>
      <c r="J562" s="114">
        <v>45371</v>
      </c>
      <c r="K562" s="129">
        <v>404.14</v>
      </c>
      <c r="L562" s="129">
        <v>438.65</v>
      </c>
      <c r="M562" s="129">
        <v>4.42</v>
      </c>
      <c r="N562" s="63"/>
      <c r="O562" s="63"/>
    </row>
    <row r="563" spans="1:15">
      <c r="A563" s="1" t="s">
        <v>918</v>
      </c>
      <c r="B563" s="1">
        <v>404.03</v>
      </c>
      <c r="C563" s="1">
        <v>438.37</v>
      </c>
      <c r="D563" s="1">
        <v>4.4400000000000004</v>
      </c>
      <c r="F563" s="1" t="s">
        <v>773</v>
      </c>
      <c r="G563" s="1" t="s">
        <v>807</v>
      </c>
      <c r="H563" s="1" t="s">
        <v>874</v>
      </c>
      <c r="J563" s="114">
        <v>45372</v>
      </c>
      <c r="K563" s="129">
        <v>404.03</v>
      </c>
      <c r="L563" s="129">
        <v>438.37</v>
      </c>
      <c r="M563" s="129">
        <v>4.4400000000000004</v>
      </c>
      <c r="N563" s="63"/>
      <c r="O563" s="63"/>
    </row>
    <row r="564" spans="1:15">
      <c r="A564" s="1" t="s">
        <v>919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114">
        <v>45373</v>
      </c>
      <c r="K564" s="129">
        <v>403.94</v>
      </c>
      <c r="L564" s="129">
        <v>439.41</v>
      </c>
      <c r="M564" s="129">
        <v>4.47</v>
      </c>
      <c r="N564" s="63"/>
      <c r="O564" s="63"/>
    </row>
    <row r="565" spans="1:15">
      <c r="A565" s="1" t="s">
        <v>920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114">
        <v>45376</v>
      </c>
      <c r="K565" s="129">
        <v>403.71</v>
      </c>
      <c r="L565" s="129">
        <v>439.88</v>
      </c>
      <c r="M565" s="129">
        <v>4.45</v>
      </c>
      <c r="N565" s="63"/>
      <c r="O565" s="63"/>
    </row>
    <row r="566" spans="1:15">
      <c r="A566" s="1" t="s">
        <v>921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114">
        <v>45377</v>
      </c>
      <c r="K566" s="129">
        <v>403.58</v>
      </c>
      <c r="L566" s="129">
        <v>441.52</v>
      </c>
      <c r="M566" s="129">
        <v>4.45</v>
      </c>
      <c r="N566" s="63"/>
      <c r="O566" s="63"/>
    </row>
    <row r="567" spans="1:15">
      <c r="A567" s="1" t="s">
        <v>922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114">
        <v>45378</v>
      </c>
      <c r="K567" s="129">
        <v>403.38</v>
      </c>
      <c r="L567" s="129">
        <v>441.06</v>
      </c>
      <c r="M567" s="129">
        <v>4.43</v>
      </c>
      <c r="N567" s="63"/>
      <c r="O567" s="63"/>
    </row>
    <row r="568" spans="1:15">
      <c r="A568" s="1" t="s">
        <v>923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114">
        <v>45379</v>
      </c>
      <c r="K568" s="129">
        <v>402.9</v>
      </c>
      <c r="L568" s="129">
        <v>440.41</v>
      </c>
      <c r="M568" s="129">
        <v>4.4000000000000004</v>
      </c>
      <c r="N568" s="63"/>
      <c r="O568" s="63"/>
    </row>
    <row r="569" spans="1:15">
      <c r="A569" s="1" t="s">
        <v>924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114">
        <v>45380</v>
      </c>
      <c r="K569" s="129">
        <v>402.65</v>
      </c>
      <c r="L569" s="129">
        <v>440.42</v>
      </c>
      <c r="M569" s="129">
        <v>4.4000000000000004</v>
      </c>
      <c r="N569" s="63"/>
      <c r="O569" s="63"/>
    </row>
    <row r="570" spans="1:15">
      <c r="A570" s="1" t="s">
        <v>925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114">
        <v>45383</v>
      </c>
      <c r="K570" s="129">
        <v>402.63</v>
      </c>
      <c r="L570" s="129">
        <v>438.46</v>
      </c>
      <c r="M570" s="129">
        <v>4.38</v>
      </c>
      <c r="N570" s="63"/>
      <c r="O570" s="63"/>
    </row>
    <row r="571" spans="1:15">
      <c r="A571" s="1" t="s">
        <v>926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114">
        <v>45384</v>
      </c>
      <c r="K571" s="129">
        <v>401.96</v>
      </c>
      <c r="L571" s="129">
        <v>438.1</v>
      </c>
      <c r="M571" s="129">
        <v>4.37</v>
      </c>
      <c r="N571" s="63"/>
      <c r="O571" s="63"/>
    </row>
    <row r="572" spans="1:15">
      <c r="A572" s="1" t="s">
        <v>927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114">
        <v>45385</v>
      </c>
      <c r="K572" s="129">
        <v>401.27</v>
      </c>
      <c r="L572" s="129">
        <v>435.14</v>
      </c>
      <c r="M572" s="129">
        <v>4.34</v>
      </c>
      <c r="N572" s="63"/>
      <c r="O572" s="63"/>
    </row>
    <row r="573" spans="1:15">
      <c r="A573" s="1" t="s">
        <v>928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114">
        <v>45386</v>
      </c>
      <c r="K573" s="129">
        <v>399.77</v>
      </c>
      <c r="L573" s="129">
        <v>433.35</v>
      </c>
      <c r="M573" s="129">
        <v>4.3099999999999996</v>
      </c>
      <c r="N573" s="63"/>
      <c r="O573" s="63"/>
    </row>
    <row r="574" spans="1:15">
      <c r="A574" s="1" t="s">
        <v>929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114">
        <v>45387</v>
      </c>
      <c r="K574" s="129">
        <v>398.48</v>
      </c>
      <c r="L574" s="129">
        <v>435.1</v>
      </c>
      <c r="M574" s="129">
        <v>4.3499999999999996</v>
      </c>
      <c r="N574" s="63"/>
      <c r="O574" s="63"/>
    </row>
    <row r="575" spans="1:15">
      <c r="A575" s="1" t="s">
        <v>930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114">
        <v>45390</v>
      </c>
      <c r="K575" s="129">
        <v>397.76</v>
      </c>
      <c r="L575" s="129">
        <v>430.26</v>
      </c>
      <c r="M575" s="129">
        <v>4.28</v>
      </c>
      <c r="N575" s="63"/>
      <c r="O575" s="63"/>
    </row>
    <row r="576" spans="1:15">
      <c r="A576" s="1" t="s">
        <v>931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114">
        <v>45391</v>
      </c>
      <c r="K576" s="129">
        <v>396.05</v>
      </c>
      <c r="L576" s="129">
        <v>428.41</v>
      </c>
      <c r="M576" s="129">
        <v>4.2699999999999996</v>
      </c>
      <c r="N576" s="63"/>
      <c r="O576" s="63"/>
    </row>
    <row r="577" spans="1:15">
      <c r="A577" s="1" t="s">
        <v>932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114">
        <v>45392</v>
      </c>
      <c r="K577" s="129">
        <v>395.68</v>
      </c>
      <c r="L577" s="129">
        <v>429.51</v>
      </c>
      <c r="M577" s="129">
        <v>4.2699999999999996</v>
      </c>
      <c r="N577" s="63"/>
      <c r="O577" s="63"/>
    </row>
    <row r="578" spans="1:15">
      <c r="A578" s="1" t="s">
        <v>933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114">
        <v>45393</v>
      </c>
      <c r="K578" s="129">
        <v>394.71</v>
      </c>
      <c r="L578" s="129">
        <v>427.55</v>
      </c>
      <c r="M578" s="129">
        <v>4.2699999999999996</v>
      </c>
      <c r="N578" s="63"/>
      <c r="O578" s="63"/>
    </row>
    <row r="579" spans="1:15">
      <c r="A579" s="1" t="s">
        <v>934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114">
        <v>45394</v>
      </c>
      <c r="K579" s="129">
        <v>394.46</v>
      </c>
      <c r="L579" s="129">
        <v>425.62</v>
      </c>
      <c r="M579" s="129">
        <v>4.2699999999999996</v>
      </c>
      <c r="N579" s="63"/>
      <c r="O579" s="63"/>
    </row>
    <row r="580" spans="1:15">
      <c r="A580" s="1" t="s">
        <v>935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114">
        <v>45397</v>
      </c>
      <c r="K580" s="129">
        <v>393.28</v>
      </c>
      <c r="L580" s="129">
        <v>424.11</v>
      </c>
      <c r="M580" s="129">
        <v>4.26</v>
      </c>
      <c r="N580" s="63"/>
      <c r="O580" s="63"/>
    </row>
    <row r="581" spans="1:15">
      <c r="A581" s="1" t="s">
        <v>936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114">
        <v>45398</v>
      </c>
      <c r="K581" s="129">
        <v>391.97</v>
      </c>
      <c r="L581" s="129">
        <v>422.58</v>
      </c>
      <c r="M581" s="129">
        <v>4.25</v>
      </c>
      <c r="N581" s="63"/>
      <c r="O581" s="63"/>
    </row>
    <row r="582" spans="1:15">
      <c r="A582" s="1" t="s">
        <v>937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114">
        <v>45399</v>
      </c>
      <c r="K582" s="129">
        <v>390.99</v>
      </c>
      <c r="L582" s="129">
        <v>420.2</v>
      </c>
      <c r="M582" s="129">
        <v>4.2300000000000004</v>
      </c>
      <c r="N582" s="63"/>
      <c r="O582" s="63"/>
    </row>
    <row r="583" spans="1:15">
      <c r="A583" s="1" t="s">
        <v>938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114">
        <v>45400</v>
      </c>
      <c r="K583" s="129">
        <v>389.72</v>
      </c>
      <c r="L583" s="129">
        <v>419.96</v>
      </c>
      <c r="M583" s="129">
        <v>4.2300000000000004</v>
      </c>
      <c r="N583" s="63"/>
      <c r="O583" s="63"/>
    </row>
    <row r="584" spans="1:15">
      <c r="A584" s="1" t="s">
        <v>939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114">
        <v>45401</v>
      </c>
      <c r="K584" s="129">
        <v>388.59</v>
      </c>
      <c r="L584" s="129">
        <v>422.01</v>
      </c>
      <c r="M584" s="129">
        <v>4.22</v>
      </c>
      <c r="N584" s="63"/>
      <c r="O584" s="63"/>
    </row>
    <row r="585" spans="1:15">
      <c r="A585" s="1" t="s">
        <v>940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114">
        <v>45404</v>
      </c>
      <c r="K585" s="129">
        <v>388.47</v>
      </c>
      <c r="L585" s="129">
        <v>420.79</v>
      </c>
      <c r="M585" s="129">
        <v>4.21</v>
      </c>
      <c r="N585" s="63"/>
      <c r="O585" s="63"/>
    </row>
    <row r="586" spans="1:15">
      <c r="A586" s="1" t="s">
        <v>941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114">
        <v>45405</v>
      </c>
      <c r="K586" s="129">
        <v>389.04</v>
      </c>
      <c r="L586" s="129">
        <v>421.45</v>
      </c>
      <c r="M586" s="129">
        <v>4.21</v>
      </c>
      <c r="N586" s="63"/>
      <c r="O586" s="63"/>
    </row>
    <row r="587" spans="1:15">
      <c r="A587" s="1" t="s">
        <v>942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114">
        <v>45407</v>
      </c>
      <c r="K587" s="129">
        <v>389.61</v>
      </c>
      <c r="L587" s="129">
        <v>423.43</v>
      </c>
      <c r="M587" s="129">
        <v>4.2</v>
      </c>
      <c r="N587" s="63"/>
      <c r="O587" s="63"/>
    </row>
    <row r="588" spans="1:15">
      <c r="A588" s="1" t="s">
        <v>943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114">
        <v>45408</v>
      </c>
      <c r="K588" s="129">
        <v>390.37</v>
      </c>
      <c r="L588" s="129">
        <v>424.06</v>
      </c>
      <c r="M588" s="129">
        <v>4.1900000000000004</v>
      </c>
      <c r="N588" s="63"/>
      <c r="O588" s="63"/>
    </row>
    <row r="589" spans="1:15">
      <c r="A589" s="1" t="s">
        <v>944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114">
        <v>45411</v>
      </c>
      <c r="K589" s="129">
        <v>391.46</v>
      </c>
      <c r="L589" s="129">
        <v>420.04</v>
      </c>
      <c r="M589" s="129">
        <v>4.18</v>
      </c>
      <c r="N589" s="63"/>
      <c r="O589" s="63"/>
    </row>
    <row r="590" spans="1:15">
      <c r="A590" s="1" t="s">
        <v>945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114">
        <v>45412</v>
      </c>
      <c r="K590" s="129">
        <v>393.84</v>
      </c>
      <c r="L590" s="129">
        <v>419.32</v>
      </c>
      <c r="M590" s="129">
        <v>4.21</v>
      </c>
      <c r="N590" s="63"/>
      <c r="O590" s="63"/>
    </row>
    <row r="591" spans="1:15">
      <c r="A591" s="1" t="s">
        <v>946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114">
        <v>45414</v>
      </c>
      <c r="K591" s="129">
        <v>395.76</v>
      </c>
      <c r="L591" s="129">
        <v>421.76</v>
      </c>
      <c r="M591" s="129">
        <v>4.2300000000000004</v>
      </c>
      <c r="N591" s="63"/>
      <c r="O591" s="63"/>
    </row>
    <row r="592" spans="1:15">
      <c r="A592" s="1" t="s">
        <v>947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114">
        <v>45415</v>
      </c>
      <c r="K592" s="129">
        <v>395.24</v>
      </c>
      <c r="L592" s="129">
        <v>419.98</v>
      </c>
      <c r="M592" s="129">
        <v>4.2</v>
      </c>
      <c r="N592" s="63"/>
      <c r="O592" s="63"/>
    </row>
    <row r="593" spans="1:15">
      <c r="A593" s="1" t="s">
        <v>948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114">
        <v>45418</v>
      </c>
      <c r="K593" s="129">
        <v>395.1</v>
      </c>
      <c r="L593" s="129">
        <v>420.39</v>
      </c>
      <c r="M593" s="129">
        <v>4.1900000000000004</v>
      </c>
      <c r="N593" s="63"/>
      <c r="O593" s="63"/>
    </row>
    <row r="594" spans="1:15">
      <c r="A594" s="1" t="s">
        <v>949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114">
        <v>45419</v>
      </c>
      <c r="K594" s="129">
        <v>394.07</v>
      </c>
      <c r="L594" s="129">
        <v>420.75</v>
      </c>
      <c r="M594" s="129">
        <v>4.1900000000000004</v>
      </c>
      <c r="N594" s="63"/>
      <c r="O594" s="63"/>
    </row>
    <row r="595" spans="1:15">
      <c r="A595" s="1" t="s">
        <v>950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114">
        <v>45420</v>
      </c>
      <c r="K595" s="129">
        <v>392.6</v>
      </c>
      <c r="L595" s="129">
        <v>418.04</v>
      </c>
      <c r="M595" s="129">
        <v>4.21</v>
      </c>
      <c r="N595" s="63"/>
      <c r="O595" s="63"/>
    </row>
    <row r="596" spans="1:15">
      <c r="A596" s="1" t="s">
        <v>951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114">
        <v>45422</v>
      </c>
      <c r="K596" s="129">
        <v>391.44</v>
      </c>
      <c r="L596" s="129">
        <v>416.84</v>
      </c>
      <c r="M596" s="129">
        <v>4.2</v>
      </c>
      <c r="N596" s="63"/>
      <c r="O596" s="63"/>
    </row>
    <row r="597" spans="1:15">
      <c r="A597" s="1" t="s">
        <v>952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114">
        <v>45425</v>
      </c>
      <c r="K597" s="129">
        <v>390.04</v>
      </c>
      <c r="L597" s="129">
        <v>415.63</v>
      </c>
      <c r="M597" s="129">
        <v>4.18</v>
      </c>
      <c r="N597" s="63"/>
      <c r="O597" s="63"/>
    </row>
    <row r="598" spans="1:15">
      <c r="A598" s="1" t="s">
        <v>953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114">
        <v>45426</v>
      </c>
      <c r="K598" s="129">
        <v>388.6</v>
      </c>
      <c r="L598" s="129">
        <v>416.73</v>
      </c>
      <c r="M598" s="129">
        <v>4.22</v>
      </c>
      <c r="N598" s="63"/>
      <c r="O598" s="63"/>
    </row>
    <row r="599" spans="1:15">
      <c r="A599" s="1" t="s">
        <v>954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114">
        <v>45427</v>
      </c>
      <c r="K599" s="129">
        <v>388.08</v>
      </c>
      <c r="L599" s="129">
        <v>416.29</v>
      </c>
      <c r="M599" s="129">
        <v>4.22</v>
      </c>
      <c r="N599" s="63"/>
      <c r="O599" s="63"/>
    </row>
    <row r="600" spans="1:15">
      <c r="A600" s="1" t="s">
        <v>955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114">
        <v>45428</v>
      </c>
      <c r="K600" s="129">
        <v>387.81</v>
      </c>
      <c r="L600" s="129">
        <v>415.62</v>
      </c>
      <c r="M600" s="129">
        <v>4.17</v>
      </c>
      <c r="N600" s="63"/>
      <c r="O600" s="63"/>
    </row>
    <row r="601" spans="1:15">
      <c r="A601" s="1" t="s">
        <v>956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114">
        <v>45429</v>
      </c>
      <c r="K601" s="129">
        <v>388</v>
      </c>
      <c r="L601" s="129">
        <v>416.21</v>
      </c>
      <c r="M601" s="129">
        <v>4.16</v>
      </c>
      <c r="N601" s="63"/>
      <c r="O601" s="63"/>
    </row>
    <row r="602" spans="1:15">
      <c r="A602" s="1" t="s">
        <v>957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114">
        <v>45432</v>
      </c>
      <c r="K602" s="129">
        <v>387.63</v>
      </c>
      <c r="L602" s="129">
        <v>414.92</v>
      </c>
      <c r="M602" s="129">
        <v>4.22</v>
      </c>
      <c r="N602" s="63"/>
      <c r="O602" s="63"/>
    </row>
    <row r="603" spans="1:15">
      <c r="A603" s="1" t="s">
        <v>958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114">
        <v>45433</v>
      </c>
      <c r="K603" s="129">
        <v>387.32</v>
      </c>
      <c r="L603" s="129">
        <v>416.1</v>
      </c>
      <c r="M603" s="129">
        <v>4.2300000000000004</v>
      </c>
      <c r="N603" s="63"/>
      <c r="O603" s="63"/>
    </row>
    <row r="604" spans="1:15">
      <c r="A604" s="1" t="s">
        <v>959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114">
        <v>45434</v>
      </c>
      <c r="K604" s="129">
        <v>387.92</v>
      </c>
      <c r="L604" s="129">
        <v>417.83</v>
      </c>
      <c r="M604" s="129">
        <v>4.26</v>
      </c>
      <c r="N604" s="63"/>
      <c r="O604" s="63"/>
    </row>
    <row r="605" spans="1:15">
      <c r="A605" s="1" t="s">
        <v>960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114">
        <v>45435</v>
      </c>
      <c r="K605" s="129">
        <v>387.73</v>
      </c>
      <c r="L605" s="129">
        <v>417.55</v>
      </c>
      <c r="M605" s="129">
        <v>4.26</v>
      </c>
      <c r="N605" s="63"/>
      <c r="O605" s="63"/>
    </row>
    <row r="606" spans="1:15">
      <c r="A606" s="1" t="s">
        <v>961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114">
        <v>45436</v>
      </c>
      <c r="K606" s="129">
        <v>388.01</v>
      </c>
      <c r="L606" s="129">
        <v>417.11</v>
      </c>
      <c r="M606" s="129">
        <v>4.21</v>
      </c>
      <c r="N606" s="63"/>
      <c r="O606" s="63"/>
    </row>
    <row r="607" spans="1:15">
      <c r="A607" s="1" t="s">
        <v>962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114">
        <v>45439</v>
      </c>
      <c r="K607" s="129">
        <v>388.01</v>
      </c>
      <c r="L607" s="129">
        <v>418.24</v>
      </c>
      <c r="M607" s="129">
        <v>4.2</v>
      </c>
      <c r="N607" s="63"/>
      <c r="O607" s="63"/>
    </row>
    <row r="608" spans="1:15">
      <c r="A608" s="1" t="s">
        <v>963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114">
        <v>45441</v>
      </c>
      <c r="K608" s="129">
        <v>387.64</v>
      </c>
      <c r="L608" s="129">
        <v>417.91</v>
      </c>
      <c r="M608" s="129">
        <v>4.24</v>
      </c>
      <c r="N608" s="63"/>
      <c r="O608" s="63"/>
    </row>
    <row r="609" spans="1:15">
      <c r="A609" s="1" t="s">
        <v>964</v>
      </c>
      <c r="B609" s="1">
        <v>387.69</v>
      </c>
      <c r="C609" s="1">
        <v>418.59</v>
      </c>
      <c r="D609" s="1">
        <v>4.24</v>
      </c>
      <c r="F609" s="1" t="s">
        <v>786</v>
      </c>
      <c r="G609" s="1" t="s">
        <v>773</v>
      </c>
      <c r="H609" s="1" t="s">
        <v>874</v>
      </c>
      <c r="J609" s="114">
        <v>45442</v>
      </c>
      <c r="K609" s="129">
        <v>387.69</v>
      </c>
      <c r="L609" s="129">
        <v>418.59</v>
      </c>
      <c r="M609" s="129">
        <v>4.24</v>
      </c>
      <c r="N609" s="63"/>
      <c r="O609" s="63"/>
    </row>
    <row r="610" spans="1:15">
      <c r="A610" s="1" t="s">
        <v>965</v>
      </c>
      <c r="B610" s="1">
        <v>387.52</v>
      </c>
      <c r="C610" s="1">
        <v>419.49</v>
      </c>
      <c r="D610" s="1">
        <v>4.25</v>
      </c>
      <c r="F610" s="1" t="s">
        <v>788</v>
      </c>
      <c r="G610" s="1" t="s">
        <v>773</v>
      </c>
      <c r="H610" s="1" t="s">
        <v>874</v>
      </c>
      <c r="J610" s="114">
        <v>45443</v>
      </c>
      <c r="K610" s="129">
        <v>387.52</v>
      </c>
      <c r="L610" s="129">
        <v>419.49</v>
      </c>
      <c r="M610" s="129">
        <v>4.25</v>
      </c>
      <c r="N610" s="63"/>
      <c r="O610" s="63"/>
    </row>
    <row r="611" spans="1:15">
      <c r="A611" s="1" t="s">
        <v>966</v>
      </c>
      <c r="B611" s="1">
        <v>388.09</v>
      </c>
      <c r="C611" s="1">
        <v>421.93</v>
      </c>
      <c r="D611" s="1">
        <v>4.2699999999999996</v>
      </c>
      <c r="F611" s="1" t="s">
        <v>817</v>
      </c>
      <c r="G611" s="1" t="s">
        <v>773</v>
      </c>
      <c r="H611" s="1" t="s">
        <v>874</v>
      </c>
      <c r="J611" s="114">
        <v>45446</v>
      </c>
      <c r="K611" s="129">
        <v>388.09</v>
      </c>
      <c r="L611" s="129">
        <v>421.93</v>
      </c>
      <c r="M611" s="129">
        <v>4.2699999999999996</v>
      </c>
      <c r="N611" s="63"/>
      <c r="O611" s="63"/>
    </row>
    <row r="612" spans="1:15">
      <c r="A612" s="1" t="s">
        <v>967</v>
      </c>
      <c r="B612" s="1">
        <v>387.6</v>
      </c>
      <c r="C612" s="1">
        <v>420.12</v>
      </c>
      <c r="D612" s="1">
        <v>4.26</v>
      </c>
      <c r="F612" s="1" t="s">
        <v>819</v>
      </c>
      <c r="G612" s="1" t="s">
        <v>773</v>
      </c>
      <c r="H612" s="1" t="s">
        <v>874</v>
      </c>
      <c r="J612" s="114">
        <v>45447</v>
      </c>
      <c r="K612" s="129">
        <v>387.6</v>
      </c>
      <c r="L612" s="129">
        <v>420.12</v>
      </c>
      <c r="M612" s="129">
        <v>4.26</v>
      </c>
      <c r="N612" s="63"/>
      <c r="O612" s="63"/>
    </row>
    <row r="613" spans="1:15">
      <c r="A613" s="1" t="s">
        <v>968</v>
      </c>
      <c r="B613" s="1">
        <v>387.97</v>
      </c>
      <c r="C613" s="1">
        <v>421.76</v>
      </c>
      <c r="D613" s="1">
        <v>4.29</v>
      </c>
      <c r="F613" s="1" t="s">
        <v>794</v>
      </c>
      <c r="G613" s="1" t="s">
        <v>773</v>
      </c>
      <c r="H613" s="1" t="s">
        <v>874</v>
      </c>
      <c r="J613" s="114">
        <v>45448</v>
      </c>
      <c r="K613" s="129">
        <v>387.97</v>
      </c>
      <c r="L613" s="129">
        <v>421.76</v>
      </c>
      <c r="M613" s="129">
        <v>4.29</v>
      </c>
      <c r="N613" s="63"/>
      <c r="O613" s="63"/>
    </row>
    <row r="614" spans="1:15">
      <c r="A614" s="1" t="s">
        <v>969</v>
      </c>
      <c r="B614" s="1">
        <v>388.24</v>
      </c>
      <c r="C614" s="1">
        <v>421.9</v>
      </c>
      <c r="D614" s="1">
        <v>4.29</v>
      </c>
      <c r="F614" s="1" t="s">
        <v>748</v>
      </c>
      <c r="G614" s="1" t="s">
        <v>773</v>
      </c>
      <c r="H614" s="1" t="s">
        <v>874</v>
      </c>
      <c r="J614" s="114">
        <v>45449</v>
      </c>
      <c r="K614" s="129">
        <v>388.24</v>
      </c>
      <c r="L614" s="129">
        <v>421.9</v>
      </c>
      <c r="M614" s="129">
        <v>4.29</v>
      </c>
      <c r="N614" s="63"/>
      <c r="O614" s="63"/>
    </row>
    <row r="615" spans="1:15">
      <c r="A615" s="1" t="s">
        <v>970</v>
      </c>
      <c r="B615" s="1">
        <v>388.37</v>
      </c>
      <c r="C615" s="1">
        <v>420.88</v>
      </c>
      <c r="D615" s="1">
        <v>4.3099999999999996</v>
      </c>
      <c r="F615" s="1" t="s">
        <v>752</v>
      </c>
      <c r="G615" s="1" t="s">
        <v>773</v>
      </c>
      <c r="H615" s="1" t="s">
        <v>874</v>
      </c>
      <c r="J615" s="114">
        <v>45450</v>
      </c>
      <c r="K615" s="129">
        <v>388.37</v>
      </c>
      <c r="L615" s="129">
        <v>420.88</v>
      </c>
      <c r="M615" s="129">
        <v>4.3099999999999996</v>
      </c>
      <c r="N615" s="63"/>
      <c r="O615" s="63"/>
    </row>
    <row r="616" spans="1:15">
      <c r="A616" s="1" t="s">
        <v>971</v>
      </c>
      <c r="B616" s="1">
        <v>387.58</v>
      </c>
      <c r="C616" s="1">
        <v>420.29</v>
      </c>
      <c r="D616" s="1">
        <v>4.29</v>
      </c>
      <c r="F616" s="1" t="s">
        <v>754</v>
      </c>
      <c r="G616" s="1" t="s">
        <v>773</v>
      </c>
      <c r="H616" s="1" t="s">
        <v>874</v>
      </c>
      <c r="J616" s="114">
        <v>45453</v>
      </c>
      <c r="K616" s="129">
        <v>387.58</v>
      </c>
      <c r="L616" s="129">
        <v>420.29</v>
      </c>
      <c r="M616" s="129">
        <v>4.29</v>
      </c>
      <c r="N616" s="63"/>
      <c r="O616" s="63"/>
    </row>
    <row r="617" spans="1:15">
      <c r="A617" s="1" t="s">
        <v>972</v>
      </c>
      <c r="B617" s="1">
        <v>387.77</v>
      </c>
      <c r="C617" s="1">
        <v>420.38</v>
      </c>
      <c r="D617" s="1">
        <v>4.33</v>
      </c>
      <c r="F617" s="1" t="s">
        <v>756</v>
      </c>
      <c r="G617" s="1" t="s">
        <v>773</v>
      </c>
      <c r="H617" s="1" t="s">
        <v>874</v>
      </c>
      <c r="J617" s="114">
        <v>45454</v>
      </c>
      <c r="K617" s="129">
        <v>387.77</v>
      </c>
      <c r="L617" s="129">
        <v>420.38</v>
      </c>
      <c r="M617" s="129">
        <v>4.33</v>
      </c>
      <c r="N617" s="63"/>
      <c r="O617" s="63"/>
    </row>
    <row r="618" spans="1:15">
      <c r="A618" s="1" t="s">
        <v>973</v>
      </c>
      <c r="B618" s="1">
        <v>388.03</v>
      </c>
      <c r="C618" s="1">
        <v>421.56</v>
      </c>
      <c r="D618" s="1">
        <v>4.38</v>
      </c>
      <c r="F618" s="1" t="s">
        <v>800</v>
      </c>
      <c r="G618" s="1" t="s">
        <v>773</v>
      </c>
      <c r="H618" s="1" t="s">
        <v>874</v>
      </c>
      <c r="J618" s="114">
        <v>45455</v>
      </c>
      <c r="K618" s="129">
        <v>388.03</v>
      </c>
      <c r="L618" s="129">
        <v>421.56</v>
      </c>
      <c r="M618" s="129">
        <v>4.38</v>
      </c>
      <c r="N618" s="63"/>
      <c r="O618" s="63"/>
    </row>
    <row r="619" spans="1:15">
      <c r="A619" s="1" t="s">
        <v>974</v>
      </c>
      <c r="B619" s="1">
        <v>387.5</v>
      </c>
      <c r="C619" s="1">
        <v>420.32</v>
      </c>
      <c r="D619" s="1">
        <v>4.32</v>
      </c>
      <c r="F619" s="1" t="s">
        <v>762</v>
      </c>
      <c r="G619" s="1" t="s">
        <v>773</v>
      </c>
      <c r="H619" s="1" t="s">
        <v>874</v>
      </c>
      <c r="J619" s="114">
        <v>45456</v>
      </c>
      <c r="K619" s="129">
        <v>387.5</v>
      </c>
      <c r="L619" s="129">
        <v>420.32</v>
      </c>
      <c r="M619" s="129">
        <v>4.32</v>
      </c>
      <c r="N619" s="63"/>
      <c r="O619" s="63"/>
    </row>
    <row r="620" spans="1:15">
      <c r="A620" s="1" t="s">
        <v>975</v>
      </c>
      <c r="B620" s="1">
        <v>388.32</v>
      </c>
      <c r="C620" s="1">
        <v>420.01</v>
      </c>
      <c r="D620" s="1">
        <v>4.32</v>
      </c>
      <c r="F620" s="1" t="s">
        <v>764</v>
      </c>
      <c r="G620" s="1" t="s">
        <v>773</v>
      </c>
      <c r="H620" s="1" t="s">
        <v>874</v>
      </c>
      <c r="J620" s="114">
        <v>45457</v>
      </c>
      <c r="K620" s="129">
        <v>388.32</v>
      </c>
      <c r="L620" s="129">
        <v>420.01</v>
      </c>
      <c r="M620" s="129">
        <v>4.32</v>
      </c>
      <c r="N620" s="63"/>
      <c r="O620" s="63"/>
    </row>
    <row r="621" spans="1:15">
      <c r="A621" s="1" t="s">
        <v>976</v>
      </c>
      <c r="B621" s="1">
        <v>387.38</v>
      </c>
      <c r="C621" s="1">
        <v>420.31</v>
      </c>
      <c r="D621" s="1">
        <v>4.3</v>
      </c>
      <c r="F621" s="1" t="s">
        <v>766</v>
      </c>
      <c r="G621" s="1" t="s">
        <v>773</v>
      </c>
      <c r="H621" s="1" t="s">
        <v>874</v>
      </c>
      <c r="J621" s="114">
        <v>45460</v>
      </c>
      <c r="K621" s="129">
        <v>387.38</v>
      </c>
      <c r="L621" s="129">
        <v>420.31</v>
      </c>
      <c r="M621" s="129">
        <v>4.3</v>
      </c>
      <c r="N621" s="63"/>
      <c r="O621" s="63"/>
    </row>
    <row r="622" spans="1:15">
      <c r="A622" s="1" t="s">
        <v>977</v>
      </c>
      <c r="B622" s="1">
        <v>387.52</v>
      </c>
      <c r="C622" s="1">
        <v>419.99</v>
      </c>
      <c r="D622" s="1">
        <v>4.34</v>
      </c>
      <c r="F622" s="1" t="s">
        <v>807</v>
      </c>
      <c r="G622" s="1" t="s">
        <v>775</v>
      </c>
      <c r="H622" s="1" t="s">
        <v>874</v>
      </c>
      <c r="J622" s="114">
        <v>45461</v>
      </c>
      <c r="K622" s="129">
        <v>387.52</v>
      </c>
      <c r="L622" s="129">
        <v>419.99</v>
      </c>
      <c r="M622" s="129">
        <v>4.34</v>
      </c>
      <c r="N622" s="63"/>
      <c r="O622" s="63"/>
    </row>
    <row r="623" spans="1:15">
      <c r="A623" s="1" t="s">
        <v>978</v>
      </c>
      <c r="B623" s="1">
        <v>387.34</v>
      </c>
      <c r="C623" s="1">
        <v>420.92</v>
      </c>
      <c r="D623" s="1">
        <v>4.3600000000000003</v>
      </c>
      <c r="F623" s="1" t="s">
        <v>771</v>
      </c>
      <c r="G623" s="1" t="s">
        <v>775</v>
      </c>
      <c r="H623" s="1" t="s">
        <v>874</v>
      </c>
      <c r="J623" s="114">
        <v>45462</v>
      </c>
      <c r="K623" s="129">
        <v>387.34</v>
      </c>
      <c r="L623" s="129">
        <v>420.92</v>
      </c>
      <c r="M623" s="129">
        <v>4.3600000000000003</v>
      </c>
      <c r="N623" s="63"/>
      <c r="O623" s="63"/>
    </row>
    <row r="624" spans="1:15">
      <c r="A624" s="1" t="s">
        <v>979</v>
      </c>
      <c r="B624" s="1">
        <v>388.17</v>
      </c>
      <c r="C624" s="1">
        <v>421.86</v>
      </c>
      <c r="D624" s="1">
        <v>4.38</v>
      </c>
      <c r="F624" s="1" t="s">
        <v>773</v>
      </c>
      <c r="G624" s="1" t="s">
        <v>775</v>
      </c>
      <c r="H624" s="1" t="s">
        <v>874</v>
      </c>
      <c r="J624" s="114">
        <v>45463</v>
      </c>
      <c r="K624" s="129">
        <v>388.17</v>
      </c>
      <c r="L624" s="129">
        <v>421.86</v>
      </c>
      <c r="M624" s="129">
        <v>4.38</v>
      </c>
      <c r="N624" s="63"/>
      <c r="O624" s="63"/>
    </row>
    <row r="625" spans="10:15">
      <c r="J625" s="114">
        <v>45464</v>
      </c>
      <c r="K625" s="129">
        <v>387.65</v>
      </c>
      <c r="L625" s="129">
        <v>421.61</v>
      </c>
      <c r="M625" s="129">
        <v>4.3600000000000003</v>
      </c>
      <c r="N625" s="63"/>
      <c r="O625" s="63"/>
    </row>
    <row r="626" spans="10:15">
      <c r="J626" s="114">
        <v>45467</v>
      </c>
      <c r="K626" s="129">
        <v>387.71</v>
      </c>
      <c r="L626" s="129">
        <v>422.14</v>
      </c>
      <c r="M626" s="129">
        <v>4.37</v>
      </c>
      <c r="N626" s="63"/>
      <c r="O626" s="63"/>
    </row>
    <row r="627" spans="10:15">
      <c r="J627" s="114">
        <v>45468</v>
      </c>
      <c r="K627" s="129">
        <v>387.54</v>
      </c>
      <c r="L627" s="129">
        <v>416.1</v>
      </c>
      <c r="M627" s="129">
        <v>4.37</v>
      </c>
      <c r="N627" s="63"/>
      <c r="O627" s="63"/>
    </row>
    <row r="628" spans="10:15">
      <c r="J628" s="114">
        <v>45469</v>
      </c>
      <c r="K628" s="129">
        <v>387.58</v>
      </c>
      <c r="L628" s="129">
        <v>416.22</v>
      </c>
      <c r="M628" s="129">
        <v>4.3499999999999996</v>
      </c>
      <c r="N628" s="63"/>
      <c r="O628" s="63"/>
    </row>
    <row r="629" spans="10:15">
      <c r="J629" s="114">
        <v>45470</v>
      </c>
      <c r="K629" s="129">
        <v>387.61</v>
      </c>
      <c r="L629" s="129">
        <v>416.95</v>
      </c>
      <c r="M629" s="129">
        <v>4.3600000000000003</v>
      </c>
      <c r="N629" s="63"/>
      <c r="O629" s="63"/>
    </row>
    <row r="630" spans="10:15">
      <c r="J630" s="114">
        <v>45471</v>
      </c>
      <c r="K630" s="129">
        <v>388.04</v>
      </c>
      <c r="L630" s="129">
        <v>418.85</v>
      </c>
      <c r="M630" s="129">
        <v>4.3600000000000003</v>
      </c>
      <c r="N630" s="63"/>
      <c r="O630" s="63"/>
    </row>
    <row r="631" spans="10:15">
      <c r="J631" s="114">
        <v>45474</v>
      </c>
      <c r="K631" s="129">
        <v>388.49</v>
      </c>
      <c r="L631" s="129">
        <v>415.57</v>
      </c>
      <c r="M631" s="129">
        <v>4.4000000000000004</v>
      </c>
      <c r="N631" s="63"/>
      <c r="O631" s="63"/>
    </row>
    <row r="632" spans="10:15">
      <c r="J632" s="114">
        <v>45475</v>
      </c>
      <c r="K632" s="129">
        <v>388.78</v>
      </c>
      <c r="L632" s="129">
        <v>416.42</v>
      </c>
      <c r="M632" s="129">
        <v>4.37</v>
      </c>
      <c r="N632" s="63"/>
      <c r="O632" s="63"/>
    </row>
    <row r="633" spans="10:15">
      <c r="J633" s="114">
        <v>45476</v>
      </c>
      <c r="K633" s="129">
        <v>388.73</v>
      </c>
      <c r="L633" s="129">
        <v>416.6</v>
      </c>
      <c r="M633" s="129">
        <v>4.37</v>
      </c>
      <c r="N633" s="63"/>
      <c r="O633" s="63"/>
    </row>
    <row r="634" spans="10:15">
      <c r="J634" s="114">
        <v>45477</v>
      </c>
      <c r="K634" s="129">
        <v>388.58</v>
      </c>
      <c r="L634" s="129">
        <v>417.72</v>
      </c>
      <c r="M634" s="129">
        <v>4.46</v>
      </c>
      <c r="N634" s="63"/>
      <c r="O634" s="63"/>
    </row>
    <row r="635" spans="10:15">
      <c r="J635" s="114">
        <v>45481</v>
      </c>
      <c r="K635" s="129">
        <v>388.16</v>
      </c>
      <c r="L635" s="129">
        <v>416.42</v>
      </c>
      <c r="M635" s="129">
        <v>4.7</v>
      </c>
      <c r="N635" s="63"/>
      <c r="O635" s="63"/>
    </row>
    <row r="636" spans="10:15">
      <c r="J636" s="114">
        <v>45482</v>
      </c>
      <c r="K636" s="129">
        <v>388.52</v>
      </c>
      <c r="L636" s="129">
        <v>415.06</v>
      </c>
      <c r="M636" s="129">
        <v>4.55</v>
      </c>
      <c r="N636" s="63"/>
      <c r="O636" s="63"/>
    </row>
    <row r="637" spans="10:15">
      <c r="J637" s="114">
        <v>45483</v>
      </c>
      <c r="K637" s="129">
        <v>388.05</v>
      </c>
      <c r="L637" s="129">
        <v>416.42</v>
      </c>
      <c r="M637" s="129">
        <v>4.41</v>
      </c>
      <c r="N637" s="63"/>
      <c r="O637" s="63"/>
    </row>
    <row r="638" spans="10:15">
      <c r="J638" s="114">
        <v>45484</v>
      </c>
      <c r="K638" s="129">
        <v>388.2</v>
      </c>
      <c r="L638" s="129">
        <v>416.27</v>
      </c>
      <c r="M638" s="129">
        <v>4.4400000000000004</v>
      </c>
      <c r="N638" s="63"/>
      <c r="O638" s="63"/>
    </row>
    <row r="639" spans="10:15">
      <c r="J639" s="114">
        <v>45485</v>
      </c>
      <c r="K639" s="129">
        <v>388.33</v>
      </c>
      <c r="L639" s="129">
        <v>414.93</v>
      </c>
      <c r="M639" s="129">
        <v>4.45</v>
      </c>
      <c r="N639" s="63"/>
      <c r="O639" s="63"/>
    </row>
    <row r="640" spans="10:15">
      <c r="J640" s="114">
        <v>45488</v>
      </c>
      <c r="K640" s="129">
        <v>388.12</v>
      </c>
      <c r="L640" s="129">
        <v>415.4</v>
      </c>
      <c r="M640" s="129">
        <v>4.42</v>
      </c>
      <c r="N640" s="63"/>
      <c r="O640" s="63"/>
    </row>
    <row r="641" spans="10:15">
      <c r="J641" s="114">
        <v>45489</v>
      </c>
      <c r="K641" s="129">
        <v>388.16</v>
      </c>
      <c r="L641" s="129">
        <v>415.72</v>
      </c>
      <c r="M641" s="129">
        <v>4.57</v>
      </c>
      <c r="N641" s="63"/>
      <c r="O641" s="63"/>
    </row>
    <row r="642" spans="10:15">
      <c r="J642" s="114">
        <v>45490</v>
      </c>
      <c r="K642" s="129">
        <v>388.06</v>
      </c>
      <c r="L642" s="129">
        <v>417.13</v>
      </c>
      <c r="M642" s="129">
        <v>4.53</v>
      </c>
      <c r="N642" s="63"/>
      <c r="O642" s="63"/>
    </row>
    <row r="643" spans="10:15">
      <c r="J643" s="114">
        <v>45491</v>
      </c>
      <c r="K643" s="129">
        <v>388.16</v>
      </c>
      <c r="L643" s="129">
        <v>415.99</v>
      </c>
      <c r="M643" s="129">
        <v>4.45</v>
      </c>
      <c r="N643" s="63"/>
      <c r="O643" s="63"/>
    </row>
    <row r="644" spans="10:15">
      <c r="J644" s="114">
        <v>45492</v>
      </c>
      <c r="K644" s="129">
        <v>388.24</v>
      </c>
      <c r="L644" s="129">
        <v>417.71</v>
      </c>
      <c r="M644" s="129">
        <v>4.41</v>
      </c>
      <c r="N644" s="63"/>
      <c r="O644" s="63"/>
    </row>
    <row r="645" spans="10:15">
      <c r="J645" s="114">
        <v>45495</v>
      </c>
      <c r="K645" s="129">
        <v>387.97</v>
      </c>
      <c r="L645" s="129">
        <v>419.05</v>
      </c>
      <c r="M645" s="129">
        <v>4.41</v>
      </c>
      <c r="N645" s="63"/>
      <c r="O645" s="63"/>
    </row>
    <row r="646" spans="10:15">
      <c r="J646" s="114">
        <v>45496</v>
      </c>
      <c r="K646" s="129">
        <v>387.88</v>
      </c>
      <c r="L646" s="129">
        <v>420.04</v>
      </c>
      <c r="M646" s="129">
        <v>4.4000000000000004</v>
      </c>
      <c r="N646" s="63"/>
      <c r="O646" s="63"/>
    </row>
    <row r="647" spans="10:15">
      <c r="J647" s="114">
        <v>45497</v>
      </c>
      <c r="K647" s="129">
        <v>388.01</v>
      </c>
      <c r="L647" s="129">
        <v>419.9</v>
      </c>
      <c r="M647" s="129">
        <v>4.4000000000000004</v>
      </c>
      <c r="N647" s="63"/>
      <c r="O647" s="63"/>
    </row>
    <row r="648" spans="10:15">
      <c r="J648" s="114">
        <v>45498</v>
      </c>
      <c r="K648" s="129">
        <v>387.89</v>
      </c>
      <c r="L648" s="129">
        <v>419.7</v>
      </c>
      <c r="M648" s="129">
        <v>4.41</v>
      </c>
      <c r="N648" s="63"/>
      <c r="O648" s="63"/>
    </row>
    <row r="649" spans="10:15">
      <c r="J649" s="114">
        <v>45499</v>
      </c>
      <c r="K649" s="129">
        <v>388.45</v>
      </c>
      <c r="L649" s="129">
        <v>421.47</v>
      </c>
      <c r="M649" s="129">
        <v>4.42</v>
      </c>
      <c r="N649" s="63"/>
      <c r="O649" s="63"/>
    </row>
    <row r="650" spans="10:15">
      <c r="J650" s="114">
        <v>45502</v>
      </c>
      <c r="K650" s="129">
        <v>388</v>
      </c>
      <c r="L650" s="129">
        <v>422.53</v>
      </c>
      <c r="M650" s="129">
        <v>4.41</v>
      </c>
      <c r="N650" s="63"/>
      <c r="O650" s="63"/>
    </row>
    <row r="651" spans="10:15">
      <c r="J651" s="114">
        <v>45503</v>
      </c>
      <c r="K651" s="129">
        <v>387.81</v>
      </c>
      <c r="L651" s="129">
        <v>423.14</v>
      </c>
      <c r="M651" s="129">
        <v>4.42</v>
      </c>
      <c r="N651" s="63"/>
      <c r="O651" s="63"/>
    </row>
    <row r="652" spans="10:15">
      <c r="J652" s="114">
        <v>45504</v>
      </c>
      <c r="K652" s="129">
        <v>387.97</v>
      </c>
      <c r="L652" s="129">
        <v>422.89</v>
      </c>
      <c r="M652" s="129">
        <v>4.42</v>
      </c>
      <c r="N652" s="63"/>
      <c r="O652" s="63"/>
    </row>
    <row r="653" spans="10:15">
      <c r="J653" s="114">
        <v>45505</v>
      </c>
      <c r="K653" s="129">
        <v>388.23</v>
      </c>
      <c r="L653" s="129">
        <v>424.37</v>
      </c>
      <c r="M653" s="129">
        <v>4.4000000000000004</v>
      </c>
      <c r="N653" s="63"/>
      <c r="O653" s="63"/>
    </row>
    <row r="654" spans="10:15">
      <c r="J654" s="114">
        <v>45506</v>
      </c>
      <c r="K654" s="129">
        <v>387.99</v>
      </c>
      <c r="L654" s="129">
        <v>424.19</v>
      </c>
      <c r="M654" s="129">
        <v>4.4000000000000004</v>
      </c>
      <c r="N654" s="63"/>
      <c r="O654" s="63"/>
    </row>
    <row r="655" spans="10:15">
      <c r="J655" s="114">
        <v>45509</v>
      </c>
      <c r="K655" s="129">
        <v>388.37</v>
      </c>
      <c r="L655" s="129">
        <v>422.7</v>
      </c>
      <c r="M655" s="129">
        <v>4.42</v>
      </c>
      <c r="N655" s="63"/>
      <c r="O655" s="63"/>
    </row>
    <row r="656" spans="10:15">
      <c r="J656" s="114">
        <v>45510</v>
      </c>
      <c r="K656" s="129">
        <v>387.75</v>
      </c>
      <c r="L656" s="129">
        <v>422.26</v>
      </c>
      <c r="M656" s="129">
        <v>4.41</v>
      </c>
      <c r="N656" s="63"/>
      <c r="O656" s="63"/>
    </row>
    <row r="657" spans="10:15">
      <c r="J657" s="114">
        <v>45511</v>
      </c>
      <c r="K657" s="129">
        <v>387.91</v>
      </c>
      <c r="L657" s="129">
        <v>421.35</v>
      </c>
      <c r="M657" s="129">
        <v>4.42</v>
      </c>
      <c r="N657" s="63"/>
      <c r="O657" s="63"/>
    </row>
    <row r="658" spans="10:15">
      <c r="J658" s="114">
        <v>45512</v>
      </c>
      <c r="K658" s="129">
        <v>388.39</v>
      </c>
      <c r="L658" s="129">
        <v>421.09</v>
      </c>
      <c r="M658" s="129">
        <v>4.45</v>
      </c>
      <c r="N658" s="63"/>
      <c r="O658" s="63"/>
    </row>
    <row r="659" spans="10:15">
      <c r="J659" s="114">
        <v>45513</v>
      </c>
      <c r="K659" s="129">
        <v>387.89</v>
      </c>
      <c r="L659" s="129">
        <v>420.94</v>
      </c>
      <c r="M659" s="129">
        <v>4.4800000000000004</v>
      </c>
      <c r="N659" s="63"/>
      <c r="O659" s="63"/>
    </row>
    <row r="660" spans="10:15">
      <c r="J660" s="114">
        <v>45516</v>
      </c>
      <c r="K660" s="129">
        <v>388.4</v>
      </c>
      <c r="L660" s="129">
        <v>421.65</v>
      </c>
      <c r="M660" s="129">
        <v>4.55</v>
      </c>
      <c r="N660" s="63"/>
      <c r="O660" s="63"/>
    </row>
    <row r="661" spans="10:15">
      <c r="J661" s="114">
        <v>45517</v>
      </c>
      <c r="K661" s="129">
        <v>387.65</v>
      </c>
      <c r="L661" s="129">
        <v>420.02</v>
      </c>
      <c r="M661" s="129">
        <v>4.53</v>
      </c>
      <c r="N661" s="63"/>
      <c r="O661" s="63"/>
    </row>
    <row r="662" spans="10:15">
      <c r="J662" s="114">
        <v>45518</v>
      </c>
      <c r="K662" s="129">
        <v>388.38</v>
      </c>
      <c r="L662" s="129">
        <v>420.73</v>
      </c>
      <c r="M662" s="129">
        <v>4.49</v>
      </c>
      <c r="N662" s="63"/>
      <c r="O662" s="63"/>
    </row>
    <row r="663" spans="10:15">
      <c r="J663" s="114">
        <v>45519</v>
      </c>
      <c r="K663" s="129">
        <v>388.1</v>
      </c>
      <c r="L663" s="129">
        <v>420.43</v>
      </c>
      <c r="M663" s="129">
        <v>4.5</v>
      </c>
      <c r="N663" s="63"/>
      <c r="O663" s="63"/>
    </row>
    <row r="664" spans="10:15">
      <c r="J664" s="114">
        <v>45520</v>
      </c>
      <c r="K664" s="129">
        <v>387.83</v>
      </c>
      <c r="L664" s="129">
        <v>418.24</v>
      </c>
      <c r="M664" s="129">
        <v>4.5</v>
      </c>
      <c r="N664" s="63"/>
      <c r="O664" s="63"/>
    </row>
    <row r="665" spans="10:15">
      <c r="J665" s="114">
        <v>45523</v>
      </c>
      <c r="K665" s="129">
        <v>387.85</v>
      </c>
      <c r="L665" s="129">
        <v>419.85</v>
      </c>
      <c r="M665" s="129">
        <v>4.5199999999999996</v>
      </c>
      <c r="N665" s="63"/>
      <c r="O665" s="63"/>
    </row>
    <row r="666" spans="10:15">
      <c r="J666" s="114">
        <v>45524</v>
      </c>
      <c r="K666" s="129">
        <v>387.78</v>
      </c>
      <c r="L666" s="129">
        <v>424.5</v>
      </c>
      <c r="M666" s="129">
        <v>4.5199999999999996</v>
      </c>
      <c r="N666" s="63"/>
      <c r="O666" s="63"/>
    </row>
    <row r="667" spans="10:15">
      <c r="J667" s="114">
        <v>45525</v>
      </c>
      <c r="K667" s="129">
        <v>388.21</v>
      </c>
      <c r="L667" s="129">
        <v>423.5</v>
      </c>
      <c r="M667" s="129">
        <v>4.57</v>
      </c>
      <c r="N667" s="63"/>
      <c r="O667" s="63"/>
    </row>
    <row r="668" spans="10:15">
      <c r="J668" s="114">
        <v>45526</v>
      </c>
      <c r="K668" s="129">
        <v>387.73</v>
      </c>
      <c r="L668" s="129">
        <v>423.4</v>
      </c>
      <c r="M668" s="129">
        <v>4.55</v>
      </c>
      <c r="N668" s="63"/>
      <c r="O668" s="63"/>
    </row>
    <row r="669" spans="10:15">
      <c r="J669" s="114">
        <v>45527</v>
      </c>
      <c r="K669" s="129">
        <v>388.49</v>
      </c>
      <c r="L669" s="129">
        <v>424.39</v>
      </c>
      <c r="M669" s="129">
        <v>4.5199999999999996</v>
      </c>
      <c r="N669" s="63"/>
      <c r="O669" s="63"/>
    </row>
    <row r="670" spans="10:15">
      <c r="J670" s="114">
        <v>45530</v>
      </c>
      <c r="K670" s="129">
        <v>388.22</v>
      </c>
      <c r="L670" s="129">
        <v>423.82</v>
      </c>
      <c r="M670" s="129">
        <v>4.5599999999999996</v>
      </c>
      <c r="N670" s="63"/>
      <c r="O670" s="63"/>
    </row>
    <row r="671" spans="10:15">
      <c r="J671" s="114">
        <v>45531</v>
      </c>
      <c r="K671" s="129">
        <v>388.26</v>
      </c>
      <c r="L671" s="129">
        <v>424.25</v>
      </c>
      <c r="M671" s="129">
        <v>4.5599999999999996</v>
      </c>
      <c r="N671" s="63"/>
      <c r="O671" s="63"/>
    </row>
    <row r="672" spans="10:15">
      <c r="J672" s="114">
        <v>45532</v>
      </c>
      <c r="K672" s="129">
        <v>388.62</v>
      </c>
      <c r="L672" s="129">
        <v>424.53</v>
      </c>
      <c r="M672" s="129">
        <v>4.2699999999999996</v>
      </c>
      <c r="N672" s="63"/>
      <c r="O672" s="63"/>
    </row>
    <row r="673" spans="10:15">
      <c r="J673" s="114">
        <v>45533</v>
      </c>
      <c r="K673" s="129">
        <v>388.42</v>
      </c>
      <c r="L673" s="129">
        <v>428.08</v>
      </c>
      <c r="M673" s="129">
        <v>4.3600000000000003</v>
      </c>
      <c r="N673" s="63"/>
      <c r="O673" s="63"/>
    </row>
    <row r="674" spans="10:15">
      <c r="J674" s="114">
        <v>45534</v>
      </c>
      <c r="K674" s="129">
        <v>388.26</v>
      </c>
      <c r="L674" s="129">
        <v>427.51</v>
      </c>
      <c r="M674" s="129">
        <v>4.38</v>
      </c>
      <c r="N674" s="63"/>
      <c r="O674" s="63"/>
    </row>
    <row r="675" spans="10:15">
      <c r="J675" s="114">
        <v>45537</v>
      </c>
      <c r="K675" s="129">
        <v>388.12</v>
      </c>
      <c r="L675" s="129">
        <v>426.7</v>
      </c>
      <c r="M675" s="129">
        <v>4.37</v>
      </c>
      <c r="N675" s="63"/>
      <c r="O675" s="63"/>
    </row>
    <row r="676" spans="10:15">
      <c r="J676" s="114">
        <v>45538</v>
      </c>
      <c r="K676" s="129">
        <v>388.16</v>
      </c>
      <c r="L676" s="129">
        <v>428.37</v>
      </c>
      <c r="M676" s="129">
        <v>4.34</v>
      </c>
      <c r="N676" s="63"/>
      <c r="O676" s="63"/>
    </row>
    <row r="677" spans="10:15">
      <c r="J677" s="114">
        <v>45539</v>
      </c>
      <c r="K677" s="129">
        <v>388.1</v>
      </c>
      <c r="L677" s="129">
        <v>430.13</v>
      </c>
      <c r="M677" s="129">
        <v>4.34</v>
      </c>
      <c r="N677" s="63"/>
      <c r="O677" s="63"/>
    </row>
    <row r="678" spans="10:15">
      <c r="J678" s="114">
        <v>45540</v>
      </c>
      <c r="K678" s="129">
        <v>388.36</v>
      </c>
      <c r="L678" s="129">
        <v>431.97</v>
      </c>
      <c r="M678" s="129">
        <v>4.2300000000000004</v>
      </c>
      <c r="N678" s="63"/>
      <c r="O678" s="63"/>
    </row>
    <row r="679" spans="10:15">
      <c r="J679" s="114">
        <v>45541</v>
      </c>
      <c r="K679" s="129">
        <v>388</v>
      </c>
      <c r="L679" s="129">
        <v>432.43</v>
      </c>
      <c r="M679" s="129">
        <v>4.2699999999999996</v>
      </c>
      <c r="N679" s="63"/>
      <c r="O679" s="63"/>
    </row>
    <row r="680" spans="10:15">
      <c r="J680" s="114">
        <v>45544</v>
      </c>
      <c r="K680" s="129">
        <v>388.04</v>
      </c>
      <c r="L680" s="129">
        <v>431.42</v>
      </c>
      <c r="M680" s="129">
        <v>4.24</v>
      </c>
      <c r="N680" s="63"/>
      <c r="O680" s="63"/>
    </row>
    <row r="681" spans="10:15">
      <c r="J681" s="114">
        <v>45545</v>
      </c>
      <c r="K681" s="129">
        <v>388.11</v>
      </c>
      <c r="L681" s="129">
        <v>433.64</v>
      </c>
      <c r="M681" s="129">
        <v>4.2300000000000004</v>
      </c>
      <c r="N681" s="63"/>
      <c r="O681" s="63"/>
    </row>
    <row r="682" spans="10:15">
      <c r="J682" s="114">
        <v>45546</v>
      </c>
      <c r="K682" s="129">
        <v>387.82</v>
      </c>
      <c r="L682" s="129">
        <v>433.08</v>
      </c>
      <c r="M682" s="129">
        <v>4.26</v>
      </c>
      <c r="N682" s="63"/>
      <c r="O682" s="63"/>
    </row>
    <row r="683" spans="10:15">
      <c r="J683" s="114">
        <v>45547</v>
      </c>
      <c r="K683" s="129">
        <v>387.91</v>
      </c>
      <c r="L683" s="129">
        <v>431.51</v>
      </c>
      <c r="M683" s="129">
        <v>4.25</v>
      </c>
      <c r="N683" s="63"/>
      <c r="O683" s="63"/>
    </row>
    <row r="684" spans="10:15">
      <c r="J684" s="114">
        <v>45548</v>
      </c>
      <c r="K684" s="129">
        <v>387.85</v>
      </c>
      <c r="L684" s="129">
        <v>430.36</v>
      </c>
      <c r="M684" s="129">
        <v>4.24</v>
      </c>
      <c r="N684" s="63"/>
      <c r="O684" s="63"/>
    </row>
    <row r="685" spans="10:15">
      <c r="J685" s="114">
        <v>45551</v>
      </c>
      <c r="K685" s="129">
        <v>387.53</v>
      </c>
      <c r="L685" s="129">
        <v>429.38</v>
      </c>
      <c r="M685" s="129">
        <v>4.25</v>
      </c>
      <c r="N685" s="63"/>
      <c r="O685" s="63"/>
    </row>
    <row r="686" spans="10:15">
      <c r="J686" s="114">
        <v>45552</v>
      </c>
      <c r="K686" s="129">
        <v>387.64</v>
      </c>
      <c r="L686" s="129">
        <v>429</v>
      </c>
      <c r="M686" s="129">
        <v>4.33</v>
      </c>
      <c r="N686" s="63"/>
      <c r="O686" s="63"/>
    </row>
    <row r="687" spans="10:15">
      <c r="J687" s="114">
        <v>45553</v>
      </c>
      <c r="K687" s="129">
        <v>387.38</v>
      </c>
      <c r="L687" s="129">
        <v>427.51</v>
      </c>
      <c r="M687" s="129">
        <v>4.37</v>
      </c>
      <c r="N687" s="63"/>
      <c r="O687" s="63"/>
    </row>
    <row r="688" spans="10:15">
      <c r="J688" s="114">
        <v>45554</v>
      </c>
      <c r="K688" s="129">
        <v>387.63</v>
      </c>
      <c r="L688" s="129">
        <v>428.45</v>
      </c>
      <c r="M688" s="129">
        <v>4.34</v>
      </c>
      <c r="N688" s="63"/>
      <c r="O688" s="63"/>
    </row>
    <row r="689" spans="10:15">
      <c r="J689" s="114">
        <v>45555</v>
      </c>
      <c r="K689" s="129">
        <v>387.3</v>
      </c>
      <c r="L689" s="129">
        <v>429.86</v>
      </c>
      <c r="M689" s="129">
        <v>4.29</v>
      </c>
      <c r="N689" s="63"/>
      <c r="O689" s="63"/>
    </row>
    <row r="690" spans="10:15">
      <c r="J690" s="114">
        <v>45558</v>
      </c>
      <c r="K690" s="129">
        <v>387.09</v>
      </c>
      <c r="L690" s="129">
        <v>429.94</v>
      </c>
      <c r="M690" s="129">
        <v>4.32</v>
      </c>
      <c r="N690" s="63"/>
      <c r="O690" s="63"/>
    </row>
    <row r="691" spans="10:15">
      <c r="J691" s="114">
        <v>45559</v>
      </c>
      <c r="K691" s="129">
        <v>387.15</v>
      </c>
      <c r="L691" s="129">
        <v>427.49</v>
      </c>
      <c r="M691" s="129">
        <v>4.26</v>
      </c>
      <c r="N691" s="63"/>
      <c r="O691" s="63"/>
    </row>
    <row r="692" spans="10:15">
      <c r="J692" s="114">
        <v>45560</v>
      </c>
      <c r="K692" s="129">
        <v>387.22</v>
      </c>
      <c r="L692" s="129">
        <v>427.49</v>
      </c>
      <c r="M692" s="129">
        <v>4.24</v>
      </c>
      <c r="N692" s="63"/>
      <c r="O692" s="63"/>
    </row>
    <row r="693" spans="10:15">
      <c r="J693" s="114">
        <v>45561</v>
      </c>
      <c r="K693" s="129">
        <v>387.27</v>
      </c>
      <c r="L693" s="129">
        <v>427.93</v>
      </c>
      <c r="M693" s="129">
        <v>4.26</v>
      </c>
      <c r="N693" s="63"/>
      <c r="O693" s="63"/>
    </row>
    <row r="694" spans="10:15">
      <c r="J694" s="114">
        <v>45562</v>
      </c>
      <c r="K694" s="129">
        <v>387.27</v>
      </c>
      <c r="L694" s="129">
        <v>426.81</v>
      </c>
      <c r="M694" s="129">
        <v>4.2300000000000004</v>
      </c>
      <c r="N694" s="63"/>
      <c r="O694" s="63"/>
    </row>
    <row r="695" spans="10:15">
      <c r="J695" s="114">
        <v>45565</v>
      </c>
      <c r="K695" s="129">
        <v>387.23</v>
      </c>
      <c r="L695" s="129">
        <v>429.52</v>
      </c>
      <c r="M695" s="129">
        <v>4.26</v>
      </c>
      <c r="N695" s="63"/>
      <c r="O695" s="63"/>
    </row>
    <row r="696" spans="10:15">
      <c r="J696" s="114">
        <v>45566</v>
      </c>
      <c r="K696" s="129">
        <v>387.19</v>
      </c>
      <c r="L696" s="129">
        <v>430.63</v>
      </c>
      <c r="M696" s="129">
        <v>4.25</v>
      </c>
      <c r="N696" s="63"/>
      <c r="O696" s="63"/>
    </row>
    <row r="697" spans="10:15">
      <c r="J697" s="114">
        <v>45567</v>
      </c>
      <c r="K697" s="129">
        <v>387.61</v>
      </c>
      <c r="L697" s="129">
        <v>431.53</v>
      </c>
      <c r="M697" s="129">
        <v>4.24</v>
      </c>
      <c r="N697" s="63"/>
      <c r="O697" s="63"/>
    </row>
    <row r="698" spans="10:15">
      <c r="J698" s="114">
        <v>45568</v>
      </c>
      <c r="K698" s="129">
        <v>387.09</v>
      </c>
      <c r="L698" s="129">
        <v>430.83</v>
      </c>
      <c r="M698" s="129">
        <v>4.21</v>
      </c>
      <c r="N698" s="63"/>
      <c r="O698" s="63"/>
    </row>
    <row r="699" spans="10:15">
      <c r="J699" s="114">
        <v>45569</v>
      </c>
      <c r="K699" s="129">
        <v>387.75</v>
      </c>
      <c r="L699" s="129">
        <v>433.23</v>
      </c>
      <c r="M699" s="129">
        <v>4.17</v>
      </c>
      <c r="N699" s="63"/>
      <c r="O699" s="63"/>
    </row>
    <row r="700" spans="10:15">
      <c r="J700" s="114">
        <v>45572</v>
      </c>
      <c r="K700" s="129">
        <v>387.27</v>
      </c>
      <c r="L700" s="129">
        <v>432.15</v>
      </c>
      <c r="M700" s="129">
        <v>4.18</v>
      </c>
      <c r="N700" s="63"/>
      <c r="O700" s="63"/>
    </row>
    <row r="701" spans="10:15">
      <c r="J701" s="114">
        <v>45573</v>
      </c>
      <c r="K701" s="129">
        <v>387.83</v>
      </c>
      <c r="L701" s="129">
        <v>431</v>
      </c>
      <c r="M701" s="129">
        <v>4.17</v>
      </c>
      <c r="N701" s="63"/>
      <c r="O701" s="63"/>
    </row>
    <row r="702" spans="10:15">
      <c r="J702" s="114">
        <v>45574</v>
      </c>
      <c r="K702" s="129">
        <v>387.36</v>
      </c>
      <c r="L702" s="129">
        <v>431.02</v>
      </c>
      <c r="M702" s="129">
        <v>4.16</v>
      </c>
      <c r="N702" s="63"/>
      <c r="O702" s="63"/>
    </row>
    <row r="703" spans="10:15">
      <c r="J703" s="114">
        <v>45575</v>
      </c>
      <c r="K703" s="129">
        <v>387.5</v>
      </c>
      <c r="L703" s="129">
        <v>433.5</v>
      </c>
      <c r="M703" s="129">
        <v>4.2</v>
      </c>
      <c r="N703" s="63"/>
      <c r="O703" s="63"/>
    </row>
    <row r="704" spans="10:15">
      <c r="J704" s="114">
        <v>45576</v>
      </c>
      <c r="K704" s="129">
        <v>387.45</v>
      </c>
      <c r="L704" s="129">
        <v>432.2</v>
      </c>
      <c r="M704" s="129">
        <v>4.18</v>
      </c>
      <c r="N704" s="63"/>
      <c r="O704" s="63"/>
    </row>
    <row r="705" spans="10:15">
      <c r="J705" s="114">
        <v>45579</v>
      </c>
      <c r="K705" s="129">
        <v>387.32</v>
      </c>
      <c r="L705" s="129">
        <v>432.44</v>
      </c>
      <c r="M705" s="129">
        <v>4.17</v>
      </c>
      <c r="N705" s="63"/>
      <c r="O705" s="63"/>
    </row>
    <row r="706" spans="10:15">
      <c r="J706" s="114">
        <v>45580</v>
      </c>
      <c r="K706" s="129">
        <v>387.29</v>
      </c>
      <c r="L706" s="129">
        <v>433.34</v>
      </c>
      <c r="M706" s="129">
        <v>4.17</v>
      </c>
      <c r="N706" s="63"/>
      <c r="O706" s="63"/>
    </row>
    <row r="707" spans="10:15">
      <c r="J707" s="114">
        <v>45581</v>
      </c>
      <c r="K707" s="129">
        <v>387.11</v>
      </c>
      <c r="L707" s="129">
        <v>429.3</v>
      </c>
      <c r="M707" s="129">
        <v>4.1399999999999997</v>
      </c>
      <c r="N707" s="63"/>
      <c r="O707" s="63"/>
    </row>
    <row r="708" spans="10:15">
      <c r="J708" s="114">
        <v>45582</v>
      </c>
      <c r="K708" s="129">
        <v>387.18</v>
      </c>
      <c r="L708" s="129">
        <v>428.45</v>
      </c>
      <c r="M708" s="129">
        <v>4.0999999999999996</v>
      </c>
      <c r="N708" s="63"/>
      <c r="O708" s="63"/>
    </row>
    <row r="709" spans="10:15">
      <c r="J709" s="114">
        <v>45583</v>
      </c>
      <c r="K709" s="129">
        <v>387.05</v>
      </c>
      <c r="L709" s="129">
        <v>427.46</v>
      </c>
      <c r="M709" s="129">
        <v>4.07</v>
      </c>
      <c r="N709" s="63"/>
      <c r="O709" s="63"/>
    </row>
    <row r="710" spans="10:15">
      <c r="J710" s="114">
        <v>45586</v>
      </c>
      <c r="K710" s="129">
        <v>386.99</v>
      </c>
      <c r="L710" s="129">
        <v>426.85</v>
      </c>
      <c r="M710" s="129">
        <v>4.07</v>
      </c>
      <c r="N710" s="63"/>
      <c r="O710" s="63"/>
    </row>
    <row r="711" spans="10:15">
      <c r="J711" s="114">
        <v>45587</v>
      </c>
      <c r="K711" s="129">
        <v>386.93</v>
      </c>
      <c r="L711" s="129">
        <v>424.27</v>
      </c>
      <c r="M711" s="129">
        <v>4.0199999999999996</v>
      </c>
      <c r="N711" s="63"/>
      <c r="O711" s="63"/>
    </row>
    <row r="712" spans="10:15">
      <c r="J712" s="114">
        <v>45588</v>
      </c>
      <c r="K712" s="129">
        <v>387.42</v>
      </c>
      <c r="L712" s="129">
        <v>425.54</v>
      </c>
      <c r="M712" s="129">
        <v>4.0199999999999996</v>
      </c>
      <c r="N712" s="63"/>
      <c r="O712" s="63"/>
    </row>
    <row r="713" spans="10:15">
      <c r="J713" s="114">
        <v>45589</v>
      </c>
      <c r="K713" s="129">
        <v>387.06</v>
      </c>
      <c r="L713" s="129">
        <v>424.45</v>
      </c>
      <c r="M713" s="129">
        <v>3.99</v>
      </c>
      <c r="N713" s="63"/>
      <c r="O713" s="63"/>
    </row>
    <row r="714" spans="10:15">
      <c r="J714" s="114">
        <v>45590</v>
      </c>
      <c r="K714" s="129">
        <v>387.15</v>
      </c>
      <c r="L714" s="129">
        <v>423.5</v>
      </c>
      <c r="M714" s="129">
        <v>3.97</v>
      </c>
      <c r="N714" s="63"/>
      <c r="O714" s="63"/>
    </row>
    <row r="715" spans="10:15">
      <c r="J715" s="114">
        <v>45593</v>
      </c>
      <c r="K715" s="129">
        <v>387.17</v>
      </c>
      <c r="L715" s="129">
        <v>423.33</v>
      </c>
      <c r="M715" s="129">
        <v>4.03</v>
      </c>
      <c r="N715" s="63"/>
      <c r="O715" s="63"/>
    </row>
    <row r="716" spans="10:15">
      <c r="J716" s="114">
        <v>45594</v>
      </c>
      <c r="K716" s="129">
        <v>387.13</v>
      </c>
      <c r="L716" s="129">
        <v>422.86</v>
      </c>
      <c r="M716" s="129">
        <v>4.03</v>
      </c>
      <c r="N716" s="63"/>
      <c r="O716" s="63"/>
    </row>
    <row r="717" spans="10:15">
      <c r="J717" s="114">
        <v>45595</v>
      </c>
      <c r="K717" s="129">
        <v>387.2</v>
      </c>
      <c r="L717" s="129">
        <v>422.2</v>
      </c>
      <c r="M717" s="129">
        <v>4</v>
      </c>
      <c r="N717" s="63"/>
      <c r="O717" s="63"/>
    </row>
    <row r="718" spans="10:15">
      <c r="J718" s="114">
        <v>45596</v>
      </c>
      <c r="K718" s="129">
        <v>387.28</v>
      </c>
      <c r="L718" s="129">
        <v>421.75</v>
      </c>
      <c r="M718" s="129">
        <v>3.99</v>
      </c>
      <c r="N718" s="63"/>
      <c r="O718" s="63"/>
    </row>
    <row r="719" spans="10:15">
      <c r="J719" s="114">
        <v>45597</v>
      </c>
      <c r="K719" s="129">
        <v>387.47</v>
      </c>
      <c r="L719" s="129">
        <v>420.95</v>
      </c>
      <c r="M719" s="129">
        <v>4</v>
      </c>
      <c r="N719" s="63"/>
      <c r="O719" s="63"/>
    </row>
    <row r="720" spans="10:15">
      <c r="J720" s="114">
        <v>45600</v>
      </c>
      <c r="K720" s="129">
        <v>387.25</v>
      </c>
      <c r="L720" s="129">
        <v>419.97</v>
      </c>
      <c r="M720" s="129">
        <v>4.0199999999999996</v>
      </c>
      <c r="N720" s="63"/>
      <c r="O720" s="63"/>
    </row>
    <row r="721" spans="10:15">
      <c r="J721" s="114">
        <v>45601</v>
      </c>
      <c r="K721" s="129">
        <v>387.16</v>
      </c>
      <c r="L721" s="129">
        <v>419.99</v>
      </c>
      <c r="M721" s="129">
        <v>4.03</v>
      </c>
      <c r="N721" s="63"/>
      <c r="O721" s="63"/>
    </row>
    <row r="722" spans="10:15">
      <c r="J722" s="114">
        <v>45602</v>
      </c>
      <c r="K722" s="129">
        <v>387.21</v>
      </c>
      <c r="L722" s="129">
        <v>419.23</v>
      </c>
      <c r="M722" s="129">
        <v>4.01</v>
      </c>
      <c r="N722" s="63"/>
      <c r="O722" s="63"/>
    </row>
    <row r="723" spans="10:15">
      <c r="J723" s="114">
        <v>45603</v>
      </c>
      <c r="K723" s="129">
        <v>387.67</v>
      </c>
      <c r="L723" s="129">
        <v>417.83</v>
      </c>
      <c r="M723" s="129">
        <v>4.01</v>
      </c>
      <c r="N723" s="63"/>
      <c r="O723" s="63"/>
    </row>
    <row r="724" spans="10:15">
      <c r="J724" s="114">
        <v>45604</v>
      </c>
      <c r="K724" s="129">
        <v>387.14</v>
      </c>
      <c r="L724" s="129">
        <v>418.07</v>
      </c>
      <c r="M724" s="129">
        <v>4</v>
      </c>
      <c r="N724" s="63"/>
      <c r="O724" s="63"/>
    </row>
    <row r="725" spans="10:15">
      <c r="J725" s="114">
        <v>45607</v>
      </c>
      <c r="K725" s="129">
        <v>387.25</v>
      </c>
      <c r="L725" s="129">
        <v>419.2</v>
      </c>
      <c r="M725" s="129">
        <v>4.01</v>
      </c>
      <c r="N725" s="63"/>
      <c r="O725" s="63"/>
    </row>
    <row r="726" spans="10:15">
      <c r="J726" s="114">
        <v>45608</v>
      </c>
      <c r="K726" s="129">
        <v>387.13</v>
      </c>
      <c r="L726" s="129">
        <v>418.76</v>
      </c>
      <c r="M726" s="129">
        <v>3.98</v>
      </c>
      <c r="N726" s="63"/>
      <c r="O726" s="63"/>
    </row>
    <row r="727" spans="10:15">
      <c r="J727" s="114">
        <v>45609</v>
      </c>
      <c r="K727" s="129">
        <v>387.06</v>
      </c>
      <c r="L727" s="129">
        <v>418.14</v>
      </c>
      <c r="M727" s="129">
        <v>3.99</v>
      </c>
      <c r="N727" s="63"/>
      <c r="O727" s="63"/>
    </row>
    <row r="728" spans="10:15">
      <c r="J728" s="114">
        <v>45610</v>
      </c>
      <c r="K728" s="129">
        <v>387.05</v>
      </c>
      <c r="L728" s="129">
        <v>419.37</v>
      </c>
      <c r="M728" s="129">
        <v>3.99</v>
      </c>
      <c r="N728" s="63"/>
      <c r="O728" s="63"/>
    </row>
    <row r="729" spans="10:15">
      <c r="J729" s="114">
        <v>45611</v>
      </c>
      <c r="K729" s="129">
        <v>387.62</v>
      </c>
      <c r="L729" s="129">
        <v>421.19</v>
      </c>
      <c r="M729" s="129">
        <v>3.99</v>
      </c>
      <c r="N729" s="63"/>
      <c r="O729" s="63"/>
    </row>
    <row r="730" spans="10:15">
      <c r="J730" s="114">
        <v>45614</v>
      </c>
      <c r="K730" s="129">
        <v>387.17</v>
      </c>
      <c r="L730" s="129">
        <v>420.51</v>
      </c>
      <c r="M730" s="129">
        <v>3.95</v>
      </c>
      <c r="N730" s="63"/>
      <c r="O730" s="63"/>
    </row>
    <row r="731" spans="10:15">
      <c r="J731" s="114">
        <v>45615</v>
      </c>
      <c r="K731" s="129">
        <v>387.09</v>
      </c>
      <c r="L731" s="129">
        <v>421.97</v>
      </c>
      <c r="M731" s="129">
        <v>3.91</v>
      </c>
      <c r="N731" s="63"/>
      <c r="O731" s="63"/>
    </row>
    <row r="732" spans="10:15">
      <c r="J732" s="114">
        <v>45616</v>
      </c>
      <c r="K732" s="129">
        <v>387.24</v>
      </c>
      <c r="L732" s="129">
        <v>421.9</v>
      </c>
      <c r="M732" s="129">
        <v>3.97</v>
      </c>
      <c r="N732" s="63"/>
      <c r="O732" s="63"/>
    </row>
    <row r="733" spans="10:15">
      <c r="J733" s="114">
        <v>45617</v>
      </c>
      <c r="K733" s="129">
        <v>387.36</v>
      </c>
      <c r="L733" s="129">
        <v>416.1</v>
      </c>
      <c r="M733" s="129">
        <v>3.94</v>
      </c>
      <c r="N733" s="63"/>
      <c r="O733" s="63"/>
    </row>
    <row r="734" spans="10:15">
      <c r="J734" s="114">
        <v>45618</v>
      </c>
      <c r="K734" s="129">
        <v>387.23</v>
      </c>
      <c r="L734" s="129">
        <v>416.43</v>
      </c>
      <c r="M734" s="129">
        <v>3.95</v>
      </c>
      <c r="N734" s="63"/>
      <c r="O734" s="63"/>
    </row>
    <row r="735" spans="10:15">
      <c r="J735" s="114">
        <v>45621</v>
      </c>
      <c r="K735" s="129">
        <v>387.37</v>
      </c>
      <c r="L735" s="129">
        <v>417.58</v>
      </c>
      <c r="M735" s="129">
        <v>3.97</v>
      </c>
      <c r="N735" s="63"/>
      <c r="O735" s="63"/>
    </row>
    <row r="736" spans="10:15">
      <c r="J736" s="114">
        <v>45622</v>
      </c>
      <c r="K736" s="129">
        <v>387.36</v>
      </c>
      <c r="L736" s="129">
        <v>413.31</v>
      </c>
      <c r="M736" s="129">
        <v>3.95</v>
      </c>
      <c r="N736" s="63"/>
      <c r="O736" s="63"/>
    </row>
    <row r="737" spans="10:15">
      <c r="J737" s="114">
        <v>45623</v>
      </c>
      <c r="K737" s="129">
        <v>387.51</v>
      </c>
      <c r="L737" s="129">
        <v>411.46</v>
      </c>
      <c r="M737" s="129">
        <v>3.95</v>
      </c>
      <c r="N737" s="63"/>
      <c r="O737" s="63"/>
    </row>
    <row r="738" spans="10:15">
      <c r="J738" s="114">
        <v>45624</v>
      </c>
      <c r="K738" s="129">
        <v>387.65</v>
      </c>
      <c r="L738" s="129">
        <v>411.49</v>
      </c>
      <c r="M738" s="129">
        <v>3.94</v>
      </c>
      <c r="N738" s="63"/>
      <c r="O738" s="63"/>
    </row>
    <row r="739" spans="10:15">
      <c r="J739" s="114">
        <v>45625</v>
      </c>
      <c r="K739" s="129">
        <v>387.64</v>
      </c>
      <c r="L739" s="129">
        <v>407.41</v>
      </c>
      <c r="M739" s="129">
        <v>3.9</v>
      </c>
      <c r="N739" s="63"/>
      <c r="O739" s="63"/>
    </row>
    <row r="740" spans="10:15">
      <c r="J740" s="114">
        <v>45628</v>
      </c>
      <c r="K740" s="129">
        <v>388.25</v>
      </c>
      <c r="L740" s="129">
        <v>410.42</v>
      </c>
      <c r="M740" s="129">
        <v>3.9</v>
      </c>
      <c r="N740" s="63"/>
      <c r="O740" s="63"/>
    </row>
    <row r="741" spans="10:15">
      <c r="J741" s="114">
        <v>45629</v>
      </c>
      <c r="K741" s="129">
        <v>388.89</v>
      </c>
      <c r="L741" s="129">
        <v>410.12</v>
      </c>
      <c r="M741" s="129">
        <v>3.87</v>
      </c>
      <c r="N741" s="63"/>
      <c r="O741" s="63"/>
    </row>
    <row r="742" spans="10:15">
      <c r="J742" s="114">
        <v>45630</v>
      </c>
      <c r="K742" s="129">
        <v>388.97</v>
      </c>
      <c r="L742" s="129">
        <v>410.79</v>
      </c>
      <c r="M742" s="129">
        <v>3.89</v>
      </c>
      <c r="N742" s="63"/>
      <c r="O742" s="63"/>
    </row>
    <row r="743" spans="10:15">
      <c r="J743" s="114">
        <v>45631</v>
      </c>
      <c r="K743" s="129">
        <v>389.19</v>
      </c>
      <c r="L743" s="129">
        <v>410.52</v>
      </c>
      <c r="M743" s="129">
        <v>3.88</v>
      </c>
      <c r="N743" s="63"/>
      <c r="O743" s="63"/>
    </row>
    <row r="744" spans="10:15">
      <c r="J744" s="114">
        <v>45632</v>
      </c>
      <c r="K744" s="129">
        <v>389.45</v>
      </c>
      <c r="L744" s="129">
        <v>409.74</v>
      </c>
      <c r="M744" s="129">
        <v>3.86</v>
      </c>
      <c r="N744" s="63"/>
      <c r="O744" s="63"/>
    </row>
    <row r="745" spans="10:15">
      <c r="J745" s="114">
        <v>45635</v>
      </c>
      <c r="K745" s="129">
        <v>389.76</v>
      </c>
      <c r="L745" s="129">
        <v>406.4</v>
      </c>
      <c r="M745" s="129">
        <v>3.79</v>
      </c>
      <c r="N745" s="63"/>
      <c r="O745" s="63"/>
    </row>
    <row r="746" spans="10:15">
      <c r="J746" s="114">
        <v>45636</v>
      </c>
      <c r="K746" s="129">
        <v>390.14</v>
      </c>
      <c r="L746" s="129">
        <v>409.14</v>
      </c>
      <c r="M746" s="129">
        <v>3.75</v>
      </c>
      <c r="N746" s="63"/>
      <c r="O746" s="63"/>
    </row>
    <row r="747" spans="10:15">
      <c r="J747" s="114">
        <v>45637</v>
      </c>
      <c r="K747" s="129">
        <v>390.88</v>
      </c>
      <c r="L747" s="129">
        <v>411.09</v>
      </c>
      <c r="M747" s="129">
        <v>3.71</v>
      </c>
      <c r="N747" s="63"/>
      <c r="O747" s="63"/>
    </row>
    <row r="748" spans="10:15">
      <c r="J748" s="114">
        <v>45638</v>
      </c>
      <c r="K748" s="129">
        <v>391.63</v>
      </c>
      <c r="L748" s="129">
        <v>412.31</v>
      </c>
      <c r="M748" s="129">
        <v>3.58</v>
      </c>
      <c r="N748" s="63"/>
      <c r="O748" s="63"/>
    </row>
    <row r="749" spans="10:15">
      <c r="J749" s="114">
        <v>45639</v>
      </c>
      <c r="K749" s="129">
        <v>392.97</v>
      </c>
      <c r="L749" s="129">
        <v>414.58</v>
      </c>
      <c r="M749" s="129">
        <v>3.57</v>
      </c>
      <c r="N749" s="63"/>
      <c r="O749" s="63"/>
    </row>
    <row r="750" spans="10:15">
      <c r="J750" s="114">
        <v>45642</v>
      </c>
      <c r="K750" s="129">
        <v>394.64</v>
      </c>
      <c r="L750" s="129">
        <v>416.82</v>
      </c>
      <c r="M750" s="129">
        <v>3.66</v>
      </c>
      <c r="N750" s="63"/>
      <c r="O750" s="63"/>
    </row>
    <row r="751" spans="10:15">
      <c r="J751" s="114">
        <v>45643</v>
      </c>
      <c r="K751" s="73">
        <v>397.88</v>
      </c>
      <c r="L751" s="73">
        <v>418.65</v>
      </c>
      <c r="M751" s="73">
        <v>3.74</v>
      </c>
      <c r="N751" s="63"/>
      <c r="O751" s="63"/>
    </row>
    <row r="752" spans="10:15">
      <c r="J752" s="114">
        <v>45644</v>
      </c>
      <c r="K752" s="73">
        <v>399.59</v>
      </c>
      <c r="L752" s="73">
        <v>420.17</v>
      </c>
      <c r="M752" s="73">
        <v>3.75</v>
      </c>
      <c r="N752" s="63"/>
      <c r="O752" s="63"/>
    </row>
    <row r="753" spans="10:15">
      <c r="J753" s="114">
        <v>45645</v>
      </c>
      <c r="K753" s="73">
        <v>402.72</v>
      </c>
      <c r="L753" s="73">
        <v>422.9</v>
      </c>
      <c r="M753" s="73">
        <v>3.85</v>
      </c>
      <c r="N753" s="63"/>
      <c r="O753" s="63"/>
    </row>
    <row r="754" spans="10:15">
      <c r="J754" s="114">
        <v>45646</v>
      </c>
      <c r="K754" s="73">
        <v>403.03</v>
      </c>
      <c r="L754" s="73">
        <v>424.19</v>
      </c>
      <c r="M754" s="73">
        <v>3.92</v>
      </c>
      <c r="N754" s="63"/>
      <c r="O754" s="63"/>
    </row>
    <row r="755" spans="10:15">
      <c r="J755" s="114">
        <v>45649</v>
      </c>
      <c r="K755" s="73">
        <v>401.31</v>
      </c>
      <c r="L755" s="73">
        <v>424.71</v>
      </c>
      <c r="M755" s="73">
        <v>4.03</v>
      </c>
      <c r="N755" s="63"/>
      <c r="O755" s="63"/>
    </row>
    <row r="756" spans="10:15">
      <c r="J756" s="114">
        <v>45650</v>
      </c>
      <c r="K756" s="73">
        <v>395.78</v>
      </c>
      <c r="L756" s="73">
        <v>418.74</v>
      </c>
      <c r="M756" s="73">
        <v>3.99</v>
      </c>
      <c r="N756" s="63"/>
      <c r="O756" s="63"/>
    </row>
    <row r="757" spans="10:15">
      <c r="J757" s="114">
        <v>45651</v>
      </c>
      <c r="K757" s="130">
        <v>394.87</v>
      </c>
      <c r="L757" s="130">
        <v>415.64</v>
      </c>
      <c r="M757" s="73">
        <v>3.93</v>
      </c>
    </row>
    <row r="758" spans="10:15">
      <c r="J758" s="114">
        <v>45652</v>
      </c>
      <c r="K758" s="130">
        <v>394.35</v>
      </c>
      <c r="L758" s="130">
        <v>413.87</v>
      </c>
      <c r="M758" s="73">
        <v>3.8</v>
      </c>
    </row>
    <row r="759" spans="10:15">
      <c r="J759" s="114">
        <v>45653</v>
      </c>
      <c r="K759" s="130">
        <v>394.31</v>
      </c>
      <c r="L759" s="130">
        <v>413.87</v>
      </c>
      <c r="M759" s="73">
        <v>3.81</v>
      </c>
    </row>
    <row r="760" spans="10:15">
      <c r="J760" s="114">
        <v>45656</v>
      </c>
      <c r="K760" s="130">
        <v>394.01</v>
      </c>
      <c r="L760" s="130">
        <v>413.24</v>
      </c>
      <c r="M760" s="73">
        <v>3.83</v>
      </c>
    </row>
    <row r="761" spans="10:15">
      <c r="J761" s="114">
        <v>45660</v>
      </c>
      <c r="K761" s="130">
        <v>393.82</v>
      </c>
      <c r="L761" s="130">
        <v>413.08</v>
      </c>
      <c r="M761" s="73">
        <v>3.78</v>
      </c>
    </row>
    <row r="762" spans="10:15">
      <c r="J762" s="114">
        <v>45664</v>
      </c>
      <c r="K762" s="130">
        <v>394.59</v>
      </c>
      <c r="L762" s="130">
        <v>413.89</v>
      </c>
      <c r="M762" s="73">
        <v>3.83</v>
      </c>
    </row>
    <row r="763" spans="10:15">
      <c r="J763" s="114">
        <v>45665</v>
      </c>
      <c r="K763" s="130">
        <v>394.62</v>
      </c>
      <c r="L763" s="130">
        <v>414.27</v>
      </c>
      <c r="M763" s="73">
        <v>3.83</v>
      </c>
    </row>
    <row r="764" spans="10:15">
      <c r="J764" s="114">
        <v>45666</v>
      </c>
      <c r="K764" s="130">
        <v>394.91</v>
      </c>
      <c r="L764" s="130">
        <v>410.98</v>
      </c>
      <c r="M764" s="73">
        <v>3.83</v>
      </c>
    </row>
    <row r="765" spans="10:15">
      <c r="J765" s="114">
        <v>45667</v>
      </c>
      <c r="K765" s="130">
        <v>395.05</v>
      </c>
      <c r="L765" s="130">
        <v>410.46</v>
      </c>
      <c r="M765" s="73">
        <v>3.85</v>
      </c>
    </row>
    <row r="766" spans="10:15">
      <c r="J766" s="114">
        <v>45670</v>
      </c>
      <c r="K766" s="130">
        <v>395.58</v>
      </c>
      <c r="L766" s="130">
        <v>411.09</v>
      </c>
      <c r="M766" s="73">
        <v>3.93</v>
      </c>
    </row>
    <row r="767" spans="10:15">
      <c r="J767" s="114">
        <v>45671</v>
      </c>
      <c r="K767" s="130">
        <v>395.75</v>
      </c>
      <c r="L767" s="130">
        <v>411.42</v>
      </c>
      <c r="M767" s="73">
        <v>3.97</v>
      </c>
    </row>
    <row r="768" spans="10:15">
      <c r="J768" s="114">
        <v>45672</v>
      </c>
      <c r="K768" s="130">
        <v>396.06</v>
      </c>
      <c r="L768" s="130">
        <v>411.07</v>
      </c>
      <c r="M768" s="73">
        <v>3.98</v>
      </c>
    </row>
    <row r="769" spans="10:13">
      <c r="J769" s="114">
        <v>45673</v>
      </c>
      <c r="K769" s="130">
        <v>396.18</v>
      </c>
      <c r="L769" s="130">
        <v>412.07</v>
      </c>
      <c r="M769" s="73">
        <v>3.98</v>
      </c>
    </row>
    <row r="770" spans="10:13">
      <c r="J770" s="114">
        <v>45674</v>
      </c>
      <c r="K770" s="130">
        <v>396.48</v>
      </c>
      <c r="L770" s="130">
        <v>413.13</v>
      </c>
      <c r="M770" s="73">
        <v>3.76</v>
      </c>
    </row>
    <row r="771" spans="10:13">
      <c r="J771" s="114">
        <v>45677</v>
      </c>
      <c r="K771" s="130">
        <v>396.56</v>
      </c>
      <c r="L771" s="130">
        <v>413.89</v>
      </c>
      <c r="M771" s="73">
        <v>3.71</v>
      </c>
    </row>
    <row r="772" spans="10:13">
      <c r="J772" s="114">
        <v>45678</v>
      </c>
      <c r="K772" s="130">
        <v>396.9</v>
      </c>
      <c r="L772" s="130">
        <v>408.17</v>
      </c>
      <c r="M772" s="73">
        <v>3.5436999999999999</v>
      </c>
    </row>
    <row r="773" spans="10:13">
      <c r="J773" s="114">
        <v>45679</v>
      </c>
      <c r="K773" s="130">
        <v>396.76</v>
      </c>
      <c r="L773" s="130">
        <v>413.62</v>
      </c>
      <c r="M773" s="73">
        <v>3.7071999999999998</v>
      </c>
    </row>
    <row r="774" spans="10:13">
      <c r="J774" s="114">
        <v>45680</v>
      </c>
      <c r="K774" s="130">
        <v>396.47</v>
      </c>
      <c r="L774" s="130">
        <v>409.08</v>
      </c>
      <c r="M774" s="73">
        <v>3.7947000000000002</v>
      </c>
    </row>
    <row r="775" spans="10:13">
      <c r="J775" s="114">
        <v>45681</v>
      </c>
      <c r="K775" s="130">
        <v>396.85</v>
      </c>
      <c r="L775" s="130">
        <v>408.8</v>
      </c>
      <c r="M775" s="73">
        <v>3.8761999999999999</v>
      </c>
    </row>
    <row r="776" spans="10:13">
      <c r="J776" s="114">
        <v>45684</v>
      </c>
      <c r="K776" s="130">
        <v>396.84</v>
      </c>
      <c r="L776" s="130">
        <v>408.82</v>
      </c>
      <c r="M776" s="73">
        <v>3.8875000000000002</v>
      </c>
    </row>
    <row r="777" spans="10:13">
      <c r="J777" s="114">
        <v>45686</v>
      </c>
      <c r="K777" s="130">
        <v>397.22</v>
      </c>
      <c r="L777" s="130">
        <v>405.08</v>
      </c>
      <c r="M777" s="73">
        <v>3.8780000000000001</v>
      </c>
    </row>
    <row r="778" spans="10:13">
      <c r="J778" s="114">
        <v>45687</v>
      </c>
      <c r="K778" s="130">
        <v>397.78</v>
      </c>
      <c r="L778" s="130">
        <v>408.04</v>
      </c>
      <c r="M778" s="73">
        <v>3.8740000000000001</v>
      </c>
    </row>
    <row r="779" spans="10:13">
      <c r="J779" s="114">
        <v>45688</v>
      </c>
      <c r="K779" s="130">
        <v>398.09</v>
      </c>
      <c r="L779" s="130">
        <v>410.31</v>
      </c>
      <c r="M779" s="73">
        <v>3.8845999999999998</v>
      </c>
    </row>
    <row r="780" spans="10:13">
      <c r="J780" s="114">
        <v>45691</v>
      </c>
      <c r="K780" s="130">
        <v>398.1</v>
      </c>
      <c r="L780" s="130">
        <v>409.45</v>
      </c>
      <c r="M780" s="73">
        <v>3.8828</v>
      </c>
    </row>
    <row r="781" spans="10:13">
      <c r="J781" s="114">
        <v>45692</v>
      </c>
      <c r="K781" s="130">
        <v>398.94</v>
      </c>
      <c r="L781" s="130">
        <v>410.95</v>
      </c>
      <c r="M781" s="73">
        <v>3.8929</v>
      </c>
    </row>
    <row r="782" spans="10:13">
      <c r="J782" s="114">
        <v>45693</v>
      </c>
      <c r="K782" s="130">
        <v>398.64</v>
      </c>
      <c r="L782" s="130">
        <v>411.2</v>
      </c>
      <c r="M782" s="73">
        <v>3.9188999999999998</v>
      </c>
    </row>
    <row r="783" spans="10:13">
      <c r="J783" s="114">
        <v>45694</v>
      </c>
      <c r="K783" s="130">
        <v>398.84</v>
      </c>
      <c r="L783" s="130">
        <v>412.8</v>
      </c>
      <c r="M783" s="73">
        <v>3.9992000000000001</v>
      </c>
    </row>
    <row r="784" spans="10:13">
      <c r="J784" s="114">
        <v>45695</v>
      </c>
      <c r="K784" s="130">
        <v>398.74</v>
      </c>
      <c r="L784" s="130">
        <v>416.6</v>
      </c>
      <c r="M784" s="73">
        <v>4.0488999999999997</v>
      </c>
    </row>
    <row r="785" spans="10:13">
      <c r="J785" s="114">
        <v>45698</v>
      </c>
      <c r="K785" s="130">
        <v>398.88</v>
      </c>
      <c r="L785" s="130">
        <v>415.23</v>
      </c>
      <c r="M785" s="73">
        <v>4.0339999999999998</v>
      </c>
    </row>
    <row r="786" spans="10:13">
      <c r="J786" s="114">
        <v>45699</v>
      </c>
      <c r="K786" s="130">
        <v>398.97</v>
      </c>
      <c r="L786" s="130">
        <v>418.48</v>
      </c>
      <c r="M786" s="73">
        <v>4.0720000000000001</v>
      </c>
    </row>
    <row r="787" spans="10:13">
      <c r="J787" s="114">
        <v>45700</v>
      </c>
      <c r="K787" s="130">
        <v>398.36</v>
      </c>
      <c r="L787" s="130">
        <v>418.44</v>
      </c>
      <c r="M787" s="73">
        <v>4.1077000000000004</v>
      </c>
    </row>
    <row r="788" spans="10:13">
      <c r="J788" s="114">
        <v>45701</v>
      </c>
      <c r="K788" s="130">
        <v>398.27</v>
      </c>
      <c r="L788" s="130">
        <v>414.32</v>
      </c>
      <c r="M788" s="73">
        <v>4.0523999999999996</v>
      </c>
    </row>
    <row r="789" spans="10:13">
      <c r="J789" s="114">
        <v>45702</v>
      </c>
      <c r="K789" s="130">
        <v>397.92</v>
      </c>
      <c r="L789" s="130">
        <v>413.72</v>
      </c>
      <c r="M789" s="73">
        <v>4.0694999999999997</v>
      </c>
    </row>
    <row r="790" spans="10:13">
      <c r="J790" s="114">
        <v>45705</v>
      </c>
      <c r="K790" s="130">
        <v>397.35</v>
      </c>
      <c r="L790" s="130">
        <v>412.25</v>
      </c>
      <c r="M790" s="73">
        <v>4.0388999999999999</v>
      </c>
    </row>
    <row r="791" spans="10:13">
      <c r="J791" s="114">
        <v>45706</v>
      </c>
      <c r="K791" s="130">
        <v>396.99</v>
      </c>
      <c r="L791" s="130">
        <v>406.68</v>
      </c>
      <c r="M791" s="73">
        <v>3.9946999999999999</v>
      </c>
    </row>
    <row r="792" spans="10:13">
      <c r="J792" s="114">
        <v>45707</v>
      </c>
      <c r="K792" s="130">
        <v>396.71</v>
      </c>
      <c r="L792" s="130">
        <v>409.96</v>
      </c>
      <c r="M792" s="73">
        <v>3.9979</v>
      </c>
    </row>
    <row r="793" spans="10:13">
      <c r="J793" s="114">
        <v>45708</v>
      </c>
      <c r="K793" s="130">
        <v>396.58</v>
      </c>
      <c r="L793" s="130">
        <v>413.36</v>
      </c>
      <c r="M793" s="73">
        <v>4.0404</v>
      </c>
    </row>
    <row r="794" spans="10:13">
      <c r="J794" s="114">
        <v>45709</v>
      </c>
      <c r="K794" s="130">
        <v>396.83</v>
      </c>
      <c r="L794" s="130">
        <v>411.16</v>
      </c>
      <c r="M794" s="73">
        <v>4.0792999999999999</v>
      </c>
    </row>
    <row r="795" spans="10:13">
      <c r="J795" s="114">
        <v>45712</v>
      </c>
      <c r="K795" s="130">
        <v>396.76</v>
      </c>
      <c r="L795" s="130">
        <v>411.8</v>
      </c>
      <c r="M795" s="73">
        <v>4.0995999999999997</v>
      </c>
    </row>
    <row r="796" spans="10:13">
      <c r="J796" s="114">
        <v>45713</v>
      </c>
      <c r="K796" s="130">
        <v>396.41</v>
      </c>
      <c r="L796" s="130">
        <v>409.45</v>
      </c>
      <c r="M796" s="73">
        <v>4.0918000000000001</v>
      </c>
    </row>
    <row r="797" spans="10:13">
      <c r="J797" s="114">
        <v>45714</v>
      </c>
      <c r="K797" s="130">
        <v>396.54</v>
      </c>
      <c r="L797" s="130">
        <v>409.11</v>
      </c>
      <c r="M797" s="73">
        <v>4.1315</v>
      </c>
    </row>
    <row r="798" spans="10:13">
      <c r="J798" s="114">
        <v>45715</v>
      </c>
      <c r="K798" s="130">
        <v>396.56</v>
      </c>
      <c r="L798" s="130">
        <v>411.39</v>
      </c>
      <c r="M798" s="73">
        <v>4.2195999999999998</v>
      </c>
    </row>
    <row r="799" spans="10:13">
      <c r="J799" s="114">
        <v>45716</v>
      </c>
      <c r="K799" s="130">
        <v>396.42</v>
      </c>
      <c r="L799" s="130">
        <v>412.99</v>
      </c>
      <c r="M799" s="73">
        <v>4.3310000000000004</v>
      </c>
    </row>
    <row r="800" spans="10:13">
      <c r="J800" s="114">
        <v>45719</v>
      </c>
      <c r="K800" s="130">
        <v>396.51</v>
      </c>
      <c r="L800" s="130">
        <v>414.95</v>
      </c>
      <c r="M800" s="73">
        <v>4.3582000000000001</v>
      </c>
    </row>
    <row r="801" spans="10:13">
      <c r="J801" s="114">
        <v>45720</v>
      </c>
      <c r="K801" s="130">
        <v>396.39</v>
      </c>
      <c r="L801" s="130">
        <v>415.73</v>
      </c>
      <c r="M801" s="73">
        <v>4.3377999999999997</v>
      </c>
    </row>
    <row r="802" spans="10:13">
      <c r="J802" s="114">
        <v>45721</v>
      </c>
      <c r="K802" s="130">
        <v>396.23</v>
      </c>
      <c r="L802" s="130">
        <v>414.62</v>
      </c>
      <c r="M802" s="73">
        <v>4.3526999999999996</v>
      </c>
    </row>
    <row r="803" spans="10:13">
      <c r="J803" s="114">
        <v>45722</v>
      </c>
      <c r="K803" s="130">
        <v>395.72</v>
      </c>
      <c r="L803" s="130">
        <v>412.42</v>
      </c>
      <c r="M803" s="73">
        <v>4.3880999999999997</v>
      </c>
    </row>
    <row r="804" spans="10:13">
      <c r="J804" s="114">
        <v>45723</v>
      </c>
      <c r="K804" s="130">
        <v>395.31</v>
      </c>
      <c r="L804" s="130">
        <v>412.82</v>
      </c>
      <c r="M804" s="73">
        <v>4.4702999999999999</v>
      </c>
    </row>
    <row r="805" spans="10:13">
      <c r="J805" s="114">
        <v>45726</v>
      </c>
      <c r="K805" s="130">
        <v>394.41</v>
      </c>
      <c r="L805" s="130">
        <v>412.67</v>
      </c>
      <c r="M805" s="73">
        <v>4.4576000000000002</v>
      </c>
    </row>
    <row r="806" spans="10:13">
      <c r="J806" s="114">
        <v>45727</v>
      </c>
      <c r="K806" s="130">
        <v>393.9</v>
      </c>
      <c r="L806" s="130">
        <v>412.81</v>
      </c>
      <c r="M806" s="73">
        <v>4.4771999999999998</v>
      </c>
    </row>
    <row r="807" spans="10:13">
      <c r="J807" s="114">
        <v>45728</v>
      </c>
      <c r="K807" s="130">
        <v>393.55</v>
      </c>
      <c r="L807" s="130">
        <v>412.16</v>
      </c>
      <c r="M807" s="73">
        <v>4.5666000000000002</v>
      </c>
    </row>
    <row r="808" spans="10:13">
      <c r="J808" s="114">
        <v>45729</v>
      </c>
      <c r="K808" s="130">
        <v>393.51</v>
      </c>
      <c r="L808" s="130">
        <v>413.07</v>
      </c>
      <c r="M808" s="73">
        <v>4.6035000000000004</v>
      </c>
    </row>
    <row r="809" spans="10:13">
      <c r="J809" s="114">
        <v>45730</v>
      </c>
      <c r="K809" s="130">
        <v>393.26</v>
      </c>
      <c r="L809" s="130">
        <v>412.22</v>
      </c>
      <c r="M809" s="73">
        <v>4.5265000000000004</v>
      </c>
    </row>
    <row r="810" spans="10:13">
      <c r="J810" s="114">
        <v>45733</v>
      </c>
      <c r="K810" s="130">
        <v>393.35</v>
      </c>
      <c r="L810" s="130">
        <v>409.08</v>
      </c>
      <c r="M810" s="73">
        <v>4.4481999999999999</v>
      </c>
    </row>
    <row r="811" spans="10:13">
      <c r="J811" s="114">
        <v>45734</v>
      </c>
      <c r="K811" s="130">
        <v>393.69</v>
      </c>
      <c r="L811" s="130">
        <v>411.09</v>
      </c>
      <c r="M811" s="73">
        <v>4.4047000000000001</v>
      </c>
    </row>
    <row r="812" spans="10:13">
      <c r="J812" s="114">
        <v>45735</v>
      </c>
      <c r="K812" s="130">
        <v>393.86</v>
      </c>
      <c r="L812" s="130">
        <v>413.95</v>
      </c>
      <c r="M812" s="130">
        <v>4.4115000000000002</v>
      </c>
    </row>
    <row r="813" spans="10:13">
      <c r="J813" s="114">
        <v>45736</v>
      </c>
      <c r="K813" s="130">
        <v>394.3</v>
      </c>
      <c r="L813" s="130">
        <v>421.78</v>
      </c>
      <c r="M813" s="130">
        <v>4.4040999999999997</v>
      </c>
    </row>
    <row r="814" spans="10:13">
      <c r="J814" s="114">
        <v>45737</v>
      </c>
      <c r="K814" s="130">
        <v>394.58</v>
      </c>
      <c r="L814" s="130">
        <v>425.79</v>
      </c>
      <c r="M814" s="130">
        <v>4.4272</v>
      </c>
    </row>
    <row r="815" spans="10:13">
      <c r="J815" s="114">
        <v>45740</v>
      </c>
      <c r="K815" s="130">
        <v>394.58</v>
      </c>
      <c r="L815" s="130">
        <v>428.4</v>
      </c>
      <c r="M815" s="130">
        <v>4.4470000000000001</v>
      </c>
    </row>
    <row r="816" spans="10:13">
      <c r="J816" s="114">
        <v>45741</v>
      </c>
      <c r="K816" s="130">
        <v>394.73</v>
      </c>
      <c r="L816" s="130">
        <v>428.64</v>
      </c>
      <c r="M816" s="130">
        <v>4.4767999999999999</v>
      </c>
    </row>
    <row r="817" spans="10:13">
      <c r="J817" s="114">
        <v>45742</v>
      </c>
      <c r="K817" s="130">
        <v>394.04</v>
      </c>
      <c r="L817" s="130">
        <v>428.99</v>
      </c>
      <c r="M817" s="130">
        <v>4.5829000000000004</v>
      </c>
    </row>
    <row r="818" spans="10:13">
      <c r="J818" s="114">
        <v>45743</v>
      </c>
      <c r="K818" s="130">
        <v>393.42</v>
      </c>
      <c r="L818" s="130">
        <v>429.06</v>
      </c>
      <c r="M818" s="130">
        <v>4.5388000000000002</v>
      </c>
    </row>
    <row r="819" spans="10:13">
      <c r="J819" s="114">
        <v>45744</v>
      </c>
      <c r="K819" s="130">
        <v>392.74</v>
      </c>
      <c r="L819" s="130">
        <v>426.91</v>
      </c>
      <c r="M819" s="130">
        <v>4.5541</v>
      </c>
    </row>
    <row r="820" spans="10:13">
      <c r="J820" s="114">
        <v>45747</v>
      </c>
      <c r="K820" s="130">
        <v>391.74</v>
      </c>
      <c r="L820" s="130">
        <v>426.88</v>
      </c>
      <c r="M820" s="130">
        <v>4.5720999999999998</v>
      </c>
    </row>
    <row r="821" spans="10:13">
      <c r="J821" s="114">
        <v>45748</v>
      </c>
      <c r="K821" s="130">
        <v>391.1</v>
      </c>
      <c r="L821" s="130">
        <v>422.27</v>
      </c>
      <c r="M821" s="130">
        <v>4.6104000000000003</v>
      </c>
    </row>
    <row r="822" spans="10:13">
      <c r="J822" s="114">
        <v>45749</v>
      </c>
      <c r="K822" s="130">
        <v>391.16</v>
      </c>
      <c r="L822" s="130">
        <v>422.18</v>
      </c>
      <c r="M822" s="130">
        <v>4.6494999999999997</v>
      </c>
    </row>
    <row r="823" spans="10:13">
      <c r="J823" s="114">
        <v>45750</v>
      </c>
      <c r="K823" s="130">
        <v>391.32</v>
      </c>
      <c r="L823" s="130">
        <v>432.53</v>
      </c>
      <c r="M823" s="130">
        <v>4.6651999999999996</v>
      </c>
    </row>
    <row r="824" spans="10:13">
      <c r="J824" s="114">
        <v>45751</v>
      </c>
      <c r="K824" s="130">
        <v>391.22</v>
      </c>
      <c r="L824" s="130">
        <v>431.28</v>
      </c>
      <c r="M824" s="130">
        <v>4.6281999999999996</v>
      </c>
    </row>
    <row r="825" spans="10:13">
      <c r="J825" s="114">
        <v>45754</v>
      </c>
      <c r="K825" s="130">
        <v>391.14</v>
      </c>
      <c r="L825" s="130">
        <v>428.65</v>
      </c>
      <c r="M825" s="130">
        <v>4.5491999999999999</v>
      </c>
    </row>
    <row r="826" spans="10:13">
      <c r="J826" s="114">
        <v>45755</v>
      </c>
      <c r="K826" s="130">
        <v>391.01</v>
      </c>
      <c r="L826" s="130">
        <v>427.33</v>
      </c>
      <c r="M826" s="130">
        <v>4.5609000000000002</v>
      </c>
    </row>
    <row r="827" spans="10:13">
      <c r="J827" s="114">
        <v>45756</v>
      </c>
      <c r="K827" s="130">
        <v>391.78</v>
      </c>
      <c r="L827" s="130">
        <v>432.41</v>
      </c>
      <c r="M827" s="130">
        <v>4.5618999999999996</v>
      </c>
    </row>
    <row r="828" spans="10:13">
      <c r="J828" s="114">
        <v>45757</v>
      </c>
      <c r="K828" s="130">
        <v>391.08</v>
      </c>
      <c r="L828" s="130">
        <v>433.28</v>
      </c>
      <c r="M828" s="130">
        <v>4.5993000000000004</v>
      </c>
    </row>
    <row r="829" spans="10:13">
      <c r="J829" s="114">
        <v>45758</v>
      </c>
      <c r="K829" s="130">
        <v>391.07</v>
      </c>
      <c r="L829" s="130">
        <v>443.2</v>
      </c>
      <c r="M829" s="130">
        <v>4.6566999999999998</v>
      </c>
    </row>
    <row r="830" spans="10:13">
      <c r="J830" s="114">
        <v>45761</v>
      </c>
      <c r="K830" s="130">
        <v>390.92</v>
      </c>
      <c r="L830" s="130">
        <v>445.1</v>
      </c>
      <c r="M830" s="130">
        <v>4.7539999999999996</v>
      </c>
    </row>
    <row r="831" spans="10:13">
      <c r="J831" s="114">
        <v>45762</v>
      </c>
      <c r="K831" s="130">
        <v>390.68</v>
      </c>
      <c r="L831" s="130">
        <v>443.11</v>
      </c>
      <c r="M831" s="130">
        <v>4.7596999999999996</v>
      </c>
    </row>
    <row r="832" spans="10:13">
      <c r="J832" s="114">
        <v>45763</v>
      </c>
      <c r="K832" s="130">
        <v>391.27</v>
      </c>
      <c r="L832" s="130">
        <v>444.48</v>
      </c>
      <c r="M832" s="130">
        <v>4.7438000000000002</v>
      </c>
    </row>
    <row r="833" spans="10:13">
      <c r="J833" s="114">
        <v>45764</v>
      </c>
      <c r="K833" s="130">
        <v>390.94</v>
      </c>
      <c r="L833" s="130">
        <v>443.95</v>
      </c>
      <c r="M833" s="130">
        <v>4.7657999999999996</v>
      </c>
    </row>
    <row r="834" spans="10:13">
      <c r="J834" s="114">
        <v>45765</v>
      </c>
      <c r="K834" s="130">
        <v>390.9</v>
      </c>
      <c r="L834" s="130">
        <v>444.61</v>
      </c>
      <c r="M834" s="130">
        <v>4.7857000000000003</v>
      </c>
    </row>
    <row r="835" spans="10:13">
      <c r="J835" s="114">
        <v>45768</v>
      </c>
      <c r="K835" s="130">
        <v>390.51</v>
      </c>
      <c r="L835" s="130">
        <v>449.98</v>
      </c>
      <c r="M835" s="130">
        <v>4.8075000000000001</v>
      </c>
    </row>
    <row r="836" spans="10:13">
      <c r="J836" s="114">
        <v>45769</v>
      </c>
      <c r="K836" s="130">
        <v>390.13</v>
      </c>
      <c r="L836" s="130">
        <v>448.06</v>
      </c>
      <c r="M836" s="130">
        <v>4.7998000000000003</v>
      </c>
    </row>
    <row r="837" spans="10:13">
      <c r="J837" s="114">
        <v>45770</v>
      </c>
      <c r="K837" s="130">
        <v>389.56</v>
      </c>
      <c r="L837" s="130">
        <v>444.14</v>
      </c>
      <c r="M837" s="130">
        <v>4.7117000000000004</v>
      </c>
    </row>
    <row r="838" spans="10:13">
      <c r="J838" s="114">
        <v>45772</v>
      </c>
      <c r="K838" s="130">
        <v>390.33</v>
      </c>
      <c r="L838" s="130">
        <v>443.14</v>
      </c>
      <c r="M838" s="130">
        <v>4.7267000000000001</v>
      </c>
    </row>
    <row r="839" spans="10:13">
      <c r="J839" s="114">
        <v>45775</v>
      </c>
      <c r="K839" s="130">
        <v>389.46</v>
      </c>
      <c r="L839" s="130">
        <v>441.92</v>
      </c>
      <c r="M839" s="130">
        <v>4.7305000000000001</v>
      </c>
    </row>
    <row r="840" spans="10:13">
      <c r="J840" s="114">
        <v>45776</v>
      </c>
      <c r="K840" s="130">
        <v>389.45</v>
      </c>
      <c r="L840" s="130">
        <v>443.12</v>
      </c>
      <c r="M840" s="130">
        <v>4.7797000000000001</v>
      </c>
    </row>
    <row r="841" spans="10:13">
      <c r="J841" s="114">
        <v>45777</v>
      </c>
      <c r="K841" s="130">
        <v>389.94</v>
      </c>
      <c r="L841" s="130">
        <v>443.01</v>
      </c>
      <c r="M841" s="130">
        <v>4.8003999999999998</v>
      </c>
    </row>
    <row r="842" spans="10:13">
      <c r="J842" s="114">
        <v>45779</v>
      </c>
      <c r="K842" s="130">
        <v>389.41</v>
      </c>
      <c r="L842" s="130">
        <v>441.28</v>
      </c>
      <c r="M842" s="130">
        <v>4.7126999999999999</v>
      </c>
    </row>
    <row r="843" spans="10:13">
      <c r="J843" s="114">
        <v>45782</v>
      </c>
      <c r="K843" s="130">
        <v>389.46</v>
      </c>
      <c r="L843" s="130">
        <v>441.84</v>
      </c>
      <c r="M843" s="130">
        <v>4.8033999999999999</v>
      </c>
    </row>
    <row r="844" spans="10:13">
      <c r="J844" s="114">
        <v>45783</v>
      </c>
      <c r="K844" s="130">
        <v>389.46</v>
      </c>
      <c r="L844" s="130">
        <v>440.99</v>
      </c>
      <c r="M844" s="130">
        <v>4.8093000000000004</v>
      </c>
    </row>
    <row r="845" spans="10:13">
      <c r="J845" s="114">
        <v>45784</v>
      </c>
      <c r="K845" s="130">
        <v>389.28</v>
      </c>
      <c r="L845" s="130">
        <v>442.38</v>
      </c>
      <c r="M845" s="130">
        <v>4.8166000000000002</v>
      </c>
    </row>
    <row r="846" spans="10:13">
      <c r="J846" s="114">
        <v>45785</v>
      </c>
      <c r="K846" s="130">
        <v>389.25</v>
      </c>
      <c r="L846" s="130">
        <v>439.39</v>
      </c>
      <c r="M846" s="130">
        <v>4.7251000000000003</v>
      </c>
    </row>
    <row r="847" spans="10:13">
      <c r="J847" s="114">
        <v>45789</v>
      </c>
      <c r="K847" s="130">
        <v>388.86</v>
      </c>
      <c r="L847" s="130">
        <v>430.74</v>
      </c>
      <c r="M847" s="130">
        <v>4.7960000000000003</v>
      </c>
    </row>
    <row r="848" spans="10:13">
      <c r="J848" s="114">
        <v>45790</v>
      </c>
      <c r="K848" s="130">
        <v>388.08</v>
      </c>
      <c r="L848" s="130">
        <v>430.96</v>
      </c>
      <c r="M848" s="130">
        <v>4.8131000000000004</v>
      </c>
    </row>
    <row r="849" spans="10:13">
      <c r="J849" s="114">
        <v>45791</v>
      </c>
      <c r="K849" s="130">
        <v>387.99</v>
      </c>
      <c r="L849" s="130">
        <v>435.64</v>
      </c>
      <c r="M849" s="130">
        <v>4.8330000000000002</v>
      </c>
    </row>
    <row r="850" spans="10:13">
      <c r="J850" s="114">
        <v>45792</v>
      </c>
      <c r="K850" s="130">
        <v>386.94</v>
      </c>
      <c r="L850" s="130">
        <v>433.3</v>
      </c>
      <c r="M850" s="130">
        <v>4.8079000000000001</v>
      </c>
    </row>
    <row r="851" spans="10:13">
      <c r="J851" s="114">
        <v>45793</v>
      </c>
      <c r="K851" s="130">
        <v>386.33</v>
      </c>
      <c r="L851" s="130">
        <v>432.69</v>
      </c>
      <c r="M851" s="130">
        <v>4.7766000000000002</v>
      </c>
    </row>
    <row r="852" spans="10:13">
      <c r="J852" s="114">
        <v>45796</v>
      </c>
      <c r="K852" s="130">
        <v>386.2</v>
      </c>
      <c r="L852" s="130">
        <v>435.48</v>
      </c>
      <c r="M852" s="130">
        <v>4.8047000000000004</v>
      </c>
    </row>
    <row r="853" spans="10:13">
      <c r="J853" s="114">
        <v>45797</v>
      </c>
      <c r="K853" s="130">
        <v>384.92</v>
      </c>
      <c r="L853" s="130">
        <v>432.84</v>
      </c>
      <c r="M853" s="130">
        <v>4.7649999999999997</v>
      </c>
    </row>
    <row r="854" spans="10:13">
      <c r="J854" s="114">
        <v>45798</v>
      </c>
      <c r="K854" s="130">
        <v>385.06</v>
      </c>
      <c r="L854" s="130">
        <v>436.58</v>
      </c>
      <c r="M854" s="130">
        <v>4.8023999999999996</v>
      </c>
    </row>
    <row r="855" spans="10:13">
      <c r="J855" s="114">
        <v>45799</v>
      </c>
      <c r="K855" s="130">
        <v>384.44</v>
      </c>
      <c r="L855" s="130">
        <v>434.11</v>
      </c>
      <c r="M855" s="130">
        <v>4.8277999999999999</v>
      </c>
    </row>
    <row r="856" spans="10:13">
      <c r="J856" s="114">
        <v>45800</v>
      </c>
      <c r="K856" s="130">
        <v>383.77</v>
      </c>
      <c r="L856" s="130">
        <v>435.58</v>
      </c>
      <c r="M856" s="130">
        <v>4.7983000000000002</v>
      </c>
    </row>
    <row r="857" spans="10:13">
      <c r="J857" s="114">
        <v>45803</v>
      </c>
      <c r="K857" s="130">
        <v>384.14</v>
      </c>
      <c r="L857" s="130">
        <v>437.27</v>
      </c>
      <c r="M857" s="130">
        <v>4.8179999999999996</v>
      </c>
    </row>
    <row r="858" spans="10:13">
      <c r="J858" s="114">
        <v>45804</v>
      </c>
      <c r="K858" s="130">
        <v>384.36</v>
      </c>
      <c r="L858" s="130">
        <v>436.02</v>
      </c>
      <c r="M858" s="130">
        <v>4.8037000000000001</v>
      </c>
    </row>
    <row r="859" spans="10:13">
      <c r="J859" s="114">
        <v>45806</v>
      </c>
      <c r="K859" s="130">
        <v>384.15</v>
      </c>
      <c r="L859" s="130">
        <v>433.59</v>
      </c>
      <c r="M859" s="130">
        <v>4.8761999999999999</v>
      </c>
    </row>
    <row r="860" spans="10:13">
      <c r="J860" s="114">
        <v>45807</v>
      </c>
      <c r="K860" s="130">
        <v>383.94</v>
      </c>
      <c r="L860" s="130">
        <v>434.89</v>
      </c>
      <c r="M860" s="130">
        <v>4.8760000000000003</v>
      </c>
    </row>
    <row r="861" spans="10:13">
      <c r="J861" s="114">
        <v>45810</v>
      </c>
      <c r="K861" s="130">
        <v>383.95</v>
      </c>
      <c r="L861" s="130">
        <v>438.24</v>
      </c>
      <c r="M861" s="130">
        <v>4.8545999999999996</v>
      </c>
    </row>
    <row r="862" spans="10:13">
      <c r="J862" s="114">
        <v>45811</v>
      </c>
      <c r="K862" s="130">
        <v>383.86</v>
      </c>
      <c r="L862" s="130">
        <v>437.49</v>
      </c>
      <c r="M862" s="130">
        <v>4.875</v>
      </c>
    </row>
    <row r="863" spans="10:13">
      <c r="J863" s="114">
        <v>45812</v>
      </c>
      <c r="K863" s="130">
        <v>383.76</v>
      </c>
      <c r="L863" s="130">
        <v>436.91</v>
      </c>
      <c r="M863" s="130">
        <v>4.8986000000000001</v>
      </c>
    </row>
    <row r="864" spans="10:13">
      <c r="J864" s="114">
        <v>45813</v>
      </c>
      <c r="K864" s="130">
        <v>383.4</v>
      </c>
      <c r="L864" s="130">
        <v>438.07</v>
      </c>
      <c r="M864" s="130">
        <v>4.8569000000000004</v>
      </c>
    </row>
    <row r="865" spans="10:13">
      <c r="J865" s="114">
        <v>45814</v>
      </c>
      <c r="K865" s="130">
        <v>383.46</v>
      </c>
      <c r="L865" s="130">
        <v>438.06</v>
      </c>
      <c r="M865" s="130">
        <v>4.8331999999999997</v>
      </c>
    </row>
    <row r="866" spans="10:13">
      <c r="J866" s="114">
        <v>45817</v>
      </c>
      <c r="K866" s="130">
        <v>383.1</v>
      </c>
      <c r="L866" s="130">
        <v>437.46</v>
      </c>
      <c r="M866" s="130">
        <v>4.8499999999999996</v>
      </c>
    </row>
    <row r="867" spans="10:13">
      <c r="J867" s="114">
        <v>45818</v>
      </c>
      <c r="K867" s="130">
        <v>383.54</v>
      </c>
      <c r="L867" s="130">
        <v>438.12</v>
      </c>
      <c r="M867" s="130">
        <v>4.8864999999999998</v>
      </c>
    </row>
    <row r="868" spans="10:13">
      <c r="J868" s="114">
        <v>45819</v>
      </c>
      <c r="K868" s="130">
        <v>383.25</v>
      </c>
      <c r="L868" s="130">
        <v>438.36</v>
      </c>
      <c r="M868" s="130">
        <v>4.8642000000000003</v>
      </c>
    </row>
    <row r="869" spans="10:13">
      <c r="J869" s="114">
        <v>45820</v>
      </c>
      <c r="K869" s="130">
        <v>383.48</v>
      </c>
      <c r="L869" s="130">
        <v>444.68</v>
      </c>
      <c r="M869" s="130">
        <v>4.7866</v>
      </c>
    </row>
    <row r="870" spans="10:13">
      <c r="J870" s="114"/>
      <c r="K870" s="130"/>
      <c r="L870" s="130"/>
      <c r="M870" s="130"/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zoomScale="80" zoomScaleNormal="80" workbookViewId="0">
      <selection activeCell="J22" sqref="J22"/>
    </sheetView>
  </sheetViews>
  <sheetFormatPr defaultColWidth="8.54296875" defaultRowHeight="15.5"/>
  <cols>
    <col min="1" max="1" width="13.54296875" style="9" customWidth="1"/>
    <col min="2" max="16384" width="8.54296875" style="6"/>
  </cols>
  <sheetData>
    <row r="1" spans="1:6">
      <c r="B1" s="6" t="s">
        <v>980</v>
      </c>
      <c r="C1" s="6" t="s">
        <v>981</v>
      </c>
      <c r="F1" s="10" t="s">
        <v>982</v>
      </c>
    </row>
    <row r="2" spans="1:6">
      <c r="A2" s="134">
        <v>44223</v>
      </c>
      <c r="B2" s="94">
        <v>3.915</v>
      </c>
      <c r="C2" s="94">
        <v>284.27300000000002</v>
      </c>
      <c r="F2" s="11" t="s">
        <v>983</v>
      </c>
    </row>
    <row r="3" spans="1:6">
      <c r="A3" s="134">
        <v>44224</v>
      </c>
      <c r="B3" s="94">
        <v>3.927</v>
      </c>
      <c r="C3" s="94">
        <v>283.209</v>
      </c>
    </row>
    <row r="4" spans="1:6">
      <c r="A4" s="134">
        <v>44225</v>
      </c>
      <c r="B4" s="94">
        <v>3.9529999999999998</v>
      </c>
      <c r="C4" s="94">
        <v>283.49900000000002</v>
      </c>
    </row>
    <row r="5" spans="1:6">
      <c r="A5" s="134">
        <v>44228</v>
      </c>
      <c r="B5" s="94">
        <v>3.9430000000000001</v>
      </c>
      <c r="C5" s="94">
        <v>279.58300000000003</v>
      </c>
    </row>
    <row r="6" spans="1:6">
      <c r="A6" s="134">
        <v>44229</v>
      </c>
      <c r="B6" s="94">
        <v>3.94</v>
      </c>
      <c r="C6" s="94">
        <v>275.65300000000002</v>
      </c>
    </row>
    <row r="7" spans="1:6">
      <c r="A7" s="134">
        <v>44230</v>
      </c>
      <c r="B7" s="94">
        <v>3.9529999999999998</v>
      </c>
      <c r="C7" s="94">
        <v>275.49099999999999</v>
      </c>
    </row>
    <row r="8" spans="1:6">
      <c r="A8" s="134">
        <v>44231</v>
      </c>
      <c r="B8" s="94">
        <v>3.9649999999999999</v>
      </c>
      <c r="C8" s="94">
        <v>271.46199999999999</v>
      </c>
    </row>
    <row r="9" spans="1:6">
      <c r="A9" s="134">
        <v>44232</v>
      </c>
      <c r="B9" s="94">
        <v>3.9809999999999999</v>
      </c>
      <c r="C9" s="94">
        <v>273.887</v>
      </c>
    </row>
    <row r="10" spans="1:6">
      <c r="A10" s="134">
        <v>44235</v>
      </c>
      <c r="B10" s="94">
        <v>3.9939999999999998</v>
      </c>
      <c r="C10" s="94">
        <v>268.27</v>
      </c>
    </row>
    <row r="11" spans="1:6">
      <c r="A11" s="134">
        <v>44236</v>
      </c>
      <c r="B11" s="94">
        <v>4.0170000000000003</v>
      </c>
      <c r="C11" s="94">
        <v>273.68299999999999</v>
      </c>
    </row>
    <row r="12" spans="1:6">
      <c r="A12" s="134">
        <v>44237</v>
      </c>
      <c r="B12" s="94">
        <v>4.0250000000000004</v>
      </c>
      <c r="C12" s="94">
        <v>275.57299999999998</v>
      </c>
    </row>
    <row r="13" spans="1:6">
      <c r="A13" s="134">
        <v>44238</v>
      </c>
      <c r="B13" s="94">
        <v>4.069</v>
      </c>
      <c r="C13" s="94">
        <v>279.68799999999999</v>
      </c>
    </row>
    <row r="14" spans="1:6">
      <c r="A14" s="134">
        <v>44239</v>
      </c>
      <c r="B14" s="94">
        <v>4.0810000000000004</v>
      </c>
      <c r="C14" s="94">
        <v>281.73500000000001</v>
      </c>
    </row>
    <row r="15" spans="1:6">
      <c r="A15" s="134">
        <v>44242</v>
      </c>
      <c r="B15" s="94">
        <v>4.0810000000000004</v>
      </c>
      <c r="C15" s="94">
        <v>281.73500000000001</v>
      </c>
    </row>
    <row r="16" spans="1:6">
      <c r="A16" s="134">
        <v>44243</v>
      </c>
      <c r="B16" s="94">
        <v>4.2140000000000004</v>
      </c>
      <c r="C16" s="94">
        <v>275.02300000000002</v>
      </c>
    </row>
    <row r="17" spans="1:3">
      <c r="A17" s="134">
        <v>44244</v>
      </c>
      <c r="B17" s="94">
        <v>4.22</v>
      </c>
      <c r="C17" s="94">
        <v>273.36399999999998</v>
      </c>
    </row>
    <row r="18" spans="1:3">
      <c r="A18" s="134">
        <v>44245</v>
      </c>
      <c r="B18" s="94">
        <v>4.2649999999999997</v>
      </c>
      <c r="C18" s="94">
        <v>287.11599999999999</v>
      </c>
    </row>
    <row r="19" spans="1:3">
      <c r="A19" s="134">
        <v>44246</v>
      </c>
      <c r="B19" s="94">
        <v>4.234</v>
      </c>
      <c r="C19" s="94">
        <v>286.14699999999999</v>
      </c>
    </row>
    <row r="20" spans="1:3">
      <c r="A20" s="134">
        <v>44249</v>
      </c>
      <c r="B20" s="94">
        <v>4.2960000000000003</v>
      </c>
      <c r="C20" s="94">
        <v>282.26799999999997</v>
      </c>
    </row>
    <row r="21" spans="1:3">
      <c r="A21" s="134">
        <v>44250</v>
      </c>
      <c r="B21" s="94">
        <v>4.2830000000000004</v>
      </c>
      <c r="C21" s="94">
        <v>280.76400000000001</v>
      </c>
    </row>
    <row r="22" spans="1:3">
      <c r="A22" s="134">
        <v>44251</v>
      </c>
      <c r="B22" s="94">
        <v>4.2939999999999996</v>
      </c>
      <c r="C22" s="94">
        <v>283.00099999999998</v>
      </c>
    </row>
    <row r="23" spans="1:3">
      <c r="A23" s="134">
        <v>44252</v>
      </c>
      <c r="B23" s="94">
        <v>4.5759999999999996</v>
      </c>
      <c r="C23" s="94">
        <v>280.435</v>
      </c>
    </row>
    <row r="24" spans="1:3">
      <c r="A24" s="134">
        <v>44253</v>
      </c>
      <c r="B24" s="94">
        <v>4.5179999999999998</v>
      </c>
      <c r="C24" s="94">
        <v>300.70400000000001</v>
      </c>
    </row>
    <row r="25" spans="1:3">
      <c r="A25" s="134">
        <v>44256</v>
      </c>
      <c r="B25" s="94">
        <v>4.468</v>
      </c>
      <c r="C25" s="94">
        <v>305.72000000000003</v>
      </c>
    </row>
    <row r="26" spans="1:3">
      <c r="A26" s="134">
        <v>44257</v>
      </c>
      <c r="B26" s="94">
        <v>4.4459999999999997</v>
      </c>
      <c r="C26" s="94">
        <v>295.20400000000001</v>
      </c>
    </row>
    <row r="27" spans="1:3">
      <c r="A27" s="134">
        <v>44258</v>
      </c>
      <c r="B27" s="94">
        <v>4.46</v>
      </c>
      <c r="C27" s="94">
        <v>289.39100000000002</v>
      </c>
    </row>
    <row r="28" spans="1:3">
      <c r="A28" s="134">
        <v>44259</v>
      </c>
      <c r="B28" s="94">
        <v>4.4770000000000003</v>
      </c>
      <c r="C28" s="94">
        <v>283.41199999999998</v>
      </c>
    </row>
    <row r="29" spans="1:3">
      <c r="A29" s="134">
        <v>44260</v>
      </c>
      <c r="B29" s="94">
        <v>4.5410000000000004</v>
      </c>
      <c r="C29" s="94">
        <v>283.98099999999999</v>
      </c>
    </row>
    <row r="30" spans="1:3">
      <c r="A30" s="134">
        <v>44263</v>
      </c>
      <c r="B30" s="94">
        <v>4.6420000000000003</v>
      </c>
      <c r="C30" s="94">
        <v>299.62599999999998</v>
      </c>
    </row>
    <row r="31" spans="1:3">
      <c r="A31" s="134">
        <v>44264</v>
      </c>
      <c r="B31" s="94">
        <v>4.556</v>
      </c>
      <c r="C31" s="94">
        <v>300.12700000000001</v>
      </c>
    </row>
    <row r="32" spans="1:3">
      <c r="A32" s="134">
        <v>44265</v>
      </c>
      <c r="B32" s="94">
        <v>4.532</v>
      </c>
      <c r="C32" s="94">
        <v>300.33100000000002</v>
      </c>
    </row>
    <row r="33" spans="1:3">
      <c r="A33" s="134">
        <v>44266</v>
      </c>
      <c r="B33" s="94">
        <v>4.4859999999999998</v>
      </c>
      <c r="C33" s="94">
        <v>296.613</v>
      </c>
    </row>
    <row r="34" spans="1:3">
      <c r="A34" s="134">
        <v>44267</v>
      </c>
      <c r="B34" s="94">
        <v>4.532</v>
      </c>
      <c r="C34" s="94">
        <v>287.423</v>
      </c>
    </row>
    <row r="35" spans="1:3">
      <c r="A35" s="134">
        <v>44270</v>
      </c>
      <c r="B35" s="94">
        <v>4.5419999999999998</v>
      </c>
      <c r="C35" s="94">
        <v>290.15699999999998</v>
      </c>
    </row>
    <row r="36" spans="1:3">
      <c r="A36" s="134">
        <v>44271</v>
      </c>
      <c r="B36" s="94">
        <v>4.5120000000000005</v>
      </c>
      <c r="C36" s="94">
        <v>290.53899999999999</v>
      </c>
    </row>
    <row r="37" spans="1:3">
      <c r="A37" s="134">
        <v>44272</v>
      </c>
      <c r="B37" s="94">
        <v>4.625</v>
      </c>
      <c r="C37" s="94">
        <v>286.91399999999999</v>
      </c>
    </row>
    <row r="38" spans="1:3">
      <c r="A38" s="134">
        <v>44273</v>
      </c>
      <c r="B38" s="94">
        <v>4.6769999999999996</v>
      </c>
      <c r="C38" s="94">
        <v>293.69299999999998</v>
      </c>
    </row>
    <row r="39" spans="1:3">
      <c r="A39" s="134">
        <v>44274</v>
      </c>
      <c r="B39" s="94">
        <v>4.6769999999999996</v>
      </c>
      <c r="C39" s="94">
        <v>298.00299999999999</v>
      </c>
    </row>
    <row r="40" spans="1:3">
      <c r="A40" s="134">
        <v>44277</v>
      </c>
      <c r="B40" s="94">
        <v>4.6929999999999996</v>
      </c>
      <c r="C40" s="94">
        <v>291.56799999999998</v>
      </c>
    </row>
    <row r="41" spans="1:3">
      <c r="A41" s="134">
        <v>44278</v>
      </c>
      <c r="B41" s="94">
        <v>4.6520000000000001</v>
      </c>
      <c r="C41" s="94">
        <v>295.51100000000002</v>
      </c>
    </row>
    <row r="42" spans="1:3">
      <c r="A42" s="134">
        <v>44279</v>
      </c>
      <c r="B42" s="94">
        <v>4.6890000000000001</v>
      </c>
      <c r="C42" s="94">
        <v>301.07</v>
      </c>
    </row>
    <row r="43" spans="1:3">
      <c r="A43" s="134">
        <v>44280</v>
      </c>
      <c r="B43" s="94">
        <v>4.6909999999999998</v>
      </c>
      <c r="C43" s="94">
        <v>300.86799999999999</v>
      </c>
    </row>
    <row r="44" spans="1:3">
      <c r="A44" s="134">
        <v>44281</v>
      </c>
      <c r="B44" s="94">
        <v>4.6890000000000001</v>
      </c>
      <c r="C44" s="94">
        <v>294.96800000000002</v>
      </c>
    </row>
    <row r="45" spans="1:3">
      <c r="A45" s="134">
        <v>44284</v>
      </c>
      <c r="B45" s="94">
        <v>4.641</v>
      </c>
      <c r="C45" s="94">
        <v>295.25200000000001</v>
      </c>
    </row>
    <row r="46" spans="1:3">
      <c r="A46" s="134">
        <v>44285</v>
      </c>
      <c r="B46" s="94">
        <v>4.5960000000000001</v>
      </c>
      <c r="C46" s="94">
        <v>282.83100000000002</v>
      </c>
    </row>
    <row r="47" spans="1:3">
      <c r="A47" s="134">
        <v>44286</v>
      </c>
      <c r="B47" s="94">
        <v>4.6520000000000001</v>
      </c>
      <c r="C47" s="94">
        <v>283.62200000000001</v>
      </c>
    </row>
    <row r="48" spans="1:3">
      <c r="A48" s="134">
        <v>44287</v>
      </c>
      <c r="B48" s="94">
        <v>4.641</v>
      </c>
      <c r="C48" s="94">
        <v>286.58999999999997</v>
      </c>
    </row>
    <row r="49" spans="1:3">
      <c r="A49" s="134">
        <v>44288</v>
      </c>
      <c r="B49" s="94">
        <v>4.6840000000000002</v>
      </c>
      <c r="C49" s="94">
        <v>288.202</v>
      </c>
    </row>
    <row r="50" spans="1:3">
      <c r="A50" s="134">
        <v>44291</v>
      </c>
      <c r="B50" s="94">
        <v>4.6920000000000002</v>
      </c>
      <c r="C50" s="94">
        <v>289.18400000000003</v>
      </c>
    </row>
    <row r="51" spans="1:3">
      <c r="A51" s="134">
        <v>44292</v>
      </c>
      <c r="B51" s="94">
        <v>4.6420000000000003</v>
      </c>
      <c r="C51" s="94">
        <v>290.27300000000002</v>
      </c>
    </row>
    <row r="52" spans="1:3">
      <c r="A52" s="134">
        <v>44293</v>
      </c>
      <c r="B52" s="94">
        <v>4.6760000000000002</v>
      </c>
      <c r="C52" s="94">
        <v>292.80500000000001</v>
      </c>
    </row>
    <row r="53" spans="1:3">
      <c r="A53" s="134">
        <v>44294</v>
      </c>
      <c r="B53" s="94">
        <v>4.6319999999999997</v>
      </c>
      <c r="C53" s="94">
        <v>293.22000000000003</v>
      </c>
    </row>
    <row r="54" spans="1:3">
      <c r="A54" s="134">
        <v>44295</v>
      </c>
      <c r="B54" s="94">
        <v>4.665</v>
      </c>
      <c r="C54" s="94">
        <v>293.06099999999998</v>
      </c>
    </row>
    <row r="55" spans="1:3">
      <c r="A55" s="134">
        <v>44298</v>
      </c>
      <c r="B55" s="94">
        <v>4.6509999999999998</v>
      </c>
      <c r="C55" s="94">
        <v>293.11399999999998</v>
      </c>
    </row>
    <row r="56" spans="1:3">
      <c r="A56" s="134">
        <v>44299</v>
      </c>
      <c r="B56" s="94">
        <v>4.6289999999999996</v>
      </c>
      <c r="C56" s="94">
        <v>291.39100000000002</v>
      </c>
    </row>
    <row r="57" spans="1:3">
      <c r="A57" s="134">
        <v>44300</v>
      </c>
      <c r="B57" s="94">
        <v>4.62</v>
      </c>
      <c r="C57" s="94">
        <v>298.67599999999999</v>
      </c>
    </row>
    <row r="58" spans="1:3">
      <c r="A58" s="134">
        <v>44301</v>
      </c>
      <c r="B58" s="94">
        <v>4.5919999999999996</v>
      </c>
      <c r="C58" s="94">
        <v>300.721</v>
      </c>
    </row>
    <row r="59" spans="1:3">
      <c r="A59" s="134">
        <v>44302</v>
      </c>
      <c r="B59" s="94">
        <v>4.5670000000000002</v>
      </c>
      <c r="C59" s="94">
        <v>299.38</v>
      </c>
    </row>
    <row r="60" spans="1:3">
      <c r="A60" s="134">
        <v>44305</v>
      </c>
      <c r="B60" s="94">
        <v>4.5529999999999999</v>
      </c>
      <c r="C60" s="94">
        <v>299.09300000000002</v>
      </c>
    </row>
    <row r="61" spans="1:3">
      <c r="A61" s="134">
        <v>44306</v>
      </c>
      <c r="B61" s="94">
        <v>4.5620000000000003</v>
      </c>
      <c r="C61" s="94">
        <v>293.928</v>
      </c>
    </row>
    <row r="62" spans="1:3">
      <c r="A62" s="134">
        <v>44307</v>
      </c>
      <c r="B62" s="94">
        <v>4.5830000000000002</v>
      </c>
      <c r="C62" s="94">
        <v>301.53500000000003</v>
      </c>
    </row>
    <row r="63" spans="1:3">
      <c r="A63" s="134">
        <v>44308</v>
      </c>
      <c r="B63" s="94">
        <v>4.57</v>
      </c>
      <c r="C63" s="94">
        <v>301.69499999999999</v>
      </c>
    </row>
    <row r="64" spans="1:3">
      <c r="A64" s="134">
        <v>44309</v>
      </c>
      <c r="B64" s="94">
        <v>4.59</v>
      </c>
      <c r="C64" s="94">
        <v>300.95600000000002</v>
      </c>
    </row>
    <row r="65" spans="1:3">
      <c r="A65" s="134">
        <v>44312</v>
      </c>
      <c r="B65" s="94">
        <v>4.5890000000000004</v>
      </c>
      <c r="C65" s="94">
        <v>298.42099999999999</v>
      </c>
    </row>
    <row r="66" spans="1:3">
      <c r="A66" s="134">
        <v>44313</v>
      </c>
      <c r="B66" s="94">
        <v>4.6360000000000001</v>
      </c>
      <c r="C66" s="94">
        <v>300.12200000000001</v>
      </c>
    </row>
    <row r="67" spans="1:3">
      <c r="A67" s="134">
        <v>44314</v>
      </c>
      <c r="B67" s="94">
        <v>4.6070000000000002</v>
      </c>
      <c r="C67" s="94">
        <v>297.85899999999998</v>
      </c>
    </row>
    <row r="68" spans="1:3">
      <c r="A68" s="134">
        <v>44315</v>
      </c>
      <c r="B68" s="94">
        <v>4.6550000000000002</v>
      </c>
      <c r="C68" s="94">
        <v>297.19099999999997</v>
      </c>
    </row>
    <row r="69" spans="1:3">
      <c r="A69" s="134">
        <v>44316</v>
      </c>
      <c r="B69" s="94">
        <v>4.6509999999999998</v>
      </c>
      <c r="C69" s="94">
        <v>301.428</v>
      </c>
    </row>
    <row r="70" spans="1:3">
      <c r="A70" s="134">
        <v>44319</v>
      </c>
      <c r="B70" s="94">
        <v>4.6680000000000001</v>
      </c>
      <c r="C70" s="94">
        <v>302.98500000000001</v>
      </c>
    </row>
    <row r="71" spans="1:3">
      <c r="A71" s="134">
        <v>44320</v>
      </c>
      <c r="B71" s="94">
        <v>4.6429999999999998</v>
      </c>
      <c r="C71" s="94">
        <v>303.47699999999998</v>
      </c>
    </row>
    <row r="72" spans="1:3">
      <c r="A72" s="134">
        <v>44321</v>
      </c>
      <c r="B72" s="94">
        <v>4.5540000000000003</v>
      </c>
      <c r="C72" s="94">
        <v>298.50599999999997</v>
      </c>
    </row>
    <row r="73" spans="1:3">
      <c r="A73" s="134">
        <v>44322</v>
      </c>
      <c r="B73" s="94">
        <v>4.452</v>
      </c>
      <c r="C73" s="94">
        <v>290.09500000000003</v>
      </c>
    </row>
    <row r="74" spans="1:3">
      <c r="A74" s="134">
        <v>44323</v>
      </c>
      <c r="B74" s="94">
        <v>4.4119999999999999</v>
      </c>
      <c r="C74" s="94">
        <v>285.55599999999998</v>
      </c>
    </row>
    <row r="75" spans="1:3">
      <c r="A75" s="134">
        <v>44326</v>
      </c>
      <c r="B75" s="94">
        <v>4.3440000000000003</v>
      </c>
      <c r="C75" s="94">
        <v>279.245</v>
      </c>
    </row>
    <row r="76" spans="1:3">
      <c r="A76" s="134">
        <v>44327</v>
      </c>
      <c r="B76" s="94">
        <v>4.423</v>
      </c>
      <c r="C76" s="94">
        <v>281.44299999999998</v>
      </c>
    </row>
    <row r="77" spans="1:3">
      <c r="A77" s="134">
        <v>44328</v>
      </c>
      <c r="B77" s="94">
        <v>4.4589999999999996</v>
      </c>
      <c r="C77" s="94">
        <v>283.11599999999999</v>
      </c>
    </row>
    <row r="78" spans="1:3">
      <c r="A78" s="134">
        <v>44329</v>
      </c>
      <c r="B78" s="94">
        <v>4.4580000000000002</v>
      </c>
      <c r="C78" s="94">
        <v>280.51100000000002</v>
      </c>
    </row>
    <row r="79" spans="1:3">
      <c r="A79" s="134">
        <v>44330</v>
      </c>
      <c r="B79" s="94">
        <v>4.4480000000000004</v>
      </c>
      <c r="C79" s="94">
        <v>284.67399999999998</v>
      </c>
    </row>
    <row r="80" spans="1:3">
      <c r="A80" s="134">
        <v>44333</v>
      </c>
      <c r="B80" s="94">
        <v>4.4950000000000001</v>
      </c>
      <c r="C80" s="94">
        <v>286.86</v>
      </c>
    </row>
    <row r="81" spans="1:3">
      <c r="A81" s="134">
        <v>44334</v>
      </c>
      <c r="B81" s="94">
        <v>4.5140000000000002</v>
      </c>
      <c r="C81" s="94">
        <v>289.04300000000001</v>
      </c>
    </row>
    <row r="82" spans="1:3">
      <c r="A82" s="134">
        <v>44335</v>
      </c>
      <c r="B82" s="94">
        <v>4.55</v>
      </c>
      <c r="C82" s="94">
        <v>290.06799999999998</v>
      </c>
    </row>
    <row r="83" spans="1:3">
      <c r="A83" s="134">
        <v>44336</v>
      </c>
      <c r="B83" s="94">
        <v>4.532</v>
      </c>
      <c r="C83" s="94">
        <v>290.30099999999999</v>
      </c>
    </row>
    <row r="84" spans="1:3">
      <c r="A84" s="134">
        <v>44337</v>
      </c>
      <c r="B84" s="94">
        <v>4.5229999999999997</v>
      </c>
      <c r="C84" s="94">
        <v>291.98700000000002</v>
      </c>
    </row>
    <row r="85" spans="1:3">
      <c r="A85" s="134">
        <v>44340</v>
      </c>
      <c r="B85" s="94">
        <v>4.5460000000000003</v>
      </c>
      <c r="C85" s="94">
        <v>293.49599999999998</v>
      </c>
    </row>
    <row r="86" spans="1:3">
      <c r="A86" s="134">
        <v>44341</v>
      </c>
      <c r="B86" s="94">
        <v>4.5110000000000001</v>
      </c>
      <c r="C86" s="94">
        <v>295.46100000000001</v>
      </c>
    </row>
    <row r="87" spans="1:3">
      <c r="A87" s="134">
        <v>44342</v>
      </c>
      <c r="B87" s="94">
        <v>4.5270000000000001</v>
      </c>
      <c r="C87" s="94">
        <v>298.149</v>
      </c>
    </row>
    <row r="88" spans="1:3">
      <c r="A88" s="134">
        <v>44343</v>
      </c>
      <c r="B88" s="94">
        <v>4.524</v>
      </c>
      <c r="C88" s="94">
        <v>296.29599999999999</v>
      </c>
    </row>
    <row r="89" spans="1:3">
      <c r="A89" s="134">
        <v>44344</v>
      </c>
      <c r="B89" s="94">
        <v>4.532</v>
      </c>
      <c r="C89" s="94">
        <v>297.67599999999999</v>
      </c>
    </row>
    <row r="90" spans="1:3">
      <c r="A90" s="134">
        <v>44347</v>
      </c>
      <c r="B90" s="94">
        <v>4.532</v>
      </c>
      <c r="C90" s="94">
        <v>297.67599999999999</v>
      </c>
    </row>
    <row r="91" spans="1:3">
      <c r="A91" s="134">
        <v>44348</v>
      </c>
      <c r="B91" s="94">
        <v>4.5430000000000001</v>
      </c>
      <c r="C91" s="94">
        <v>296.22199999999998</v>
      </c>
    </row>
    <row r="92" spans="1:3">
      <c r="A92" s="134">
        <v>44349</v>
      </c>
      <c r="B92" s="94">
        <v>4.5359999999999996</v>
      </c>
      <c r="C92" s="94">
        <v>298.51299999999998</v>
      </c>
    </row>
    <row r="93" spans="1:3">
      <c r="A93" s="134">
        <v>44350</v>
      </c>
      <c r="B93" s="94">
        <v>4.58</v>
      </c>
      <c r="C93" s="94">
        <v>298.29199999999997</v>
      </c>
    </row>
    <row r="94" spans="1:3">
      <c r="A94" s="134">
        <v>44351</v>
      </c>
      <c r="B94" s="94">
        <v>4.5229999999999997</v>
      </c>
      <c r="C94" s="94">
        <v>300.66800000000001</v>
      </c>
    </row>
    <row r="95" spans="1:3">
      <c r="A95" s="134">
        <v>44354</v>
      </c>
      <c r="B95" s="94">
        <v>4.5270000000000001</v>
      </c>
      <c r="C95" s="94">
        <v>300.22500000000002</v>
      </c>
    </row>
    <row r="96" spans="1:3">
      <c r="A96" s="134">
        <v>44355</v>
      </c>
      <c r="B96" s="94">
        <v>4.5309999999999997</v>
      </c>
      <c r="C96" s="94">
        <v>303.75</v>
      </c>
    </row>
    <row r="97" spans="1:3">
      <c r="A97" s="134">
        <v>44356</v>
      </c>
      <c r="B97" s="94">
        <v>4.5140000000000002</v>
      </c>
      <c r="C97" s="94">
        <v>304.56299999999999</v>
      </c>
    </row>
    <row r="98" spans="1:3">
      <c r="A98" s="134">
        <v>44357</v>
      </c>
      <c r="B98" s="94">
        <v>4.49</v>
      </c>
      <c r="C98" s="94">
        <v>308.92399999999998</v>
      </c>
    </row>
    <row r="99" spans="1:3">
      <c r="A99" s="134">
        <v>44358</v>
      </c>
      <c r="B99" s="94">
        <v>4.4580000000000002</v>
      </c>
      <c r="C99" s="94">
        <v>302.80500000000001</v>
      </c>
    </row>
    <row r="100" spans="1:3">
      <c r="A100" s="134">
        <v>44361</v>
      </c>
      <c r="B100" s="94">
        <v>4.4509999999999996</v>
      </c>
      <c r="C100" s="94">
        <v>298.755</v>
      </c>
    </row>
    <row r="101" spans="1:3">
      <c r="A101" s="134">
        <v>44362</v>
      </c>
      <c r="B101" s="94">
        <v>4.4790000000000001</v>
      </c>
      <c r="C101" s="94">
        <v>300.52699999999999</v>
      </c>
    </row>
    <row r="102" spans="1:3">
      <c r="A102" s="134">
        <v>44363</v>
      </c>
      <c r="B102" s="94">
        <v>4.51</v>
      </c>
      <c r="C102" s="94">
        <v>296.89100000000002</v>
      </c>
    </row>
    <row r="103" spans="1:3">
      <c r="A103" s="134">
        <v>44364</v>
      </c>
      <c r="B103" s="94">
        <v>4.5030000000000001</v>
      </c>
      <c r="C103" s="94">
        <v>303.43700000000001</v>
      </c>
    </row>
    <row r="104" spans="1:3">
      <c r="A104" s="134">
        <v>44365</v>
      </c>
      <c r="B104" s="94">
        <v>4.5129999999999999</v>
      </c>
      <c r="C104" s="94">
        <v>309.37400000000002</v>
      </c>
    </row>
    <row r="105" spans="1:3">
      <c r="A105" s="134">
        <v>44368</v>
      </c>
      <c r="B105" s="94">
        <v>4.476</v>
      </c>
      <c r="C105" s="94">
        <v>296.05399999999997</v>
      </c>
    </row>
    <row r="106" spans="1:3">
      <c r="A106" s="134">
        <v>44369</v>
      </c>
      <c r="B106" s="94">
        <v>4.415</v>
      </c>
      <c r="C106" s="94">
        <v>301.45800000000003</v>
      </c>
    </row>
    <row r="107" spans="1:3">
      <c r="A107" s="134">
        <v>44370</v>
      </c>
      <c r="B107" s="94">
        <v>4.399</v>
      </c>
      <c r="C107" s="94">
        <v>298.73599999999999</v>
      </c>
    </row>
    <row r="108" spans="1:3">
      <c r="A108" s="134">
        <v>44371</v>
      </c>
      <c r="B108" s="94">
        <v>4.3079999999999998</v>
      </c>
      <c r="C108" s="94">
        <v>294.02600000000001</v>
      </c>
    </row>
    <row r="109" spans="1:3">
      <c r="A109" s="134">
        <v>44372</v>
      </c>
      <c r="B109" s="94">
        <v>4.306</v>
      </c>
      <c r="C109" s="94">
        <v>280.68099999999998</v>
      </c>
    </row>
    <row r="110" spans="1:3">
      <c r="A110" s="134">
        <v>44375</v>
      </c>
      <c r="B110" s="94">
        <v>4.2939999999999996</v>
      </c>
      <c r="C110" s="94">
        <v>282.17099999999999</v>
      </c>
    </row>
    <row r="111" spans="1:3">
      <c r="A111" s="134">
        <v>44376</v>
      </c>
      <c r="B111" s="94">
        <v>4.2859999999999996</v>
      </c>
      <c r="C111" s="94">
        <v>283.37</v>
      </c>
    </row>
    <row r="112" spans="1:3">
      <c r="A112" s="134">
        <v>44377</v>
      </c>
      <c r="B112" s="94">
        <v>4.3090000000000002</v>
      </c>
      <c r="C112" s="94">
        <v>286.24299999999999</v>
      </c>
    </row>
    <row r="113" spans="1:3">
      <c r="A113" s="134">
        <v>44378</v>
      </c>
      <c r="B113" s="94">
        <v>4.3090000000000002</v>
      </c>
      <c r="C113" s="94">
        <v>283.94</v>
      </c>
    </row>
    <row r="114" spans="1:3">
      <c r="A114" s="134">
        <v>44379</v>
      </c>
      <c r="B114" s="94">
        <v>4.3170000000000002</v>
      </c>
      <c r="C114" s="94">
        <v>289.95699999999999</v>
      </c>
    </row>
    <row r="115" spans="1:3">
      <c r="A115" s="134">
        <v>44382</v>
      </c>
      <c r="B115" s="94">
        <v>4.3170000000000002</v>
      </c>
      <c r="C115" s="94">
        <v>289.95699999999999</v>
      </c>
    </row>
    <row r="116" spans="1:3">
      <c r="A116" s="134">
        <v>44383</v>
      </c>
      <c r="B116" s="94">
        <v>4.2510000000000003</v>
      </c>
      <c r="C116" s="94">
        <v>286.95800000000003</v>
      </c>
    </row>
    <row r="117" spans="1:3">
      <c r="A117" s="134">
        <v>44384</v>
      </c>
      <c r="B117" s="94">
        <v>4.1779999999999999</v>
      </c>
      <c r="C117" s="94">
        <v>292.53399999999999</v>
      </c>
    </row>
    <row r="118" spans="1:3">
      <c r="A118" s="134">
        <v>44385</v>
      </c>
      <c r="B118" s="94">
        <v>4.1849999999999996</v>
      </c>
      <c r="C118" s="94">
        <v>290.02999999999997</v>
      </c>
    </row>
    <row r="119" spans="1:3">
      <c r="A119" s="134">
        <v>44386</v>
      </c>
      <c r="B119" s="94">
        <v>4.2110000000000003</v>
      </c>
      <c r="C119" s="94">
        <v>284.38200000000001</v>
      </c>
    </row>
    <row r="120" spans="1:3">
      <c r="A120" s="134">
        <v>44389</v>
      </c>
      <c r="B120" s="94">
        <v>4.226</v>
      </c>
      <c r="C120" s="94">
        <v>287.85399999999998</v>
      </c>
    </row>
    <row r="121" spans="1:3">
      <c r="A121" s="134">
        <v>44390</v>
      </c>
      <c r="B121" s="94">
        <v>4.2220000000000004</v>
      </c>
      <c r="C121" s="94">
        <v>287.233</v>
      </c>
    </row>
    <row r="122" spans="1:3">
      <c r="A122" s="134">
        <v>44391</v>
      </c>
      <c r="B122" s="94">
        <v>4.2009999999999996</v>
      </c>
      <c r="C122" s="94">
        <v>282.10300000000001</v>
      </c>
    </row>
    <row r="123" spans="1:3">
      <c r="A123" s="134">
        <v>44392</v>
      </c>
      <c r="B123" s="94">
        <v>4.2220000000000004</v>
      </c>
      <c r="C123" s="94">
        <v>289.47699999999998</v>
      </c>
    </row>
    <row r="124" spans="1:3">
      <c r="A124" s="134">
        <v>44393</v>
      </c>
      <c r="B124" s="94">
        <v>4.2050000000000001</v>
      </c>
      <c r="C124" s="94">
        <v>292.584</v>
      </c>
    </row>
    <row r="125" spans="1:3">
      <c r="A125" s="134">
        <v>44396</v>
      </c>
      <c r="B125" s="94">
        <v>4.21</v>
      </c>
      <c r="C125" s="94">
        <v>296.97000000000003</v>
      </c>
    </row>
    <row r="126" spans="1:3">
      <c r="A126" s="134">
        <v>44397</v>
      </c>
      <c r="B126" s="94">
        <v>4.2389999999999999</v>
      </c>
      <c r="C126" s="94">
        <v>308.654</v>
      </c>
    </row>
    <row r="127" spans="1:3">
      <c r="A127" s="134">
        <v>44398</v>
      </c>
      <c r="B127" s="94">
        <v>4.2389999999999999</v>
      </c>
      <c r="C127" s="94">
        <v>303.154</v>
      </c>
    </row>
    <row r="128" spans="1:3">
      <c r="A128" s="134">
        <v>44399</v>
      </c>
      <c r="B128" s="94">
        <v>4.242</v>
      </c>
      <c r="C128" s="94">
        <v>291.61599999999999</v>
      </c>
    </row>
    <row r="129" spans="1:3">
      <c r="A129" s="134">
        <v>44400</v>
      </c>
      <c r="B129" s="94">
        <v>4.2439999999999998</v>
      </c>
      <c r="C129" s="94">
        <v>295.745</v>
      </c>
    </row>
    <row r="130" spans="1:3">
      <c r="A130" s="134">
        <v>44403</v>
      </c>
      <c r="B130" s="94">
        <v>4.2460000000000004</v>
      </c>
      <c r="C130" s="94">
        <v>298.88299999999998</v>
      </c>
    </row>
    <row r="131" spans="1:3">
      <c r="A131" s="134">
        <v>44404</v>
      </c>
      <c r="B131" s="94">
        <v>4.2329999999999997</v>
      </c>
      <c r="C131" s="94">
        <v>296.89400000000001</v>
      </c>
    </row>
    <row r="132" spans="1:3">
      <c r="A132" s="134">
        <v>44405</v>
      </c>
      <c r="B132" s="94">
        <v>4.2320000000000002</v>
      </c>
      <c r="C132" s="94">
        <v>300.37099999999998</v>
      </c>
    </row>
    <row r="133" spans="1:3">
      <c r="A133" s="134">
        <v>44406</v>
      </c>
      <c r="B133" s="94">
        <v>4.2489999999999997</v>
      </c>
      <c r="C133" s="94">
        <v>295.25400000000002</v>
      </c>
    </row>
    <row r="134" spans="1:3">
      <c r="A134" s="134">
        <v>44407</v>
      </c>
      <c r="B134" s="94">
        <v>4.2389999999999999</v>
      </c>
      <c r="C134" s="94">
        <v>297.39400000000001</v>
      </c>
    </row>
    <row r="135" spans="1:3">
      <c r="A135" s="134">
        <v>44410</v>
      </c>
      <c r="B135" s="94">
        <v>4.1920000000000002</v>
      </c>
      <c r="C135" s="94">
        <v>296.95400000000001</v>
      </c>
    </row>
    <row r="136" spans="1:3">
      <c r="A136" s="134">
        <v>44411</v>
      </c>
      <c r="B136" s="94">
        <v>4.2119999999999997</v>
      </c>
      <c r="C136" s="94">
        <v>299.327</v>
      </c>
    </row>
    <row r="137" spans="1:3">
      <c r="A137" s="134">
        <v>44412</v>
      </c>
      <c r="B137" s="94">
        <v>4.2210000000000001</v>
      </c>
      <c r="C137" s="94">
        <v>300.41699999999997</v>
      </c>
    </row>
    <row r="138" spans="1:3">
      <c r="A138" s="134">
        <v>44413</v>
      </c>
      <c r="B138" s="94">
        <v>4.242</v>
      </c>
      <c r="C138" s="94">
        <v>301.43200000000002</v>
      </c>
    </row>
    <row r="139" spans="1:3">
      <c r="A139" s="134">
        <v>44414</v>
      </c>
      <c r="B139" s="94">
        <v>4.2560000000000002</v>
      </c>
      <c r="C139" s="94">
        <v>293.62799999999999</v>
      </c>
    </row>
    <row r="140" spans="1:3">
      <c r="A140" s="134">
        <v>44417</v>
      </c>
      <c r="B140" s="94">
        <v>4.26</v>
      </c>
      <c r="C140" s="94">
        <v>292.14800000000002</v>
      </c>
    </row>
    <row r="141" spans="1:3">
      <c r="A141" s="134">
        <v>44418</v>
      </c>
      <c r="B141" s="94">
        <v>4.2610000000000001</v>
      </c>
      <c r="C141" s="94">
        <v>291.09399999999999</v>
      </c>
    </row>
    <row r="142" spans="1:3">
      <c r="A142" s="134">
        <v>44419</v>
      </c>
      <c r="B142" s="94">
        <v>4.2430000000000003</v>
      </c>
      <c r="C142" s="94">
        <v>288.41800000000001</v>
      </c>
    </row>
    <row r="143" spans="1:3">
      <c r="A143" s="134">
        <v>44420</v>
      </c>
      <c r="B143" s="94">
        <v>4.2480000000000002</v>
      </c>
      <c r="C143" s="94">
        <v>292.05200000000002</v>
      </c>
    </row>
    <row r="144" spans="1:3">
      <c r="A144" s="134">
        <v>44421</v>
      </c>
      <c r="B144" s="94">
        <v>4.2450000000000001</v>
      </c>
      <c r="C144" s="94">
        <v>296.85500000000002</v>
      </c>
    </row>
    <row r="145" spans="1:3">
      <c r="A145" s="134">
        <v>44424</v>
      </c>
      <c r="B145" s="94">
        <v>4.2750000000000004</v>
      </c>
      <c r="C145" s="94">
        <v>298.971</v>
      </c>
    </row>
    <row r="146" spans="1:3">
      <c r="A146" s="134">
        <v>44425</v>
      </c>
      <c r="B146" s="94">
        <v>4.2530000000000001</v>
      </c>
      <c r="C146" s="94">
        <v>301.786</v>
      </c>
    </row>
    <row r="147" spans="1:3">
      <c r="A147" s="134">
        <v>44426</v>
      </c>
      <c r="B147" s="94">
        <v>4.2450000000000001</v>
      </c>
      <c r="C147" s="94">
        <v>298.39600000000002</v>
      </c>
    </row>
    <row r="148" spans="1:3">
      <c r="A148" s="134">
        <v>44427</v>
      </c>
      <c r="B148" s="94">
        <v>4.2359999999999998</v>
      </c>
      <c r="C148" s="94">
        <v>301.57400000000001</v>
      </c>
    </row>
    <row r="149" spans="1:3">
      <c r="A149" s="134">
        <v>44428</v>
      </c>
      <c r="B149" s="94">
        <v>4.2590000000000003</v>
      </c>
      <c r="C149" s="94">
        <v>300.02999999999997</v>
      </c>
    </row>
    <row r="150" spans="1:3">
      <c r="A150" s="134">
        <v>44431</v>
      </c>
      <c r="B150" s="94">
        <v>4.2709999999999999</v>
      </c>
      <c r="C150" s="94">
        <v>299.79599999999999</v>
      </c>
    </row>
    <row r="151" spans="1:3">
      <c r="A151" s="134">
        <v>44432</v>
      </c>
      <c r="B151" s="94">
        <v>4.2839999999999998</v>
      </c>
      <c r="C151" s="94">
        <v>300.72199999999998</v>
      </c>
    </row>
    <row r="152" spans="1:3">
      <c r="A152" s="134">
        <v>44433</v>
      </c>
      <c r="B152" s="94">
        <v>4.2560000000000002</v>
      </c>
      <c r="C152" s="94">
        <v>289.43700000000001</v>
      </c>
    </row>
    <row r="153" spans="1:3">
      <c r="A153" s="134">
        <v>44434</v>
      </c>
      <c r="B153" s="94">
        <v>4.2519999999999998</v>
      </c>
      <c r="C153" s="94">
        <v>288.91300000000001</v>
      </c>
    </row>
    <row r="154" spans="1:3">
      <c r="A154" s="134">
        <v>44435</v>
      </c>
      <c r="B154" s="94">
        <v>4.2320000000000002</v>
      </c>
      <c r="C154" s="94">
        <v>290.72500000000002</v>
      </c>
    </row>
    <row r="155" spans="1:3">
      <c r="A155" s="134">
        <v>44438</v>
      </c>
      <c r="B155" s="94">
        <v>4.25</v>
      </c>
      <c r="C155" s="94">
        <v>292.19799999999998</v>
      </c>
    </row>
    <row r="156" spans="1:3">
      <c r="A156" s="134">
        <v>44439</v>
      </c>
      <c r="B156" s="94">
        <v>4.24</v>
      </c>
      <c r="C156" s="94">
        <v>294.089</v>
      </c>
    </row>
    <row r="157" spans="1:3">
      <c r="A157" s="134">
        <v>44440</v>
      </c>
      <c r="B157" s="94">
        <v>4.2279999999999998</v>
      </c>
      <c r="C157" s="94">
        <v>290.95800000000003</v>
      </c>
    </row>
    <row r="158" spans="1:3">
      <c r="A158" s="134">
        <v>44441</v>
      </c>
      <c r="B158" s="94">
        <v>4.141</v>
      </c>
      <c r="C158" s="94">
        <v>286.32499999999999</v>
      </c>
    </row>
    <row r="159" spans="1:3">
      <c r="A159" s="134">
        <v>44442</v>
      </c>
      <c r="B159" s="94">
        <v>4.1349999999999998</v>
      </c>
      <c r="C159" s="94">
        <v>281.31599999999997</v>
      </c>
    </row>
    <row r="160" spans="1:3">
      <c r="A160" s="134">
        <v>44445</v>
      </c>
      <c r="B160" s="94">
        <v>4.1349999999999998</v>
      </c>
      <c r="C160" s="94">
        <v>281.31599999999997</v>
      </c>
    </row>
    <row r="161" spans="1:3">
      <c r="A161" s="134">
        <v>44446</v>
      </c>
      <c r="B161" s="94">
        <v>4.165</v>
      </c>
      <c r="C161" s="94">
        <v>277.30399999999997</v>
      </c>
    </row>
    <row r="162" spans="1:3">
      <c r="A162" s="134">
        <v>44447</v>
      </c>
      <c r="B162" s="94">
        <v>4.1559999999999997</v>
      </c>
      <c r="C162" s="94">
        <v>278.66899999999998</v>
      </c>
    </row>
    <row r="163" spans="1:3">
      <c r="A163" s="134">
        <v>44448</v>
      </c>
      <c r="B163" s="94">
        <v>4.1479999999999997</v>
      </c>
      <c r="C163" s="94">
        <v>279.08999999999997</v>
      </c>
    </row>
    <row r="164" spans="1:3">
      <c r="A164" s="134">
        <v>44449</v>
      </c>
      <c r="B164" s="94">
        <v>4.1189999999999998</v>
      </c>
      <c r="C164" s="94">
        <v>275.166</v>
      </c>
    </row>
    <row r="165" spans="1:3">
      <c r="A165" s="134">
        <v>44452</v>
      </c>
      <c r="B165" s="94">
        <v>4.1020000000000003</v>
      </c>
      <c r="C165" s="94">
        <v>277.52999999999997</v>
      </c>
    </row>
    <row r="166" spans="1:3">
      <c r="A166" s="134">
        <v>44453</v>
      </c>
      <c r="B166" s="94">
        <v>4.0439999999999996</v>
      </c>
      <c r="C166" s="94">
        <v>276.24200000000002</v>
      </c>
    </row>
    <row r="167" spans="1:3">
      <c r="A167" s="134">
        <v>44454</v>
      </c>
      <c r="B167" s="94">
        <v>4.0010000000000003</v>
      </c>
      <c r="C167" s="94">
        <v>277.161</v>
      </c>
    </row>
    <row r="168" spans="1:3">
      <c r="A168" s="134">
        <v>44455</v>
      </c>
      <c r="B168" s="94">
        <v>3.996</v>
      </c>
      <c r="C168" s="94">
        <v>263.30099999999999</v>
      </c>
    </row>
    <row r="169" spans="1:3">
      <c r="A169" s="134">
        <v>44456</v>
      </c>
      <c r="B169" s="94">
        <v>3.9470000000000001</v>
      </c>
      <c r="C169" s="94">
        <v>255.191</v>
      </c>
    </row>
    <row r="170" spans="1:3">
      <c r="A170" s="134">
        <v>44459</v>
      </c>
      <c r="B170" s="94">
        <v>4.0149999999999997</v>
      </c>
      <c r="C170" s="94">
        <v>267.65100000000001</v>
      </c>
    </row>
    <row r="171" spans="1:3">
      <c r="A171" s="134">
        <v>44460</v>
      </c>
      <c r="B171" s="94">
        <v>4.0069999999999997</v>
      </c>
      <c r="C171" s="94">
        <v>266.61399999999998</v>
      </c>
    </row>
    <row r="172" spans="1:3">
      <c r="A172" s="134">
        <v>44461</v>
      </c>
      <c r="B172" s="94">
        <v>4.0410000000000004</v>
      </c>
      <c r="C172" s="94">
        <v>266.52699999999999</v>
      </c>
    </row>
    <row r="173" spans="1:3">
      <c r="A173" s="134">
        <v>44462</v>
      </c>
      <c r="B173" s="94">
        <v>4.08</v>
      </c>
      <c r="C173" s="94">
        <v>269.28899999999999</v>
      </c>
    </row>
    <row r="174" spans="1:3">
      <c r="A174" s="134">
        <v>44463</v>
      </c>
      <c r="B174" s="94">
        <v>4.1420000000000003</v>
      </c>
      <c r="C174" s="94">
        <v>266.31599999999997</v>
      </c>
    </row>
    <row r="175" spans="1:3">
      <c r="A175" s="134">
        <v>44466</v>
      </c>
      <c r="B175" s="94">
        <v>4.2009999999999996</v>
      </c>
      <c r="C175" s="94">
        <v>263.89499999999998</v>
      </c>
    </row>
    <row r="176" spans="1:3">
      <c r="A176" s="134">
        <v>44467</v>
      </c>
      <c r="B176" s="94">
        <v>4.2910000000000004</v>
      </c>
      <c r="C176" s="94">
        <v>266.90699999999998</v>
      </c>
    </row>
    <row r="177" spans="1:3">
      <c r="A177" s="134">
        <v>44468</v>
      </c>
      <c r="B177" s="94">
        <v>4.282</v>
      </c>
      <c r="C177" s="94">
        <v>274.29500000000002</v>
      </c>
    </row>
    <row r="178" spans="1:3">
      <c r="A178" s="134">
        <v>44469</v>
      </c>
      <c r="B178" s="94">
        <v>4.2880000000000003</v>
      </c>
      <c r="C178" s="94">
        <v>277.68799999999999</v>
      </c>
    </row>
    <row r="179" spans="1:3">
      <c r="A179" s="134">
        <v>44470</v>
      </c>
      <c r="B179" s="94">
        <v>4.3150000000000004</v>
      </c>
      <c r="C179" s="94">
        <v>311.584</v>
      </c>
    </row>
    <row r="180" spans="1:3">
      <c r="A180" s="134">
        <v>44473</v>
      </c>
      <c r="B180" s="94">
        <v>4.4030000000000005</v>
      </c>
      <c r="C180" s="94">
        <v>316.56200000000001</v>
      </c>
    </row>
    <row r="181" spans="1:3">
      <c r="A181" s="134">
        <v>44474</v>
      </c>
      <c r="B181" s="94">
        <v>4.4130000000000003</v>
      </c>
      <c r="C181" s="94">
        <v>313.786</v>
      </c>
    </row>
    <row r="182" spans="1:3">
      <c r="A182" s="134">
        <v>44475</v>
      </c>
      <c r="B182" s="94">
        <v>4.444</v>
      </c>
      <c r="C182" s="94">
        <v>317.18200000000002</v>
      </c>
    </row>
    <row r="183" spans="1:3">
      <c r="A183" s="134">
        <v>44476</v>
      </c>
      <c r="B183" s="94">
        <v>4.4630000000000001</v>
      </c>
      <c r="C183" s="94">
        <v>312.959</v>
      </c>
    </row>
    <row r="184" spans="1:3">
      <c r="A184" s="134">
        <v>44477</v>
      </c>
      <c r="B184" s="94">
        <v>4.4550000000000001</v>
      </c>
      <c r="C184" s="94">
        <v>309.20999999999998</v>
      </c>
    </row>
    <row r="185" spans="1:3">
      <c r="A185" s="134">
        <v>44480</v>
      </c>
      <c r="B185" s="94">
        <v>4.4550000000000001</v>
      </c>
      <c r="C185" s="94">
        <v>309.20999999999998</v>
      </c>
    </row>
    <row r="186" spans="1:3">
      <c r="A186" s="134">
        <v>44481</v>
      </c>
      <c r="B186" s="94">
        <v>4.4020000000000001</v>
      </c>
      <c r="C186" s="94">
        <v>308.14100000000002</v>
      </c>
    </row>
    <row r="187" spans="1:3">
      <c r="A187" s="134">
        <v>44482</v>
      </c>
      <c r="B187" s="94">
        <v>4.3760000000000003</v>
      </c>
      <c r="C187" s="94">
        <v>309.04199999999997</v>
      </c>
    </row>
    <row r="188" spans="1:3">
      <c r="A188" s="134">
        <v>44483</v>
      </c>
      <c r="B188" s="94">
        <v>4.3330000000000002</v>
      </c>
      <c r="C188" s="94">
        <v>307.48200000000003</v>
      </c>
    </row>
    <row r="189" spans="1:3">
      <c r="A189" s="134">
        <v>44484</v>
      </c>
      <c r="B189" s="94">
        <v>4.3319999999999999</v>
      </c>
      <c r="C189" s="94">
        <v>300.851</v>
      </c>
    </row>
    <row r="190" spans="1:3">
      <c r="A190" s="134">
        <v>44487</v>
      </c>
      <c r="B190" s="94">
        <v>4.3230000000000004</v>
      </c>
      <c r="C190" s="94">
        <v>298.73399999999998</v>
      </c>
    </row>
    <row r="191" spans="1:3">
      <c r="A191" s="134">
        <v>44488</v>
      </c>
      <c r="B191" s="94">
        <v>4.3890000000000002</v>
      </c>
      <c r="C191" s="94">
        <v>301.44900000000001</v>
      </c>
    </row>
    <row r="192" spans="1:3">
      <c r="A192" s="134">
        <v>44489</v>
      </c>
      <c r="B192" s="94">
        <v>4.4039999999999999</v>
      </c>
      <c r="C192" s="94">
        <v>297.95100000000002</v>
      </c>
    </row>
    <row r="193" spans="1:3">
      <c r="A193" s="134">
        <v>44490</v>
      </c>
      <c r="B193" s="94">
        <v>4.399</v>
      </c>
      <c r="C193" s="94">
        <v>296.79500000000002</v>
      </c>
    </row>
    <row r="194" spans="1:3">
      <c r="A194" s="134">
        <v>44491</v>
      </c>
      <c r="B194" s="94">
        <v>4.383</v>
      </c>
      <c r="C194" s="94">
        <v>300.964</v>
      </c>
    </row>
    <row r="195" spans="1:3">
      <c r="A195" s="134">
        <v>44494</v>
      </c>
      <c r="B195" s="94">
        <v>4.4509999999999996</v>
      </c>
      <c r="C195" s="94">
        <v>305.51799999999997</v>
      </c>
    </row>
    <row r="196" spans="1:3">
      <c r="A196" s="134">
        <v>44495</v>
      </c>
      <c r="B196" s="94">
        <v>4.4450000000000003</v>
      </c>
      <c r="C196" s="94">
        <v>306.38200000000001</v>
      </c>
    </row>
    <row r="197" spans="1:3">
      <c r="A197" s="134">
        <v>44496</v>
      </c>
      <c r="B197" s="94">
        <v>4.4050000000000002</v>
      </c>
      <c r="C197" s="94">
        <v>309.35300000000001</v>
      </c>
    </row>
    <row r="198" spans="1:3">
      <c r="A198" s="134">
        <v>44497</v>
      </c>
      <c r="B198" s="94">
        <v>4.4400000000000004</v>
      </c>
      <c r="C198" s="94">
        <v>312.18099999999998</v>
      </c>
    </row>
    <row r="199" spans="1:3">
      <c r="A199" s="134">
        <v>44498</v>
      </c>
      <c r="B199" s="94">
        <v>4.444</v>
      </c>
      <c r="C199" s="94">
        <v>314.16500000000002</v>
      </c>
    </row>
    <row r="200" spans="1:3">
      <c r="A200" s="134">
        <v>44501</v>
      </c>
      <c r="B200" s="94">
        <v>4.4420000000000002</v>
      </c>
      <c r="C200" s="94">
        <v>313.29500000000002</v>
      </c>
    </row>
    <row r="201" spans="1:3">
      <c r="A201" s="134">
        <v>44502</v>
      </c>
      <c r="B201" s="94">
        <v>4.4420000000000002</v>
      </c>
      <c r="C201" s="94">
        <v>313.10300000000001</v>
      </c>
    </row>
    <row r="202" spans="1:3">
      <c r="A202" s="134">
        <v>44503</v>
      </c>
      <c r="B202" s="94">
        <v>4.4459999999999997</v>
      </c>
      <c r="C202" s="94">
        <v>307.89299999999997</v>
      </c>
    </row>
    <row r="203" spans="1:3">
      <c r="A203" s="134">
        <v>44504</v>
      </c>
      <c r="B203" s="94">
        <v>4.4160000000000004</v>
      </c>
      <c r="C203" s="94">
        <v>313.08199999999999</v>
      </c>
    </row>
    <row r="204" spans="1:3">
      <c r="A204" s="134">
        <v>44505</v>
      </c>
      <c r="B204" s="94">
        <v>4.3810000000000002</v>
      </c>
      <c r="C204" s="94">
        <v>317.69400000000002</v>
      </c>
    </row>
    <row r="205" spans="1:3">
      <c r="A205" s="134">
        <v>44508</v>
      </c>
      <c r="B205" s="94">
        <v>4.4329999999999998</v>
      </c>
      <c r="C205" s="94">
        <v>316.255</v>
      </c>
    </row>
    <row r="206" spans="1:3">
      <c r="A206" s="134">
        <v>44509</v>
      </c>
      <c r="B206" s="94">
        <v>4.38</v>
      </c>
      <c r="C206" s="94">
        <v>317.82</v>
      </c>
    </row>
    <row r="207" spans="1:3">
      <c r="A207" s="134">
        <v>44510</v>
      </c>
      <c r="B207" s="94">
        <v>4.45</v>
      </c>
      <c r="C207" s="94">
        <v>313.39999999999998</v>
      </c>
    </row>
    <row r="208" spans="1:3">
      <c r="A208" s="134">
        <v>44511</v>
      </c>
      <c r="B208" s="94">
        <v>4.45</v>
      </c>
      <c r="C208" s="94">
        <v>313.39999999999998</v>
      </c>
    </row>
    <row r="209" spans="1:3">
      <c r="A209" s="134">
        <v>44512</v>
      </c>
      <c r="B209" s="94">
        <v>4.4279999999999999</v>
      </c>
      <c r="C209" s="94">
        <v>308.89299999999997</v>
      </c>
    </row>
    <row r="210" spans="1:3">
      <c r="A210" s="134">
        <v>44515</v>
      </c>
      <c r="B210" s="94">
        <v>4.452</v>
      </c>
      <c r="C210" s="94">
        <v>306.33600000000001</v>
      </c>
    </row>
    <row r="211" spans="1:3">
      <c r="A211" s="134">
        <v>44516</v>
      </c>
      <c r="B211" s="94">
        <v>4.4550000000000001</v>
      </c>
      <c r="C211" s="94">
        <v>304.42700000000002</v>
      </c>
    </row>
    <row r="212" spans="1:3">
      <c r="A212" s="134">
        <v>44517</v>
      </c>
      <c r="B212" s="94">
        <v>4.5129999999999999</v>
      </c>
      <c r="C212" s="94">
        <v>313.82900000000001</v>
      </c>
    </row>
    <row r="213" spans="1:3">
      <c r="A213" s="134">
        <v>44518</v>
      </c>
      <c r="B213" s="94">
        <v>4.508</v>
      </c>
      <c r="C213" s="94">
        <v>314.33499999999998</v>
      </c>
    </row>
    <row r="214" spans="1:3">
      <c r="A214" s="134">
        <v>44519</v>
      </c>
      <c r="B214" s="94">
        <v>4.5170000000000003</v>
      </c>
      <c r="C214" s="94">
        <v>317.30200000000002</v>
      </c>
    </row>
    <row r="215" spans="1:3">
      <c r="A215" s="134">
        <v>44522</v>
      </c>
      <c r="B215" s="94">
        <v>4.5570000000000004</v>
      </c>
      <c r="C215" s="94">
        <v>313.923</v>
      </c>
    </row>
    <row r="216" spans="1:3">
      <c r="A216" s="134">
        <v>44523</v>
      </c>
      <c r="B216" s="94">
        <v>4.6319999999999997</v>
      </c>
      <c r="C216" s="94">
        <v>318.30700000000002</v>
      </c>
    </row>
    <row r="217" spans="1:3">
      <c r="A217" s="134">
        <v>44524</v>
      </c>
      <c r="B217" s="94">
        <v>4.585</v>
      </c>
      <c r="C217" s="94">
        <v>316.20699999999999</v>
      </c>
    </row>
    <row r="218" spans="1:3">
      <c r="A218" s="134">
        <v>44525</v>
      </c>
      <c r="B218" s="94">
        <v>4.585</v>
      </c>
      <c r="C218" s="94">
        <v>316.20699999999999</v>
      </c>
    </row>
    <row r="219" spans="1:3">
      <c r="A219" s="134">
        <v>44526</v>
      </c>
      <c r="B219" s="94">
        <v>4.5780000000000003</v>
      </c>
      <c r="C219" s="94">
        <v>332.59399999999999</v>
      </c>
    </row>
    <row r="220" spans="1:3">
      <c r="A220" s="134">
        <v>44529</v>
      </c>
      <c r="B220" s="94">
        <v>4.68</v>
      </c>
      <c r="C220" s="94">
        <v>338.20600000000002</v>
      </c>
    </row>
    <row r="221" spans="1:3">
      <c r="A221" s="134">
        <v>44530</v>
      </c>
      <c r="B221" s="94">
        <v>4.6790000000000003</v>
      </c>
      <c r="C221" s="94">
        <v>341.98399999999998</v>
      </c>
    </row>
    <row r="222" spans="1:3">
      <c r="A222" s="134">
        <v>44531</v>
      </c>
      <c r="B222" s="94">
        <v>4.6399999999999997</v>
      </c>
      <c r="C222" s="94">
        <v>342.99799999999999</v>
      </c>
    </row>
    <row r="223" spans="1:3">
      <c r="A223" s="134">
        <v>44532</v>
      </c>
      <c r="B223" s="94">
        <v>4.6289999999999996</v>
      </c>
      <c r="C223" s="94">
        <v>337.49099999999999</v>
      </c>
    </row>
    <row r="224" spans="1:3">
      <c r="A224" s="134">
        <v>44533</v>
      </c>
      <c r="B224" s="94">
        <v>4.6189999999999998</v>
      </c>
      <c r="C224" s="94">
        <v>343.98599999999999</v>
      </c>
    </row>
    <row r="225" spans="1:3">
      <c r="A225" s="134">
        <v>44536</v>
      </c>
      <c r="B225" s="94">
        <v>4.6059999999999999</v>
      </c>
      <c r="C225" s="94">
        <v>333.94299999999998</v>
      </c>
    </row>
    <row r="226" spans="1:3">
      <c r="A226" s="134">
        <v>44537</v>
      </c>
      <c r="B226" s="94">
        <v>4.5590000000000002</v>
      </c>
      <c r="C226" s="94">
        <v>325.642</v>
      </c>
    </row>
    <row r="227" spans="1:3">
      <c r="A227" s="134">
        <v>44538</v>
      </c>
      <c r="B227" s="94">
        <v>4.5839999999999996</v>
      </c>
      <c r="C227" s="94">
        <v>324.68900000000002</v>
      </c>
    </row>
    <row r="228" spans="1:3">
      <c r="A228" s="134">
        <v>44539</v>
      </c>
      <c r="B228" s="94">
        <v>4.5110000000000001</v>
      </c>
      <c r="C228" s="94">
        <v>319.78399999999999</v>
      </c>
    </row>
    <row r="229" spans="1:3">
      <c r="A229" s="134">
        <v>44540</v>
      </c>
      <c r="B229" s="94">
        <v>4.5359999999999996</v>
      </c>
      <c r="C229" s="94">
        <v>321.92599999999999</v>
      </c>
    </row>
    <row r="230" spans="1:3">
      <c r="A230" s="134">
        <v>44543</v>
      </c>
      <c r="B230" s="94">
        <v>4.4930000000000003</v>
      </c>
      <c r="C230" s="94">
        <v>324.54599999999999</v>
      </c>
    </row>
    <row r="231" spans="1:3">
      <c r="A231" s="134">
        <v>44544</v>
      </c>
      <c r="B231" s="94">
        <v>4.4980000000000002</v>
      </c>
      <c r="C231" s="94">
        <v>322.70999999999998</v>
      </c>
    </row>
    <row r="232" spans="1:3">
      <c r="A232" s="134">
        <v>44545</v>
      </c>
      <c r="B232" s="94">
        <v>4.4950000000000001</v>
      </c>
      <c r="C232" s="94">
        <v>322.339</v>
      </c>
    </row>
    <row r="233" spans="1:3">
      <c r="A233" s="134">
        <v>44546</v>
      </c>
      <c r="B233" s="94">
        <v>4.4930000000000003</v>
      </c>
      <c r="C233" s="94">
        <v>327.71600000000001</v>
      </c>
    </row>
    <row r="234" spans="1:3">
      <c r="A234" s="134">
        <v>44547</v>
      </c>
      <c r="B234" s="94">
        <v>4.4690000000000003</v>
      </c>
      <c r="C234" s="94">
        <v>327.21800000000002</v>
      </c>
    </row>
    <row r="235" spans="1:3">
      <c r="A235" s="134">
        <v>44550</v>
      </c>
      <c r="B235" s="94">
        <v>4.4969999999999999</v>
      </c>
      <c r="C235" s="94">
        <v>326.42</v>
      </c>
    </row>
    <row r="236" spans="1:3">
      <c r="A236" s="134">
        <v>44551</v>
      </c>
      <c r="B236" s="94">
        <v>4.4870000000000001</v>
      </c>
      <c r="C236" s="94">
        <v>322.02699999999999</v>
      </c>
    </row>
    <row r="237" spans="1:3">
      <c r="A237" s="134">
        <v>44552</v>
      </c>
      <c r="B237" s="94">
        <v>4.4870000000000001</v>
      </c>
      <c r="C237" s="94">
        <v>322.26</v>
      </c>
    </row>
    <row r="238" spans="1:3">
      <c r="A238" s="134">
        <v>44553</v>
      </c>
      <c r="B238" s="94">
        <v>4.508</v>
      </c>
      <c r="C238" s="94">
        <v>319.904</v>
      </c>
    </row>
    <row r="239" spans="1:3">
      <c r="A239" s="134">
        <v>44554</v>
      </c>
      <c r="B239" s="94">
        <v>4.508</v>
      </c>
      <c r="C239" s="94">
        <v>319.904</v>
      </c>
    </row>
    <row r="240" spans="1:3">
      <c r="A240" s="134">
        <v>44557</v>
      </c>
      <c r="B240" s="94">
        <v>4.51</v>
      </c>
      <c r="C240" s="94">
        <v>321.32600000000002</v>
      </c>
    </row>
    <row r="241" spans="1:3">
      <c r="A241" s="134">
        <v>44558</v>
      </c>
      <c r="B241" s="94">
        <v>4.5179999999999998</v>
      </c>
      <c r="C241" s="94">
        <v>322.16300000000001</v>
      </c>
    </row>
    <row r="242" spans="1:3">
      <c r="A242" s="134">
        <v>44559</v>
      </c>
      <c r="B242" s="94">
        <v>4.5049999999999999</v>
      </c>
      <c r="C242" s="94">
        <v>315.68099999999998</v>
      </c>
    </row>
    <row r="243" spans="1:3">
      <c r="A243" s="134">
        <v>44560</v>
      </c>
      <c r="B243" s="94">
        <v>4.4829999999999997</v>
      </c>
      <c r="C243" s="94">
        <v>316.39800000000002</v>
      </c>
    </row>
    <row r="244" spans="1:3">
      <c r="A244" s="134">
        <v>44561</v>
      </c>
      <c r="B244" s="94">
        <v>4.5019999999999998</v>
      </c>
      <c r="C244" s="94">
        <v>317.25200000000001</v>
      </c>
    </row>
    <row r="245" spans="1:3">
      <c r="A245" s="134">
        <v>44564</v>
      </c>
      <c r="B245" s="94">
        <v>4.5149999999999997</v>
      </c>
      <c r="C245" s="94">
        <v>308.76100000000002</v>
      </c>
    </row>
    <row r="246" spans="1:3">
      <c r="A246" s="134">
        <v>44565</v>
      </c>
      <c r="B246" s="94">
        <v>4.5</v>
      </c>
      <c r="C246" s="94">
        <v>307.88600000000002</v>
      </c>
    </row>
    <row r="247" spans="1:3">
      <c r="A247" s="134">
        <v>44566</v>
      </c>
      <c r="B247" s="94">
        <v>4.5389999999999997</v>
      </c>
      <c r="C247" s="94">
        <v>305.86399999999998</v>
      </c>
    </row>
    <row r="248" spans="1:3">
      <c r="A248" s="134">
        <v>44567</v>
      </c>
      <c r="B248" s="94">
        <v>4.5810000000000004</v>
      </c>
      <c r="C248" s="94">
        <v>307.61599999999999</v>
      </c>
    </row>
    <row r="249" spans="1:3">
      <c r="A249" s="134">
        <v>44568</v>
      </c>
      <c r="B249" s="94">
        <v>4.5609999999999999</v>
      </c>
      <c r="C249" s="94">
        <v>301.25700000000001</v>
      </c>
    </row>
    <row r="250" spans="1:3">
      <c r="A250" s="134">
        <v>44571</v>
      </c>
      <c r="B250" s="94">
        <v>4.6390000000000002</v>
      </c>
      <c r="C250" s="94">
        <v>306.988</v>
      </c>
    </row>
    <row r="251" spans="1:3">
      <c r="A251" s="134">
        <v>44572</v>
      </c>
      <c r="B251" s="94">
        <v>4.6189999999999998</v>
      </c>
      <c r="C251" s="94">
        <v>308.78699999999998</v>
      </c>
    </row>
    <row r="252" spans="1:3">
      <c r="A252" s="134">
        <v>44573</v>
      </c>
      <c r="B252" s="94">
        <v>4.6360000000000001</v>
      </c>
      <c r="C252" s="94">
        <v>310.38600000000002</v>
      </c>
    </row>
    <row r="253" spans="1:3">
      <c r="A253" s="134">
        <v>44574</v>
      </c>
      <c r="B253" s="94">
        <v>4.6070000000000002</v>
      </c>
      <c r="C253" s="94">
        <v>311.91300000000001</v>
      </c>
    </row>
    <row r="254" spans="1:3">
      <c r="A254" s="134">
        <v>44575</v>
      </c>
      <c r="B254" s="94">
        <v>4.6989999999999998</v>
      </c>
      <c r="C254" s="94">
        <v>311.79899999999998</v>
      </c>
    </row>
    <row r="255" spans="1:3">
      <c r="A255" s="134">
        <v>44578</v>
      </c>
      <c r="B255" s="94">
        <v>4.6989999999999998</v>
      </c>
      <c r="C255" s="94">
        <v>311.79899999999998</v>
      </c>
    </row>
    <row r="256" spans="1:3">
      <c r="A256" s="134">
        <v>44579</v>
      </c>
      <c r="B256" s="94">
        <v>4.8019999999999996</v>
      </c>
      <c r="C256" s="94">
        <v>312.18900000000002</v>
      </c>
    </row>
    <row r="257" spans="1:3">
      <c r="A257" s="134">
        <v>44580</v>
      </c>
      <c r="B257" s="94">
        <v>4.7450000000000001</v>
      </c>
      <c r="C257" s="94">
        <v>310.14999999999998</v>
      </c>
    </row>
    <row r="258" spans="1:3">
      <c r="A258" s="134">
        <v>44581</v>
      </c>
      <c r="B258" s="94">
        <v>4.7519999999999998</v>
      </c>
      <c r="C258" s="94">
        <v>315.14400000000001</v>
      </c>
    </row>
    <row r="259" spans="1:3">
      <c r="A259" s="134">
        <v>44582</v>
      </c>
      <c r="B259" s="94">
        <v>4.782</v>
      </c>
      <c r="C259" s="94">
        <v>322.303</v>
      </c>
    </row>
    <row r="260" spans="1:3">
      <c r="A260" s="134">
        <v>44585</v>
      </c>
      <c r="B260" s="94">
        <v>4.8849999999999998</v>
      </c>
      <c r="C260" s="94">
        <v>331.00400000000002</v>
      </c>
    </row>
    <row r="261" spans="1:3">
      <c r="A261" s="134">
        <v>44586</v>
      </c>
      <c r="B261" s="94">
        <v>4.9400000000000004</v>
      </c>
      <c r="C261" s="94">
        <v>336.87700000000001</v>
      </c>
    </row>
    <row r="262" spans="1:3">
      <c r="A262" s="134">
        <v>44587</v>
      </c>
      <c r="B262" s="94">
        <v>5.0170000000000003</v>
      </c>
      <c r="C262" s="94">
        <v>334.38200000000001</v>
      </c>
    </row>
    <row r="263" spans="1:3">
      <c r="A263" s="134">
        <v>44588</v>
      </c>
      <c r="B263" s="94">
        <v>4.9619999999999997</v>
      </c>
      <c r="C263" s="94">
        <v>333.49599999999998</v>
      </c>
    </row>
    <row r="264" spans="1:3">
      <c r="A264" s="134">
        <v>44589</v>
      </c>
      <c r="B264" s="94">
        <v>4.9580000000000002</v>
      </c>
      <c r="C264" s="94">
        <v>336.09100000000001</v>
      </c>
    </row>
    <row r="265" spans="1:3">
      <c r="A265" s="134">
        <v>44592</v>
      </c>
      <c r="B265" s="94">
        <v>4.9489999999999998</v>
      </c>
      <c r="C265" s="94">
        <v>335.11599999999999</v>
      </c>
    </row>
    <row r="266" spans="1:3">
      <c r="A266" s="134">
        <v>44593</v>
      </c>
      <c r="B266" s="94">
        <v>4.9340000000000002</v>
      </c>
      <c r="C266" s="94">
        <v>334.44299999999998</v>
      </c>
    </row>
    <row r="267" spans="1:3">
      <c r="A267" s="134">
        <v>44594</v>
      </c>
      <c r="B267" s="94">
        <v>4.968</v>
      </c>
      <c r="C267" s="94">
        <v>338.553</v>
      </c>
    </row>
    <row r="268" spans="1:3">
      <c r="A268" s="134">
        <v>44595</v>
      </c>
      <c r="B268" s="94">
        <v>5.0119999999999996</v>
      </c>
      <c r="C268" s="94">
        <v>336.73</v>
      </c>
    </row>
    <row r="269" spans="1:3">
      <c r="A269" s="134">
        <v>44596</v>
      </c>
      <c r="B269" s="94">
        <v>5.09</v>
      </c>
      <c r="C269" s="94">
        <v>337.20400000000001</v>
      </c>
    </row>
    <row r="270" spans="1:3">
      <c r="A270" s="134">
        <v>44599</v>
      </c>
      <c r="B270" s="94">
        <v>5.1260000000000003</v>
      </c>
      <c r="C270" s="94">
        <v>340.226</v>
      </c>
    </row>
    <row r="271" spans="1:3">
      <c r="A271" s="134">
        <v>44600</v>
      </c>
      <c r="B271" s="94">
        <v>5.2080000000000002</v>
      </c>
      <c r="C271" s="94">
        <v>341.34899999999999</v>
      </c>
    </row>
    <row r="272" spans="1:3">
      <c r="A272" s="134">
        <v>44601</v>
      </c>
      <c r="B272" s="94">
        <v>5.19</v>
      </c>
      <c r="C272" s="94">
        <v>341.58699999999999</v>
      </c>
    </row>
    <row r="273" spans="1:3">
      <c r="A273" s="134">
        <v>44602</v>
      </c>
      <c r="B273" s="94">
        <v>5.2290000000000001</v>
      </c>
      <c r="C273" s="94">
        <v>337.779</v>
      </c>
    </row>
    <row r="274" spans="1:3">
      <c r="A274" s="134">
        <v>44603</v>
      </c>
      <c r="B274" s="94">
        <v>5.2590000000000003</v>
      </c>
      <c r="C274" s="94">
        <v>349.48099999999999</v>
      </c>
    </row>
    <row r="275" spans="1:3">
      <c r="A275" s="134">
        <v>44606</v>
      </c>
      <c r="B275" s="94">
        <v>5.4</v>
      </c>
      <c r="C275" s="94">
        <v>358.56</v>
      </c>
    </row>
    <row r="276" spans="1:3">
      <c r="A276" s="134">
        <v>44607</v>
      </c>
      <c r="B276" s="94">
        <v>5.4130000000000003</v>
      </c>
      <c r="C276" s="94">
        <v>353.67</v>
      </c>
    </row>
    <row r="277" spans="1:3">
      <c r="A277" s="134">
        <v>44608</v>
      </c>
      <c r="B277" s="94">
        <v>5.383</v>
      </c>
      <c r="C277" s="94">
        <v>351.74700000000001</v>
      </c>
    </row>
    <row r="278" spans="1:3">
      <c r="A278" s="134">
        <v>44609</v>
      </c>
      <c r="B278" s="94">
        <v>5.3620000000000001</v>
      </c>
      <c r="C278" s="94">
        <v>357.255</v>
      </c>
    </row>
    <row r="279" spans="1:3">
      <c r="A279" s="134">
        <v>44610</v>
      </c>
      <c r="B279" s="94">
        <v>5.3760000000000003</v>
      </c>
      <c r="C279" s="94">
        <v>361.99299999999999</v>
      </c>
    </row>
    <row r="280" spans="1:3">
      <c r="A280" s="134">
        <v>44613</v>
      </c>
      <c r="B280" s="94">
        <v>5.3760000000000003</v>
      </c>
      <c r="C280" s="94">
        <v>361.99299999999999</v>
      </c>
    </row>
    <row r="281" spans="1:3">
      <c r="A281" s="134">
        <v>44614</v>
      </c>
      <c r="B281" s="94">
        <v>5.44</v>
      </c>
      <c r="C281" s="94">
        <v>366.495</v>
      </c>
    </row>
    <row r="282" spans="1:3">
      <c r="A282" s="134">
        <v>44615</v>
      </c>
      <c r="B282" s="94">
        <v>5.47</v>
      </c>
      <c r="C282" s="94">
        <v>365.29399999999998</v>
      </c>
    </row>
    <row r="283" spans="1:3">
      <c r="A283" s="134">
        <v>44616</v>
      </c>
      <c r="B283" s="94">
        <v>5.6459999999999999</v>
      </c>
      <c r="C283" s="94">
        <v>384.45499999999998</v>
      </c>
    </row>
    <row r="284" spans="1:3">
      <c r="A284" s="134">
        <v>44617</v>
      </c>
      <c r="B284" s="94">
        <v>5.5830000000000002</v>
      </c>
      <c r="C284" s="94">
        <v>381.23099999999999</v>
      </c>
    </row>
    <row r="285" spans="1:3">
      <c r="A285" s="134">
        <v>44620</v>
      </c>
      <c r="B285" s="94">
        <v>5.7549999999999999</v>
      </c>
      <c r="C285" s="94">
        <v>409.19400000000002</v>
      </c>
    </row>
    <row r="286" spans="1:3">
      <c r="A286" s="134">
        <v>44620</v>
      </c>
      <c r="B286" s="94">
        <v>5.7549999999999999</v>
      </c>
      <c r="C286" s="94">
        <v>409.19400000000002</v>
      </c>
    </row>
    <row r="287" spans="1:3">
      <c r="A287" s="134">
        <v>44621</v>
      </c>
      <c r="B287" s="94">
        <v>6.2519999999999998</v>
      </c>
      <c r="C287" s="94">
        <v>469.22199999999998</v>
      </c>
    </row>
    <row r="288" spans="1:3">
      <c r="A288" s="134">
        <v>44622</v>
      </c>
      <c r="B288" s="94">
        <v>6.5570000000000004</v>
      </c>
      <c r="C288" s="94">
        <v>482.17399999999998</v>
      </c>
    </row>
    <row r="289" spans="1:3">
      <c r="A289" s="134">
        <v>44623</v>
      </c>
      <c r="B289" s="94">
        <v>6.7059999999999995</v>
      </c>
      <c r="C289" s="94">
        <v>502.22699999999998</v>
      </c>
    </row>
    <row r="290" spans="1:3">
      <c r="A290" s="134">
        <v>44624</v>
      </c>
      <c r="B290" s="94">
        <v>7.1130000000000004</v>
      </c>
      <c r="C290" s="94">
        <v>552.63199999999995</v>
      </c>
    </row>
    <row r="291" spans="1:3">
      <c r="A291" s="134">
        <v>44627</v>
      </c>
      <c r="B291" s="94">
        <v>7.6980000000000004</v>
      </c>
      <c r="C291" s="94">
        <v>609.59799999999996</v>
      </c>
    </row>
    <row r="292" spans="1:3">
      <c r="A292" s="134">
        <v>44628</v>
      </c>
      <c r="B292" s="94">
        <v>8.1950000000000003</v>
      </c>
      <c r="C292" s="94">
        <v>649.41099999999994</v>
      </c>
    </row>
    <row r="293" spans="1:3">
      <c r="A293" s="134">
        <v>44629</v>
      </c>
      <c r="B293" s="94">
        <v>8.0860000000000003</v>
      </c>
      <c r="C293" s="94">
        <v>629.029</v>
      </c>
    </row>
    <row r="294" spans="1:3">
      <c r="A294" s="134">
        <v>44630</v>
      </c>
      <c r="B294" s="94">
        <v>7.9719999999999995</v>
      </c>
      <c r="C294" s="94">
        <v>616.93299999999999</v>
      </c>
    </row>
    <row r="295" spans="1:3">
      <c r="A295" s="134">
        <v>44631</v>
      </c>
      <c r="B295" s="94">
        <v>7.8390000000000004</v>
      </c>
      <c r="C295" s="94">
        <v>601.69000000000005</v>
      </c>
    </row>
    <row r="296" spans="1:3">
      <c r="A296" s="134">
        <v>44634</v>
      </c>
      <c r="B296" s="94">
        <v>7.7</v>
      </c>
      <c r="C296" s="94">
        <v>572.923</v>
      </c>
    </row>
    <row r="297" spans="1:3">
      <c r="A297" s="134">
        <v>44635</v>
      </c>
      <c r="B297" s="94">
        <v>7.5709999999999997</v>
      </c>
      <c r="C297" s="94">
        <v>555.23199999999997</v>
      </c>
    </row>
    <row r="298" spans="1:3">
      <c r="A298" s="134">
        <v>44636</v>
      </c>
      <c r="B298" s="94">
        <v>7.1379999999999999</v>
      </c>
      <c r="C298" s="94">
        <v>509.38400000000001</v>
      </c>
    </row>
    <row r="299" spans="1:3">
      <c r="A299" s="134">
        <v>44637</v>
      </c>
      <c r="B299" s="94">
        <v>7.1289999999999996</v>
      </c>
      <c r="C299" s="94">
        <v>508.97199999999998</v>
      </c>
    </row>
    <row r="300" spans="1:3">
      <c r="A300" s="134">
        <v>44638</v>
      </c>
      <c r="B300" s="94">
        <v>7.1760000000000002</v>
      </c>
      <c r="C300" s="94">
        <v>514.43799999999999</v>
      </c>
    </row>
    <row r="301" spans="1:3">
      <c r="A301" s="134">
        <v>44641</v>
      </c>
      <c r="B301" s="94">
        <v>6.7510000000000003</v>
      </c>
      <c r="C301" s="94">
        <v>456.07600000000002</v>
      </c>
    </row>
    <row r="302" spans="1:3">
      <c r="A302" s="134">
        <v>44642</v>
      </c>
      <c r="B302" s="94">
        <v>6.7530000000000001</v>
      </c>
      <c r="C302" s="94">
        <v>454.947</v>
      </c>
    </row>
    <row r="303" spans="1:3">
      <c r="A303" s="134">
        <v>44643</v>
      </c>
      <c r="B303" s="94">
        <v>6.6239999999999997</v>
      </c>
      <c r="C303" s="94">
        <v>449.25599999999997</v>
      </c>
    </row>
    <row r="304" spans="1:3">
      <c r="A304" s="134">
        <v>44644</v>
      </c>
      <c r="B304" s="94">
        <v>6.7320000000000002</v>
      </c>
      <c r="C304" s="94">
        <v>449.99700000000001</v>
      </c>
    </row>
    <row r="305" spans="1:3">
      <c r="A305" s="134">
        <v>44645</v>
      </c>
      <c r="B305" s="94">
        <v>6.7480000000000002</v>
      </c>
      <c r="C305" s="94">
        <v>441.41699999999997</v>
      </c>
    </row>
    <row r="306" spans="1:3">
      <c r="A306" s="134">
        <v>44648</v>
      </c>
      <c r="B306" s="94">
        <v>6.8239999999999998</v>
      </c>
      <c r="C306" s="94">
        <v>450.71699999999998</v>
      </c>
    </row>
    <row r="307" spans="1:3">
      <c r="A307" s="134">
        <v>44649</v>
      </c>
      <c r="B307" s="94">
        <v>6.7889999999999997</v>
      </c>
      <c r="C307" s="94">
        <v>451.35399999999998</v>
      </c>
    </row>
    <row r="308" spans="1:3">
      <c r="A308" s="134">
        <v>44650</v>
      </c>
      <c r="B308" s="94">
        <v>6.7839999999999998</v>
      </c>
      <c r="C308" s="94">
        <v>458.67899999999997</v>
      </c>
    </row>
    <row r="309" spans="1:3">
      <c r="A309" s="134">
        <v>44651</v>
      </c>
      <c r="B309" s="94">
        <v>6.7670000000000003</v>
      </c>
      <c r="C309" s="94">
        <v>457.37400000000002</v>
      </c>
    </row>
    <row r="310" spans="1:3">
      <c r="A310" s="134">
        <v>44652</v>
      </c>
      <c r="B310" s="94">
        <v>6.8319999999999999</v>
      </c>
      <c r="C310" s="94">
        <v>459.09399999999999</v>
      </c>
    </row>
    <row r="311" spans="1:3">
      <c r="A311" s="134">
        <v>44655</v>
      </c>
      <c r="B311" s="94">
        <v>6.83</v>
      </c>
      <c r="C311" s="94">
        <v>459.13499999999999</v>
      </c>
    </row>
    <row r="312" spans="1:3">
      <c r="A312" s="134">
        <v>44656</v>
      </c>
      <c r="B312" s="94">
        <v>6.8360000000000003</v>
      </c>
      <c r="C312" s="94">
        <v>446.19799999999998</v>
      </c>
    </row>
    <row r="313" spans="1:3">
      <c r="A313" s="134">
        <v>44657</v>
      </c>
      <c r="B313" s="94">
        <v>6.8230000000000004</v>
      </c>
      <c r="C313" s="94">
        <v>440.91500000000002</v>
      </c>
    </row>
    <row r="314" spans="1:3">
      <c r="A314" s="134">
        <v>44658</v>
      </c>
      <c r="B314" s="94">
        <v>6.8230000000000004</v>
      </c>
      <c r="C314" s="94">
        <v>437.23899999999998</v>
      </c>
    </row>
    <row r="315" spans="1:3">
      <c r="A315" s="134">
        <v>44659</v>
      </c>
      <c r="B315" s="94">
        <v>6.8689999999999998</v>
      </c>
      <c r="C315" s="94">
        <v>431.70499999999998</v>
      </c>
    </row>
    <row r="316" spans="1:3">
      <c r="A316" s="134">
        <v>44662</v>
      </c>
      <c r="B316" s="94">
        <v>6.9130000000000003</v>
      </c>
      <c r="C316" s="94">
        <v>430.83699999999999</v>
      </c>
    </row>
    <row r="317" spans="1:3">
      <c r="A317" s="134">
        <v>44663</v>
      </c>
      <c r="B317" s="94">
        <v>6.8680000000000003</v>
      </c>
      <c r="C317" s="94">
        <v>435.21600000000001</v>
      </c>
    </row>
    <row r="318" spans="1:3">
      <c r="A318" s="134">
        <v>44664</v>
      </c>
      <c r="B318" s="94">
        <v>6.915</v>
      </c>
      <c r="C318" s="94">
        <v>443.22</v>
      </c>
    </row>
    <row r="319" spans="1:3">
      <c r="A319" s="134">
        <v>44665</v>
      </c>
      <c r="B319" s="94">
        <v>6.9690000000000003</v>
      </c>
      <c r="C319" s="94">
        <v>434.92500000000001</v>
      </c>
    </row>
    <row r="320" spans="1:3">
      <c r="A320" s="134">
        <v>44666</v>
      </c>
      <c r="B320" s="94">
        <v>6.9690000000000003</v>
      </c>
      <c r="C320" s="94">
        <v>434.92500000000001</v>
      </c>
    </row>
    <row r="321" spans="1:3">
      <c r="A321" s="134">
        <v>44669</v>
      </c>
      <c r="B321" s="94">
        <v>6.9809999999999999</v>
      </c>
      <c r="C321" s="94">
        <v>430.68799999999999</v>
      </c>
    </row>
    <row r="322" spans="1:3">
      <c r="A322" s="134">
        <v>44670</v>
      </c>
      <c r="B322" s="94">
        <v>7.1</v>
      </c>
      <c r="C322" s="94">
        <v>432.87099999999998</v>
      </c>
    </row>
    <row r="323" spans="1:3">
      <c r="A323" s="134">
        <v>44671</v>
      </c>
      <c r="B323" s="94">
        <v>7.0979999999999999</v>
      </c>
      <c r="C323" s="94">
        <v>444.24700000000001</v>
      </c>
    </row>
    <row r="324" spans="1:3">
      <c r="A324" s="134">
        <v>44672</v>
      </c>
      <c r="B324" s="94">
        <v>7.1870000000000003</v>
      </c>
      <c r="C324" s="94">
        <v>448.60899999999998</v>
      </c>
    </row>
    <row r="325" spans="1:3">
      <c r="A325" s="134">
        <v>44673</v>
      </c>
      <c r="B325" s="94">
        <v>7.2670000000000003</v>
      </c>
      <c r="C325" s="94">
        <v>457.03</v>
      </c>
    </row>
    <row r="326" spans="1:3">
      <c r="A326" s="134">
        <v>44676</v>
      </c>
      <c r="B326" s="94">
        <v>7.4320000000000004</v>
      </c>
      <c r="C326" s="94">
        <v>480.91399999999999</v>
      </c>
    </row>
    <row r="327" spans="1:3">
      <c r="A327" s="134">
        <v>44677</v>
      </c>
      <c r="B327" s="94">
        <v>7.4329999999999998</v>
      </c>
      <c r="C327" s="94">
        <v>488.04199999999997</v>
      </c>
    </row>
    <row r="328" spans="1:3">
      <c r="A328" s="134">
        <v>44678</v>
      </c>
      <c r="B328" s="94">
        <v>7.3979999999999997</v>
      </c>
      <c r="C328" s="94">
        <v>475.315</v>
      </c>
    </row>
    <row r="329" spans="1:3">
      <c r="A329" s="134">
        <v>44679</v>
      </c>
      <c r="B329" s="94">
        <v>7.51</v>
      </c>
      <c r="C329" s="94">
        <v>485.41500000000002</v>
      </c>
    </row>
    <row r="330" spans="1:3">
      <c r="A330" s="134">
        <v>44680</v>
      </c>
      <c r="B330" s="94">
        <v>7.6210000000000004</v>
      </c>
      <c r="C330" s="94">
        <v>486.8</v>
      </c>
    </row>
    <row r="331" spans="1:3">
      <c r="A331" s="134">
        <v>44683</v>
      </c>
      <c r="B331" s="94">
        <v>7.6130000000000004</v>
      </c>
      <c r="C331" s="94">
        <v>475.096</v>
      </c>
    </row>
    <row r="332" spans="1:3">
      <c r="A332" s="134">
        <v>44684</v>
      </c>
      <c r="B332" s="94">
        <v>7.7460000000000004</v>
      </c>
      <c r="C332" s="94">
        <v>494.23200000000003</v>
      </c>
    </row>
    <row r="333" spans="1:3">
      <c r="A333" s="134">
        <v>44685</v>
      </c>
      <c r="B333" s="94">
        <v>7.7089999999999996</v>
      </c>
      <c r="C333" s="94">
        <v>494.36500000000001</v>
      </c>
    </row>
    <row r="334" spans="1:3">
      <c r="A334" s="134">
        <v>44686</v>
      </c>
      <c r="B334" s="94">
        <v>7.7839999999999998</v>
      </c>
      <c r="C334" s="94">
        <v>493.971</v>
      </c>
    </row>
    <row r="335" spans="1:3">
      <c r="A335" s="134">
        <v>44687</v>
      </c>
      <c r="B335" s="94">
        <v>7.8470000000000004</v>
      </c>
      <c r="C335" s="94">
        <v>492.62799999999999</v>
      </c>
    </row>
    <row r="336" spans="1:3">
      <c r="A336" s="134">
        <v>44690</v>
      </c>
      <c r="B336" s="94">
        <v>7.9160000000000004</v>
      </c>
      <c r="C336" s="94">
        <v>510.64800000000002</v>
      </c>
    </row>
    <row r="337" spans="1:3">
      <c r="A337" s="134">
        <v>44691</v>
      </c>
      <c r="B337" s="94">
        <v>7.9509999999999996</v>
      </c>
      <c r="C337" s="94">
        <v>516.66899999999998</v>
      </c>
    </row>
    <row r="338" spans="1:3">
      <c r="A338" s="134">
        <v>44692</v>
      </c>
      <c r="B338" s="94">
        <v>7.9470000000000001</v>
      </c>
      <c r="C338" s="94">
        <v>521.79600000000005</v>
      </c>
    </row>
    <row r="339" spans="1:3">
      <c r="A339" s="134">
        <v>44693</v>
      </c>
      <c r="B339" s="94">
        <v>7.8840000000000003</v>
      </c>
      <c r="C339" s="94">
        <v>520.54999999999995</v>
      </c>
    </row>
    <row r="340" spans="1:3">
      <c r="A340" s="134">
        <v>44694</v>
      </c>
      <c r="B340" s="94">
        <v>7.9050000000000002</v>
      </c>
      <c r="C340" s="94">
        <v>519.73099999999999</v>
      </c>
    </row>
    <row r="341" spans="1:3">
      <c r="A341" s="134">
        <v>44697</v>
      </c>
      <c r="B341" s="94">
        <v>7.8940000000000001</v>
      </c>
      <c r="C341" s="94">
        <v>521.16099999999994</v>
      </c>
    </row>
    <row r="342" spans="1:3">
      <c r="A342" s="134">
        <v>44698</v>
      </c>
      <c r="B342" s="94">
        <v>7.9320000000000004</v>
      </c>
      <c r="C342" s="94">
        <v>515.30899999999997</v>
      </c>
    </row>
    <row r="343" spans="1:3">
      <c r="A343" s="134">
        <v>44699</v>
      </c>
      <c r="B343" s="94">
        <v>7.899</v>
      </c>
      <c r="C343" s="94">
        <v>520.43899999999996</v>
      </c>
    </row>
    <row r="344" spans="1:3">
      <c r="A344" s="134">
        <v>44700</v>
      </c>
      <c r="B344" s="94">
        <v>7.94</v>
      </c>
      <c r="C344" s="94">
        <v>530.79899999999998</v>
      </c>
    </row>
    <row r="345" spans="1:3">
      <c r="A345" s="134">
        <v>44701</v>
      </c>
      <c r="B345" s="94">
        <v>7.9539999999999997</v>
      </c>
      <c r="C345" s="94">
        <v>538.702</v>
      </c>
    </row>
    <row r="346" spans="1:3">
      <c r="A346" s="134">
        <v>44704</v>
      </c>
      <c r="B346" s="94">
        <v>7.9569999999999999</v>
      </c>
      <c r="C346" s="94">
        <v>531.82899999999995</v>
      </c>
    </row>
    <row r="347" spans="1:3">
      <c r="A347" s="134">
        <v>44705</v>
      </c>
      <c r="B347" s="94">
        <v>7.915</v>
      </c>
      <c r="C347" s="94">
        <v>537.19299999999998</v>
      </c>
    </row>
    <row r="348" spans="1:3">
      <c r="A348" s="134">
        <v>44706</v>
      </c>
      <c r="B348" s="94">
        <v>7.86</v>
      </c>
      <c r="C348" s="94">
        <v>531.22</v>
      </c>
    </row>
    <row r="349" spans="1:3">
      <c r="A349" s="134">
        <v>44707</v>
      </c>
      <c r="B349" s="94">
        <v>7.8719999999999999</v>
      </c>
      <c r="C349" s="94">
        <v>531.40499999999997</v>
      </c>
    </row>
    <row r="350" spans="1:3">
      <c r="A350" s="134">
        <v>44708</v>
      </c>
      <c r="B350" s="94">
        <v>7.8310000000000004</v>
      </c>
      <c r="C350" s="94">
        <v>528.32399999999996</v>
      </c>
    </row>
    <row r="351" spans="1:3">
      <c r="A351" s="134">
        <v>44711</v>
      </c>
      <c r="B351" s="94">
        <v>7.8310000000000004</v>
      </c>
      <c r="C351" s="94">
        <v>528.32399999999996</v>
      </c>
    </row>
    <row r="352" spans="1:3">
      <c r="A352" s="134">
        <v>44712</v>
      </c>
      <c r="B352" s="94">
        <v>7.843</v>
      </c>
      <c r="C352" s="94">
        <v>518.99800000000005</v>
      </c>
    </row>
    <row r="353" spans="1:3">
      <c r="A353" s="134">
        <v>44713</v>
      </c>
      <c r="B353" s="94">
        <v>7.8529999999999998</v>
      </c>
      <c r="C353" s="94">
        <v>512.99699999999996</v>
      </c>
    </row>
    <row r="354" spans="1:3">
      <c r="A354" s="134">
        <v>44714</v>
      </c>
      <c r="B354" s="94">
        <v>7.8310000000000004</v>
      </c>
      <c r="C354" s="94">
        <v>511.62700000000001</v>
      </c>
    </row>
    <row r="355" spans="1:3">
      <c r="A355" s="134">
        <v>44715</v>
      </c>
      <c r="B355" s="94">
        <v>7.8540000000000001</v>
      </c>
      <c r="C355" s="94">
        <v>507.15499999999997</v>
      </c>
    </row>
    <row r="356" spans="1:3">
      <c r="A356" s="134">
        <v>44718</v>
      </c>
      <c r="B356" s="94">
        <v>7.8739999999999997</v>
      </c>
      <c r="C356" s="94">
        <v>500.55399999999997</v>
      </c>
    </row>
    <row r="357" spans="1:3">
      <c r="A357" s="134">
        <v>44719</v>
      </c>
      <c r="B357" s="94">
        <v>7.85</v>
      </c>
      <c r="C357" s="94">
        <v>507.19200000000001</v>
      </c>
    </row>
    <row r="358" spans="1:3">
      <c r="A358" s="134">
        <v>44720</v>
      </c>
      <c r="B358" s="94">
        <v>7.8609999999999998</v>
      </c>
      <c r="C358" s="94">
        <v>502.46199999999999</v>
      </c>
    </row>
    <row r="359" spans="1:3">
      <c r="A359" s="134">
        <v>44721</v>
      </c>
      <c r="B359" s="94">
        <v>7.8890000000000002</v>
      </c>
      <c r="C359" s="94">
        <v>503.137</v>
      </c>
    </row>
    <row r="360" spans="1:3">
      <c r="A360" s="134">
        <v>44722</v>
      </c>
      <c r="B360" s="94">
        <v>7.9370000000000003</v>
      </c>
      <c r="C360" s="94">
        <v>497.90699999999998</v>
      </c>
    </row>
    <row r="361" spans="1:3">
      <c r="A361" s="134">
        <v>44725</v>
      </c>
      <c r="B361" s="94">
        <v>8.1180000000000003</v>
      </c>
      <c r="C361" s="94">
        <v>492.31599999999997</v>
      </c>
    </row>
    <row r="362" spans="1:3">
      <c r="A362" s="134">
        <v>44726</v>
      </c>
      <c r="B362" s="94">
        <v>8.1989999999999998</v>
      </c>
      <c r="C362" s="94">
        <v>490.452</v>
      </c>
    </row>
    <row r="363" spans="1:3">
      <c r="A363" s="134">
        <v>44727</v>
      </c>
      <c r="B363" s="94">
        <v>8.2579999999999991</v>
      </c>
      <c r="C363" s="94">
        <v>516.55200000000002</v>
      </c>
    </row>
    <row r="364" spans="1:3">
      <c r="A364" s="134">
        <v>44728</v>
      </c>
      <c r="B364" s="94">
        <v>8.3179999999999996</v>
      </c>
      <c r="C364" s="94">
        <v>534.22</v>
      </c>
    </row>
    <row r="365" spans="1:3">
      <c r="A365" s="134">
        <v>44729</v>
      </c>
      <c r="B365" s="94">
        <v>8.3480000000000008</v>
      </c>
      <c r="C365" s="94">
        <v>533.20799999999997</v>
      </c>
    </row>
    <row r="366" spans="1:3">
      <c r="A366" s="134">
        <v>44732</v>
      </c>
      <c r="B366" s="94">
        <v>8.3480000000000008</v>
      </c>
      <c r="C366" s="94">
        <v>533.20799999999997</v>
      </c>
    </row>
    <row r="367" spans="1:3">
      <c r="A367" s="134">
        <v>44733</v>
      </c>
      <c r="B367" s="94">
        <v>8.4209999999999994</v>
      </c>
      <c r="C367" s="94">
        <v>533.42700000000002</v>
      </c>
    </row>
    <row r="368" spans="1:3">
      <c r="A368" s="134">
        <v>44734</v>
      </c>
      <c r="B368" s="94">
        <v>8.3480000000000008</v>
      </c>
      <c r="C368" s="94">
        <v>534.88699999999994</v>
      </c>
    </row>
    <row r="369" spans="1:3">
      <c r="A369" s="134">
        <v>44735</v>
      </c>
      <c r="B369" s="94">
        <v>8.4060000000000006</v>
      </c>
      <c r="C369" s="94">
        <v>551.67200000000003</v>
      </c>
    </row>
    <row r="370" spans="1:3">
      <c r="A370" s="134">
        <v>44736</v>
      </c>
      <c r="B370" s="94">
        <v>8.4450000000000003</v>
      </c>
      <c r="C370" s="94">
        <v>549.64800000000002</v>
      </c>
    </row>
    <row r="371" spans="1:3">
      <c r="A371" s="134">
        <v>44739</v>
      </c>
      <c r="B371" s="94">
        <v>8.4459999999999997</v>
      </c>
      <c r="C371" s="94">
        <v>543.12699999999995</v>
      </c>
    </row>
    <row r="372" spans="1:3">
      <c r="A372" s="134">
        <v>44740</v>
      </c>
      <c r="B372" s="94">
        <v>8.4770000000000003</v>
      </c>
      <c r="C372" s="94">
        <v>550.72799999999995</v>
      </c>
    </row>
    <row r="373" spans="1:3">
      <c r="A373" s="134">
        <v>44741</v>
      </c>
      <c r="B373" s="94">
        <v>8.6389999999999993</v>
      </c>
      <c r="C373" s="94">
        <v>572.30600000000004</v>
      </c>
    </row>
    <row r="374" spans="1:3">
      <c r="A374" s="134">
        <v>44742</v>
      </c>
      <c r="B374" s="94">
        <v>8.7850000000000001</v>
      </c>
      <c r="C374" s="94">
        <v>593.70100000000002</v>
      </c>
    </row>
    <row r="375" spans="1:3">
      <c r="A375" s="134">
        <v>44743</v>
      </c>
      <c r="B375" s="94">
        <v>8.7530000000000001</v>
      </c>
      <c r="C375" s="94">
        <v>605.38199999999995</v>
      </c>
    </row>
    <row r="376" spans="1:3">
      <c r="A376" s="134">
        <v>44746</v>
      </c>
      <c r="B376" s="94">
        <v>8.7530000000000001</v>
      </c>
      <c r="C376" s="94">
        <v>605.38199999999995</v>
      </c>
    </row>
    <row r="377" spans="1:3">
      <c r="A377" s="134">
        <v>44747</v>
      </c>
      <c r="B377" s="94">
        <v>8.7490000000000006</v>
      </c>
      <c r="C377" s="94">
        <v>616.75099999999998</v>
      </c>
    </row>
    <row r="378" spans="1:3">
      <c r="A378" s="134">
        <v>44748</v>
      </c>
      <c r="B378" s="94">
        <v>8.8409999999999993</v>
      </c>
      <c r="C378" s="94">
        <v>606.928</v>
      </c>
    </row>
    <row r="379" spans="1:3">
      <c r="A379" s="134">
        <v>44749</v>
      </c>
      <c r="B379" s="94">
        <v>8.8800000000000008</v>
      </c>
      <c r="C379" s="94">
        <v>605.32899999999995</v>
      </c>
    </row>
    <row r="380" spans="1:3">
      <c r="A380" s="134">
        <v>44750</v>
      </c>
      <c r="B380" s="94">
        <v>8.8979999999999997</v>
      </c>
      <c r="C380" s="94">
        <v>599.43399999999997</v>
      </c>
    </row>
    <row r="381" spans="1:3">
      <c r="A381" s="134">
        <v>44753</v>
      </c>
      <c r="B381" s="94">
        <v>8.8919999999999995</v>
      </c>
      <c r="C381" s="94">
        <v>607.57899999999995</v>
      </c>
    </row>
    <row r="382" spans="1:3">
      <c r="A382" s="134">
        <v>44754</v>
      </c>
      <c r="B382" s="94">
        <v>8.9600000000000009</v>
      </c>
      <c r="C382" s="94">
        <v>616.64700000000005</v>
      </c>
    </row>
    <row r="383" spans="1:3">
      <c r="A383" s="134">
        <v>44755</v>
      </c>
      <c r="B383" s="94">
        <v>9.0850000000000009</v>
      </c>
      <c r="C383" s="94">
        <v>634.98</v>
      </c>
    </row>
    <row r="384" spans="1:3">
      <c r="A384" s="134">
        <v>44756</v>
      </c>
      <c r="B384" s="94">
        <v>9.1709999999999994</v>
      </c>
      <c r="C384" s="94">
        <v>638.96</v>
      </c>
    </row>
    <row r="385" spans="1:3">
      <c r="A385" s="134">
        <v>44757</v>
      </c>
      <c r="B385" s="94">
        <v>9.1489999999999991</v>
      </c>
      <c r="C385" s="94">
        <v>644.21900000000005</v>
      </c>
    </row>
    <row r="386" spans="1:3">
      <c r="A386" s="134">
        <v>44760</v>
      </c>
      <c r="B386" s="94">
        <v>9.1720000000000006</v>
      </c>
      <c r="C386" s="94">
        <v>636.678</v>
      </c>
    </row>
    <row r="387" spans="1:3">
      <c r="A387" s="134">
        <v>44761</v>
      </c>
      <c r="B387" s="94">
        <v>9.1720000000000006</v>
      </c>
      <c r="C387" s="94">
        <v>633.14499999999998</v>
      </c>
    </row>
    <row r="388" spans="1:3">
      <c r="A388" s="134">
        <v>44762</v>
      </c>
      <c r="B388" s="94">
        <v>9.1470000000000002</v>
      </c>
      <c r="C388" s="94">
        <v>630.928</v>
      </c>
    </row>
    <row r="389" spans="1:3">
      <c r="A389" s="134">
        <v>44763</v>
      </c>
      <c r="B389" s="94">
        <v>9.1460000000000008</v>
      </c>
      <c r="C389" s="94">
        <v>644.33000000000004</v>
      </c>
    </row>
    <row r="390" spans="1:3">
      <c r="A390" s="134">
        <v>44764</v>
      </c>
      <c r="B390" s="94">
        <v>8.9090000000000007</v>
      </c>
      <c r="C390" s="94">
        <v>633.10400000000004</v>
      </c>
    </row>
    <row r="391" spans="1:3">
      <c r="A391" s="134">
        <v>44767</v>
      </c>
      <c r="B391" s="94">
        <v>8.8729999999999993</v>
      </c>
      <c r="C391" s="94">
        <v>625.25099999999998</v>
      </c>
    </row>
    <row r="392" spans="1:3">
      <c r="A392" s="134">
        <v>44768</v>
      </c>
      <c r="B392" s="94">
        <v>8.8889999999999993</v>
      </c>
      <c r="C392" s="94">
        <v>625.43600000000004</v>
      </c>
    </row>
    <row r="393" spans="1:3">
      <c r="A393" s="134">
        <v>44769</v>
      </c>
      <c r="B393" s="94">
        <v>8.8469999999999995</v>
      </c>
      <c r="C393" s="94">
        <v>626.202</v>
      </c>
    </row>
    <row r="394" spans="1:3">
      <c r="A394" s="134">
        <v>44770</v>
      </c>
      <c r="B394" s="94">
        <v>8.6940000000000008</v>
      </c>
      <c r="C394" s="94">
        <v>624.80700000000002</v>
      </c>
    </row>
    <row r="395" spans="1:3">
      <c r="A395" s="134">
        <v>44771</v>
      </c>
      <c r="B395" s="94">
        <v>8.7219999999999995</v>
      </c>
      <c r="C395" s="94">
        <v>626.24400000000003</v>
      </c>
    </row>
    <row r="396" spans="1:3">
      <c r="A396" s="134">
        <v>44774</v>
      </c>
      <c r="B396" s="94">
        <v>8.6300000000000008</v>
      </c>
      <c r="C396" s="94">
        <v>624.375</v>
      </c>
    </row>
    <row r="397" spans="1:3">
      <c r="A397" s="134">
        <v>44775</v>
      </c>
      <c r="B397" s="94">
        <v>8.7319999999999993</v>
      </c>
      <c r="C397" s="94">
        <v>616.62800000000004</v>
      </c>
    </row>
    <row r="398" spans="1:3">
      <c r="A398" s="134">
        <v>44776</v>
      </c>
      <c r="B398" s="94">
        <v>8.6110000000000007</v>
      </c>
      <c r="C398" s="94">
        <v>609.10599999999999</v>
      </c>
    </row>
    <row r="399" spans="1:3">
      <c r="A399" s="134">
        <v>44777</v>
      </c>
      <c r="B399" s="94">
        <v>8.5679999999999996</v>
      </c>
      <c r="C399" s="94">
        <v>605.81100000000004</v>
      </c>
    </row>
    <row r="400" spans="1:3">
      <c r="A400" s="134">
        <v>44778</v>
      </c>
      <c r="B400" s="94">
        <v>8.657</v>
      </c>
      <c r="C400" s="94">
        <v>601.46900000000005</v>
      </c>
    </row>
    <row r="401" spans="1:3">
      <c r="A401" s="134">
        <v>44781</v>
      </c>
      <c r="B401" s="94">
        <v>8.5709999999999997</v>
      </c>
      <c r="C401" s="94">
        <v>601.19399999999996</v>
      </c>
    </row>
    <row r="402" spans="1:3">
      <c r="A402" s="134">
        <v>44782</v>
      </c>
      <c r="B402" s="94">
        <v>8.5790000000000006</v>
      </c>
      <c r="C402" s="94">
        <v>599.49800000000005</v>
      </c>
    </row>
    <row r="403" spans="1:3">
      <c r="A403" s="134">
        <v>44783</v>
      </c>
      <c r="B403" s="94">
        <v>8.5820000000000007</v>
      </c>
      <c r="C403" s="94">
        <v>598.34299999999996</v>
      </c>
    </row>
    <row r="404" spans="1:3">
      <c r="A404" s="134">
        <v>44784</v>
      </c>
      <c r="B404" s="94">
        <v>8.3859999999999992</v>
      </c>
      <c r="C404" s="94">
        <v>570.08699999999999</v>
      </c>
    </row>
    <row r="405" spans="1:3">
      <c r="A405" s="134">
        <v>44785</v>
      </c>
      <c r="B405" s="94">
        <v>8.202</v>
      </c>
      <c r="C405" s="94">
        <v>558.73800000000006</v>
      </c>
    </row>
    <row r="406" spans="1:3">
      <c r="A406" s="134">
        <v>44788</v>
      </c>
      <c r="B406" s="94">
        <v>8.1989999999999998</v>
      </c>
      <c r="C406" s="94">
        <v>563.34400000000005</v>
      </c>
    </row>
    <row r="407" spans="1:3">
      <c r="A407" s="134">
        <v>44789</v>
      </c>
      <c r="B407" s="94">
        <v>8.1839999999999993</v>
      </c>
      <c r="C407" s="94">
        <v>557.66600000000005</v>
      </c>
    </row>
    <row r="408" spans="1:3">
      <c r="A408" s="134">
        <v>44790</v>
      </c>
      <c r="B408" s="94">
        <v>8.2460000000000004</v>
      </c>
      <c r="C408" s="94">
        <v>552.15300000000002</v>
      </c>
    </row>
    <row r="409" spans="1:3">
      <c r="A409" s="134">
        <v>44791</v>
      </c>
      <c r="B409" s="94">
        <v>8.2309999999999999</v>
      </c>
      <c r="C409" s="94">
        <v>553.71500000000003</v>
      </c>
    </row>
    <row r="410" spans="1:3">
      <c r="A410" s="134">
        <v>44792</v>
      </c>
      <c r="B410" s="94">
        <v>8.2680000000000007</v>
      </c>
      <c r="C410" s="94">
        <v>548.33199999999999</v>
      </c>
    </row>
    <row r="411" spans="1:3">
      <c r="A411" s="134">
        <v>44795</v>
      </c>
      <c r="B411" s="94">
        <v>8.2720000000000002</v>
      </c>
      <c r="C411" s="94">
        <v>545.25099999999998</v>
      </c>
    </row>
    <row r="412" spans="1:3">
      <c r="A412" s="134">
        <v>44796</v>
      </c>
      <c r="B412" s="94">
        <v>8.2919999999999998</v>
      </c>
      <c r="C412" s="94">
        <v>542.524</v>
      </c>
    </row>
    <row r="413" spans="1:3">
      <c r="A413" s="134">
        <v>44797</v>
      </c>
      <c r="B413" s="94">
        <v>8.2690000000000001</v>
      </c>
      <c r="C413" s="94">
        <v>532.072</v>
      </c>
    </row>
    <row r="414" spans="1:3">
      <c r="A414" s="134">
        <v>44798</v>
      </c>
      <c r="B414" s="94">
        <v>8.2309999999999999</v>
      </c>
      <c r="C414" s="94">
        <v>534.95500000000004</v>
      </c>
    </row>
    <row r="415" spans="1:3">
      <c r="A415" s="134">
        <v>44799</v>
      </c>
      <c r="B415" s="94">
        <v>8.2840000000000007</v>
      </c>
      <c r="C415" s="94">
        <v>536.82299999999998</v>
      </c>
    </row>
    <row r="416" spans="1:3">
      <c r="A416" s="134">
        <v>44802</v>
      </c>
      <c r="B416" s="94">
        <v>8.2560000000000002</v>
      </c>
      <c r="C416" s="94">
        <v>528.40599999999995</v>
      </c>
    </row>
    <row r="417" spans="1:3">
      <c r="A417" s="134">
        <v>44803</v>
      </c>
      <c r="B417" s="94">
        <v>8.3019999999999996</v>
      </c>
      <c r="C417" s="94">
        <v>534.31299999999999</v>
      </c>
    </row>
    <row r="418" spans="1:3">
      <c r="A418" s="134">
        <v>44804</v>
      </c>
      <c r="B418" s="94">
        <v>8.3309999999999995</v>
      </c>
      <c r="C418" s="94">
        <v>525.63099999999997</v>
      </c>
    </row>
    <row r="419" spans="1:3">
      <c r="A419" s="134">
        <v>44805</v>
      </c>
      <c r="B419" s="94">
        <v>8.3569999999999993</v>
      </c>
      <c r="C419" s="94">
        <v>524.08799999999997</v>
      </c>
    </row>
    <row r="420" spans="1:3">
      <c r="A420" s="134">
        <v>44806</v>
      </c>
      <c r="B420" s="94">
        <v>8.3040000000000003</v>
      </c>
      <c r="C420" s="94">
        <v>526.93100000000004</v>
      </c>
    </row>
    <row r="421" spans="1:3">
      <c r="A421" s="134">
        <v>44809</v>
      </c>
      <c r="B421" s="94">
        <v>8.3040000000000003</v>
      </c>
      <c r="C421" s="94">
        <v>526.93100000000004</v>
      </c>
    </row>
    <row r="422" spans="1:3">
      <c r="A422" s="134">
        <v>44810</v>
      </c>
      <c r="B422" s="94">
        <v>8.2669999999999995</v>
      </c>
      <c r="C422" s="94">
        <v>510.48500000000001</v>
      </c>
    </row>
    <row r="423" spans="1:3">
      <c r="A423" s="134">
        <v>44811</v>
      </c>
      <c r="B423" s="94">
        <v>8.2680000000000007</v>
      </c>
      <c r="C423" s="94">
        <v>516.05399999999997</v>
      </c>
    </row>
    <row r="424" spans="1:3">
      <c r="A424" s="134">
        <v>44812</v>
      </c>
      <c r="B424" s="94">
        <v>8.26</v>
      </c>
      <c r="C424" s="94">
        <v>511.85500000000002</v>
      </c>
    </row>
    <row r="425" spans="1:3">
      <c r="A425" s="134">
        <v>44813</v>
      </c>
      <c r="B425" s="94">
        <v>8.08</v>
      </c>
      <c r="C425" s="94">
        <v>494.2</v>
      </c>
    </row>
    <row r="426" spans="1:3">
      <c r="A426" s="134">
        <v>44816</v>
      </c>
      <c r="B426" s="94">
        <v>8.0269999999999992</v>
      </c>
      <c r="C426" s="94">
        <v>485.47300000000001</v>
      </c>
    </row>
    <row r="427" spans="1:3">
      <c r="A427" s="134">
        <v>44817</v>
      </c>
      <c r="B427" s="94">
        <v>8.2149999999999999</v>
      </c>
      <c r="C427" s="94">
        <v>493.233</v>
      </c>
    </row>
    <row r="428" spans="1:3">
      <c r="A428" s="134">
        <v>44818</v>
      </c>
      <c r="B428" s="94">
        <v>8.39</v>
      </c>
      <c r="C428" s="94">
        <v>510.94799999999998</v>
      </c>
    </row>
    <row r="429" spans="1:3">
      <c r="A429" s="134">
        <v>44819</v>
      </c>
      <c r="B429" s="94">
        <v>8.5129999999999999</v>
      </c>
      <c r="C429" s="94">
        <v>520.82000000000005</v>
      </c>
    </row>
    <row r="430" spans="1:3">
      <c r="A430" s="134">
        <v>44820</v>
      </c>
      <c r="B430" s="94">
        <v>8.5470000000000006</v>
      </c>
      <c r="C430" s="94">
        <v>524.36599999999999</v>
      </c>
    </row>
    <row r="431" spans="1:3">
      <c r="A431" s="134">
        <v>44823</v>
      </c>
      <c r="B431" s="94">
        <v>8.5310000000000006</v>
      </c>
      <c r="C431" s="94">
        <v>516.12699999999995</v>
      </c>
    </row>
    <row r="432" spans="1:3">
      <c r="A432" s="134">
        <v>44824</v>
      </c>
      <c r="B432" s="94">
        <v>8.5410000000000004</v>
      </c>
      <c r="C432" s="94">
        <v>513.21299999999997</v>
      </c>
    </row>
    <row r="433" spans="1:3">
      <c r="A433" s="134">
        <v>44825</v>
      </c>
      <c r="B433" s="94">
        <v>8.4949999999999992</v>
      </c>
      <c r="C433" s="94">
        <v>511.15600000000001</v>
      </c>
    </row>
    <row r="434" spans="1:3">
      <c r="A434" s="134">
        <v>44826</v>
      </c>
      <c r="B434" s="94">
        <v>8.5570000000000004</v>
      </c>
      <c r="C434" s="94">
        <v>496.55599999999998</v>
      </c>
    </row>
    <row r="435" spans="1:3">
      <c r="A435" s="134">
        <v>44827</v>
      </c>
      <c r="B435" s="94">
        <v>8.5239999999999991</v>
      </c>
      <c r="C435" s="94">
        <v>498.702</v>
      </c>
    </row>
    <row r="436" spans="1:3">
      <c r="A436" s="134">
        <v>44830</v>
      </c>
      <c r="B436" s="94">
        <v>8.734</v>
      </c>
      <c r="C436" s="94">
        <v>498.95600000000002</v>
      </c>
    </row>
    <row r="437" spans="1:3">
      <c r="A437" s="134">
        <v>44831</v>
      </c>
      <c r="B437" s="94">
        <v>8.7929999999999993</v>
      </c>
      <c r="C437" s="94">
        <v>504.80700000000002</v>
      </c>
    </row>
    <row r="438" spans="1:3">
      <c r="A438" s="134">
        <v>44832</v>
      </c>
      <c r="B438" s="94">
        <v>9.0730000000000004</v>
      </c>
      <c r="C438" s="94">
        <v>553.22500000000002</v>
      </c>
    </row>
    <row r="439" spans="1:3">
      <c r="A439" s="134">
        <v>44833</v>
      </c>
      <c r="B439" s="94">
        <v>9.2609999999999992</v>
      </c>
      <c r="C439" s="94">
        <v>562.58199999999999</v>
      </c>
    </row>
    <row r="440" spans="1:3">
      <c r="A440" s="134">
        <v>44834</v>
      </c>
      <c r="B440" s="94">
        <v>9.2149999999999999</v>
      </c>
      <c r="C440" s="94">
        <v>550.85</v>
      </c>
    </row>
    <row r="441" spans="1:3">
      <c r="A441" s="134">
        <v>44837</v>
      </c>
      <c r="B441" s="94">
        <v>9.1389999999999993</v>
      </c>
      <c r="C441" s="94">
        <v>562.94399999999996</v>
      </c>
    </row>
    <row r="442" spans="1:3">
      <c r="A442" s="134">
        <v>44838</v>
      </c>
      <c r="B442" s="94">
        <v>8.9979999999999993</v>
      </c>
      <c r="C442" s="94">
        <v>559.149</v>
      </c>
    </row>
    <row r="443" spans="1:3">
      <c r="A443" s="134">
        <v>44839</v>
      </c>
      <c r="B443" s="94">
        <v>9.1289999999999996</v>
      </c>
      <c r="C443" s="94">
        <v>551.75699999999995</v>
      </c>
    </row>
    <row r="444" spans="1:3">
      <c r="A444" s="134">
        <v>44840</v>
      </c>
      <c r="B444" s="94">
        <v>9.1359999999999992</v>
      </c>
      <c r="C444" s="94">
        <v>547.22900000000004</v>
      </c>
    </row>
    <row r="445" spans="1:3">
      <c r="A445" s="134">
        <v>44841</v>
      </c>
      <c r="B445" s="94">
        <v>9.1720000000000006</v>
      </c>
      <c r="C445" s="94">
        <v>545.41899999999998</v>
      </c>
    </row>
    <row r="446" spans="1:3">
      <c r="A446" s="134">
        <v>44844</v>
      </c>
      <c r="B446" s="94">
        <v>9.1720000000000006</v>
      </c>
      <c r="C446" s="94">
        <v>545.41899999999998</v>
      </c>
    </row>
    <row r="447" spans="1:3">
      <c r="A447" s="134">
        <v>44845</v>
      </c>
      <c r="B447" s="94">
        <v>9.2360000000000007</v>
      </c>
      <c r="C447" s="94">
        <v>543.96900000000005</v>
      </c>
    </row>
    <row r="448" spans="1:3">
      <c r="A448" s="134">
        <v>44846</v>
      </c>
      <c r="B448" s="94">
        <v>9.1829999999999998</v>
      </c>
      <c r="C448" s="94">
        <v>544.1</v>
      </c>
    </row>
    <row r="449" spans="1:3">
      <c r="A449" s="134">
        <v>44847</v>
      </c>
      <c r="B449" s="94">
        <v>9.18</v>
      </c>
      <c r="C449" s="94">
        <v>542.12699999999995</v>
      </c>
    </row>
    <row r="450" spans="1:3">
      <c r="A450" s="134">
        <v>44848</v>
      </c>
      <c r="B450" s="94">
        <v>9.1929999999999996</v>
      </c>
      <c r="C450" s="94">
        <v>536.46699999999998</v>
      </c>
    </row>
    <row r="451" spans="1:3">
      <c r="A451" s="134">
        <v>44851</v>
      </c>
      <c r="B451" s="94">
        <v>9.2200000000000006</v>
      </c>
      <c r="C451" s="94">
        <v>538.63900000000001</v>
      </c>
    </row>
    <row r="452" spans="1:3">
      <c r="A452" s="134">
        <v>44852</v>
      </c>
      <c r="B452" s="94">
        <v>9.18</v>
      </c>
      <c r="C452" s="94">
        <v>538.18399999999997</v>
      </c>
    </row>
    <row r="453" spans="1:3">
      <c r="A453" s="134">
        <v>44853</v>
      </c>
      <c r="B453" s="94">
        <v>9.2040000000000006</v>
      </c>
      <c r="C453" s="94">
        <v>526.71</v>
      </c>
    </row>
    <row r="454" spans="1:3">
      <c r="A454" s="134">
        <v>44854</v>
      </c>
      <c r="B454" s="94">
        <v>9.2240000000000002</v>
      </c>
      <c r="C454" s="94">
        <v>519.726</v>
      </c>
    </row>
    <row r="455" spans="1:3">
      <c r="A455" s="134">
        <v>44855</v>
      </c>
      <c r="B455" s="94">
        <v>9.2690000000000001</v>
      </c>
      <c r="C455" s="94">
        <v>525.42399999999998</v>
      </c>
    </row>
    <row r="456" spans="1:3">
      <c r="A456" s="134">
        <v>44858</v>
      </c>
      <c r="B456" s="94">
        <v>9.2889999999999997</v>
      </c>
      <c r="C456" s="94">
        <v>523.65200000000004</v>
      </c>
    </row>
    <row r="457" spans="1:3">
      <c r="A457" s="134">
        <v>44859</v>
      </c>
      <c r="B457" s="94">
        <v>9.2059999999999995</v>
      </c>
      <c r="C457" s="94">
        <v>531.37300000000005</v>
      </c>
    </row>
    <row r="458" spans="1:3">
      <c r="A458" s="134">
        <v>44860</v>
      </c>
      <c r="B458" s="94">
        <v>9.1110000000000007</v>
      </c>
      <c r="C458" s="94">
        <v>529.37</v>
      </c>
    </row>
    <row r="459" spans="1:3">
      <c r="A459" s="134">
        <v>44861</v>
      </c>
      <c r="B459" s="94">
        <v>9.0489999999999995</v>
      </c>
      <c r="C459" s="94">
        <v>533.35900000000004</v>
      </c>
    </row>
    <row r="460" spans="1:3">
      <c r="A460" s="134">
        <v>44862</v>
      </c>
      <c r="B460" s="94">
        <v>9.0739999999999998</v>
      </c>
      <c r="C460" s="94">
        <v>523.91399999999999</v>
      </c>
    </row>
    <row r="461" spans="1:3">
      <c r="A461" s="134">
        <v>44865</v>
      </c>
      <c r="B461" s="94">
        <v>9.1199999999999992</v>
      </c>
      <c r="C461" s="94">
        <v>521.149</v>
      </c>
    </row>
    <row r="462" spans="1:3">
      <c r="A462" s="134">
        <v>44866</v>
      </c>
      <c r="B462" s="94">
        <v>9.0609999999999999</v>
      </c>
      <c r="C462" s="94">
        <v>518.28200000000004</v>
      </c>
    </row>
    <row r="463" spans="1:3">
      <c r="A463" s="134">
        <v>44867</v>
      </c>
      <c r="B463" s="94">
        <v>9.0690000000000008</v>
      </c>
      <c r="C463" s="94">
        <v>510.04899999999998</v>
      </c>
    </row>
    <row r="464" spans="1:3">
      <c r="A464" s="134">
        <v>44868</v>
      </c>
      <c r="B464" s="94">
        <v>9.0510000000000002</v>
      </c>
      <c r="C464" s="94">
        <v>505.64400000000001</v>
      </c>
    </row>
    <row r="465" spans="1:3">
      <c r="A465" s="134">
        <v>44869</v>
      </c>
      <c r="B465" s="94">
        <v>9.0649999999999995</v>
      </c>
      <c r="C465" s="94">
        <v>508.017</v>
      </c>
    </row>
    <row r="466" spans="1:3">
      <c r="A466" s="134">
        <v>44872</v>
      </c>
      <c r="B466" s="94">
        <v>9.0310000000000006</v>
      </c>
      <c r="C466" s="94">
        <v>501.07900000000001</v>
      </c>
    </row>
    <row r="467" spans="1:3">
      <c r="A467" s="134">
        <v>44873</v>
      </c>
      <c r="B467" s="94">
        <v>9.0120000000000005</v>
      </c>
      <c r="C467" s="94">
        <v>509.90800000000002</v>
      </c>
    </row>
    <row r="468" spans="1:3">
      <c r="A468" s="134">
        <v>44874</v>
      </c>
      <c r="B468" s="94">
        <v>8.9060000000000006</v>
      </c>
      <c r="C468" s="94">
        <v>504.41699999999997</v>
      </c>
    </row>
    <row r="469" spans="1:3">
      <c r="A469" s="134">
        <v>44875</v>
      </c>
      <c r="B469" s="94">
        <v>8.5079999999999991</v>
      </c>
      <c r="C469" s="94">
        <v>493.59699999999998</v>
      </c>
    </row>
    <row r="470" spans="1:3">
      <c r="A470" s="134">
        <v>44876</v>
      </c>
      <c r="B470" s="94">
        <v>8.5079999999999991</v>
      </c>
      <c r="C470" s="94">
        <v>493.59699999999998</v>
      </c>
    </row>
    <row r="471" spans="1:3">
      <c r="A471" s="134">
        <v>44879</v>
      </c>
      <c r="B471" s="94">
        <v>7.7389999999999999</v>
      </c>
      <c r="C471" s="94">
        <v>424.65600000000001</v>
      </c>
    </row>
    <row r="472" spans="1:3">
      <c r="A472" s="134">
        <v>44880</v>
      </c>
      <c r="B472" s="94">
        <v>7.6109999999999998</v>
      </c>
      <c r="C472" s="94">
        <v>410.38099999999997</v>
      </c>
    </row>
    <row r="473" spans="1:3">
      <c r="A473" s="134">
        <v>44881</v>
      </c>
      <c r="B473" s="94">
        <v>7.5519999999999996</v>
      </c>
      <c r="C473" s="94">
        <v>413.488</v>
      </c>
    </row>
    <row r="474" spans="1:3">
      <c r="A474" s="134">
        <v>44882</v>
      </c>
      <c r="B474" s="94">
        <v>7.6790000000000003</v>
      </c>
      <c r="C474" s="94">
        <v>415.61099999999999</v>
      </c>
    </row>
    <row r="475" spans="1:3">
      <c r="A475" s="134">
        <v>44883</v>
      </c>
      <c r="B475" s="94">
        <v>7.6959999999999997</v>
      </c>
      <c r="C475" s="94">
        <v>410.39</v>
      </c>
    </row>
    <row r="476" spans="1:3">
      <c r="A476" s="134">
        <v>44886</v>
      </c>
      <c r="B476" s="94">
        <v>7.6890000000000001</v>
      </c>
      <c r="C476" s="94">
        <v>408.69099999999997</v>
      </c>
    </row>
    <row r="477" spans="1:3">
      <c r="A477" s="134">
        <v>44887</v>
      </c>
      <c r="B477" s="94">
        <v>7.6589999999999998</v>
      </c>
      <c r="C477" s="94">
        <v>414.61799999999999</v>
      </c>
    </row>
    <row r="478" spans="1:3">
      <c r="A478" s="134">
        <v>44888</v>
      </c>
      <c r="B478" s="94">
        <v>7.6070000000000002</v>
      </c>
      <c r="C478" s="94">
        <v>416.13499999999999</v>
      </c>
    </row>
    <row r="479" spans="1:3">
      <c r="A479" s="134">
        <v>44889</v>
      </c>
      <c r="B479" s="94">
        <v>7.6070000000000002</v>
      </c>
      <c r="C479" s="94">
        <v>416.13499999999999</v>
      </c>
    </row>
    <row r="480" spans="1:3">
      <c r="A480" s="134">
        <v>44890</v>
      </c>
      <c r="B480" s="94">
        <v>7.5679999999999996</v>
      </c>
      <c r="C480" s="94">
        <v>412.20299999999997</v>
      </c>
    </row>
    <row r="481" spans="1:3">
      <c r="A481" s="134">
        <v>44893</v>
      </c>
      <c r="B481" s="94">
        <v>7.5830000000000002</v>
      </c>
      <c r="C481" s="94">
        <v>412.06599999999997</v>
      </c>
    </row>
    <row r="482" spans="1:3">
      <c r="A482" s="134">
        <v>44894</v>
      </c>
      <c r="B482" s="94">
        <v>7.5019999999999998</v>
      </c>
      <c r="C482" s="94">
        <v>403.53500000000003</v>
      </c>
    </row>
    <row r="483" spans="1:3">
      <c r="A483" s="134">
        <v>44895</v>
      </c>
      <c r="B483" s="94">
        <v>7.3949999999999996</v>
      </c>
      <c r="C483" s="94">
        <v>406.64</v>
      </c>
    </row>
    <row r="484" spans="1:3">
      <c r="A484" s="134">
        <v>44896</v>
      </c>
      <c r="B484" s="94">
        <v>7.0990000000000002</v>
      </c>
      <c r="C484" s="94">
        <v>384.96899999999999</v>
      </c>
    </row>
    <row r="485" spans="1:3">
      <c r="A485" s="134">
        <v>44897</v>
      </c>
      <c r="B485" s="94">
        <v>6.75</v>
      </c>
      <c r="C485" s="94">
        <v>353.34800000000001</v>
      </c>
    </row>
    <row r="486" spans="1:3">
      <c r="A486" s="134">
        <v>44900</v>
      </c>
      <c r="B486" s="94">
        <v>6.8070000000000004</v>
      </c>
      <c r="C486" s="94">
        <v>348.399</v>
      </c>
    </row>
    <row r="487" spans="1:3">
      <c r="A487" s="134">
        <v>44901</v>
      </c>
      <c r="B487" s="94">
        <v>6.7949999999999999</v>
      </c>
      <c r="C487" s="94">
        <v>351.56099999999998</v>
      </c>
    </row>
    <row r="488" spans="1:3">
      <c r="A488" s="134">
        <v>44902</v>
      </c>
      <c r="B488" s="94">
        <v>6.7279999999999998</v>
      </c>
      <c r="C488" s="94">
        <v>356.42399999999998</v>
      </c>
    </row>
    <row r="489" spans="1:3">
      <c r="A489" s="134">
        <v>44903</v>
      </c>
      <c r="B489" s="94">
        <v>6.84</v>
      </c>
      <c r="C489" s="94">
        <v>357.71499999999997</v>
      </c>
    </row>
    <row r="490" spans="1:3">
      <c r="A490" s="134">
        <v>44904</v>
      </c>
      <c r="B490" s="94">
        <v>6.806</v>
      </c>
      <c r="C490" s="94">
        <v>347.40800000000002</v>
      </c>
    </row>
    <row r="491" spans="1:3">
      <c r="A491" s="134">
        <v>44907</v>
      </c>
      <c r="B491" s="94">
        <v>6.8620000000000001</v>
      </c>
      <c r="C491" s="94">
        <v>348.16399999999999</v>
      </c>
    </row>
    <row r="492" spans="1:3">
      <c r="A492" s="134">
        <v>44908</v>
      </c>
      <c r="B492" s="94">
        <v>6.71</v>
      </c>
      <c r="C492" s="94">
        <v>344.06599999999997</v>
      </c>
    </row>
    <row r="493" spans="1:3">
      <c r="A493" s="134">
        <v>44909</v>
      </c>
      <c r="B493" s="94">
        <v>6.5890000000000004</v>
      </c>
      <c r="C493" s="94">
        <v>335.89</v>
      </c>
    </row>
    <row r="494" spans="1:3">
      <c r="A494" s="134">
        <v>44910</v>
      </c>
      <c r="B494" s="94">
        <v>6.6449999999999996</v>
      </c>
      <c r="C494" s="94">
        <v>341.55399999999997</v>
      </c>
    </row>
    <row r="495" spans="1:3">
      <c r="A495" s="134">
        <v>44911</v>
      </c>
      <c r="B495" s="94">
        <v>6.6550000000000002</v>
      </c>
      <c r="C495" s="94">
        <v>341.435</v>
      </c>
    </row>
    <row r="496" spans="1:3">
      <c r="A496" s="134">
        <v>44914</v>
      </c>
      <c r="B496" s="94">
        <v>6.6719999999999997</v>
      </c>
      <c r="C496" s="94">
        <v>334.62799999999999</v>
      </c>
    </row>
    <row r="497" spans="1:3">
      <c r="A497" s="134">
        <v>44915</v>
      </c>
      <c r="B497" s="94">
        <v>6.6909999999999998</v>
      </c>
      <c r="C497" s="94">
        <v>329.66699999999997</v>
      </c>
    </row>
    <row r="498" spans="1:3">
      <c r="A498" s="134">
        <v>44916</v>
      </c>
      <c r="B498" s="94">
        <v>6.74</v>
      </c>
      <c r="C498" s="94">
        <v>333.77199999999999</v>
      </c>
    </row>
    <row r="499" spans="1:3">
      <c r="A499" s="134">
        <v>44917</v>
      </c>
      <c r="B499" s="94">
        <v>6.7750000000000004</v>
      </c>
      <c r="C499" s="94">
        <v>335.00799999999998</v>
      </c>
    </row>
    <row r="500" spans="1:3">
      <c r="A500" s="134">
        <v>44918</v>
      </c>
      <c r="B500" s="94">
        <v>6.7759999999999998</v>
      </c>
      <c r="C500" s="94">
        <v>329.23899999999998</v>
      </c>
    </row>
    <row r="501" spans="1:3">
      <c r="A501" s="134">
        <v>44921</v>
      </c>
      <c r="B501" s="94">
        <v>6.7759999999999998</v>
      </c>
      <c r="C501" s="94">
        <v>329.23899999999998</v>
      </c>
    </row>
    <row r="502" spans="1:3">
      <c r="A502" s="134">
        <v>44922</v>
      </c>
      <c r="B502" s="94">
        <v>6.7779999999999996</v>
      </c>
      <c r="C502" s="94">
        <v>318.435</v>
      </c>
    </row>
    <row r="503" spans="1:3">
      <c r="A503" s="134">
        <v>44923</v>
      </c>
      <c r="B503" s="94">
        <v>6.7969999999999997</v>
      </c>
      <c r="C503" s="94">
        <v>318.20999999999998</v>
      </c>
    </row>
    <row r="504" spans="1:3">
      <c r="A504" s="134">
        <v>44924</v>
      </c>
      <c r="B504" s="94">
        <v>6.7619999999999996</v>
      </c>
      <c r="C504" s="94">
        <v>320.92599999999999</v>
      </c>
    </row>
    <row r="505" spans="1:3">
      <c r="A505" s="134">
        <v>44925</v>
      </c>
      <c r="B505" s="94">
        <v>6.85</v>
      </c>
      <c r="C505" s="94">
        <v>322.87099999999998</v>
      </c>
    </row>
    <row r="506" spans="1:3">
      <c r="A506" s="134">
        <v>44928</v>
      </c>
      <c r="B506" s="94">
        <v>6.85</v>
      </c>
      <c r="C506" s="94">
        <v>322.87099999999998</v>
      </c>
    </row>
    <row r="507" spans="1:3">
      <c r="A507" s="134">
        <v>44929</v>
      </c>
      <c r="B507" s="94">
        <v>6.87</v>
      </c>
      <c r="C507" s="94">
        <v>341.584</v>
      </c>
    </row>
    <row r="508" spans="1:3">
      <c r="A508" s="134">
        <v>44930</v>
      </c>
      <c r="B508" s="94">
        <v>6.8259999999999996</v>
      </c>
      <c r="C508" s="94">
        <v>339.072</v>
      </c>
    </row>
    <row r="509" spans="1:3">
      <c r="A509" s="134">
        <v>44931</v>
      </c>
      <c r="B509" s="94">
        <v>6.8579999999999997</v>
      </c>
      <c r="C509" s="94">
        <v>339.81799999999998</v>
      </c>
    </row>
    <row r="510" spans="1:3">
      <c r="A510" s="134">
        <v>44932</v>
      </c>
      <c r="B510" s="94">
        <v>6.8570000000000002</v>
      </c>
      <c r="C510" s="94">
        <v>357.46699999999998</v>
      </c>
    </row>
    <row r="511" spans="1:3">
      <c r="A511" s="134">
        <v>44935</v>
      </c>
      <c r="B511" s="94">
        <v>6.83</v>
      </c>
      <c r="C511" s="94">
        <v>358.99</v>
      </c>
    </row>
    <row r="512" spans="1:3">
      <c r="A512" s="134">
        <v>44936</v>
      </c>
      <c r="B512" s="94">
        <v>6.9020000000000001</v>
      </c>
      <c r="C512" s="94">
        <v>356.63400000000001</v>
      </c>
    </row>
    <row r="513" spans="1:3">
      <c r="A513" s="134">
        <v>44937</v>
      </c>
      <c r="B513" s="94">
        <v>6.8410000000000002</v>
      </c>
      <c r="C513" s="94">
        <v>358.56799999999998</v>
      </c>
    </row>
    <row r="514" spans="1:3">
      <c r="A514" s="134">
        <v>44938</v>
      </c>
      <c r="B514" s="94">
        <v>6.9790000000000001</v>
      </c>
      <c r="C514" s="94">
        <v>377.988</v>
      </c>
    </row>
    <row r="515" spans="1:3">
      <c r="A515" s="134">
        <v>44939</v>
      </c>
      <c r="B515" s="94">
        <v>7.0220000000000002</v>
      </c>
      <c r="C515" s="94">
        <v>379.10399999999998</v>
      </c>
    </row>
    <row r="516" spans="1:3">
      <c r="A516" s="134">
        <v>44942</v>
      </c>
      <c r="B516" s="94">
        <v>7.0220000000000002</v>
      </c>
      <c r="C516" s="94">
        <v>379.10399999999998</v>
      </c>
    </row>
    <row r="517" spans="1:3">
      <c r="A517" s="134">
        <v>44943</v>
      </c>
      <c r="B517" s="94">
        <v>7.0419999999999998</v>
      </c>
      <c r="C517" s="94">
        <v>376.875</v>
      </c>
    </row>
    <row r="518" spans="1:3">
      <c r="A518" s="134">
        <v>44944</v>
      </c>
      <c r="B518" s="94">
        <v>6.9889999999999999</v>
      </c>
      <c r="C518" s="94">
        <v>388.72199999999998</v>
      </c>
    </row>
    <row r="519" spans="1:3">
      <c r="A519" s="134">
        <v>44945</v>
      </c>
      <c r="B519" s="94">
        <v>6.9859999999999998</v>
      </c>
      <c r="C519" s="94">
        <v>387.65800000000002</v>
      </c>
    </row>
    <row r="520" spans="1:3">
      <c r="A520" s="134">
        <v>44946</v>
      </c>
      <c r="B520" s="94">
        <v>7.0629999999999997</v>
      </c>
      <c r="C520" s="94">
        <v>384.815</v>
      </c>
    </row>
    <row r="521" spans="1:3">
      <c r="A521" s="134">
        <v>44949</v>
      </c>
      <c r="B521" s="94">
        <v>7.056</v>
      </c>
      <c r="C521" s="94">
        <v>379.59300000000002</v>
      </c>
    </row>
    <row r="522" spans="1:3">
      <c r="A522" s="134">
        <v>44950</v>
      </c>
      <c r="B522" s="94">
        <v>7.02</v>
      </c>
      <c r="C522" s="94">
        <v>383.12200000000001</v>
      </c>
    </row>
    <row r="523" spans="1:3">
      <c r="A523" s="134">
        <v>44951</v>
      </c>
      <c r="B523" s="94">
        <v>7.0389999999999997</v>
      </c>
      <c r="C523" s="94">
        <v>385.80599999999998</v>
      </c>
    </row>
    <row r="524" spans="1:3">
      <c r="A524" s="134">
        <v>44952</v>
      </c>
      <c r="B524" s="94">
        <v>7.0670000000000002</v>
      </c>
      <c r="C524" s="94">
        <v>381.96199999999999</v>
      </c>
    </row>
    <row r="525" spans="1:3">
      <c r="A525" s="134">
        <v>44953</v>
      </c>
      <c r="B525" s="94">
        <v>7.0979999999999999</v>
      </c>
      <c r="C525" s="94">
        <v>383.86599999999999</v>
      </c>
    </row>
    <row r="526" spans="1:3">
      <c r="A526" s="134">
        <v>44956</v>
      </c>
      <c r="B526" s="94">
        <v>7.1449999999999996</v>
      </c>
      <c r="C526" s="94">
        <v>382.202</v>
      </c>
    </row>
    <row r="527" spans="1:3">
      <c r="A527" s="134">
        <v>44957</v>
      </c>
      <c r="B527" s="94">
        <v>7.0960000000000001</v>
      </c>
      <c r="C527" s="94">
        <v>383.9</v>
      </c>
    </row>
    <row r="528" spans="1:3">
      <c r="A528" s="134">
        <v>44958</v>
      </c>
      <c r="B528" s="94">
        <v>7.0709999999999997</v>
      </c>
      <c r="C528" s="94">
        <v>390.05500000000001</v>
      </c>
    </row>
    <row r="529" spans="1:3">
      <c r="A529" s="134">
        <v>44959</v>
      </c>
      <c r="B529" s="94">
        <v>7.0350000000000001</v>
      </c>
      <c r="C529" s="94">
        <v>388.49299999999999</v>
      </c>
    </row>
    <row r="530" spans="1:3">
      <c r="A530" s="134">
        <v>44960</v>
      </c>
      <c r="B530" s="94">
        <v>7.1120000000000001</v>
      </c>
      <c r="C530" s="94">
        <v>379.99</v>
      </c>
    </row>
    <row r="531" spans="1:3">
      <c r="A531" s="134">
        <v>44963</v>
      </c>
      <c r="B531" s="94">
        <v>7.15</v>
      </c>
      <c r="C531" s="94">
        <v>371.613</v>
      </c>
    </row>
    <row r="532" spans="1:3">
      <c r="A532" s="134">
        <v>44964</v>
      </c>
      <c r="B532" s="94">
        <v>7.1550000000000002</v>
      </c>
      <c r="C532" s="94">
        <v>370.46300000000002</v>
      </c>
    </row>
    <row r="533" spans="1:3">
      <c r="A533" s="134">
        <v>44965</v>
      </c>
      <c r="B533" s="94">
        <v>7.1390000000000002</v>
      </c>
      <c r="C533" s="94">
        <v>376.678</v>
      </c>
    </row>
    <row r="534" spans="1:3">
      <c r="A534" s="134">
        <v>44966</v>
      </c>
      <c r="B534" s="94">
        <v>7.1870000000000003</v>
      </c>
      <c r="C534" s="94">
        <v>376.16</v>
      </c>
    </row>
    <row r="535" spans="1:3">
      <c r="A535" s="134">
        <v>44967</v>
      </c>
      <c r="B535" s="94">
        <v>7.2229999999999999</v>
      </c>
      <c r="C535" s="94">
        <v>371.298</v>
      </c>
    </row>
    <row r="536" spans="1:3">
      <c r="A536" s="134">
        <v>44970</v>
      </c>
      <c r="B536" s="94">
        <v>7.2210000000000001</v>
      </c>
      <c r="C536" s="94">
        <v>372.66699999999997</v>
      </c>
    </row>
    <row r="537" spans="1:3">
      <c r="A537" s="134">
        <v>44971</v>
      </c>
      <c r="B537" s="94">
        <v>7.2640000000000002</v>
      </c>
      <c r="C537" s="94">
        <v>369.976</v>
      </c>
    </row>
    <row r="538" spans="1:3">
      <c r="A538" s="134">
        <v>44972</v>
      </c>
      <c r="B538" s="94">
        <v>7.31</v>
      </c>
      <c r="C538" s="94">
        <v>368.77</v>
      </c>
    </row>
    <row r="539" spans="1:3">
      <c r="A539" s="134">
        <v>44973</v>
      </c>
      <c r="B539" s="94">
        <v>7.3040000000000003</v>
      </c>
      <c r="C539" s="94">
        <v>364.43700000000001</v>
      </c>
    </row>
    <row r="540" spans="1:3">
      <c r="A540" s="134">
        <v>44974</v>
      </c>
      <c r="B540" s="94">
        <v>7.2359999999999998</v>
      </c>
      <c r="C540" s="94">
        <v>362.07</v>
      </c>
    </row>
    <row r="541" spans="1:3">
      <c r="A541" s="134">
        <v>44977</v>
      </c>
      <c r="B541" s="94">
        <v>7.2359999999999998</v>
      </c>
      <c r="C541" s="94">
        <v>362.07</v>
      </c>
    </row>
    <row r="542" spans="1:3">
      <c r="A542" s="134">
        <v>44978</v>
      </c>
      <c r="B542" s="94">
        <v>7.3780000000000001</v>
      </c>
      <c r="C542" s="94">
        <v>362.73599999999999</v>
      </c>
    </row>
    <row r="543" spans="1:3">
      <c r="A543" s="134">
        <v>44979</v>
      </c>
      <c r="B543" s="94">
        <v>7.4450000000000003</v>
      </c>
      <c r="C543" s="94">
        <v>371.72300000000001</v>
      </c>
    </row>
    <row r="544" spans="1:3">
      <c r="A544" s="134">
        <v>44980</v>
      </c>
      <c r="B544" s="94">
        <v>7.4429999999999996</v>
      </c>
      <c r="C544" s="94">
        <v>372.971</v>
      </c>
    </row>
    <row r="545" spans="1:3">
      <c r="A545" s="134">
        <v>44981</v>
      </c>
      <c r="B545" s="94">
        <v>7.4560000000000004</v>
      </c>
      <c r="C545" s="94">
        <v>367.58300000000003</v>
      </c>
    </row>
    <row r="546" spans="1:3">
      <c r="A546" s="134">
        <v>44984</v>
      </c>
      <c r="B546" s="94">
        <v>7.4550000000000001</v>
      </c>
      <c r="C546" s="94">
        <v>371.39299999999997</v>
      </c>
    </row>
    <row r="547" spans="1:3">
      <c r="A547" s="134">
        <v>44985</v>
      </c>
      <c r="B547" s="94">
        <v>7.4859999999999998</v>
      </c>
      <c r="C547" s="94">
        <v>372.041</v>
      </c>
    </row>
    <row r="548" spans="1:3">
      <c r="A548" s="134">
        <v>44986</v>
      </c>
      <c r="B548" s="94">
        <v>7.5049999999999999</v>
      </c>
      <c r="C548" s="94">
        <v>367.4</v>
      </c>
    </row>
    <row r="549" spans="1:3">
      <c r="A549" s="134">
        <v>44987</v>
      </c>
      <c r="B549" s="94">
        <v>7.5880000000000001</v>
      </c>
      <c r="C549" s="94">
        <v>369.45699999999999</v>
      </c>
    </row>
    <row r="550" spans="1:3">
      <c r="A550" s="134">
        <v>44988</v>
      </c>
      <c r="B550" s="94">
        <v>7.5460000000000003</v>
      </c>
      <c r="C550" s="94">
        <v>374.59800000000001</v>
      </c>
    </row>
    <row r="551" spans="1:3">
      <c r="A551" s="134">
        <v>44991</v>
      </c>
      <c r="B551" s="94">
        <v>7.5970000000000004</v>
      </c>
      <c r="C551" s="94">
        <v>378.928</v>
      </c>
    </row>
    <row r="552" spans="1:3">
      <c r="A552" s="134">
        <v>44992</v>
      </c>
      <c r="B552" s="94">
        <v>7.601</v>
      </c>
      <c r="C552" s="94">
        <v>377.40699999999998</v>
      </c>
    </row>
    <row r="553" spans="1:3">
      <c r="A553" s="134">
        <v>44993</v>
      </c>
      <c r="B553" s="94">
        <v>7.6269999999999998</v>
      </c>
      <c r="C553" s="94">
        <v>377.51400000000001</v>
      </c>
    </row>
    <row r="554" spans="1:3">
      <c r="A554" s="134">
        <v>44994</v>
      </c>
      <c r="B554" s="94">
        <v>7.5970000000000004</v>
      </c>
      <c r="C554" s="94">
        <v>384.87599999999998</v>
      </c>
    </row>
    <row r="555" spans="1:3">
      <c r="A555" s="134">
        <v>44995</v>
      </c>
      <c r="B555" s="94">
        <v>7.7210000000000001</v>
      </c>
      <c r="C555" s="94">
        <v>418.17099999999999</v>
      </c>
    </row>
    <row r="556" spans="1:3">
      <c r="A556" s="134">
        <v>44998</v>
      </c>
      <c r="B556" s="94">
        <v>7.6989999999999998</v>
      </c>
      <c r="C556" s="94">
        <v>435.15100000000001</v>
      </c>
    </row>
    <row r="557" spans="1:3">
      <c r="A557" s="134">
        <v>44999</v>
      </c>
      <c r="B557" s="94">
        <v>7.726</v>
      </c>
      <c r="C557" s="94">
        <v>420.34699999999998</v>
      </c>
    </row>
    <row r="558" spans="1:3">
      <c r="A558" s="134">
        <v>45000</v>
      </c>
      <c r="B558" s="94">
        <v>7.7229999999999999</v>
      </c>
      <c r="C558" s="94">
        <v>444.637</v>
      </c>
    </row>
    <row r="559" spans="1:3">
      <c r="A559" s="134">
        <v>45001</v>
      </c>
      <c r="B559" s="94">
        <v>7.7889999999999997</v>
      </c>
      <c r="C559" s="94">
        <v>437.935</v>
      </c>
    </row>
    <row r="560" spans="1:3">
      <c r="A560" s="134">
        <v>45002</v>
      </c>
      <c r="B560" s="94">
        <v>7.6920000000000002</v>
      </c>
      <c r="C560" s="94">
        <v>448.55</v>
      </c>
    </row>
    <row r="561" spans="1:3">
      <c r="A561" s="134">
        <v>45005</v>
      </c>
      <c r="B561" s="94">
        <v>7.7830000000000004</v>
      </c>
      <c r="C561" s="94">
        <v>452.59300000000002</v>
      </c>
    </row>
    <row r="562" spans="1:3">
      <c r="A562" s="134">
        <v>45006</v>
      </c>
      <c r="B562" s="94">
        <v>7.7990000000000004</v>
      </c>
      <c r="C562" s="94">
        <v>436.05900000000003</v>
      </c>
    </row>
    <row r="563" spans="1:3">
      <c r="A563" s="134">
        <v>45007</v>
      </c>
      <c r="B563" s="94">
        <v>7.6639999999999997</v>
      </c>
      <c r="C563" s="94">
        <v>445.74200000000002</v>
      </c>
    </row>
    <row r="564" spans="1:3">
      <c r="A564" s="134">
        <v>45008</v>
      </c>
      <c r="B564" s="94">
        <v>7.5570000000000004</v>
      </c>
      <c r="C564" s="94">
        <v>441.38</v>
      </c>
    </row>
    <row r="565" spans="1:3">
      <c r="A565" s="134">
        <v>45009</v>
      </c>
      <c r="B565" s="94">
        <v>7.61</v>
      </c>
      <c r="C565" s="94">
        <v>449.40899999999999</v>
      </c>
    </row>
    <row r="566" spans="1:3">
      <c r="A566" s="134">
        <v>45012</v>
      </c>
      <c r="B566" s="94">
        <v>7.5739999999999998</v>
      </c>
      <c r="C566" s="94">
        <v>429.56599999999997</v>
      </c>
    </row>
    <row r="567" spans="1:3">
      <c r="A567" s="134">
        <v>45013</v>
      </c>
      <c r="B567" s="94">
        <v>7.5780000000000003</v>
      </c>
      <c r="C567" s="94">
        <v>426.584</v>
      </c>
    </row>
    <row r="568" spans="1:3">
      <c r="A568" s="134">
        <v>45014</v>
      </c>
      <c r="B568" s="94">
        <v>7.5380000000000003</v>
      </c>
      <c r="C568" s="94">
        <v>420.86399999999998</v>
      </c>
    </row>
    <row r="569" spans="1:3">
      <c r="A569" s="134">
        <v>45015</v>
      </c>
      <c r="B569" s="94">
        <v>7.548</v>
      </c>
      <c r="C569" s="94">
        <v>423.762</v>
      </c>
    </row>
    <row r="570" spans="1:3">
      <c r="A570" s="134">
        <v>45016</v>
      </c>
      <c r="B570" s="94">
        <v>7.4420000000000002</v>
      </c>
      <c r="C570" s="94">
        <v>423.32400000000001</v>
      </c>
    </row>
    <row r="571" spans="1:3">
      <c r="A571" s="134">
        <v>45019</v>
      </c>
      <c r="B571" s="94">
        <v>7.3949999999999996</v>
      </c>
      <c r="C571" s="94">
        <v>423.95400000000001</v>
      </c>
    </row>
    <row r="572" spans="1:3">
      <c r="A572" s="134">
        <v>45020</v>
      </c>
      <c r="B572" s="94">
        <v>7.4089999999999998</v>
      </c>
      <c r="C572" s="94">
        <v>431.596</v>
      </c>
    </row>
    <row r="573" spans="1:3">
      <c r="A573" s="134">
        <v>45021</v>
      </c>
      <c r="B573" s="94">
        <v>7.3550000000000004</v>
      </c>
      <c r="C573" s="94">
        <v>428.113</v>
      </c>
    </row>
    <row r="574" spans="1:3">
      <c r="A574" s="134">
        <v>45022</v>
      </c>
      <c r="B574" s="94">
        <v>7.3479999999999999</v>
      </c>
      <c r="C574" s="94">
        <v>427.01600000000002</v>
      </c>
    </row>
    <row r="575" spans="1:3">
      <c r="A575" s="134">
        <v>45023</v>
      </c>
      <c r="B575" s="94">
        <v>7.3650000000000002</v>
      </c>
      <c r="C575" s="94">
        <v>419.73700000000002</v>
      </c>
    </row>
    <row r="576" spans="1:3">
      <c r="A576" s="134">
        <v>45026</v>
      </c>
      <c r="B576" s="94">
        <v>7.3579999999999997</v>
      </c>
      <c r="C576" s="94">
        <v>415.38499999999999</v>
      </c>
    </row>
    <row r="577" spans="1:3">
      <c r="A577" s="134">
        <v>45027</v>
      </c>
      <c r="B577" s="94">
        <v>7.3380000000000001</v>
      </c>
      <c r="C577" s="94">
        <v>412.09500000000003</v>
      </c>
    </row>
    <row r="578" spans="1:3">
      <c r="A578" s="134">
        <v>45028</v>
      </c>
      <c r="B578" s="94">
        <v>7.3250000000000002</v>
      </c>
      <c r="C578" s="94">
        <v>416.38</v>
      </c>
    </row>
    <row r="579" spans="1:3">
      <c r="A579" s="134">
        <v>45029</v>
      </c>
      <c r="B579" s="94">
        <v>7.3490000000000002</v>
      </c>
      <c r="C579" s="94">
        <v>413.94099999999997</v>
      </c>
    </row>
    <row r="580" spans="1:3">
      <c r="A580" s="134">
        <v>45030</v>
      </c>
      <c r="B580" s="94">
        <v>7.3029999999999999</v>
      </c>
      <c r="C580" s="94">
        <v>403.98700000000002</v>
      </c>
    </row>
    <row r="581" spans="1:3">
      <c r="A581" s="134">
        <v>45033</v>
      </c>
      <c r="B581" s="94">
        <v>7.3579999999999997</v>
      </c>
      <c r="C581" s="94">
        <v>396.31200000000001</v>
      </c>
    </row>
    <row r="582" spans="1:3">
      <c r="A582" s="134">
        <v>45034</v>
      </c>
      <c r="B582" s="94">
        <v>7.2990000000000004</v>
      </c>
      <c r="C582" s="94">
        <v>394.32100000000003</v>
      </c>
    </row>
    <row r="583" spans="1:3">
      <c r="A583" s="134">
        <v>45035</v>
      </c>
      <c r="B583" s="94">
        <v>7.319</v>
      </c>
      <c r="C583" s="94">
        <v>395.173</v>
      </c>
    </row>
    <row r="584" spans="1:3">
      <c r="A584" s="134">
        <v>45036</v>
      </c>
      <c r="B584" s="94">
        <v>7.2569999999999997</v>
      </c>
      <c r="C584" s="94">
        <v>396.62799999999999</v>
      </c>
    </row>
    <row r="585" spans="1:3">
      <c r="A585" s="134">
        <v>45037</v>
      </c>
      <c r="B585" s="94">
        <v>7.3150000000000004</v>
      </c>
      <c r="C585" s="94">
        <v>396.33</v>
      </c>
    </row>
    <row r="586" spans="1:3">
      <c r="A586" s="134">
        <v>45040</v>
      </c>
      <c r="B586" s="94">
        <v>7.33</v>
      </c>
      <c r="C586" s="94">
        <v>405.38</v>
      </c>
    </row>
    <row r="587" spans="1:3">
      <c r="A587" s="134">
        <v>45041</v>
      </c>
      <c r="B587" s="94">
        <v>7.2510000000000003</v>
      </c>
      <c r="C587" s="94">
        <v>409.82</v>
      </c>
    </row>
    <row r="588" spans="1:3">
      <c r="A588" s="134">
        <v>45042</v>
      </c>
      <c r="B588" s="94">
        <v>7.3159999999999998</v>
      </c>
      <c r="C588" s="94">
        <v>408.50099999999998</v>
      </c>
    </row>
    <row r="589" spans="1:3">
      <c r="A589" s="134">
        <v>45043</v>
      </c>
      <c r="B589" s="94">
        <v>7.3120000000000003</v>
      </c>
      <c r="C589" s="94">
        <v>402.16899999999998</v>
      </c>
    </row>
    <row r="590" spans="1:3">
      <c r="A590" s="134">
        <v>45044</v>
      </c>
      <c r="B590" s="94">
        <v>7.2510000000000003</v>
      </c>
      <c r="C590" s="94">
        <v>405.483</v>
      </c>
    </row>
    <row r="591" spans="1:3">
      <c r="A591" s="134">
        <v>45047</v>
      </c>
      <c r="B591" s="94">
        <v>7.3010000000000002</v>
      </c>
      <c r="C591" s="94">
        <v>391.702</v>
      </c>
    </row>
    <row r="592" spans="1:3">
      <c r="A592" s="134">
        <v>45048</v>
      </c>
      <c r="B592" s="94">
        <v>7.2510000000000003</v>
      </c>
      <c r="C592" s="94">
        <v>405.23700000000002</v>
      </c>
    </row>
    <row r="593" spans="1:3">
      <c r="A593" s="134">
        <v>45049</v>
      </c>
      <c r="B593" s="94">
        <v>7.2539999999999996</v>
      </c>
      <c r="C593" s="94">
        <v>416.54199999999997</v>
      </c>
    </row>
    <row r="594" spans="1:3">
      <c r="A594" s="134">
        <v>45050</v>
      </c>
      <c r="B594" s="94">
        <v>7.2839999999999998</v>
      </c>
      <c r="C594" s="94">
        <v>414.13400000000001</v>
      </c>
    </row>
    <row r="595" spans="1:3">
      <c r="A595" s="134">
        <v>45051</v>
      </c>
      <c r="B595" s="94">
        <v>7.2469999999999999</v>
      </c>
      <c r="C595" s="94">
        <v>405.78199999999998</v>
      </c>
    </row>
    <row r="596" spans="1:3">
      <c r="A596" s="134">
        <v>45054</v>
      </c>
      <c r="B596" s="94">
        <v>7.3120000000000003</v>
      </c>
      <c r="C596" s="94">
        <v>405.35300000000001</v>
      </c>
    </row>
    <row r="597" spans="1:3">
      <c r="A597" s="134">
        <v>45055</v>
      </c>
      <c r="B597" s="94">
        <v>7.3339999999999996</v>
      </c>
      <c r="C597" s="94">
        <v>405.43799999999999</v>
      </c>
    </row>
    <row r="598" spans="1:3">
      <c r="A598" s="134">
        <v>45056</v>
      </c>
      <c r="B598" s="94">
        <v>7.24</v>
      </c>
      <c r="C598" s="94">
        <v>407.89</v>
      </c>
    </row>
    <row r="599" spans="1:3">
      <c r="A599" s="134">
        <v>45057</v>
      </c>
      <c r="B599" s="94">
        <v>7.266</v>
      </c>
      <c r="C599" s="94">
        <v>413.88600000000002</v>
      </c>
    </row>
    <row r="600" spans="1:3">
      <c r="A600" s="134">
        <v>45058</v>
      </c>
      <c r="B600" s="94">
        <v>7.3460000000000001</v>
      </c>
      <c r="C600" s="94">
        <v>412.23599999999999</v>
      </c>
    </row>
    <row r="601" spans="1:3">
      <c r="A601" s="134">
        <v>45061</v>
      </c>
      <c r="B601" s="94">
        <v>7.3380000000000001</v>
      </c>
      <c r="C601" s="94">
        <v>407.327</v>
      </c>
    </row>
    <row r="602" spans="1:3">
      <c r="A602" s="134">
        <v>45062</v>
      </c>
      <c r="B602" s="94">
        <v>7.3280000000000003</v>
      </c>
      <c r="C602" s="94">
        <v>407.70699999999999</v>
      </c>
    </row>
    <row r="603" spans="1:3">
      <c r="A603" s="134">
        <v>45063</v>
      </c>
      <c r="B603" s="94">
        <v>7.3360000000000003</v>
      </c>
      <c r="C603" s="94">
        <v>402.17099999999999</v>
      </c>
    </row>
    <row r="604" spans="1:3">
      <c r="A604" s="134">
        <v>45064</v>
      </c>
      <c r="B604" s="94">
        <v>7.3769999999999998</v>
      </c>
      <c r="C604" s="94">
        <v>393.79300000000001</v>
      </c>
    </row>
    <row r="605" spans="1:3">
      <c r="A605" s="134">
        <v>45065</v>
      </c>
      <c r="B605" s="94">
        <v>7.3070000000000004</v>
      </c>
      <c r="C605" s="94">
        <v>388.24900000000002</v>
      </c>
    </row>
    <row r="606" spans="1:3">
      <c r="A606" s="134">
        <v>45068</v>
      </c>
      <c r="B606" s="94">
        <v>7.32</v>
      </c>
      <c r="C606" s="94">
        <v>385.91500000000002</v>
      </c>
    </row>
    <row r="607" spans="1:3">
      <c r="A607" s="134">
        <v>45069</v>
      </c>
      <c r="B607" s="94">
        <v>7.4009999999999998</v>
      </c>
      <c r="C607" s="94">
        <v>391.28</v>
      </c>
    </row>
    <row r="608" spans="1:3">
      <c r="A608" s="134">
        <v>45070</v>
      </c>
      <c r="B608" s="94">
        <v>7.41</v>
      </c>
      <c r="C608" s="94">
        <v>388.92200000000003</v>
      </c>
    </row>
    <row r="609" spans="1:3">
      <c r="A609" s="134">
        <v>45071</v>
      </c>
      <c r="B609" s="94">
        <v>7.4450000000000003</v>
      </c>
      <c r="C609" s="94">
        <v>381.154</v>
      </c>
    </row>
    <row r="610" spans="1:3">
      <c r="A610" s="134">
        <v>45072</v>
      </c>
      <c r="B610" s="94">
        <v>7.4329999999999998</v>
      </c>
      <c r="C610" s="94">
        <v>380.58100000000002</v>
      </c>
    </row>
    <row r="611" spans="1:3">
      <c r="A611" s="134">
        <v>45075</v>
      </c>
      <c r="B611" s="94">
        <v>7.4329999999999998</v>
      </c>
      <c r="C611" s="94">
        <v>380.58100000000002</v>
      </c>
    </row>
    <row r="612" spans="1:3">
      <c r="A612" s="134">
        <v>45076</v>
      </c>
      <c r="B612" s="94">
        <v>7.4320000000000004</v>
      </c>
      <c r="C612" s="94">
        <v>393.20400000000001</v>
      </c>
    </row>
    <row r="613" spans="1:3">
      <c r="A613" s="134">
        <v>45077</v>
      </c>
      <c r="B613" s="94">
        <v>7.39</v>
      </c>
      <c r="C613" s="94">
        <v>394.23399999999998</v>
      </c>
    </row>
    <row r="614" spans="1:3">
      <c r="A614" s="134">
        <v>45078</v>
      </c>
      <c r="B614" s="94">
        <v>7.3620000000000001</v>
      </c>
      <c r="C614" s="94">
        <v>396.28899999999999</v>
      </c>
    </row>
    <row r="615" spans="1:3">
      <c r="A615" s="134">
        <v>45079</v>
      </c>
      <c r="B615" s="94">
        <v>7.42</v>
      </c>
      <c r="C615" s="94">
        <v>388.85300000000001</v>
      </c>
    </row>
    <row r="616" spans="1:3">
      <c r="A616" s="134">
        <v>45082</v>
      </c>
      <c r="B616" s="94">
        <v>7.3659999999999997</v>
      </c>
      <c r="C616" s="94">
        <v>386.73399999999998</v>
      </c>
    </row>
    <row r="617" spans="1:3">
      <c r="A617" s="134">
        <v>45083</v>
      </c>
      <c r="B617" s="94">
        <v>7.3710000000000004</v>
      </c>
      <c r="C617" s="94">
        <v>389.26799999999997</v>
      </c>
    </row>
    <row r="618" spans="1:3">
      <c r="A618" s="134">
        <v>45084</v>
      </c>
      <c r="B618" s="94">
        <v>7.4169999999999998</v>
      </c>
      <c r="C618" s="94">
        <v>381.35</v>
      </c>
    </row>
    <row r="619" spans="1:3">
      <c r="A619" s="134">
        <v>45085</v>
      </c>
      <c r="B619" s="94">
        <v>7.38</v>
      </c>
      <c r="C619" s="94">
        <v>384.66300000000001</v>
      </c>
    </row>
    <row r="620" spans="1:3">
      <c r="A620" s="134">
        <v>45086</v>
      </c>
      <c r="B620" s="94">
        <v>7.3780000000000001</v>
      </c>
      <c r="C620" s="94">
        <v>383</v>
      </c>
    </row>
    <row r="621" spans="1:3">
      <c r="A621" s="134">
        <v>45089</v>
      </c>
      <c r="B621" s="94">
        <v>7.3029999999999999</v>
      </c>
      <c r="C621" s="94">
        <v>377.411</v>
      </c>
    </row>
    <row r="622" spans="1:3">
      <c r="A622" s="134">
        <v>45090</v>
      </c>
      <c r="B622" s="94">
        <v>7.4119999999999999</v>
      </c>
      <c r="C622" s="94">
        <v>377.40100000000001</v>
      </c>
    </row>
    <row r="623" spans="1:3">
      <c r="A623" s="134">
        <v>45091</v>
      </c>
      <c r="B623" s="94">
        <v>7.39</v>
      </c>
      <c r="C623" s="94">
        <v>376.49799999999999</v>
      </c>
    </row>
    <row r="624" spans="1:3">
      <c r="A624" s="134">
        <v>45092</v>
      </c>
      <c r="B624" s="94">
        <v>7.3310000000000004</v>
      </c>
      <c r="C624" s="94">
        <v>378.75799999999998</v>
      </c>
    </row>
    <row r="625" spans="1:3">
      <c r="A625" s="134">
        <v>45093</v>
      </c>
      <c r="B625" s="94">
        <v>7.4050000000000002</v>
      </c>
      <c r="C625" s="94">
        <v>379.72300000000001</v>
      </c>
    </row>
    <row r="626" spans="1:3">
      <c r="A626" s="134">
        <v>45096</v>
      </c>
      <c r="B626" s="94">
        <v>7.4050000000000002</v>
      </c>
      <c r="C626" s="94">
        <v>379.72300000000001</v>
      </c>
    </row>
    <row r="627" spans="1:3">
      <c r="A627" s="134">
        <v>45097</v>
      </c>
      <c r="B627" s="94">
        <v>7.4050000000000002</v>
      </c>
      <c r="C627" s="94">
        <v>383.005</v>
      </c>
    </row>
    <row r="628" spans="1:3">
      <c r="A628" s="134">
        <v>45098</v>
      </c>
      <c r="B628" s="94">
        <v>7.351</v>
      </c>
      <c r="C628" s="94">
        <v>379.04500000000002</v>
      </c>
    </row>
    <row r="629" spans="1:3">
      <c r="A629" s="134">
        <v>45099</v>
      </c>
      <c r="B629" s="94">
        <v>7.3680000000000003</v>
      </c>
      <c r="C629" s="94">
        <v>373.45800000000003</v>
      </c>
    </row>
    <row r="630" spans="1:3">
      <c r="A630" s="134">
        <v>45100</v>
      </c>
      <c r="B630" s="94">
        <v>7.3609999999999998</v>
      </c>
      <c r="C630" s="94">
        <v>376.14</v>
      </c>
    </row>
    <row r="631" spans="1:3">
      <c r="A631" s="134">
        <v>45103</v>
      </c>
      <c r="B631" s="94">
        <v>7.3710000000000004</v>
      </c>
      <c r="C631" s="94">
        <v>378.053</v>
      </c>
    </row>
    <row r="632" spans="1:3">
      <c r="A632" s="134">
        <v>45104</v>
      </c>
      <c r="B632" s="94">
        <v>7.3179999999999996</v>
      </c>
      <c r="C632" s="94">
        <v>370.65199999999999</v>
      </c>
    </row>
    <row r="633" spans="1:3">
      <c r="A633" s="134">
        <v>45105</v>
      </c>
      <c r="B633" s="94">
        <v>7.2389999999999999</v>
      </c>
      <c r="C633" s="94">
        <v>370.08199999999999</v>
      </c>
    </row>
    <row r="634" spans="1:3">
      <c r="A634" s="134">
        <v>45106</v>
      </c>
      <c r="B634" s="94">
        <v>7.3920000000000003</v>
      </c>
      <c r="C634" s="94">
        <v>366.53399999999999</v>
      </c>
    </row>
    <row r="635" spans="1:3">
      <c r="A635" s="134">
        <v>45107</v>
      </c>
      <c r="B635" s="94">
        <v>7.3029999999999999</v>
      </c>
      <c r="C635" s="94">
        <v>358.774</v>
      </c>
    </row>
    <row r="636" spans="1:3">
      <c r="A636" s="134">
        <v>45110</v>
      </c>
      <c r="B636" s="94">
        <v>7.37</v>
      </c>
      <c r="C636" s="94">
        <v>360.50400000000002</v>
      </c>
    </row>
    <row r="637" spans="1:3">
      <c r="A637" s="134">
        <v>45111</v>
      </c>
      <c r="B637" s="94">
        <v>7.37</v>
      </c>
      <c r="C637" s="94">
        <v>360.50400000000002</v>
      </c>
    </row>
    <row r="638" spans="1:3">
      <c r="A638" s="134">
        <v>45112</v>
      </c>
      <c r="B638" s="94">
        <v>7.3869999999999996</v>
      </c>
      <c r="C638" s="94">
        <v>355.40199999999999</v>
      </c>
    </row>
    <row r="639" spans="1:3">
      <c r="A639" s="134">
        <v>45113</v>
      </c>
      <c r="B639" s="94">
        <v>7.4329999999999998</v>
      </c>
      <c r="C639" s="94">
        <v>350.26499999999999</v>
      </c>
    </row>
    <row r="640" spans="1:3">
      <c r="A640" s="134">
        <v>45114</v>
      </c>
      <c r="B640" s="94">
        <v>7.4329999999999998</v>
      </c>
      <c r="C640" s="94">
        <v>348.33100000000002</v>
      </c>
    </row>
    <row r="641" spans="1:3">
      <c r="A641" s="134">
        <v>45117</v>
      </c>
      <c r="B641" s="94">
        <v>7.444</v>
      </c>
      <c r="C641" s="94">
        <v>358.14</v>
      </c>
    </row>
    <row r="642" spans="1:3">
      <c r="A642" s="134">
        <v>45118</v>
      </c>
      <c r="B642" s="94">
        <v>7.4189999999999996</v>
      </c>
      <c r="C642" s="94">
        <v>359.06799999999998</v>
      </c>
    </row>
    <row r="643" spans="1:3">
      <c r="A643" s="134">
        <v>45119</v>
      </c>
      <c r="B643" s="94">
        <v>7.3689999999999998</v>
      </c>
      <c r="C643" s="94">
        <v>367.05399999999997</v>
      </c>
    </row>
    <row r="644" spans="1:3">
      <c r="A644" s="134">
        <v>45120</v>
      </c>
      <c r="B644" s="94">
        <v>7.3570000000000002</v>
      </c>
      <c r="C644" s="94">
        <v>377.24599999999998</v>
      </c>
    </row>
    <row r="645" spans="1:3">
      <c r="A645" s="134">
        <v>45121</v>
      </c>
      <c r="B645" s="94">
        <v>7.3959999999999999</v>
      </c>
      <c r="C645" s="94">
        <v>371.90100000000001</v>
      </c>
    </row>
    <row r="646" spans="1:3">
      <c r="A646" s="134">
        <v>45124</v>
      </c>
      <c r="B646" s="94">
        <v>7.3639999999999999</v>
      </c>
      <c r="C646" s="94">
        <v>370.18599999999998</v>
      </c>
    </row>
    <row r="647" spans="1:3">
      <c r="A647" s="134">
        <v>45125</v>
      </c>
      <c r="B647" s="94">
        <v>7.3319999999999999</v>
      </c>
      <c r="C647" s="94">
        <v>373.17700000000002</v>
      </c>
    </row>
    <row r="648" spans="1:3">
      <c r="A648" s="134">
        <v>45126</v>
      </c>
      <c r="B648" s="94">
        <v>7.25</v>
      </c>
      <c r="C648" s="94">
        <v>366.45600000000002</v>
      </c>
    </row>
    <row r="649" spans="1:3">
      <c r="A649" s="134">
        <v>45127</v>
      </c>
      <c r="B649" s="94">
        <v>7.27</v>
      </c>
      <c r="C649" s="94">
        <v>356.47</v>
      </c>
    </row>
    <row r="650" spans="1:3">
      <c r="A650" s="134">
        <v>45128</v>
      </c>
      <c r="B650" s="94">
        <v>7.2709999999999999</v>
      </c>
      <c r="C650" s="94">
        <v>358.589</v>
      </c>
    </row>
    <row r="651" spans="1:3">
      <c r="A651" s="134">
        <v>45131</v>
      </c>
      <c r="B651" s="94">
        <v>7.2770000000000001</v>
      </c>
      <c r="C651" s="94">
        <v>352.37299999999999</v>
      </c>
    </row>
    <row r="652" spans="1:3">
      <c r="A652" s="134">
        <v>45132</v>
      </c>
      <c r="B652" s="94">
        <v>7.2169999999999996</v>
      </c>
      <c r="C652" s="94">
        <v>347.47800000000001</v>
      </c>
    </row>
    <row r="653" spans="1:3">
      <c r="A653" s="134">
        <v>45133</v>
      </c>
      <c r="B653" s="94">
        <v>7.1970000000000001</v>
      </c>
      <c r="C653" s="94">
        <v>345.983</v>
      </c>
    </row>
    <row r="654" spans="1:3">
      <c r="A654" s="134">
        <v>45134</v>
      </c>
      <c r="B654" s="94">
        <v>7.2359999999999998</v>
      </c>
      <c r="C654" s="94">
        <v>339.86399999999998</v>
      </c>
    </row>
    <row r="655" spans="1:3">
      <c r="A655" s="134">
        <v>45135</v>
      </c>
      <c r="B655" s="94">
        <v>7.1449999999999996</v>
      </c>
      <c r="C655" s="94">
        <v>332.81400000000002</v>
      </c>
    </row>
    <row r="656" spans="1:3">
      <c r="A656" s="134">
        <v>45138</v>
      </c>
      <c r="B656" s="94">
        <v>7.1529999999999996</v>
      </c>
      <c r="C656" s="94">
        <v>331.35700000000003</v>
      </c>
    </row>
    <row r="657" spans="1:3">
      <c r="A657" s="134">
        <v>45139</v>
      </c>
      <c r="B657" s="94">
        <v>7.157</v>
      </c>
      <c r="C657" s="94">
        <v>330.89800000000002</v>
      </c>
    </row>
    <row r="658" spans="1:3">
      <c r="A658" s="134">
        <v>45140</v>
      </c>
      <c r="B658" s="94">
        <v>7.1760000000000002</v>
      </c>
      <c r="C658" s="94">
        <v>328.23700000000002</v>
      </c>
    </row>
    <row r="659" spans="1:3">
      <c r="A659" s="134">
        <v>45141</v>
      </c>
      <c r="B659" s="94">
        <v>7.2290000000000001</v>
      </c>
      <c r="C659" s="94">
        <v>326.22500000000002</v>
      </c>
    </row>
    <row r="660" spans="1:3">
      <c r="A660" s="134">
        <v>45142</v>
      </c>
      <c r="B660" s="94">
        <v>7.1219999999999999</v>
      </c>
      <c r="C660" s="94">
        <v>330.55</v>
      </c>
    </row>
    <row r="661" spans="1:3">
      <c r="A661" s="134">
        <v>45145</v>
      </c>
      <c r="B661" s="94">
        <v>7.234</v>
      </c>
      <c r="C661" s="94">
        <v>335.30099999999999</v>
      </c>
    </row>
    <row r="662" spans="1:3">
      <c r="A662" s="134">
        <v>45146</v>
      </c>
      <c r="B662" s="94">
        <v>7.2069999999999999</v>
      </c>
      <c r="C662" s="94">
        <v>339.86099999999999</v>
      </c>
    </row>
    <row r="663" spans="1:3">
      <c r="A663" s="134">
        <v>45147</v>
      </c>
      <c r="B663" s="94">
        <v>7.2370000000000001</v>
      </c>
      <c r="C663" s="94">
        <v>341.62700000000001</v>
      </c>
    </row>
    <row r="664" spans="1:3">
      <c r="A664" s="134">
        <v>45148</v>
      </c>
      <c r="B664" s="94">
        <v>7.2830000000000004</v>
      </c>
      <c r="C664" s="94">
        <v>337.10300000000001</v>
      </c>
    </row>
    <row r="665" spans="1:3">
      <c r="A665" s="134">
        <v>45149</v>
      </c>
      <c r="B665" s="94">
        <v>7.2469999999999999</v>
      </c>
      <c r="C665" s="94">
        <v>329.36</v>
      </c>
    </row>
    <row r="666" spans="1:3">
      <c r="A666" s="134">
        <v>45152</v>
      </c>
      <c r="B666" s="94">
        <v>7.2969999999999997</v>
      </c>
      <c r="C666" s="94">
        <v>326.94600000000003</v>
      </c>
    </row>
    <row r="667" spans="1:3">
      <c r="A667" s="134">
        <v>45153</v>
      </c>
      <c r="B667" s="94">
        <v>7.33</v>
      </c>
      <c r="C667" s="94">
        <v>331.24099999999999</v>
      </c>
    </row>
    <row r="668" spans="1:3">
      <c r="A668" s="134">
        <v>45154</v>
      </c>
      <c r="B668" s="94">
        <v>7.4039999999999999</v>
      </c>
      <c r="C668" s="94">
        <v>333.99299999999999</v>
      </c>
    </row>
    <row r="669" spans="1:3">
      <c r="A669" s="134">
        <v>45155</v>
      </c>
      <c r="B669" s="94">
        <v>7.3879999999999999</v>
      </c>
      <c r="C669" s="94">
        <v>329.71</v>
      </c>
    </row>
    <row r="670" spans="1:3">
      <c r="A670" s="134">
        <v>45156</v>
      </c>
      <c r="B670" s="94">
        <v>7.3780000000000001</v>
      </c>
      <c r="C670" s="94">
        <v>330.11500000000001</v>
      </c>
    </row>
    <row r="671" spans="1:3">
      <c r="A671" s="134">
        <v>45159</v>
      </c>
      <c r="B671" s="94">
        <v>7.4530000000000003</v>
      </c>
      <c r="C671" s="94">
        <v>327.78399999999999</v>
      </c>
    </row>
    <row r="672" spans="1:3">
      <c r="A672" s="134">
        <v>45160</v>
      </c>
      <c r="B672" s="94">
        <v>7.4470000000000001</v>
      </c>
      <c r="C672" s="94">
        <v>325.93599999999998</v>
      </c>
    </row>
    <row r="673" spans="1:3">
      <c r="A673" s="134">
        <v>45161</v>
      </c>
      <c r="B673" s="94">
        <v>7.3579999999999997</v>
      </c>
      <c r="C673" s="94">
        <v>332.55799999999999</v>
      </c>
    </row>
    <row r="674" spans="1:3">
      <c r="A674" s="134">
        <v>45162</v>
      </c>
      <c r="B674" s="94">
        <v>7.3760000000000003</v>
      </c>
      <c r="C674" s="94">
        <v>330.31</v>
      </c>
    </row>
    <row r="675" spans="1:3">
      <c r="A675" s="134">
        <v>45163</v>
      </c>
      <c r="B675" s="94">
        <v>7.3959999999999999</v>
      </c>
      <c r="C675" s="94">
        <v>331.23200000000003</v>
      </c>
    </row>
    <row r="676" spans="1:3">
      <c r="A676" s="134">
        <v>45166</v>
      </c>
      <c r="B676" s="94">
        <v>7.4409999999999998</v>
      </c>
      <c r="C676" s="94">
        <v>337.71499999999997</v>
      </c>
    </row>
    <row r="677" spans="1:3">
      <c r="A677" s="134">
        <v>45167</v>
      </c>
      <c r="B677" s="94">
        <v>7.3209999999999997</v>
      </c>
      <c r="C677" s="94">
        <v>336.71199999999999</v>
      </c>
    </row>
    <row r="678" spans="1:3">
      <c r="A678" s="134">
        <v>45168</v>
      </c>
      <c r="B678" s="94">
        <v>7.3380000000000001</v>
      </c>
      <c r="C678" s="94">
        <v>340.89600000000002</v>
      </c>
    </row>
    <row r="679" spans="1:3">
      <c r="A679" s="134">
        <v>45169</v>
      </c>
      <c r="B679" s="94">
        <v>7.2720000000000002</v>
      </c>
      <c r="C679" s="94">
        <v>335.55500000000001</v>
      </c>
    </row>
    <row r="680" spans="1:3">
      <c r="A680" s="134">
        <v>45170</v>
      </c>
      <c r="B680" s="94">
        <v>7.343</v>
      </c>
      <c r="C680" s="94">
        <v>339.16800000000001</v>
      </c>
    </row>
    <row r="681" spans="1:3">
      <c r="A681" s="134">
        <v>45173</v>
      </c>
      <c r="B681" s="94">
        <v>7.343</v>
      </c>
      <c r="C681" s="94">
        <v>339.16800000000001</v>
      </c>
    </row>
    <row r="682" spans="1:3">
      <c r="A682" s="134">
        <v>45174</v>
      </c>
      <c r="B682" s="94">
        <v>7.3410000000000002</v>
      </c>
      <c r="C682" s="94">
        <v>329.04300000000001</v>
      </c>
    </row>
    <row r="683" spans="1:3">
      <c r="A683" s="134">
        <v>45175</v>
      </c>
      <c r="B683" s="94">
        <v>7.4569999999999999</v>
      </c>
      <c r="C683" s="94">
        <v>337.74200000000002</v>
      </c>
    </row>
    <row r="684" spans="1:3">
      <c r="A684" s="134">
        <v>45176</v>
      </c>
      <c r="B684" s="94">
        <v>7.4059999999999997</v>
      </c>
      <c r="C684" s="94">
        <v>335.22500000000002</v>
      </c>
    </row>
    <row r="685" spans="1:3">
      <c r="A685" s="134">
        <v>45177</v>
      </c>
      <c r="B685" s="94">
        <v>7.4240000000000004</v>
      </c>
      <c r="C685" s="94">
        <v>334.31200000000001</v>
      </c>
    </row>
    <row r="686" spans="1:3">
      <c r="A686" s="134">
        <v>45180</v>
      </c>
      <c r="B686" s="94">
        <v>7.4130000000000003</v>
      </c>
      <c r="C686" s="94">
        <v>333.67</v>
      </c>
    </row>
    <row r="687" spans="1:3">
      <c r="A687" s="134">
        <v>45181</v>
      </c>
      <c r="B687" s="94">
        <v>7.681</v>
      </c>
      <c r="C687" s="94">
        <v>359.50099999999998</v>
      </c>
    </row>
    <row r="688" spans="1:3">
      <c r="A688" s="134">
        <v>45182</v>
      </c>
      <c r="B688" s="94">
        <v>7.6790000000000003</v>
      </c>
      <c r="C688" s="94">
        <v>364.49599999999998</v>
      </c>
    </row>
    <row r="689" spans="1:3">
      <c r="A689" s="134">
        <v>45183</v>
      </c>
      <c r="B689" s="94">
        <v>7.694</v>
      </c>
      <c r="C689" s="94">
        <v>361.96699999999998</v>
      </c>
    </row>
    <row r="690" spans="1:3">
      <c r="A690" s="134">
        <v>45184</v>
      </c>
      <c r="B690" s="94">
        <v>7.6479999999999997</v>
      </c>
      <c r="C690" s="94">
        <v>352.09100000000001</v>
      </c>
    </row>
    <row r="691" spans="1:3">
      <c r="A691" s="134">
        <v>45187</v>
      </c>
      <c r="B691" s="94">
        <v>7.56</v>
      </c>
      <c r="C691" s="94">
        <v>344.12599999999998</v>
      </c>
    </row>
    <row r="692" spans="1:3">
      <c r="A692" s="134">
        <v>45188</v>
      </c>
      <c r="B692" s="94">
        <v>7.8360000000000003</v>
      </c>
      <c r="C692" s="94">
        <v>365.60300000000001</v>
      </c>
    </row>
    <row r="693" spans="1:3">
      <c r="A693" s="134">
        <v>45189</v>
      </c>
      <c r="B693" s="94">
        <v>7.71</v>
      </c>
      <c r="C693" s="94">
        <v>348.43</v>
      </c>
    </row>
    <row r="694" spans="1:3">
      <c r="A694" s="134">
        <v>45190</v>
      </c>
      <c r="B694" s="94">
        <v>7.7709999999999999</v>
      </c>
      <c r="C694" s="94">
        <v>348.56900000000002</v>
      </c>
    </row>
    <row r="695" spans="1:3">
      <c r="A695" s="134">
        <v>45191</v>
      </c>
      <c r="B695" s="94">
        <v>7.7569999999999997</v>
      </c>
      <c r="C695" s="94">
        <v>353.726</v>
      </c>
    </row>
    <row r="696" spans="1:3">
      <c r="A696" s="134">
        <v>45194</v>
      </c>
      <c r="B696" s="94">
        <v>7.9569999999999999</v>
      </c>
      <c r="C696" s="94">
        <v>364.51299999999998</v>
      </c>
    </row>
    <row r="697" spans="1:3">
      <c r="A697" s="134">
        <v>45195</v>
      </c>
      <c r="B697" s="94">
        <v>7.9690000000000003</v>
      </c>
      <c r="C697" s="94">
        <v>367.69499999999999</v>
      </c>
    </row>
    <row r="698" spans="1:3">
      <c r="A698" s="134">
        <v>45196</v>
      </c>
      <c r="B698" s="94">
        <v>8.0329999999999995</v>
      </c>
      <c r="C698" s="94">
        <v>366.55700000000002</v>
      </c>
    </row>
    <row r="699" spans="1:3">
      <c r="A699" s="134">
        <v>45197</v>
      </c>
      <c r="B699" s="94">
        <v>8.0779999999999994</v>
      </c>
      <c r="C699" s="94">
        <v>375.25299999999999</v>
      </c>
    </row>
    <row r="700" spans="1:3">
      <c r="A700" s="134">
        <v>45198</v>
      </c>
      <c r="B700" s="94">
        <v>8.1010000000000009</v>
      </c>
      <c r="C700" s="94">
        <v>379.17099999999999</v>
      </c>
    </row>
    <row r="701" spans="1:3">
      <c r="A701" s="134">
        <v>45201</v>
      </c>
      <c r="B701" s="94">
        <v>8.2560000000000002</v>
      </c>
      <c r="C701" s="94">
        <v>384.2</v>
      </c>
    </row>
    <row r="702" spans="1:3">
      <c r="A702" s="134">
        <v>45202</v>
      </c>
      <c r="B702" s="94">
        <v>8.3510000000000009</v>
      </c>
      <c r="C702" s="94">
        <v>380.09300000000002</v>
      </c>
    </row>
    <row r="703" spans="1:3">
      <c r="A703" s="134">
        <v>45203</v>
      </c>
      <c r="B703" s="94">
        <v>8.5510000000000002</v>
      </c>
      <c r="C703" s="94">
        <v>408.37799999999999</v>
      </c>
    </row>
    <row r="704" spans="1:3">
      <c r="A704" s="134">
        <v>45204</v>
      </c>
      <c r="B704" s="94">
        <v>8.4870000000000001</v>
      </c>
      <c r="C704" s="94">
        <v>405.59100000000001</v>
      </c>
    </row>
    <row r="705" spans="1:3">
      <c r="A705" s="134">
        <v>45205</v>
      </c>
      <c r="B705" s="94">
        <v>8.532</v>
      </c>
      <c r="C705" s="94">
        <v>401.46100000000001</v>
      </c>
    </row>
    <row r="706" spans="1:3">
      <c r="A706" s="134">
        <v>45208</v>
      </c>
      <c r="B706" s="94">
        <v>8.532</v>
      </c>
      <c r="C706" s="94">
        <v>401.46100000000001</v>
      </c>
    </row>
    <row r="707" spans="1:3">
      <c r="A707" s="134">
        <v>45209</v>
      </c>
      <c r="B707" s="94">
        <v>8.2729999999999997</v>
      </c>
      <c r="C707" s="94">
        <v>390.96800000000002</v>
      </c>
    </row>
    <row r="708" spans="1:3">
      <c r="A708" s="134">
        <v>45211</v>
      </c>
      <c r="B708" s="94">
        <v>8.3160000000000007</v>
      </c>
      <c r="C708" s="94">
        <v>389.24599999999998</v>
      </c>
    </row>
    <row r="709" spans="1:3">
      <c r="A709" s="134">
        <v>45212</v>
      </c>
      <c r="B709" s="94">
        <v>8.3390000000000004</v>
      </c>
      <c r="C709" s="94">
        <v>399.26</v>
      </c>
    </row>
    <row r="710" spans="1:3">
      <c r="A710" s="134">
        <v>45215</v>
      </c>
      <c r="B710" s="94">
        <v>8.3960000000000008</v>
      </c>
      <c r="C710" s="94">
        <v>395.34399999999999</v>
      </c>
    </row>
    <row r="711" spans="1:3">
      <c r="A711" s="134">
        <v>45216</v>
      </c>
      <c r="B711" s="94">
        <v>8.4209999999999994</v>
      </c>
      <c r="C711" s="94">
        <v>384.28500000000003</v>
      </c>
    </row>
    <row r="712" spans="1:3">
      <c r="A712" s="134">
        <v>45217</v>
      </c>
      <c r="B712" s="94">
        <v>8.5519999999999996</v>
      </c>
      <c r="C712" s="94">
        <v>390.435</v>
      </c>
    </row>
    <row r="713" spans="1:3">
      <c r="A713" s="134">
        <v>45218</v>
      </c>
      <c r="B713" s="94">
        <v>8.6129999999999995</v>
      </c>
      <c r="C713" s="94">
        <v>390.93</v>
      </c>
    </row>
    <row r="714" spans="1:3">
      <c r="A714" s="134">
        <v>45219</v>
      </c>
      <c r="B714" s="94">
        <v>8.5419999999999998</v>
      </c>
      <c r="C714" s="94">
        <v>394.45800000000003</v>
      </c>
    </row>
    <row r="715" spans="1:3">
      <c r="A715" s="134">
        <v>45222</v>
      </c>
      <c r="B715" s="94">
        <v>8.6039999999999992</v>
      </c>
      <c r="C715" s="94">
        <v>404.49900000000002</v>
      </c>
    </row>
    <row r="716" spans="1:3">
      <c r="A716" s="134">
        <v>45223</v>
      </c>
      <c r="B716" s="94">
        <v>8.4710000000000001</v>
      </c>
      <c r="C716" s="94">
        <v>392.79399999999998</v>
      </c>
    </row>
    <row r="717" spans="1:3">
      <c r="A717" s="134">
        <v>45224</v>
      </c>
      <c r="B717" s="94">
        <v>8.5589999999999993</v>
      </c>
      <c r="C717" s="94">
        <v>392.45499999999998</v>
      </c>
    </row>
    <row r="718" spans="1:3">
      <c r="A718" s="134">
        <v>45225</v>
      </c>
      <c r="B718" s="94">
        <v>8.5259999999999998</v>
      </c>
      <c r="C718" s="94">
        <v>402.11099999999999</v>
      </c>
    </row>
    <row r="719" spans="1:3">
      <c r="A719" s="134">
        <v>45226</v>
      </c>
      <c r="B719" s="94">
        <v>8.5500000000000007</v>
      </c>
      <c r="C719" s="94">
        <v>406.38299999999998</v>
      </c>
    </row>
    <row r="720" spans="1:3">
      <c r="A720" s="134">
        <v>45229</v>
      </c>
      <c r="B720" s="94">
        <v>8.593</v>
      </c>
      <c r="C720" s="94">
        <v>400.79300000000001</v>
      </c>
    </row>
    <row r="721" spans="1:3">
      <c r="A721" s="134">
        <v>45230</v>
      </c>
      <c r="B721" s="94">
        <v>8.5489999999999995</v>
      </c>
      <c r="C721" s="94">
        <v>398.54</v>
      </c>
    </row>
    <row r="722" spans="1:3">
      <c r="A722" s="134">
        <v>45231</v>
      </c>
      <c r="B722" s="94">
        <v>8.4120000000000008</v>
      </c>
      <c r="C722" s="94">
        <v>402.56200000000001</v>
      </c>
    </row>
    <row r="723" spans="1:3">
      <c r="A723" s="134">
        <v>45232</v>
      </c>
      <c r="B723" s="94">
        <v>8.0960000000000001</v>
      </c>
      <c r="C723" s="94">
        <v>375.90199999999999</v>
      </c>
    </row>
    <row r="724" spans="1:3">
      <c r="A724" s="134">
        <v>45233</v>
      </c>
      <c r="B724" s="94">
        <v>8.0229999999999997</v>
      </c>
      <c r="C724" s="94">
        <v>375.29599999999999</v>
      </c>
    </row>
    <row r="725" spans="1:3">
      <c r="A725" s="134">
        <v>45236</v>
      </c>
      <c r="B725" s="94">
        <v>8.0280000000000005</v>
      </c>
      <c r="C725" s="94">
        <v>371.988</v>
      </c>
    </row>
    <row r="726" spans="1:3">
      <c r="A726" s="134">
        <v>45237</v>
      </c>
      <c r="B726" s="94">
        <v>7.9779999999999998</v>
      </c>
      <c r="C726" s="94">
        <v>374.613</v>
      </c>
    </row>
    <row r="727" spans="1:3">
      <c r="A727" s="134">
        <v>45238</v>
      </c>
      <c r="B727" s="94">
        <v>7.98</v>
      </c>
      <c r="C727" s="94">
        <v>380.34199999999998</v>
      </c>
    </row>
    <row r="728" spans="1:3">
      <c r="A728" s="134">
        <v>45239</v>
      </c>
      <c r="B728" s="94">
        <v>8.0429999999999993</v>
      </c>
      <c r="C728" s="94">
        <v>372.78800000000001</v>
      </c>
    </row>
    <row r="729" spans="1:3">
      <c r="A729" s="134">
        <v>45240</v>
      </c>
      <c r="B729" s="94">
        <v>8.0299999999999994</v>
      </c>
      <c r="C729" s="94">
        <v>366.072</v>
      </c>
    </row>
    <row r="730" spans="1:3">
      <c r="A730" s="134">
        <v>45243</v>
      </c>
      <c r="B730" s="94">
        <v>8.0269999999999992</v>
      </c>
      <c r="C730" s="94">
        <v>368.19499999999999</v>
      </c>
    </row>
    <row r="731" spans="1:3">
      <c r="A731" s="134">
        <v>45244</v>
      </c>
      <c r="B731" s="94">
        <v>7.9859999999999998</v>
      </c>
      <c r="C731" s="94">
        <v>386.62599999999998</v>
      </c>
    </row>
    <row r="732" spans="1:3">
      <c r="A732" s="134">
        <v>45245</v>
      </c>
      <c r="B732" s="94">
        <v>8.0129999999999999</v>
      </c>
      <c r="C732" s="94">
        <v>380.65800000000002</v>
      </c>
    </row>
    <row r="733" spans="1:3">
      <c r="A733" s="134">
        <v>45246</v>
      </c>
      <c r="B733" s="94">
        <v>8.0039999999999996</v>
      </c>
      <c r="C733" s="94">
        <v>390.38299999999998</v>
      </c>
    </row>
    <row r="734" spans="1:3">
      <c r="A734" s="134">
        <v>45247</v>
      </c>
      <c r="B734" s="94">
        <v>7.99</v>
      </c>
      <c r="C734" s="94">
        <v>385.16</v>
      </c>
    </row>
    <row r="735" spans="1:3">
      <c r="A735" s="134">
        <v>45250</v>
      </c>
      <c r="B735" s="94">
        <v>7.9720000000000004</v>
      </c>
      <c r="C735" s="94">
        <v>384.101</v>
      </c>
    </row>
    <row r="736" spans="1:3">
      <c r="A736" s="134">
        <v>45251</v>
      </c>
      <c r="B736" s="94">
        <v>7.8419999999999996</v>
      </c>
      <c r="C736" s="94">
        <v>376.73399999999998</v>
      </c>
    </row>
    <row r="737" spans="1:3">
      <c r="A737" s="134">
        <v>45252</v>
      </c>
      <c r="B737" s="94">
        <v>7.8120000000000003</v>
      </c>
      <c r="C737" s="94">
        <v>369.78</v>
      </c>
    </row>
    <row r="738" spans="1:3">
      <c r="A738" s="134">
        <v>45253</v>
      </c>
      <c r="B738" s="94">
        <v>7.8120000000000003</v>
      </c>
      <c r="C738" s="94">
        <v>369.78</v>
      </c>
    </row>
    <row r="739" spans="1:3">
      <c r="A739" s="134">
        <v>45254</v>
      </c>
      <c r="B739" s="94">
        <v>7.8449999999999998</v>
      </c>
      <c r="C739" s="94">
        <v>366.41500000000002</v>
      </c>
    </row>
    <row r="740" spans="1:3">
      <c r="A740" s="134">
        <v>45257</v>
      </c>
      <c r="B740" s="94">
        <v>7.7610000000000001</v>
      </c>
      <c r="C740" s="94">
        <v>367.74099999999999</v>
      </c>
    </row>
    <row r="741" spans="1:3">
      <c r="A741" s="134">
        <v>45258</v>
      </c>
      <c r="B741" s="94">
        <v>7.7290000000000001</v>
      </c>
      <c r="C741" s="94">
        <v>373.75900000000001</v>
      </c>
    </row>
    <row r="742" spans="1:3">
      <c r="A742" s="134">
        <v>45259</v>
      </c>
      <c r="B742" s="94">
        <v>7.6289999999999996</v>
      </c>
      <c r="C742" s="94">
        <v>373.08699999999999</v>
      </c>
    </row>
    <row r="743" spans="1:3">
      <c r="A743" s="134">
        <v>45260</v>
      </c>
      <c r="B743" s="94">
        <v>7.6289999999999996</v>
      </c>
      <c r="C743" s="94">
        <v>365.101</v>
      </c>
    </row>
    <row r="744" spans="1:3">
      <c r="A744" s="134">
        <v>45261</v>
      </c>
      <c r="B744" s="94">
        <v>7.5579999999999998</v>
      </c>
      <c r="C744" s="94">
        <v>372.55500000000001</v>
      </c>
    </row>
    <row r="745" spans="1:3">
      <c r="A745" s="134">
        <v>45264</v>
      </c>
      <c r="B745" s="94">
        <v>7.61</v>
      </c>
      <c r="C745" s="94">
        <v>368.68</v>
      </c>
    </row>
    <row r="746" spans="1:3">
      <c r="A746" s="134">
        <v>45265</v>
      </c>
      <c r="B746" s="94">
        <v>7.508</v>
      </c>
      <c r="C746" s="94">
        <v>370.065</v>
      </c>
    </row>
    <row r="747" spans="1:3">
      <c r="A747" s="134">
        <v>45266</v>
      </c>
      <c r="B747" s="94">
        <v>7.4359999999999999</v>
      </c>
      <c r="C747" s="94">
        <v>367.75099999999998</v>
      </c>
    </row>
    <row r="748" spans="1:3">
      <c r="A748" s="134">
        <v>45267</v>
      </c>
      <c r="B748" s="94">
        <v>7.4779999999999998</v>
      </c>
      <c r="C748" s="94">
        <v>367.89499999999998</v>
      </c>
    </row>
    <row r="749" spans="1:3">
      <c r="A749" s="134">
        <v>45268</v>
      </c>
      <c r="B749" s="94">
        <v>7.51</v>
      </c>
      <c r="C749" s="94">
        <v>359.62299999999999</v>
      </c>
    </row>
    <row r="750" spans="1:3">
      <c r="A750" s="134">
        <v>45271</v>
      </c>
      <c r="B750" s="94">
        <v>7.53</v>
      </c>
      <c r="C750" s="94">
        <v>361.05500000000001</v>
      </c>
    </row>
    <row r="751" spans="1:3">
      <c r="A751" s="134">
        <v>45272</v>
      </c>
      <c r="B751" s="94">
        <v>7.5140000000000002</v>
      </c>
      <c r="C751" s="94">
        <v>363.44499999999999</v>
      </c>
    </row>
    <row r="752" spans="1:3">
      <c r="A752" s="134">
        <v>45273</v>
      </c>
      <c r="B752" s="94">
        <v>7.367</v>
      </c>
      <c r="C752" s="94">
        <v>371.59699999999998</v>
      </c>
    </row>
    <row r="753" spans="1:3">
      <c r="A753" s="134">
        <v>45274</v>
      </c>
      <c r="B753" s="94">
        <v>7.0819999999999999</v>
      </c>
      <c r="C753" s="94">
        <v>349.18900000000002</v>
      </c>
    </row>
    <row r="754" spans="1:3">
      <c r="A754" s="134">
        <v>45275</v>
      </c>
      <c r="B754" s="94">
        <v>6.9580000000000002</v>
      </c>
      <c r="C754" s="94">
        <v>339.76600000000002</v>
      </c>
    </row>
    <row r="755" spans="1:3">
      <c r="A755" s="134">
        <v>45278</v>
      </c>
      <c r="B755" s="94">
        <v>6.9630000000000001</v>
      </c>
      <c r="C755" s="94">
        <v>336.00299999999999</v>
      </c>
    </row>
    <row r="756" spans="1:3">
      <c r="A756" s="134">
        <v>45279</v>
      </c>
      <c r="B756" s="94">
        <v>6.984</v>
      </c>
      <c r="C756" s="94">
        <v>338.02699999999999</v>
      </c>
    </row>
    <row r="757" spans="1:3">
      <c r="A757" s="134">
        <v>45280</v>
      </c>
      <c r="B757" s="94">
        <v>6.8929999999999998</v>
      </c>
      <c r="C757" s="94">
        <v>336.94200000000001</v>
      </c>
    </row>
    <row r="758" spans="1:3">
      <c r="A758" s="134">
        <v>45281</v>
      </c>
      <c r="B758" s="94">
        <v>6.9290000000000003</v>
      </c>
      <c r="C758" s="94">
        <v>340.68799999999999</v>
      </c>
    </row>
    <row r="759" spans="1:3">
      <c r="A759" s="134">
        <v>45282</v>
      </c>
      <c r="B759" s="94">
        <v>6.9359999999999999</v>
      </c>
      <c r="C759" s="94">
        <v>339.90899999999999</v>
      </c>
    </row>
    <row r="760" spans="1:3">
      <c r="A760" s="134">
        <v>45285</v>
      </c>
      <c r="B760" s="94">
        <v>6.9359999999999999</v>
      </c>
      <c r="C760" s="94">
        <v>339.90899999999999</v>
      </c>
    </row>
    <row r="761" spans="1:3">
      <c r="A761" s="134">
        <v>45286</v>
      </c>
      <c r="B761" s="94">
        <v>7.0780000000000003</v>
      </c>
      <c r="C761" s="94">
        <v>346.77600000000001</v>
      </c>
    </row>
    <row r="762" spans="1:3">
      <c r="A762" s="134">
        <v>45287</v>
      </c>
      <c r="B762" s="94">
        <v>6.867</v>
      </c>
      <c r="C762" s="94">
        <v>342.09199999999998</v>
      </c>
    </row>
    <row r="763" spans="1:3">
      <c r="A763" s="134">
        <v>45288</v>
      </c>
      <c r="B763" s="94">
        <v>6.9169999999999998</v>
      </c>
      <c r="C763" s="94">
        <v>344.13799999999998</v>
      </c>
    </row>
    <row r="764" spans="1:3">
      <c r="A764" s="134">
        <v>45289</v>
      </c>
      <c r="B764" s="94">
        <v>6.94</v>
      </c>
      <c r="C764" s="94">
        <v>339.16399999999999</v>
      </c>
    </row>
    <row r="765" spans="1:3">
      <c r="A765" s="134">
        <v>45292</v>
      </c>
      <c r="B765" s="94">
        <v>6.94</v>
      </c>
      <c r="C765" s="94">
        <v>339.16399999999999</v>
      </c>
    </row>
    <row r="766" spans="1:3">
      <c r="A766" s="134">
        <v>45293</v>
      </c>
      <c r="B766" s="94">
        <v>6.931</v>
      </c>
      <c r="C766" s="94">
        <v>336.19799999999998</v>
      </c>
    </row>
    <row r="767" spans="1:3">
      <c r="A767" s="134">
        <v>45294</v>
      </c>
      <c r="B767" s="94">
        <v>6.9569999999999999</v>
      </c>
      <c r="C767" s="94">
        <v>339.85899999999998</v>
      </c>
    </row>
    <row r="768" spans="1:3">
      <c r="A768" s="134">
        <v>45295</v>
      </c>
      <c r="B768" s="94">
        <v>7.0670000000000002</v>
      </c>
      <c r="C768" s="94">
        <v>342.94200000000001</v>
      </c>
    </row>
    <row r="769" spans="1:3">
      <c r="A769" s="134">
        <v>45296</v>
      </c>
      <c r="B769" s="94">
        <v>7.1829999999999998</v>
      </c>
      <c r="C769" s="94">
        <v>348.02300000000002</v>
      </c>
    </row>
    <row r="770" spans="1:3">
      <c r="A770" s="134">
        <v>45299</v>
      </c>
      <c r="B770" s="94">
        <v>7.1219999999999999</v>
      </c>
      <c r="C770" s="94">
        <v>344.39299999999997</v>
      </c>
    </row>
    <row r="771" spans="1:3">
      <c r="A771" s="134">
        <v>45300</v>
      </c>
      <c r="B771" s="94">
        <v>7.2229999999999999</v>
      </c>
      <c r="C771" s="94">
        <v>352.91500000000002</v>
      </c>
    </row>
    <row r="772" spans="1:3">
      <c r="A772" s="134">
        <v>45301</v>
      </c>
      <c r="B772" s="94">
        <v>7.1909999999999998</v>
      </c>
      <c r="C772" s="94">
        <v>350.178</v>
      </c>
    </row>
    <row r="773" spans="1:3">
      <c r="A773" s="134">
        <v>45302</v>
      </c>
      <c r="B773" s="94">
        <v>7.1109999999999998</v>
      </c>
      <c r="C773" s="94">
        <v>351.61599999999999</v>
      </c>
    </row>
    <row r="774" spans="1:3">
      <c r="A774" s="134">
        <v>45303</v>
      </c>
      <c r="B774" s="94">
        <v>7.08</v>
      </c>
      <c r="C774" s="94">
        <v>354.37700000000001</v>
      </c>
    </row>
    <row r="775" spans="1:3">
      <c r="A775" s="134">
        <v>45306</v>
      </c>
      <c r="B775" s="94">
        <v>7.08</v>
      </c>
      <c r="C775" s="94">
        <v>354.37700000000001</v>
      </c>
    </row>
    <row r="776" spans="1:3">
      <c r="A776" s="134">
        <v>45307</v>
      </c>
      <c r="B776" s="94">
        <v>7.1159999999999997</v>
      </c>
      <c r="C776" s="94">
        <v>346.38099999999997</v>
      </c>
    </row>
    <row r="777" spans="1:3">
      <c r="A777" s="134">
        <v>45308</v>
      </c>
      <c r="B777" s="94">
        <v>7.2290000000000001</v>
      </c>
      <c r="C777" s="94">
        <v>346.49400000000003</v>
      </c>
    </row>
    <row r="778" spans="1:3">
      <c r="A778" s="134">
        <v>45309</v>
      </c>
      <c r="B778" s="94">
        <v>7.2329999999999997</v>
      </c>
      <c r="C778" s="94">
        <v>343.67</v>
      </c>
    </row>
    <row r="779" spans="1:3">
      <c r="A779" s="134">
        <v>45310</v>
      </c>
      <c r="B779" s="94">
        <v>7.2190000000000003</v>
      </c>
      <c r="C779" s="94">
        <v>342.73200000000003</v>
      </c>
    </row>
    <row r="780" spans="1:3">
      <c r="A780" s="134">
        <v>45313</v>
      </c>
      <c r="B780" s="94">
        <v>7.1760000000000002</v>
      </c>
      <c r="C780" s="94">
        <v>339.959</v>
      </c>
    </row>
    <row r="781" spans="1:3">
      <c r="A781" s="134">
        <v>45314</v>
      </c>
      <c r="B781" s="94">
        <v>7.218</v>
      </c>
      <c r="C781" s="94">
        <v>342.08699999999999</v>
      </c>
    </row>
    <row r="782" spans="1:3">
      <c r="A782" s="134">
        <v>45315</v>
      </c>
      <c r="B782" s="94">
        <v>7.2350000000000003</v>
      </c>
      <c r="C782" s="94">
        <v>339.90499999999997</v>
      </c>
    </row>
    <row r="783" spans="1:3">
      <c r="A783" s="134">
        <v>45316</v>
      </c>
      <c r="B783" s="94">
        <v>7.1840000000000002</v>
      </c>
      <c r="C783" s="94">
        <v>339.90100000000001</v>
      </c>
    </row>
    <row r="784" spans="1:3">
      <c r="A784" s="134">
        <v>45317</v>
      </c>
      <c r="B784" s="94">
        <v>7.165</v>
      </c>
      <c r="C784" s="94">
        <v>336.61200000000002</v>
      </c>
    </row>
    <row r="785" spans="1:3">
      <c r="A785" s="134">
        <v>45320</v>
      </c>
      <c r="B785" s="94">
        <v>7.1159999999999997</v>
      </c>
      <c r="C785" s="94">
        <v>339.346</v>
      </c>
    </row>
    <row r="786" spans="1:3">
      <c r="A786" s="134">
        <v>45321</v>
      </c>
      <c r="B786" s="94">
        <v>7.0780000000000003</v>
      </c>
      <c r="C786" s="94">
        <v>339.04</v>
      </c>
    </row>
    <row r="787" spans="1:3">
      <c r="A787" s="134">
        <v>45322</v>
      </c>
      <c r="B787" s="94">
        <v>7.0720000000000001</v>
      </c>
      <c r="C787" s="94">
        <v>351.65600000000001</v>
      </c>
    </row>
    <row r="788" spans="1:3">
      <c r="A788" s="134">
        <v>45323</v>
      </c>
      <c r="B788" s="94">
        <v>7.0469999999999997</v>
      </c>
      <c r="C788" s="94">
        <v>352.642</v>
      </c>
    </row>
    <row r="789" spans="1:3">
      <c r="A789" s="134">
        <v>45324</v>
      </c>
      <c r="B789" s="94">
        <v>7.1890000000000001</v>
      </c>
      <c r="C789" s="94">
        <v>348.17399999999998</v>
      </c>
    </row>
    <row r="790" spans="1:3">
      <c r="A790" s="134">
        <v>45327</v>
      </c>
      <c r="B790" s="94">
        <v>7.2380000000000004</v>
      </c>
      <c r="C790" s="94">
        <v>342.58</v>
      </c>
    </row>
    <row r="791" spans="1:3">
      <c r="A791" s="134">
        <v>45328</v>
      </c>
      <c r="B791" s="94">
        <v>7.1619999999999999</v>
      </c>
      <c r="C791" s="94">
        <v>339.92399999999998</v>
      </c>
    </row>
    <row r="792" spans="1:3">
      <c r="A792" s="134">
        <v>45329</v>
      </c>
      <c r="B792" s="94">
        <v>7.2030000000000003</v>
      </c>
      <c r="C792" s="94">
        <v>341.601</v>
      </c>
    </row>
    <row r="793" spans="1:3">
      <c r="A793" s="134">
        <v>45330</v>
      </c>
      <c r="B793" s="94">
        <v>7.1719999999999997</v>
      </c>
      <c r="C793" s="94">
        <v>332.834</v>
      </c>
    </row>
    <row r="794" spans="1:3">
      <c r="A794" s="134">
        <v>45331</v>
      </c>
      <c r="B794" s="94">
        <v>7.1520000000000001</v>
      </c>
      <c r="C794" s="94">
        <v>328.71600000000001</v>
      </c>
    </row>
    <row r="795" spans="1:3">
      <c r="A795" s="134">
        <v>45334</v>
      </c>
      <c r="B795" s="94">
        <v>7.2</v>
      </c>
      <c r="C795" s="94">
        <v>332.03699999999998</v>
      </c>
    </row>
    <row r="796" spans="1:3">
      <c r="A796" s="134">
        <v>45335</v>
      </c>
      <c r="B796" s="94">
        <v>7.2679999999999998</v>
      </c>
      <c r="C796" s="94">
        <v>325.327</v>
      </c>
    </row>
    <row r="797" spans="1:3">
      <c r="A797" s="134">
        <v>45336</v>
      </c>
      <c r="B797" s="94">
        <v>7.2329999999999997</v>
      </c>
      <c r="C797" s="94">
        <v>326.87299999999999</v>
      </c>
    </row>
    <row r="798" spans="1:3">
      <c r="A798" s="134">
        <v>45337</v>
      </c>
      <c r="B798" s="94">
        <v>7.1849999999999996</v>
      </c>
      <c r="C798" s="94">
        <v>325.08300000000003</v>
      </c>
    </row>
    <row r="799" spans="1:3">
      <c r="A799" s="134">
        <v>45338</v>
      </c>
      <c r="B799" s="94">
        <v>7.2060000000000004</v>
      </c>
      <c r="C799" s="94">
        <v>322.59300000000002</v>
      </c>
    </row>
    <row r="800" spans="1:3">
      <c r="A800" s="134">
        <v>45341</v>
      </c>
      <c r="B800" s="94">
        <v>7.2060000000000004</v>
      </c>
      <c r="C800" s="94">
        <v>322.59300000000002</v>
      </c>
    </row>
    <row r="801" spans="1:3">
      <c r="A801" s="134">
        <v>45342</v>
      </c>
      <c r="B801" s="94">
        <v>7.1970000000000001</v>
      </c>
      <c r="C801" s="94">
        <v>322.726</v>
      </c>
    </row>
    <row r="802" spans="1:3">
      <c r="A802" s="134">
        <v>45343</v>
      </c>
      <c r="B802" s="94">
        <v>7.2290000000000001</v>
      </c>
      <c r="C802" s="94">
        <v>320.06099999999998</v>
      </c>
    </row>
    <row r="803" spans="1:3">
      <c r="A803" s="134">
        <v>45344</v>
      </c>
      <c r="B803" s="94">
        <v>7.2190000000000003</v>
      </c>
      <c r="C803" s="94">
        <v>318.01799999999997</v>
      </c>
    </row>
    <row r="804" spans="1:3">
      <c r="A804" s="134">
        <v>45345</v>
      </c>
      <c r="B804" s="94">
        <v>7.1879999999999997</v>
      </c>
      <c r="C804" s="94">
        <v>323.82799999999997</v>
      </c>
    </row>
    <row r="805" spans="1:3">
      <c r="A805" s="134">
        <v>45348</v>
      </c>
      <c r="B805" s="94">
        <v>7.1619999999999999</v>
      </c>
      <c r="C805" s="94">
        <v>317.625</v>
      </c>
    </row>
    <row r="806" spans="1:3">
      <c r="A806" s="134">
        <v>45349</v>
      </c>
      <c r="B806" s="94">
        <v>7.1980000000000004</v>
      </c>
      <c r="C806" s="94">
        <v>318.673</v>
      </c>
    </row>
    <row r="807" spans="1:3">
      <c r="A807" s="134">
        <v>45350</v>
      </c>
      <c r="B807" s="94">
        <v>7.1680000000000001</v>
      </c>
      <c r="C807" s="94">
        <v>318.63900000000001</v>
      </c>
    </row>
    <row r="808" spans="1:3">
      <c r="A808" s="134">
        <v>45351</v>
      </c>
      <c r="B808" s="94">
        <v>7.1660000000000004</v>
      </c>
      <c r="C808" s="94">
        <v>320.14100000000002</v>
      </c>
    </row>
    <row r="809" spans="1:3">
      <c r="A809" s="134">
        <v>45352</v>
      </c>
      <c r="B809" s="94">
        <v>7.1070000000000002</v>
      </c>
      <c r="C809" s="94">
        <v>323.79199999999997</v>
      </c>
    </row>
    <row r="810" spans="1:3">
      <c r="A810" s="134">
        <v>45355</v>
      </c>
      <c r="B810" s="94">
        <v>7.1790000000000003</v>
      </c>
      <c r="C810" s="94">
        <v>324.97699999999998</v>
      </c>
    </row>
    <row r="811" spans="1:3">
      <c r="A811" s="134">
        <v>45356</v>
      </c>
      <c r="B811" s="94">
        <v>7.1020000000000003</v>
      </c>
      <c r="C811" s="94">
        <v>326.09300000000002</v>
      </c>
    </row>
    <row r="812" spans="1:3">
      <c r="A812" s="134">
        <v>45357</v>
      </c>
      <c r="B812" s="94">
        <v>7.1349999999999998</v>
      </c>
      <c r="C812" s="94">
        <v>331.7</v>
      </c>
    </row>
    <row r="813" spans="1:3">
      <c r="A813" s="134">
        <v>45358</v>
      </c>
      <c r="B813" s="94">
        <v>7.1180000000000003</v>
      </c>
      <c r="C813" s="94">
        <v>332.56599999999997</v>
      </c>
    </row>
    <row r="814" spans="1:3">
      <c r="A814" s="134">
        <v>45359</v>
      </c>
      <c r="B814" s="94">
        <v>7.1139999999999999</v>
      </c>
      <c r="C814" s="94">
        <v>333.52699999999999</v>
      </c>
    </row>
    <row r="815" spans="1:3">
      <c r="A815" s="134">
        <v>45362</v>
      </c>
      <c r="B815" s="94">
        <v>7.0359999999999996</v>
      </c>
      <c r="C815" s="94">
        <v>323.52600000000001</v>
      </c>
    </row>
    <row r="816" spans="1:3">
      <c r="A816" s="134">
        <v>45363</v>
      </c>
      <c r="B816" s="94">
        <v>7.069</v>
      </c>
      <c r="C816" s="94">
        <v>320.78100000000001</v>
      </c>
    </row>
    <row r="817" spans="1:3">
      <c r="A817" s="134">
        <v>45364</v>
      </c>
      <c r="B817" s="94">
        <v>7.1</v>
      </c>
      <c r="C817" s="94">
        <v>319.91899999999998</v>
      </c>
    </row>
    <row r="818" spans="1:3">
      <c r="A818" s="134">
        <v>45365</v>
      </c>
      <c r="B818" s="94">
        <v>7.1180000000000003</v>
      </c>
      <c r="C818" s="94">
        <v>312.88400000000001</v>
      </c>
    </row>
    <row r="819" spans="1:3">
      <c r="A819" s="134">
        <v>45366</v>
      </c>
      <c r="B819" s="94">
        <v>7.1349999999999998</v>
      </c>
      <c r="C819" s="94">
        <v>312.40300000000002</v>
      </c>
    </row>
    <row r="820" spans="1:3">
      <c r="A820" s="134">
        <v>45369</v>
      </c>
      <c r="B820" s="94">
        <v>7.1589999999999998</v>
      </c>
      <c r="C820" s="94">
        <v>314.14499999999998</v>
      </c>
    </row>
    <row r="821" spans="1:3">
      <c r="A821" s="134">
        <v>45370</v>
      </c>
      <c r="B821" s="94">
        <v>7.1840000000000002</v>
      </c>
      <c r="C821" s="94">
        <v>315.839</v>
      </c>
    </row>
    <row r="822" spans="1:3">
      <c r="A822" s="134">
        <v>45371</v>
      </c>
      <c r="B822" s="94">
        <v>7.1589999999999998</v>
      </c>
      <c r="C822" s="94">
        <v>318.154</v>
      </c>
    </row>
    <row r="823" spans="1:3">
      <c r="A823" s="134">
        <v>45372</v>
      </c>
      <c r="B823" s="94">
        <v>7.1390000000000002</v>
      </c>
      <c r="C823" s="94">
        <v>316.68400000000003</v>
      </c>
    </row>
    <row r="824" spans="1:3">
      <c r="A824" s="134">
        <v>45373</v>
      </c>
      <c r="B824" s="94">
        <v>7.1139999999999999</v>
      </c>
      <c r="C824" s="94">
        <v>320.286</v>
      </c>
    </row>
    <row r="825" spans="1:3">
      <c r="A825" s="134">
        <v>45376</v>
      </c>
      <c r="B825" s="94">
        <v>7.1230000000000002</v>
      </c>
      <c r="C825" s="94">
        <v>315.99900000000002</v>
      </c>
    </row>
    <row r="826" spans="1:3">
      <c r="A826" s="134">
        <v>45377</v>
      </c>
      <c r="B826" s="94">
        <v>7.1230000000000002</v>
      </c>
      <c r="C826" s="94">
        <v>318.779</v>
      </c>
    </row>
    <row r="827" spans="1:3">
      <c r="A827" s="134">
        <v>45378</v>
      </c>
      <c r="B827" s="94">
        <v>7.1230000000000002</v>
      </c>
      <c r="C827" s="94">
        <v>321.32</v>
      </c>
    </row>
    <row r="828" spans="1:3">
      <c r="A828" s="134">
        <v>45379</v>
      </c>
      <c r="B828" s="94">
        <v>7.1340000000000003</v>
      </c>
      <c r="C828" s="94">
        <v>318.82</v>
      </c>
    </row>
    <row r="829" spans="1:3">
      <c r="A829" s="134">
        <v>45380</v>
      </c>
      <c r="B829" s="94">
        <v>7.1340000000000003</v>
      </c>
      <c r="C829" s="94">
        <v>318.82</v>
      </c>
    </row>
    <row r="830" spans="1:3">
      <c r="A830" s="134">
        <v>45383</v>
      </c>
      <c r="B830" s="94">
        <v>7.1669999999999998</v>
      </c>
      <c r="C830" s="94">
        <v>310.173</v>
      </c>
    </row>
    <row r="831" spans="1:3">
      <c r="A831" s="134">
        <v>45384</v>
      </c>
      <c r="B831" s="94">
        <v>7.1929999999999996</v>
      </c>
      <c r="C831" s="94">
        <v>313.01900000000001</v>
      </c>
    </row>
    <row r="832" spans="1:3">
      <c r="A832" s="134">
        <v>45385</v>
      </c>
      <c r="B832" s="94">
        <v>7.1559999999999997</v>
      </c>
      <c r="C832" s="94">
        <v>309.09100000000001</v>
      </c>
    </row>
    <row r="833" spans="1:3">
      <c r="A833" s="134">
        <v>45386</v>
      </c>
      <c r="B833" s="94">
        <v>7.1840000000000002</v>
      </c>
      <c r="C833" s="94">
        <v>312.83999999999997</v>
      </c>
    </row>
    <row r="834" spans="1:3">
      <c r="A834" s="134">
        <v>45387</v>
      </c>
      <c r="B834" s="94">
        <v>7.2309999999999999</v>
      </c>
      <c r="C834" s="94">
        <v>307.00799999999998</v>
      </c>
    </row>
    <row r="835" spans="1:3">
      <c r="A835" s="134">
        <v>45390</v>
      </c>
      <c r="B835" s="94">
        <v>7.2089999999999996</v>
      </c>
      <c r="C835" s="94">
        <v>305.25900000000001</v>
      </c>
    </row>
    <row r="836" spans="1:3">
      <c r="A836" s="134">
        <v>45391</v>
      </c>
      <c r="B836" s="94">
        <v>7.1989999999999998</v>
      </c>
      <c r="C836" s="94">
        <v>310.12400000000002</v>
      </c>
    </row>
    <row r="837" spans="1:3">
      <c r="A837" s="134">
        <v>45392</v>
      </c>
      <c r="B837" s="94">
        <v>7.2779999999999996</v>
      </c>
      <c r="C837" s="94">
        <v>294.74299999999999</v>
      </c>
    </row>
    <row r="838" spans="1:3">
      <c r="A838" s="134">
        <v>45393</v>
      </c>
      <c r="B838" s="94">
        <v>7.351</v>
      </c>
      <c r="C838" s="94">
        <v>298.60199999999998</v>
      </c>
    </row>
    <row r="839" spans="1:3">
      <c r="A839" s="134">
        <v>45394</v>
      </c>
      <c r="B839" s="94">
        <v>7.3460000000000001</v>
      </c>
      <c r="C839" s="94">
        <v>305.83199999999999</v>
      </c>
    </row>
    <row r="840" spans="1:3">
      <c r="A840" s="134">
        <v>45397</v>
      </c>
      <c r="B840" s="94">
        <v>7.4630000000000001</v>
      </c>
      <c r="C840" s="94">
        <v>312.351</v>
      </c>
    </row>
    <row r="841" spans="1:3">
      <c r="A841" s="134">
        <v>45398</v>
      </c>
      <c r="B841" s="94">
        <v>7.625</v>
      </c>
      <c r="C841" s="94">
        <v>320.81599999999997</v>
      </c>
    </row>
    <row r="842" spans="1:3">
      <c r="A842" s="134">
        <v>45399</v>
      </c>
      <c r="B842" s="94">
        <v>7.5469999999999997</v>
      </c>
      <c r="C842" s="94">
        <v>324.51400000000001</v>
      </c>
    </row>
    <row r="843" spans="1:3">
      <c r="A843" s="134">
        <v>45400</v>
      </c>
      <c r="B843" s="94">
        <v>7.5960000000000001</v>
      </c>
      <c r="C843" s="94">
        <v>321.25</v>
      </c>
    </row>
    <row r="844" spans="1:3">
      <c r="A844" s="134">
        <v>45401</v>
      </c>
      <c r="B844" s="94">
        <v>7.59</v>
      </c>
      <c r="C844" s="94">
        <v>322.22000000000003</v>
      </c>
    </row>
    <row r="845" spans="1:3">
      <c r="A845" s="134">
        <v>45404</v>
      </c>
      <c r="B845" s="94">
        <v>7.5579999999999998</v>
      </c>
      <c r="C845" s="94">
        <v>322.28100000000001</v>
      </c>
    </row>
    <row r="846" spans="1:3">
      <c r="A846" s="134">
        <v>45405</v>
      </c>
      <c r="B846" s="94">
        <v>7.556</v>
      </c>
      <c r="C846" s="94">
        <v>321.19099999999997</v>
      </c>
    </row>
    <row r="847" spans="1:3">
      <c r="A847" s="134">
        <v>45406</v>
      </c>
      <c r="B847" s="94">
        <v>7.61</v>
      </c>
      <c r="C847" s="94">
        <v>322.14</v>
      </c>
    </row>
    <row r="848" spans="1:3">
      <c r="A848" s="134">
        <v>45407</v>
      </c>
      <c r="B848" s="94">
        <v>7.6790000000000003</v>
      </c>
      <c r="C848" s="94">
        <v>321.02</v>
      </c>
    </row>
    <row r="849" spans="1:3">
      <c r="A849" s="134">
        <v>45408</v>
      </c>
      <c r="B849" s="94">
        <v>7.5659999999999998</v>
      </c>
      <c r="C849" s="94">
        <v>315.99700000000001</v>
      </c>
    </row>
    <row r="850" spans="1:3">
      <c r="A850" s="134">
        <v>45411</v>
      </c>
      <c r="B850" s="94">
        <v>7.5359999999999996</v>
      </c>
      <c r="C850" s="94">
        <v>317.44600000000003</v>
      </c>
    </row>
    <row r="851" spans="1:3">
      <c r="A851" s="134">
        <v>45412</v>
      </c>
      <c r="B851" s="94">
        <v>7.5960000000000001</v>
      </c>
      <c r="C851" s="94">
        <v>317.16800000000001</v>
      </c>
    </row>
    <row r="852" spans="1:3">
      <c r="A852" s="134">
        <v>45413</v>
      </c>
      <c r="B852" s="94">
        <v>7.6369999999999996</v>
      </c>
      <c r="C852" s="94">
        <v>326.423</v>
      </c>
    </row>
    <row r="853" spans="1:3">
      <c r="A853" s="134">
        <v>45414</v>
      </c>
      <c r="B853" s="94">
        <v>7.5250000000000004</v>
      </c>
      <c r="C853" s="94">
        <v>322.34199999999998</v>
      </c>
    </row>
    <row r="854" spans="1:3">
      <c r="A854" s="134">
        <v>45415</v>
      </c>
      <c r="B854" s="94">
        <v>7.4109999999999996</v>
      </c>
      <c r="C854" s="94">
        <v>318.14299999999997</v>
      </c>
    </row>
    <row r="855" spans="1:3">
      <c r="A855" s="134">
        <v>45418</v>
      </c>
      <c r="B855" s="94">
        <v>7.39</v>
      </c>
      <c r="C855" s="94">
        <v>317.88099999999997</v>
      </c>
    </row>
    <row r="856" spans="1:3">
      <c r="A856" s="134">
        <v>45419</v>
      </c>
      <c r="B856" s="94">
        <v>7.3090000000000002</v>
      </c>
      <c r="C856" s="94">
        <v>312.74900000000002</v>
      </c>
    </row>
    <row r="857" spans="1:3">
      <c r="A857" s="134">
        <v>45420</v>
      </c>
      <c r="B857" s="94">
        <v>7.3220000000000001</v>
      </c>
      <c r="C857" s="94">
        <v>312.00099999999998</v>
      </c>
    </row>
    <row r="858" spans="1:3">
      <c r="A858" s="134">
        <v>45421</v>
      </c>
      <c r="B858" s="94">
        <v>7.29</v>
      </c>
      <c r="C858" s="94">
        <v>310.85300000000001</v>
      </c>
    </row>
    <row r="859" spans="1:3">
      <c r="A859" s="134">
        <v>45422</v>
      </c>
      <c r="B859" s="94">
        <v>7.2549999999999999</v>
      </c>
      <c r="C859" s="94">
        <v>302.98500000000001</v>
      </c>
    </row>
    <row r="860" spans="1:3">
      <c r="A860" s="134">
        <v>45425</v>
      </c>
      <c r="B860" s="94">
        <v>7.2679999999999998</v>
      </c>
      <c r="C860" s="94">
        <v>305.17399999999998</v>
      </c>
    </row>
    <row r="861" spans="1:3">
      <c r="A861" s="134">
        <v>45426</v>
      </c>
      <c r="B861" s="94">
        <v>7.23</v>
      </c>
      <c r="C861" s="94">
        <v>306.45699999999999</v>
      </c>
    </row>
    <row r="862" spans="1:3">
      <c r="A862" s="134">
        <v>45427</v>
      </c>
      <c r="B862" s="94">
        <v>7.101</v>
      </c>
      <c r="C862" s="94">
        <v>303.00799999999998</v>
      </c>
    </row>
    <row r="863" spans="1:3">
      <c r="A863" s="134">
        <v>45428</v>
      </c>
      <c r="B863" s="94">
        <v>7.07</v>
      </c>
      <c r="C863" s="94">
        <v>295.91199999999998</v>
      </c>
    </row>
    <row r="864" spans="1:3">
      <c r="A864" s="134">
        <v>45429</v>
      </c>
      <c r="B864" s="94">
        <v>7.09</v>
      </c>
      <c r="C864" s="94">
        <v>293.029</v>
      </c>
    </row>
    <row r="865" spans="1:3">
      <c r="A865" s="134">
        <v>45432</v>
      </c>
      <c r="B865" s="94">
        <v>7.0860000000000003</v>
      </c>
      <c r="C865" s="94">
        <v>293.52199999999999</v>
      </c>
    </row>
    <row r="866" spans="1:3">
      <c r="A866" s="134">
        <v>45433</v>
      </c>
      <c r="B866" s="94">
        <v>7.0810000000000004</v>
      </c>
      <c r="C866" s="94">
        <v>292.97800000000001</v>
      </c>
    </row>
    <row r="867" spans="1:3">
      <c r="A867" s="134">
        <v>45434</v>
      </c>
      <c r="B867" s="94">
        <v>7.0940000000000003</v>
      </c>
      <c r="C867" s="94">
        <v>292.53699999999998</v>
      </c>
    </row>
    <row r="868" spans="1:3">
      <c r="A868" s="134">
        <v>45435</v>
      </c>
      <c r="B868" s="94">
        <v>7.1239999999999997</v>
      </c>
      <c r="C868" s="94">
        <v>288.553</v>
      </c>
    </row>
    <row r="869" spans="1:3">
      <c r="A869" s="134">
        <v>45436</v>
      </c>
      <c r="B869" s="94">
        <v>7.1029999999999998</v>
      </c>
      <c r="C869" s="94">
        <v>287.98200000000003</v>
      </c>
    </row>
    <row r="870" spans="1:3">
      <c r="A870" s="134">
        <v>45439</v>
      </c>
      <c r="B870" s="94">
        <v>7.1029999999999998</v>
      </c>
      <c r="C870" s="94">
        <v>287.98200000000003</v>
      </c>
    </row>
    <row r="871" spans="1:3">
      <c r="A871" s="134">
        <v>45440</v>
      </c>
      <c r="B871" s="94">
        <v>7.0990000000000002</v>
      </c>
      <c r="C871" s="94">
        <v>282.01499999999999</v>
      </c>
    </row>
    <row r="872" spans="1:3">
      <c r="A872" s="134">
        <v>45441</v>
      </c>
      <c r="B872" s="94">
        <v>7.2</v>
      </c>
      <c r="C872" s="94">
        <v>286.70800000000003</v>
      </c>
    </row>
    <row r="873" spans="1:3">
      <c r="A873" s="134">
        <v>45442</v>
      </c>
      <c r="B873" s="94">
        <v>7.1639999999999997</v>
      </c>
      <c r="C873" s="94">
        <v>289.43</v>
      </c>
    </row>
    <row r="874" spans="1:3">
      <c r="A874" s="134">
        <v>45443</v>
      </c>
      <c r="B874" s="94">
        <v>7.1639999999999997</v>
      </c>
      <c r="C874" s="94">
        <v>286.91300000000001</v>
      </c>
    </row>
    <row r="875" spans="1:3">
      <c r="A875" s="134">
        <v>45446</v>
      </c>
      <c r="B875" s="94">
        <v>7.1219999999999999</v>
      </c>
      <c r="C875" s="94">
        <v>298.23</v>
      </c>
    </row>
    <row r="876" spans="1:3">
      <c r="A876" s="134">
        <v>45447</v>
      </c>
      <c r="B876" s="94">
        <v>7.07</v>
      </c>
      <c r="C876" s="94">
        <v>300.67</v>
      </c>
    </row>
    <row r="877" spans="1:3">
      <c r="A877" s="134">
        <v>45448</v>
      </c>
      <c r="B877" s="94">
        <v>7.069</v>
      </c>
      <c r="C877" s="94">
        <v>306.28199999999998</v>
      </c>
    </row>
    <row r="878" spans="1:3">
      <c r="A878" s="134">
        <v>45449</v>
      </c>
      <c r="B878" s="94">
        <v>7.0910000000000002</v>
      </c>
      <c r="C878" s="94">
        <v>307.30900000000003</v>
      </c>
    </row>
    <row r="879" spans="1:3">
      <c r="A879" s="134">
        <v>45450</v>
      </c>
      <c r="B879" s="94">
        <v>7.1150000000000002</v>
      </c>
      <c r="C879" s="94">
        <v>295.721</v>
      </c>
    </row>
    <row r="880" spans="1:3">
      <c r="A880" s="134">
        <v>45453</v>
      </c>
      <c r="B880" s="94">
        <v>7.1440000000000001</v>
      </c>
      <c r="C880" s="94">
        <v>294.78800000000001</v>
      </c>
    </row>
    <row r="881" spans="1:3">
      <c r="A881" s="134">
        <v>45454</v>
      </c>
      <c r="B881" s="94">
        <v>7.1040000000000001</v>
      </c>
      <c r="C881" s="94">
        <v>297.024</v>
      </c>
    </row>
    <row r="882" spans="1:3">
      <c r="A882" s="134">
        <v>45455</v>
      </c>
      <c r="B882" s="94">
        <v>7.0860000000000003</v>
      </c>
      <c r="C882" s="94">
        <v>304.13799999999998</v>
      </c>
    </row>
    <row r="883" spans="1:3">
      <c r="A883" s="135">
        <v>45456</v>
      </c>
      <c r="B883" s="75">
        <v>7.0979999999999999</v>
      </c>
      <c r="C883" s="75">
        <v>311.077</v>
      </c>
    </row>
    <row r="884" spans="1:3">
      <c r="A884" s="135">
        <v>45457</v>
      </c>
      <c r="B884" s="75">
        <v>7.1340000000000003</v>
      </c>
      <c r="C884" s="75">
        <v>320.09899999999999</v>
      </c>
    </row>
    <row r="885" spans="1:3">
      <c r="A885" s="135">
        <v>45460</v>
      </c>
      <c r="B885" s="75">
        <v>7.1779999999999999</v>
      </c>
      <c r="C885" s="75">
        <v>312.447</v>
      </c>
    </row>
    <row r="886" spans="1:3">
      <c r="A886" s="135">
        <v>45461</v>
      </c>
      <c r="B886" s="75">
        <v>7.18</v>
      </c>
      <c r="C886" s="75">
        <v>318.63299999999998</v>
      </c>
    </row>
    <row r="887" spans="1:3">
      <c r="A887" s="135">
        <v>45462</v>
      </c>
      <c r="B887" s="75">
        <v>7.1580000000000004</v>
      </c>
      <c r="C887" s="75">
        <v>317.47300000000001</v>
      </c>
    </row>
    <row r="888" spans="1:3">
      <c r="A888" s="135">
        <v>45463</v>
      </c>
      <c r="B888" s="75">
        <v>7.1619999999999999</v>
      </c>
      <c r="C888" s="75">
        <v>314.54199999999997</v>
      </c>
    </row>
    <row r="889" spans="1:3">
      <c r="A889" s="135">
        <v>45464</v>
      </c>
      <c r="B889" s="75">
        <v>7.1509999999999998</v>
      </c>
      <c r="C889" s="75">
        <v>316.42500000000001</v>
      </c>
    </row>
    <row r="890" spans="1:3">
      <c r="A890" s="135">
        <v>45467</v>
      </c>
      <c r="B890" s="75">
        <v>7.1859999999999999</v>
      </c>
      <c r="C890" s="75">
        <v>321.83999999999997</v>
      </c>
    </row>
    <row r="891" spans="1:3">
      <c r="A891" s="135">
        <v>45468</v>
      </c>
      <c r="B891" s="75">
        <v>7.1879999999999997</v>
      </c>
      <c r="C891" s="75">
        <v>317.12299999999999</v>
      </c>
    </row>
    <row r="892" spans="1:3">
      <c r="A892" s="135">
        <v>45469</v>
      </c>
      <c r="B892" s="75">
        <v>7.1890000000000001</v>
      </c>
      <c r="C892" s="75">
        <v>312.68200000000002</v>
      </c>
    </row>
    <row r="893" spans="1:3">
      <c r="A893" s="135">
        <v>45470</v>
      </c>
      <c r="B893" s="75">
        <v>7.1719999999999997</v>
      </c>
      <c r="C893" s="75">
        <v>313.69900000000001</v>
      </c>
    </row>
    <row r="894" spans="1:3">
      <c r="A894" s="135">
        <v>45471</v>
      </c>
      <c r="B894" s="75">
        <v>7.1740000000000004</v>
      </c>
      <c r="C894" s="75">
        <v>311.58800000000002</v>
      </c>
    </row>
    <row r="895" spans="1:3">
      <c r="A895" s="135">
        <v>45474</v>
      </c>
      <c r="B895" s="75">
        <v>7.2510000000000003</v>
      </c>
      <c r="C895" s="75">
        <v>305.50599999999997</v>
      </c>
    </row>
    <row r="896" spans="1:3">
      <c r="A896" s="135">
        <v>45475</v>
      </c>
      <c r="B896" s="75">
        <v>7.2809999999999997</v>
      </c>
      <c r="C896" s="75">
        <v>311.697</v>
      </c>
    </row>
    <row r="897" spans="1:3">
      <c r="A897" s="135">
        <v>45476</v>
      </c>
      <c r="B897" s="75">
        <v>7.2430000000000003</v>
      </c>
      <c r="C897" s="75">
        <v>315.19</v>
      </c>
    </row>
    <row r="898" spans="1:3">
      <c r="A898" s="135">
        <v>45477</v>
      </c>
      <c r="B898" s="75">
        <v>7.2080000000000002</v>
      </c>
      <c r="C898" s="75">
        <v>313.04300000000001</v>
      </c>
    </row>
    <row r="899" spans="1:3">
      <c r="A899" s="135">
        <v>45478</v>
      </c>
      <c r="B899" s="75">
        <v>7.1829999999999998</v>
      </c>
      <c r="C899" s="75">
        <v>320.09300000000002</v>
      </c>
    </row>
    <row r="900" spans="1:3">
      <c r="A900" s="135">
        <v>45481</v>
      </c>
      <c r="B900" s="75">
        <v>7.1260000000000003</v>
      </c>
      <c r="C900" s="75">
        <v>313.05700000000002</v>
      </c>
    </row>
    <row r="901" spans="1:3">
      <c r="A901" s="135">
        <v>45482</v>
      </c>
      <c r="B901" s="75">
        <v>7.1390000000000002</v>
      </c>
      <c r="C901" s="75">
        <v>312.72199999999998</v>
      </c>
    </row>
    <row r="902" spans="1:3">
      <c r="A902" s="135">
        <v>45483</v>
      </c>
      <c r="B902" s="75">
        <v>7.1139999999999999</v>
      </c>
      <c r="C902" s="75">
        <v>315.15100000000001</v>
      </c>
    </row>
    <row r="903" spans="1:3">
      <c r="A903" s="135">
        <v>45484</v>
      </c>
      <c r="B903" s="75">
        <v>7.0940000000000003</v>
      </c>
      <c r="C903" s="75">
        <v>320.46800000000002</v>
      </c>
    </row>
    <row r="904" spans="1:3">
      <c r="A904" s="135">
        <v>45485</v>
      </c>
      <c r="B904" s="75">
        <v>7.085</v>
      </c>
      <c r="C904" s="75">
        <v>322.98</v>
      </c>
    </row>
    <row r="905" spans="1:3">
      <c r="A905" s="135">
        <v>45488</v>
      </c>
      <c r="B905" s="75">
        <v>7.0789999999999997</v>
      </c>
      <c r="C905" s="75">
        <v>319.154</v>
      </c>
    </row>
    <row r="906" spans="1:3">
      <c r="A906" s="135">
        <v>45489</v>
      </c>
      <c r="B906" s="75">
        <v>7.05</v>
      </c>
      <c r="C906" s="75">
        <v>321.78500000000003</v>
      </c>
    </row>
    <row r="907" spans="1:3">
      <c r="A907" s="135">
        <v>45490</v>
      </c>
      <c r="B907" s="75">
        <v>7.1020000000000003</v>
      </c>
      <c r="C907" s="75">
        <v>327.35199999999998</v>
      </c>
    </row>
    <row r="908" spans="1:3">
      <c r="A908" s="135">
        <v>45491</v>
      </c>
      <c r="B908" s="75">
        <v>7.109</v>
      </c>
      <c r="C908" s="75">
        <v>325.34500000000003</v>
      </c>
    </row>
    <row r="909" spans="1:3">
      <c r="A909" s="135">
        <v>45492</v>
      </c>
      <c r="B909" s="75">
        <v>7.1669999999999998</v>
      </c>
      <c r="C909" s="75">
        <v>323.24</v>
      </c>
    </row>
    <row r="910" spans="1:3">
      <c r="A910" s="135">
        <v>45495</v>
      </c>
      <c r="B910" s="75">
        <v>7.1539999999999999</v>
      </c>
      <c r="C910" s="75">
        <v>322.536</v>
      </c>
    </row>
    <row r="911" spans="1:3">
      <c r="A911" s="135">
        <v>45496</v>
      </c>
      <c r="B911" s="75">
        <v>7.2149999999999999</v>
      </c>
      <c r="C911" s="75">
        <v>330.45299999999997</v>
      </c>
    </row>
    <row r="912" spans="1:3">
      <c r="A912" s="135">
        <v>45497</v>
      </c>
      <c r="B912" s="75">
        <v>7.2080000000000002</v>
      </c>
      <c r="C912" s="75">
        <v>328.08499999999998</v>
      </c>
    </row>
    <row r="913" spans="1:3">
      <c r="A913" s="135">
        <v>45498</v>
      </c>
      <c r="B913" s="75">
        <v>7.202</v>
      </c>
      <c r="C913" s="75">
        <v>334.24700000000001</v>
      </c>
    </row>
    <row r="914" spans="1:3">
      <c r="A914" s="135">
        <v>45499</v>
      </c>
      <c r="B914" s="75">
        <v>7.2</v>
      </c>
      <c r="C914" s="75">
        <v>336.036</v>
      </c>
    </row>
    <row r="915" spans="1:3">
      <c r="A915" s="135">
        <v>45502</v>
      </c>
      <c r="B915" s="75">
        <v>7.133</v>
      </c>
      <c r="C915" s="75">
        <v>329.86</v>
      </c>
    </row>
    <row r="916" spans="1:3">
      <c r="A916" s="135">
        <v>45503</v>
      </c>
      <c r="B916" s="75">
        <v>7.1589999999999998</v>
      </c>
      <c r="C916" s="75">
        <v>336.34199999999998</v>
      </c>
    </row>
    <row r="917" spans="1:3">
      <c r="A917" s="135">
        <v>45504</v>
      </c>
      <c r="B917" s="75">
        <v>7.0979999999999999</v>
      </c>
      <c r="C917" s="75">
        <v>339.29500000000002</v>
      </c>
    </row>
    <row r="918" spans="1:3">
      <c r="A918" s="135">
        <v>45505</v>
      </c>
      <c r="B918" s="75">
        <v>7.0540000000000003</v>
      </c>
      <c r="C918" s="75">
        <v>343.64100000000002</v>
      </c>
    </row>
    <row r="919" spans="1:3">
      <c r="A919" s="135">
        <v>45506</v>
      </c>
      <c r="B919" s="75">
        <v>7.0490000000000004</v>
      </c>
      <c r="C919" s="75">
        <v>363.57400000000001</v>
      </c>
    </row>
    <row r="920" spans="1:3">
      <c r="A920" s="135">
        <v>45509</v>
      </c>
      <c r="B920" s="75">
        <v>7.0830000000000002</v>
      </c>
      <c r="C920" s="75">
        <v>366.721</v>
      </c>
    </row>
    <row r="921" spans="1:3">
      <c r="A921" s="135">
        <v>45510</v>
      </c>
      <c r="B921" s="75">
        <v>7.1020000000000003</v>
      </c>
      <c r="C921" s="75">
        <v>358.56400000000002</v>
      </c>
    </row>
    <row r="922" spans="1:3">
      <c r="A922" s="135">
        <v>45511</v>
      </c>
      <c r="B922" s="75">
        <v>7.0830000000000002</v>
      </c>
      <c r="C922" s="75">
        <v>352.88299999999998</v>
      </c>
    </row>
    <row r="923" spans="1:3">
      <c r="A923" s="135">
        <v>45512</v>
      </c>
      <c r="B923" s="75">
        <v>7.0860000000000003</v>
      </c>
      <c r="C923" s="75">
        <v>348.154</v>
      </c>
    </row>
    <row r="924" spans="1:3">
      <c r="A924" s="135">
        <v>45513</v>
      </c>
      <c r="B924" s="75">
        <v>7.0789999999999997</v>
      </c>
      <c r="C924" s="75">
        <v>352.428</v>
      </c>
    </row>
    <row r="925" spans="1:3">
      <c r="A925" s="135">
        <v>45516</v>
      </c>
      <c r="B925" s="75">
        <v>7.0640000000000001</v>
      </c>
      <c r="C925" s="75">
        <v>354.39</v>
      </c>
    </row>
    <row r="926" spans="1:3">
      <c r="A926" s="135">
        <v>45517</v>
      </c>
      <c r="B926" s="75">
        <v>7.0419999999999998</v>
      </c>
      <c r="C926" s="75">
        <v>359.19400000000002</v>
      </c>
    </row>
    <row r="927" spans="1:3">
      <c r="A927" s="135">
        <v>45518</v>
      </c>
      <c r="B927" s="75">
        <v>6.9889999999999999</v>
      </c>
      <c r="C927" s="75">
        <v>352.75900000000001</v>
      </c>
    </row>
    <row r="928" spans="1:3">
      <c r="A928" s="135">
        <v>45519</v>
      </c>
      <c r="B928" s="75">
        <v>6.8780000000000001</v>
      </c>
      <c r="C928" s="75">
        <v>331.55200000000002</v>
      </c>
    </row>
    <row r="929" spans="1:3">
      <c r="A929" s="135">
        <v>45520</v>
      </c>
      <c r="B929" s="75">
        <v>6.8360000000000003</v>
      </c>
      <c r="C929" s="75">
        <v>331.26799999999997</v>
      </c>
    </row>
    <row r="930" spans="1:3">
      <c r="A930" s="135">
        <v>45523</v>
      </c>
      <c r="B930" s="75">
        <v>6.8410000000000002</v>
      </c>
      <c r="C930" s="75">
        <v>331.73599999999999</v>
      </c>
    </row>
    <row r="931" spans="1:3">
      <c r="A931" s="135">
        <v>45524</v>
      </c>
      <c r="B931" s="75">
        <v>6.8220000000000001</v>
      </c>
      <c r="C931" s="75">
        <v>337.09500000000003</v>
      </c>
    </row>
    <row r="932" spans="1:3">
      <c r="A932" s="135">
        <v>45525</v>
      </c>
      <c r="B932" s="75">
        <v>6.7960000000000003</v>
      </c>
      <c r="C932" s="75">
        <v>336.31400000000002</v>
      </c>
    </row>
    <row r="933" spans="1:3">
      <c r="A933" s="135">
        <v>45526</v>
      </c>
      <c r="B933" s="75">
        <v>6.8449999999999998</v>
      </c>
      <c r="C933" s="75">
        <v>335.27300000000002</v>
      </c>
    </row>
    <row r="934" spans="1:3">
      <c r="A934" s="135">
        <v>45527</v>
      </c>
      <c r="B934" s="75">
        <v>6.8079999999999998</v>
      </c>
      <c r="C934" s="75">
        <v>339.286</v>
      </c>
    </row>
    <row r="935" spans="1:3">
      <c r="A935" s="135">
        <v>45530</v>
      </c>
      <c r="B935" s="75">
        <v>6.7560000000000002</v>
      </c>
      <c r="C935" s="75">
        <v>332.14100000000002</v>
      </c>
    </row>
    <row r="936" spans="1:3">
      <c r="A936" s="135">
        <v>45531</v>
      </c>
      <c r="B936" s="75">
        <v>6.79</v>
      </c>
      <c r="C936" s="75">
        <v>336.34800000000001</v>
      </c>
    </row>
    <row r="937" spans="1:3">
      <c r="A937" s="135">
        <v>45532</v>
      </c>
      <c r="B937" s="75">
        <v>6.7469999999999999</v>
      </c>
      <c r="C937" s="75">
        <v>330.93799999999999</v>
      </c>
    </row>
    <row r="938" spans="1:3">
      <c r="A938" s="135">
        <v>45533</v>
      </c>
      <c r="B938" s="75">
        <v>6.7359999999999998</v>
      </c>
      <c r="C938" s="75">
        <v>328.56599999999997</v>
      </c>
    </row>
    <row r="939" spans="1:3">
      <c r="A939" s="135">
        <v>45534</v>
      </c>
      <c r="B939" s="75">
        <v>6.7329999999999997</v>
      </c>
      <c r="C939" s="75">
        <v>325.32</v>
      </c>
    </row>
    <row r="940" spans="1:3">
      <c r="A940" s="135">
        <v>45537</v>
      </c>
      <c r="B940" s="75">
        <v>6.7270000000000003</v>
      </c>
      <c r="C940" s="75">
        <v>324.72300000000001</v>
      </c>
    </row>
    <row r="941" spans="1:3">
      <c r="A941" s="135">
        <v>45538</v>
      </c>
      <c r="B941" s="75">
        <v>6.7380000000000004</v>
      </c>
      <c r="C941" s="75">
        <v>332.42</v>
      </c>
    </row>
    <row r="942" spans="1:3">
      <c r="A942" s="135">
        <v>45539</v>
      </c>
      <c r="B942" s="75">
        <v>6.7530000000000001</v>
      </c>
      <c r="C942" s="75">
        <v>341.399</v>
      </c>
    </row>
    <row r="943" spans="1:3">
      <c r="A943" s="135">
        <v>45540</v>
      </c>
      <c r="B943" s="75">
        <v>6.7329999999999997</v>
      </c>
      <c r="C943" s="75">
        <v>341.59</v>
      </c>
    </row>
    <row r="944" spans="1:3">
      <c r="A944" s="135">
        <v>45541</v>
      </c>
      <c r="B944" s="75">
        <v>6.7119999999999997</v>
      </c>
      <c r="C944" s="75">
        <v>344.68200000000002</v>
      </c>
    </row>
    <row r="945" spans="1:3">
      <c r="A945" s="135">
        <v>45544</v>
      </c>
      <c r="B945" s="75">
        <v>6.7169999999999996</v>
      </c>
      <c r="C945" s="75">
        <v>343.97199999999998</v>
      </c>
    </row>
    <row r="946" spans="1:3">
      <c r="A946" s="135">
        <v>45545</v>
      </c>
      <c r="B946" s="75">
        <v>6.71</v>
      </c>
      <c r="C946" s="75">
        <v>350.59500000000003</v>
      </c>
    </row>
    <row r="947" spans="1:3">
      <c r="A947" s="135">
        <v>45546</v>
      </c>
      <c r="B947" s="75">
        <v>6.673</v>
      </c>
      <c r="C947" s="75">
        <v>344.64400000000001</v>
      </c>
    </row>
    <row r="948" spans="1:3">
      <c r="A948" s="135">
        <v>45547</v>
      </c>
      <c r="B948" s="75">
        <v>6.6609999999999996</v>
      </c>
      <c r="C948" s="75">
        <v>341.70400000000001</v>
      </c>
    </row>
    <row r="949" spans="1:3">
      <c r="A949" s="135">
        <v>45548</v>
      </c>
      <c r="B949" s="75">
        <v>6.6550000000000002</v>
      </c>
      <c r="C949" s="75">
        <v>343.25299999999999</v>
      </c>
    </row>
    <row r="950" spans="1:3">
      <c r="A950" s="135">
        <v>45551</v>
      </c>
      <c r="B950" s="75">
        <v>6.6870000000000003</v>
      </c>
      <c r="C950" s="75">
        <v>347.976</v>
      </c>
    </row>
    <row r="951" spans="1:3">
      <c r="A951" s="135">
        <v>45552</v>
      </c>
      <c r="B951" s="75">
        <v>6.5359999999999996</v>
      </c>
      <c r="C951" s="75">
        <v>330.31299999999999</v>
      </c>
    </row>
    <row r="952" spans="1:3">
      <c r="A952" s="135">
        <v>45553</v>
      </c>
      <c r="B952" s="75">
        <v>6.5449999999999999</v>
      </c>
      <c r="C952" s="75">
        <v>326.17399999999998</v>
      </c>
    </row>
    <row r="953" spans="1:3">
      <c r="A953" s="135">
        <v>45554</v>
      </c>
      <c r="B953" s="75">
        <v>6.5380000000000003</v>
      </c>
      <c r="C953" s="75">
        <v>326.11200000000002</v>
      </c>
    </row>
    <row r="954" spans="1:3">
      <c r="A954" s="135">
        <v>45555</v>
      </c>
      <c r="B954" s="75">
        <v>6.556</v>
      </c>
      <c r="C954" s="75">
        <v>326.48500000000001</v>
      </c>
    </row>
    <row r="955" spans="1:3">
      <c r="A955" s="135">
        <v>45558</v>
      </c>
      <c r="B955" s="75">
        <v>6.5659999999999998</v>
      </c>
      <c r="C955" s="75">
        <v>325.04199999999997</v>
      </c>
    </row>
    <row r="956" spans="1:3">
      <c r="A956" s="135">
        <v>45559</v>
      </c>
      <c r="B956" s="75">
        <v>6.556</v>
      </c>
      <c r="C956" s="75">
        <v>327.93099999999998</v>
      </c>
    </row>
    <row r="957" spans="1:3">
      <c r="A957" s="135">
        <v>45560</v>
      </c>
      <c r="B957" s="75">
        <v>6.5620000000000003</v>
      </c>
      <c r="C957" s="75">
        <v>323.11200000000002</v>
      </c>
    </row>
    <row r="958" spans="1:3">
      <c r="A958" s="135">
        <v>45561</v>
      </c>
      <c r="B958" s="75">
        <v>6.5549999999999997</v>
      </c>
      <c r="C958" s="75">
        <v>319.916</v>
      </c>
    </row>
    <row r="959" spans="1:3">
      <c r="A959" s="135">
        <v>45562</v>
      </c>
      <c r="B959" s="75">
        <v>6.51</v>
      </c>
      <c r="C959" s="75">
        <v>321.82799999999997</v>
      </c>
    </row>
    <row r="960" spans="1:3">
      <c r="A960" s="135">
        <v>45565</v>
      </c>
      <c r="B960" s="75">
        <v>6.5430000000000001</v>
      </c>
      <c r="C960" s="75">
        <v>319.86599999999999</v>
      </c>
    </row>
    <row r="961" spans="1:3">
      <c r="A961" s="135">
        <v>45566</v>
      </c>
      <c r="B961" s="75">
        <v>6.54</v>
      </c>
      <c r="C961" s="75">
        <v>324.94200000000001</v>
      </c>
    </row>
    <row r="962" spans="1:3">
      <c r="A962" s="135">
        <v>45567</v>
      </c>
      <c r="B962" s="75">
        <v>6.532</v>
      </c>
      <c r="C962" s="75">
        <v>318.80700000000002</v>
      </c>
    </row>
    <row r="963" spans="1:3">
      <c r="A963" s="135">
        <v>45568</v>
      </c>
      <c r="B963" s="75">
        <v>6.5659999999999998</v>
      </c>
      <c r="C963" s="75">
        <v>316.03300000000002</v>
      </c>
    </row>
    <row r="964" spans="1:3">
      <c r="A964" s="135">
        <v>45569</v>
      </c>
      <c r="B964" s="75">
        <v>6.5730000000000004</v>
      </c>
      <c r="C964" s="75">
        <v>300.90499999999997</v>
      </c>
    </row>
    <row r="965" spans="1:3">
      <c r="A965" s="135">
        <v>45572</v>
      </c>
      <c r="B965" s="75">
        <v>6.63</v>
      </c>
      <c r="C965" s="75">
        <v>300.58999999999997</v>
      </c>
    </row>
    <row r="966" spans="1:3">
      <c r="A966" s="135">
        <v>45573</v>
      </c>
      <c r="B966" s="75">
        <v>6.62</v>
      </c>
      <c r="C966" s="75">
        <v>301.35300000000001</v>
      </c>
    </row>
    <row r="967" spans="1:3">
      <c r="A967" s="135">
        <v>45574</v>
      </c>
      <c r="B967" s="75">
        <v>6.6440000000000001</v>
      </c>
      <c r="C967" s="75">
        <v>296.584</v>
      </c>
    </row>
    <row r="968" spans="1:3">
      <c r="A968" s="135">
        <v>45575</v>
      </c>
      <c r="B968" s="75">
        <v>6.6180000000000003</v>
      </c>
      <c r="C968" s="75">
        <v>299.334</v>
      </c>
    </row>
    <row r="969" spans="1:3">
      <c r="A969" s="135">
        <v>45576</v>
      </c>
      <c r="B969" s="75">
        <v>6.6189999999999998</v>
      </c>
      <c r="C969" s="75">
        <v>296.28399999999999</v>
      </c>
    </row>
    <row r="970" spans="1:3">
      <c r="A970" s="135">
        <v>45579</v>
      </c>
      <c r="B970" s="75">
        <v>6.6180000000000003</v>
      </c>
      <c r="C970" s="75">
        <v>295.27499999999998</v>
      </c>
    </row>
    <row r="971" spans="1:3">
      <c r="A971" s="135">
        <v>45580</v>
      </c>
      <c r="B971" s="75">
        <v>6.633</v>
      </c>
      <c r="C971" s="75">
        <v>302.09800000000001</v>
      </c>
    </row>
    <row r="972" spans="1:3">
      <c r="A972" s="135">
        <v>45581</v>
      </c>
      <c r="B972" s="75">
        <v>6.6310000000000002</v>
      </c>
      <c r="C972" s="75">
        <v>302.93</v>
      </c>
    </row>
    <row r="973" spans="1:3">
      <c r="A973" s="135">
        <v>45582</v>
      </c>
      <c r="B973" s="75">
        <v>6.5880000000000001</v>
      </c>
      <c r="C973" s="75">
        <v>293.93400000000003</v>
      </c>
    </row>
    <row r="974" spans="1:3">
      <c r="A974" s="135">
        <v>45583</v>
      </c>
      <c r="B974" s="75">
        <v>6.5970000000000004</v>
      </c>
      <c r="C974" s="75">
        <v>294.58300000000003</v>
      </c>
    </row>
    <row r="975" spans="1:3">
      <c r="A975" s="135">
        <v>45586</v>
      </c>
      <c r="B975" s="75">
        <v>6.6050000000000004</v>
      </c>
      <c r="C975" s="75">
        <v>284.33300000000003</v>
      </c>
    </row>
    <row r="976" spans="1:3">
      <c r="A976" s="135">
        <v>45587</v>
      </c>
      <c r="B976" s="75">
        <v>6.681</v>
      </c>
      <c r="C976" s="75">
        <v>290.16899999999998</v>
      </c>
    </row>
    <row r="977" spans="1:3">
      <c r="A977" s="135">
        <v>45588</v>
      </c>
      <c r="B977" s="75">
        <v>6.7469999999999999</v>
      </c>
      <c r="C977" s="75">
        <v>291.86399999999998</v>
      </c>
    </row>
    <row r="978" spans="1:3">
      <c r="A978" s="135">
        <v>45589</v>
      </c>
      <c r="B978" s="75">
        <v>6.7679999999999998</v>
      </c>
      <c r="C978" s="75">
        <v>297.38499999999999</v>
      </c>
    </row>
    <row r="979" spans="1:3">
      <c r="A979" s="135">
        <v>45590</v>
      </c>
      <c r="B979" s="75">
        <v>6.8120000000000003</v>
      </c>
      <c r="C979" s="75">
        <v>299.42700000000002</v>
      </c>
    </row>
    <row r="980" spans="1:3">
      <c r="A980" s="135">
        <v>45593</v>
      </c>
      <c r="B980" s="75">
        <v>6.8659999999999997</v>
      </c>
      <c r="C980" s="75">
        <v>300.60899999999998</v>
      </c>
    </row>
    <row r="981" spans="1:3">
      <c r="A981" s="135">
        <v>45594</v>
      </c>
      <c r="B981" s="75">
        <v>6.883</v>
      </c>
      <c r="C981" s="75">
        <v>305.79899999999998</v>
      </c>
    </row>
    <row r="982" spans="1:3">
      <c r="A982" s="135">
        <v>45595</v>
      </c>
      <c r="B982" s="75">
        <v>6.8620000000000001</v>
      </c>
      <c r="C982" s="75">
        <v>295.83199999999999</v>
      </c>
    </row>
    <row r="983" spans="1:3">
      <c r="A983" s="135">
        <v>45596</v>
      </c>
      <c r="B983" s="75">
        <v>6.8710000000000004</v>
      </c>
      <c r="C983" s="75">
        <v>299.99299999999999</v>
      </c>
    </row>
    <row r="984" spans="1:3">
      <c r="A984" s="135">
        <v>45597</v>
      </c>
      <c r="B984" s="75">
        <v>6.8929999999999998</v>
      </c>
      <c r="C984" s="75">
        <v>294.61399999999998</v>
      </c>
    </row>
    <row r="985" spans="1:3">
      <c r="A985" s="135">
        <v>45600</v>
      </c>
      <c r="B985" s="75">
        <v>6.859</v>
      </c>
      <c r="C985" s="75">
        <v>300.697</v>
      </c>
    </row>
    <row r="986" spans="1:3">
      <c r="A986" s="135">
        <v>45601</v>
      </c>
      <c r="B986" s="75">
        <v>6.9219999999999997</v>
      </c>
      <c r="C986" s="75">
        <v>305.18299999999999</v>
      </c>
    </row>
    <row r="987" spans="1:3">
      <c r="A987" s="135">
        <v>45602</v>
      </c>
      <c r="B987" s="75">
        <v>6.8979999999999997</v>
      </c>
      <c r="C987" s="75">
        <v>288.65800000000002</v>
      </c>
    </row>
    <row r="988" spans="1:3">
      <c r="A988" s="135">
        <v>45603</v>
      </c>
      <c r="B988" s="75">
        <v>6.8780000000000001</v>
      </c>
      <c r="C988" s="75">
        <v>296.24599999999998</v>
      </c>
    </row>
    <row r="989" spans="1:3">
      <c r="A989" s="135">
        <v>45604</v>
      </c>
      <c r="B989" s="75">
        <v>6.8739999999999997</v>
      </c>
      <c r="C989" s="75">
        <v>294.37599999999998</v>
      </c>
    </row>
    <row r="990" spans="1:3">
      <c r="A990" s="135">
        <v>45607</v>
      </c>
      <c r="B990" s="75">
        <v>6.8620000000000001</v>
      </c>
      <c r="C990" s="75">
        <v>292.983</v>
      </c>
    </row>
    <row r="991" spans="1:3">
      <c r="A991" s="135">
        <v>45608</v>
      </c>
      <c r="B991" s="75">
        <v>6.9</v>
      </c>
      <c r="C991" s="75">
        <v>286.95400000000001</v>
      </c>
    </row>
    <row r="992" spans="1:3">
      <c r="A992" s="135">
        <v>45609</v>
      </c>
      <c r="B992" s="75">
        <v>6.9290000000000003</v>
      </c>
      <c r="C992" s="75">
        <v>290.89800000000002</v>
      </c>
    </row>
    <row r="993" spans="1:3">
      <c r="A993" s="135">
        <v>45610</v>
      </c>
      <c r="B993" s="75">
        <v>6.9790000000000001</v>
      </c>
      <c r="C993" s="75">
        <v>294.47699999999998</v>
      </c>
    </row>
    <row r="994" spans="1:3">
      <c r="A994" s="135">
        <v>45611</v>
      </c>
      <c r="B994" s="75">
        <v>6.9740000000000002</v>
      </c>
      <c r="C994" s="75">
        <v>295.19099999999997</v>
      </c>
    </row>
    <row r="995" spans="1:3">
      <c r="A995" s="135">
        <v>45614</v>
      </c>
      <c r="B995" s="75">
        <v>6.9930000000000003</v>
      </c>
      <c r="C995" s="75">
        <v>296.01</v>
      </c>
    </row>
    <row r="996" spans="1:3">
      <c r="A996" s="135">
        <v>45615</v>
      </c>
      <c r="B996" s="75">
        <v>7.0170000000000003</v>
      </c>
      <c r="C996" s="75">
        <v>301.90600000000001</v>
      </c>
    </row>
    <row r="997" spans="1:3">
      <c r="A997" s="135">
        <v>45616</v>
      </c>
      <c r="B997" s="75">
        <v>6.9820000000000002</v>
      </c>
      <c r="C997" s="75">
        <v>297.03100000000001</v>
      </c>
    </row>
    <row r="998" spans="1:3">
      <c r="A998" s="135">
        <v>45617</v>
      </c>
      <c r="B998" s="75">
        <v>7.0019999999999998</v>
      </c>
      <c r="C998" s="75">
        <v>297.34300000000002</v>
      </c>
    </row>
    <row r="999" spans="1:3">
      <c r="A999" s="135">
        <v>45618</v>
      </c>
      <c r="B999" s="75">
        <v>6.9770000000000003</v>
      </c>
      <c r="C999" s="75">
        <v>294.93099999999998</v>
      </c>
    </row>
    <row r="1000" spans="1:3">
      <c r="A1000" s="135">
        <v>45621</v>
      </c>
      <c r="B1000" s="75">
        <v>6.9660000000000002</v>
      </c>
      <c r="C1000" s="75">
        <v>306.637</v>
      </c>
    </row>
    <row r="1001" spans="1:3">
      <c r="A1001" s="135">
        <v>45622</v>
      </c>
      <c r="B1001" s="75">
        <v>6.9989999999999997</v>
      </c>
      <c r="C1001" s="75">
        <v>305.94799999999998</v>
      </c>
    </row>
    <row r="1002" spans="1:3">
      <c r="A1002" s="135">
        <v>45623</v>
      </c>
      <c r="B1002" s="75">
        <v>7.0549999999999997</v>
      </c>
      <c r="C1002" s="75">
        <v>317.28300000000002</v>
      </c>
    </row>
    <row r="1003" spans="1:3">
      <c r="A1003" s="135">
        <v>45624</v>
      </c>
      <c r="B1003" s="75">
        <v>7.0359999999999996</v>
      </c>
      <c r="C1003" s="75">
        <v>314.46199999999999</v>
      </c>
    </row>
    <row r="1004" spans="1:3">
      <c r="A1004" s="135">
        <v>45625</v>
      </c>
      <c r="B1004" s="75">
        <v>7.0419999999999998</v>
      </c>
      <c r="C1004" s="75">
        <v>322.60300000000001</v>
      </c>
    </row>
    <row r="1005" spans="1:3">
      <c r="A1005" s="135">
        <v>45628</v>
      </c>
      <c r="B1005" s="75">
        <v>7.0339999999999998</v>
      </c>
      <c r="C1005" s="75">
        <v>320.84899999999999</v>
      </c>
    </row>
    <row r="1006" spans="1:3">
      <c r="A1006" s="135">
        <v>45629</v>
      </c>
      <c r="B1006" s="75">
        <v>6.9930000000000003</v>
      </c>
      <c r="C1006" s="75">
        <v>314.06400000000002</v>
      </c>
    </row>
    <row r="1007" spans="1:3">
      <c r="A1007" s="135">
        <v>45630</v>
      </c>
      <c r="B1007" s="75">
        <v>7.0380000000000003</v>
      </c>
      <c r="C1007" s="75">
        <v>322.43200000000002</v>
      </c>
    </row>
    <row r="1008" spans="1:3">
      <c r="A1008" s="135">
        <v>45631</v>
      </c>
      <c r="B1008" s="75">
        <v>6.9969999999999999</v>
      </c>
      <c r="C1008" s="75">
        <v>318.33199999999999</v>
      </c>
    </row>
    <row r="1009" spans="1:3">
      <c r="A1009" s="135">
        <v>45632</v>
      </c>
      <c r="B1009" s="75">
        <v>7.0030000000000001</v>
      </c>
      <c r="C1009" s="75">
        <v>324.471</v>
      </c>
    </row>
    <row r="1010" spans="1:3">
      <c r="A1010" s="135">
        <v>45635</v>
      </c>
      <c r="B1010" s="75">
        <v>7.0019999999999998</v>
      </c>
      <c r="C1010" s="75">
        <v>318.89800000000002</v>
      </c>
    </row>
    <row r="1011" spans="1:3">
      <c r="A1011" s="135">
        <v>45636</v>
      </c>
      <c r="B1011" s="75">
        <v>7.032</v>
      </c>
      <c r="C1011" s="75">
        <v>319.82</v>
      </c>
    </row>
    <row r="1012" spans="1:3">
      <c r="A1012" s="135">
        <v>45637</v>
      </c>
      <c r="B1012" s="75">
        <v>7.008</v>
      </c>
      <c r="C1012" s="75">
        <v>313.29399999999998</v>
      </c>
    </row>
    <row r="1013" spans="1:3">
      <c r="A1013" s="135">
        <v>45638</v>
      </c>
      <c r="B1013" s="75">
        <v>7.0250000000000004</v>
      </c>
      <c r="C1013" s="75">
        <v>309.541</v>
      </c>
    </row>
    <row r="1014" spans="1:3">
      <c r="A1014" s="135">
        <v>45639</v>
      </c>
      <c r="B1014" s="75">
        <v>6.9829999999999997</v>
      </c>
      <c r="C1014" s="75">
        <v>298.85199999999998</v>
      </c>
    </row>
    <row r="1015" spans="1:3">
      <c r="A1015" s="135">
        <v>45642</v>
      </c>
      <c r="B1015" s="75">
        <v>6.98</v>
      </c>
      <c r="C1015" s="75">
        <v>297.84300000000002</v>
      </c>
    </row>
    <row r="1016" spans="1:3">
      <c r="A1016" s="135">
        <v>45643</v>
      </c>
      <c r="B1016" s="75">
        <v>6.9820000000000002</v>
      </c>
      <c r="C1016" s="75">
        <v>298.71899999999999</v>
      </c>
    </row>
    <row r="1017" spans="1:3">
      <c r="A1017" s="135">
        <v>45644</v>
      </c>
      <c r="B1017" s="75">
        <v>7.0129999999999999</v>
      </c>
      <c r="C1017" s="75">
        <v>287.12799999999999</v>
      </c>
    </row>
    <row r="1018" spans="1:3">
      <c r="A1018" s="135">
        <v>45645</v>
      </c>
      <c r="B1018" s="75">
        <v>7.306</v>
      </c>
      <c r="C1018" s="75">
        <v>314.70600000000002</v>
      </c>
    </row>
    <row r="1019" spans="1:3">
      <c r="A1019" s="135">
        <v>45646</v>
      </c>
      <c r="B1019" s="75">
        <v>7.2030000000000003</v>
      </c>
      <c r="C1019" s="75">
        <v>307.76600000000002</v>
      </c>
    </row>
    <row r="1020" spans="1:3">
      <c r="A1020" s="135">
        <v>45649</v>
      </c>
      <c r="B1020" s="75">
        <v>7.1920000000000002</v>
      </c>
      <c r="C1020" s="75">
        <v>300.81200000000001</v>
      </c>
    </row>
    <row r="1021" spans="1:3">
      <c r="A1021" s="135">
        <v>45650</v>
      </c>
      <c r="B1021" s="75">
        <v>7.1929999999999996</v>
      </c>
      <c r="C1021" s="75">
        <v>300.73200000000003</v>
      </c>
    </row>
    <row r="1022" spans="1:3">
      <c r="A1022" s="135">
        <v>45651</v>
      </c>
      <c r="B1022" s="75">
        <v>7.2160000000000002</v>
      </c>
      <c r="C1022" s="75">
        <v>302.84800000000001</v>
      </c>
    </row>
    <row r="1023" spans="1:3">
      <c r="A1023" s="135">
        <v>45652</v>
      </c>
      <c r="B1023" s="75">
        <v>7.1920000000000002</v>
      </c>
      <c r="C1023" s="75">
        <v>301.87</v>
      </c>
    </row>
    <row r="1024" spans="1:3">
      <c r="A1024" s="135">
        <v>45653</v>
      </c>
      <c r="B1024" s="75">
        <v>7.2430000000000003</v>
      </c>
      <c r="C1024" s="75">
        <v>303.25299999999999</v>
      </c>
    </row>
    <row r="1025" spans="1:3">
      <c r="A1025" s="135">
        <v>45656</v>
      </c>
      <c r="B1025" s="75">
        <v>7.2229999999999999</v>
      </c>
      <c r="C1025" s="75">
        <v>311.202</v>
      </c>
    </row>
    <row r="1026" spans="1:3">
      <c r="A1026" s="135">
        <v>45657</v>
      </c>
      <c r="B1026" s="75">
        <v>7.266</v>
      </c>
      <c r="C1026" s="75">
        <v>313.26100000000002</v>
      </c>
    </row>
    <row r="1027" spans="1:3">
      <c r="A1027" s="135">
        <v>45658</v>
      </c>
      <c r="B1027" s="75">
        <v>7.2460000000000004</v>
      </c>
      <c r="C1027" s="75">
        <v>310.983</v>
      </c>
    </row>
    <row r="1028" spans="1:3">
      <c r="A1028" s="135">
        <v>45659</v>
      </c>
      <c r="B1028" s="75">
        <v>7.2569999999999997</v>
      </c>
      <c r="C1028" s="75">
        <v>313.68099999999998</v>
      </c>
    </row>
    <row r="1029" spans="1:3">
      <c r="A1029" s="135">
        <v>45660</v>
      </c>
      <c r="B1029" s="75">
        <v>7.2389999999999999</v>
      </c>
      <c r="C1029" s="75">
        <v>309.63499999999999</v>
      </c>
    </row>
    <row r="1030" spans="1:3">
      <c r="A1030" s="135">
        <v>45663</v>
      </c>
      <c r="B1030" s="75">
        <v>7.2770000000000001</v>
      </c>
      <c r="C1030" s="75">
        <v>308.31200000000001</v>
      </c>
    </row>
    <row r="1031" spans="1:3">
      <c r="A1031" s="135">
        <v>45664</v>
      </c>
      <c r="B1031" s="75">
        <v>7.3</v>
      </c>
      <c r="C1031" s="75">
        <v>306.71800000000002</v>
      </c>
    </row>
    <row r="1032" spans="1:3">
      <c r="A1032" s="135">
        <v>45665</v>
      </c>
      <c r="B1032" s="75">
        <v>7.2709999999999999</v>
      </c>
      <c r="C1032" s="75">
        <v>303.41199999999998</v>
      </c>
    </row>
    <row r="1033" spans="1:3">
      <c r="A1033" s="135">
        <v>45666</v>
      </c>
      <c r="B1033" s="75">
        <v>7.2939999999999996</v>
      </c>
      <c r="C1033" s="75">
        <v>306.315</v>
      </c>
    </row>
    <row r="1034" spans="1:3">
      <c r="A1034" s="135">
        <v>45667</v>
      </c>
      <c r="B1034" s="75">
        <v>7.3410000000000002</v>
      </c>
      <c r="C1034" s="75">
        <v>299.702</v>
      </c>
    </row>
    <row r="1035" spans="1:3">
      <c r="A1035" s="135">
        <v>45670</v>
      </c>
      <c r="B1035" s="75">
        <v>7.4039999999999999</v>
      </c>
      <c r="C1035" s="75">
        <v>303.28699999999998</v>
      </c>
    </row>
    <row r="1036" spans="1:3">
      <c r="A1036" s="135">
        <v>45671</v>
      </c>
      <c r="B1036" s="75">
        <v>7.3730000000000002</v>
      </c>
      <c r="C1036" s="75">
        <v>299.21899999999999</v>
      </c>
    </row>
    <row r="1037" spans="1:3">
      <c r="A1037" s="135">
        <v>45672</v>
      </c>
      <c r="B1037" s="75">
        <v>7.306</v>
      </c>
      <c r="C1037" s="75">
        <v>307.46600000000001</v>
      </c>
    </row>
    <row r="1038" spans="1:3">
      <c r="A1038" s="135">
        <v>45673</v>
      </c>
      <c r="B1038" s="75">
        <v>7.3179999999999996</v>
      </c>
      <c r="C1038" s="75">
        <v>314.50900000000001</v>
      </c>
    </row>
    <row r="1039" spans="1:3">
      <c r="A1039" s="135">
        <v>45674</v>
      </c>
      <c r="B1039" s="75">
        <v>7.3120000000000003</v>
      </c>
      <c r="C1039" s="75">
        <v>309.63299999999998</v>
      </c>
    </row>
    <row r="1040" spans="1:3">
      <c r="A1040" s="135">
        <v>45677</v>
      </c>
      <c r="B1040" s="75">
        <v>7.2949999999999999</v>
      </c>
      <c r="C1040" s="75">
        <v>307.55700000000002</v>
      </c>
    </row>
    <row r="1041" spans="1:3">
      <c r="A1041" s="135">
        <v>45678</v>
      </c>
      <c r="B1041" s="75">
        <v>7.282</v>
      </c>
      <c r="C1041" s="75">
        <v>310.29000000000002</v>
      </c>
    </row>
    <row r="1042" spans="1:3">
      <c r="A1042" s="135">
        <v>45679</v>
      </c>
      <c r="B1042" s="75">
        <v>7.2759999999999998</v>
      </c>
      <c r="C1042" s="75">
        <v>306.43700000000001</v>
      </c>
    </row>
    <row r="1043" spans="1:3">
      <c r="A1043" s="135">
        <v>45680</v>
      </c>
      <c r="B1043" s="75">
        <v>7.2469999999999999</v>
      </c>
      <c r="C1043" s="75">
        <v>303.13600000000002</v>
      </c>
    </row>
    <row r="1044" spans="1:3">
      <c r="A1044" s="135">
        <v>45681</v>
      </c>
      <c r="B1044" s="75">
        <v>7.2640000000000002</v>
      </c>
      <c r="C1044" s="75">
        <v>305.363</v>
      </c>
    </row>
    <row r="1045" spans="1:3">
      <c r="A1045" s="135">
        <v>45684</v>
      </c>
      <c r="B1045" s="75">
        <v>7.3040000000000003</v>
      </c>
      <c r="C1045" s="75">
        <v>317.43400000000003</v>
      </c>
    </row>
    <row r="1046" spans="1:3">
      <c r="A1046" s="135">
        <v>45685</v>
      </c>
      <c r="B1046" s="75">
        <v>7.2679999999999998</v>
      </c>
      <c r="C1046" s="75">
        <v>314.26799999999997</v>
      </c>
    </row>
    <row r="1047" spans="1:3">
      <c r="A1047" s="135">
        <v>45686</v>
      </c>
      <c r="B1047" s="75">
        <v>7.3</v>
      </c>
      <c r="C1047" s="75">
        <v>316.017</v>
      </c>
    </row>
    <row r="1048" spans="1:3">
      <c r="A1048" s="135">
        <v>45687</v>
      </c>
      <c r="B1048" s="75">
        <v>7.2149999999999999</v>
      </c>
      <c r="C1048" s="75">
        <v>309.86099999999999</v>
      </c>
    </row>
    <row r="1049" spans="1:3">
      <c r="A1049" s="135">
        <v>45688</v>
      </c>
      <c r="B1049" s="75">
        <v>7.2270000000000003</v>
      </c>
      <c r="C1049" s="75">
        <v>310.13499999999999</v>
      </c>
    </row>
    <row r="1050" spans="1:3">
      <c r="A1050" s="135">
        <v>45691</v>
      </c>
      <c r="B1050" s="75">
        <v>7.19</v>
      </c>
      <c r="C1050" s="75">
        <v>302.20100000000002</v>
      </c>
    </row>
    <row r="1051" spans="1:3">
      <c r="A1051" s="135">
        <v>45692</v>
      </c>
      <c r="B1051" s="75">
        <v>7.1390000000000002</v>
      </c>
      <c r="C1051" s="75">
        <v>304.10700000000003</v>
      </c>
    </row>
    <row r="1052" spans="1:3">
      <c r="A1052" s="135">
        <v>45693</v>
      </c>
      <c r="B1052" s="75">
        <v>7.0990000000000002</v>
      </c>
      <c r="C1052" s="75">
        <v>306.47399999999999</v>
      </c>
    </row>
    <row r="1053" spans="1:3">
      <c r="A1053" s="135">
        <v>45694</v>
      </c>
      <c r="B1053" s="75">
        <v>7.0389999999999997</v>
      </c>
      <c r="C1053" s="75">
        <v>298.19400000000002</v>
      </c>
    </row>
    <row r="1054" spans="1:3">
      <c r="A1054" s="135">
        <v>45695</v>
      </c>
      <c r="B1054" s="75">
        <v>7.0060000000000002</v>
      </c>
      <c r="C1054" s="75">
        <v>287.65800000000002</v>
      </c>
    </row>
    <row r="1055" spans="1:3">
      <c r="A1055" s="135">
        <v>45698</v>
      </c>
      <c r="B1055" s="75">
        <v>7.0140000000000002</v>
      </c>
      <c r="C1055" s="75">
        <v>287.637</v>
      </c>
    </row>
    <row r="1056" spans="1:3">
      <c r="A1056" s="135">
        <v>45699</v>
      </c>
      <c r="B1056" s="75">
        <v>6.9749999999999996</v>
      </c>
      <c r="C1056" s="75">
        <v>279.45800000000003</v>
      </c>
    </row>
    <row r="1057" spans="1:3">
      <c r="A1057" s="135">
        <v>45700</v>
      </c>
      <c r="B1057" s="75">
        <v>7.0359999999999996</v>
      </c>
      <c r="C1057" s="75">
        <v>273.62200000000001</v>
      </c>
    </row>
    <row r="1058" spans="1:3">
      <c r="A1058" s="135">
        <v>45701</v>
      </c>
      <c r="B1058" s="75">
        <v>6.9850000000000003</v>
      </c>
      <c r="C1058" s="75">
        <v>277.83</v>
      </c>
    </row>
    <row r="1059" spans="1:3">
      <c r="A1059" s="135">
        <v>45702</v>
      </c>
      <c r="B1059" s="75">
        <v>6.9039999999999999</v>
      </c>
      <c r="C1059" s="75">
        <v>275.60199999999998</v>
      </c>
    </row>
    <row r="1060" spans="1:3">
      <c r="A1060" s="135">
        <v>45705</v>
      </c>
      <c r="B1060" s="75">
        <v>6.8680000000000003</v>
      </c>
      <c r="C1060" s="75">
        <v>274.09699999999998</v>
      </c>
    </row>
    <row r="1061" spans="1:3">
      <c r="A1061" s="135">
        <v>45706</v>
      </c>
      <c r="B1061" s="75">
        <v>6.899</v>
      </c>
      <c r="C1061" s="75">
        <v>268.94400000000002</v>
      </c>
    </row>
    <row r="1062" spans="1:3">
      <c r="A1062" s="135">
        <v>45707</v>
      </c>
      <c r="B1062" s="75">
        <v>6.8719999999999999</v>
      </c>
      <c r="C1062" s="75">
        <v>267.53899999999999</v>
      </c>
    </row>
    <row r="1063" spans="1:3">
      <c r="A1063" s="135">
        <v>45708</v>
      </c>
      <c r="B1063" s="75">
        <v>6.8760000000000003</v>
      </c>
      <c r="C1063" s="75">
        <v>270.62200000000001</v>
      </c>
    </row>
    <row r="1064" spans="1:3">
      <c r="A1064" s="135">
        <v>45709</v>
      </c>
      <c r="B1064" s="75">
        <v>6.9020000000000001</v>
      </c>
      <c r="C1064" s="75">
        <v>281.12099999999998</v>
      </c>
    </row>
    <row r="1065" spans="1:3">
      <c r="A1065" s="135">
        <v>45712</v>
      </c>
      <c r="B1065" s="75">
        <v>6.8879999999999999</v>
      </c>
      <c r="C1065" s="75">
        <v>283.613</v>
      </c>
    </row>
    <row r="1066" spans="1:3">
      <c r="A1066" s="135">
        <v>45713</v>
      </c>
      <c r="B1066" s="75">
        <v>6.8630000000000004</v>
      </c>
      <c r="C1066" s="75">
        <v>292.27</v>
      </c>
    </row>
    <row r="1067" spans="1:3">
      <c r="A1067" s="135">
        <v>45714</v>
      </c>
      <c r="B1067" s="75">
        <v>6.8019999999999996</v>
      </c>
      <c r="C1067" s="75">
        <v>292.23899999999998</v>
      </c>
    </row>
    <row r="1068" spans="1:3">
      <c r="A1068" s="135">
        <v>45715</v>
      </c>
      <c r="B1068" s="75">
        <v>6.7880000000000003</v>
      </c>
      <c r="C1068" s="75">
        <v>291.65199999999999</v>
      </c>
    </row>
    <row r="1069" spans="1:3">
      <c r="A1069" s="135">
        <v>45716</v>
      </c>
      <c r="B1069" s="75">
        <v>6.6950000000000003</v>
      </c>
      <c r="C1069" s="75">
        <v>287.05799999999999</v>
      </c>
    </row>
    <row r="1070" spans="1:3">
      <c r="A1070" s="135">
        <v>45719</v>
      </c>
      <c r="B1070" s="75">
        <v>6.7279999999999998</v>
      </c>
      <c r="C1070" s="75">
        <v>295.98700000000002</v>
      </c>
    </row>
    <row r="1071" spans="1:3">
      <c r="A1071" s="135">
        <v>45720</v>
      </c>
      <c r="B1071" s="75">
        <v>6.7610000000000001</v>
      </c>
      <c r="C1071" s="75">
        <v>293.23500000000001</v>
      </c>
    </row>
    <row r="1072" spans="1:3">
      <c r="A1072" s="135">
        <v>45721</v>
      </c>
      <c r="B1072" s="75">
        <v>6.7629999999999999</v>
      </c>
      <c r="C1072" s="75">
        <v>288.78899999999999</v>
      </c>
    </row>
    <row r="1073" spans="1:3">
      <c r="A1073" s="135">
        <v>45722</v>
      </c>
      <c r="B1073" s="75">
        <v>6.8010000000000002</v>
      </c>
      <c r="C1073" s="75">
        <v>293.46499999999997</v>
      </c>
    </row>
    <row r="1074" spans="1:3">
      <c r="A1074" s="135">
        <v>45723</v>
      </c>
      <c r="B1074" s="75">
        <v>6.7949999999999999</v>
      </c>
      <c r="C1074" s="75">
        <v>291.68</v>
      </c>
    </row>
    <row r="1075" spans="1:3">
      <c r="A1075" s="135">
        <v>45726</v>
      </c>
      <c r="B1075" s="75">
        <v>6.8109999999999999</v>
      </c>
      <c r="C1075" s="75">
        <v>303.38900000000001</v>
      </c>
    </row>
    <row r="1076" spans="1:3">
      <c r="A1076" s="135">
        <v>45727</v>
      </c>
      <c r="B1076" s="75">
        <v>6.7919999999999998</v>
      </c>
      <c r="C1076" s="75">
        <v>295.101</v>
      </c>
    </row>
    <row r="1077" spans="1:3">
      <c r="A1077" s="135">
        <v>45728</v>
      </c>
      <c r="B1077" s="75">
        <v>6.81</v>
      </c>
      <c r="C1077" s="75">
        <v>291.803</v>
      </c>
    </row>
    <row r="1078" spans="1:3">
      <c r="A1078" s="135">
        <v>45729</v>
      </c>
      <c r="B1078" s="75">
        <v>6.8079999999999998</v>
      </c>
      <c r="C1078" s="75">
        <v>295.87200000000001</v>
      </c>
    </row>
    <row r="1079" spans="1:3">
      <c r="A1079" s="135">
        <v>45730</v>
      </c>
      <c r="B1079" s="75">
        <v>6.7610000000000001</v>
      </c>
      <c r="C1079" s="75">
        <v>284.29500000000002</v>
      </c>
    </row>
    <row r="1080" spans="1:3">
      <c r="A1080" s="135">
        <v>45733</v>
      </c>
      <c r="B1080" s="75">
        <v>6.7729999999999997</v>
      </c>
      <c r="C1080" s="75">
        <v>286.82299999999998</v>
      </c>
    </row>
    <row r="1081" spans="1:3">
      <c r="A1081" s="135">
        <v>45734</v>
      </c>
      <c r="B1081" s="75">
        <v>6.7610000000000001</v>
      </c>
      <c r="C1081" s="75">
        <v>287.88200000000001</v>
      </c>
    </row>
    <row r="1082" spans="1:3">
      <c r="A1082" s="135">
        <v>45735</v>
      </c>
      <c r="B1082" s="75">
        <v>6.7610000000000001</v>
      </c>
      <c r="C1082" s="75">
        <v>292.08600000000001</v>
      </c>
    </row>
    <row r="1083" spans="1:3">
      <c r="A1083" s="135">
        <v>45736</v>
      </c>
      <c r="B1083" s="75">
        <v>6.7569999999999997</v>
      </c>
      <c r="C1083" s="75">
        <v>292.62700000000001</v>
      </c>
    </row>
    <row r="1084" spans="1:3">
      <c r="A1084" s="135">
        <v>45737</v>
      </c>
      <c r="B1084" s="75">
        <v>6.7539999999999996</v>
      </c>
      <c r="C1084" s="75">
        <v>293.69400000000002</v>
      </c>
    </row>
    <row r="1085" spans="1:3">
      <c r="A1085" s="135">
        <v>45740</v>
      </c>
      <c r="B1085" s="75">
        <v>6.7839999999999998</v>
      </c>
      <c r="C1085" s="75">
        <v>289.75299999999999</v>
      </c>
    </row>
    <row r="1086" spans="1:3">
      <c r="A1086" s="135">
        <v>45741</v>
      </c>
      <c r="B1086" s="75">
        <v>6.8019999999999996</v>
      </c>
      <c r="C1086" s="75">
        <v>292.30900000000003</v>
      </c>
    </row>
    <row r="1087" spans="1:3">
      <c r="A1087" s="135">
        <v>45742</v>
      </c>
      <c r="B1087" s="75">
        <v>6.8150000000000004</v>
      </c>
      <c r="C1087" s="75">
        <v>292.26299999999998</v>
      </c>
    </row>
    <row r="1088" spans="1:3">
      <c r="A1088" s="135">
        <v>45743</v>
      </c>
      <c r="B1088" s="75">
        <v>6.8079999999999998</v>
      </c>
      <c r="C1088" s="75">
        <v>292.98700000000002</v>
      </c>
    </row>
    <row r="1089" spans="1:3">
      <c r="A1089" s="135">
        <v>45744</v>
      </c>
      <c r="B1089" s="75">
        <v>6.8540000000000001</v>
      </c>
      <c r="C1089" s="75">
        <v>306.73500000000001</v>
      </c>
    </row>
    <row r="1090" spans="1:3">
      <c r="A1090" s="135">
        <v>45747</v>
      </c>
      <c r="B1090" s="75">
        <v>6.8689999999999998</v>
      </c>
      <c r="C1090" s="75">
        <v>310.39600000000002</v>
      </c>
    </row>
    <row r="1091" spans="1:3">
      <c r="A1091" s="135">
        <v>45748</v>
      </c>
      <c r="B1091" s="75">
        <v>6.8179999999999996</v>
      </c>
      <c r="C1091" s="75">
        <v>311.06299999999999</v>
      </c>
    </row>
    <row r="1092" spans="1:3">
      <c r="A1092" s="135">
        <v>45749</v>
      </c>
      <c r="B1092" s="75">
        <v>6.843</v>
      </c>
      <c r="C1092" s="75">
        <v>314.55700000000002</v>
      </c>
    </row>
    <row r="1093" spans="1:3">
      <c r="A1093" s="135">
        <v>45750</v>
      </c>
      <c r="B1093" s="75">
        <v>6.8849999999999998</v>
      </c>
      <c r="C1093" s="75">
        <v>338.40300000000002</v>
      </c>
    </row>
    <row r="1094" spans="1:3">
      <c r="A1094" s="135">
        <v>45751</v>
      </c>
      <c r="B1094" s="75">
        <v>6.9619999999999997</v>
      </c>
      <c r="C1094" s="75">
        <v>347.85899999999998</v>
      </c>
    </row>
    <row r="1095" spans="1:3">
      <c r="A1095" s="135">
        <v>45754</v>
      </c>
      <c r="B1095" s="75">
        <v>7.4059999999999997</v>
      </c>
      <c r="C1095" s="75">
        <v>374.286</v>
      </c>
    </row>
    <row r="1096" spans="1:3">
      <c r="A1096" s="135">
        <v>45755</v>
      </c>
      <c r="B1096" s="75">
        <v>7.2389999999999999</v>
      </c>
      <c r="C1096" s="75">
        <v>363.03100000000001</v>
      </c>
    </row>
    <row r="1097" spans="1:3">
      <c r="A1097" s="135">
        <v>45756</v>
      </c>
      <c r="B1097" s="75">
        <v>7.1630000000000003</v>
      </c>
      <c r="C1097" s="75">
        <v>336.10500000000002</v>
      </c>
    </row>
    <row r="1098" spans="1:3">
      <c r="A1098" s="135">
        <v>45757</v>
      </c>
      <c r="B1098" s="75">
        <v>7.1719999999999997</v>
      </c>
      <c r="C1098" s="75">
        <v>338.00299999999999</v>
      </c>
    </row>
    <row r="1099" spans="1:3">
      <c r="A1099" s="135">
        <v>45758</v>
      </c>
      <c r="B1099" s="75">
        <v>7.1289999999999996</v>
      </c>
      <c r="C1099" s="75">
        <v>325.27300000000002</v>
      </c>
    </row>
    <row r="1100" spans="1:3">
      <c r="A1100" s="135">
        <v>45761</v>
      </c>
      <c r="B1100" s="75">
        <v>7.117</v>
      </c>
      <c r="C1100" s="75">
        <v>335.25599999999997</v>
      </c>
    </row>
    <row r="1101" spans="1:3">
      <c r="A1101" s="135">
        <v>45762</v>
      </c>
      <c r="B1101" s="75">
        <v>7.1539999999999999</v>
      </c>
      <c r="C1101" s="75">
        <v>341.34199999999998</v>
      </c>
    </row>
    <row r="1102" spans="1:3">
      <c r="A1102" s="135">
        <v>45763</v>
      </c>
      <c r="B1102" s="75">
        <v>7.1769999999999996</v>
      </c>
      <c r="C1102" s="75">
        <v>350.899</v>
      </c>
    </row>
    <row r="1103" spans="1:3">
      <c r="A1103" s="135">
        <v>45764</v>
      </c>
      <c r="B1103" s="75">
        <v>7.0910000000000002</v>
      </c>
      <c r="C1103" s="75">
        <v>341.2</v>
      </c>
    </row>
    <row r="1104" spans="1:3">
      <c r="A1104" s="135">
        <v>45765</v>
      </c>
      <c r="B1104" s="75">
        <v>7.1050000000000004</v>
      </c>
      <c r="C1104" s="75">
        <v>341.64800000000002</v>
      </c>
    </row>
    <row r="1105" spans="1:3">
      <c r="A1105" s="135">
        <v>45768</v>
      </c>
      <c r="B1105" s="75">
        <v>7.1420000000000003</v>
      </c>
      <c r="C1105" s="75">
        <v>342.327</v>
      </c>
    </row>
    <row r="1106" spans="1:3">
      <c r="A1106" s="135">
        <v>45769</v>
      </c>
      <c r="B1106" s="75">
        <v>7.1189999999999998</v>
      </c>
      <c r="C1106" s="75">
        <v>339.30599999999998</v>
      </c>
    </row>
    <row r="1107" spans="1:3">
      <c r="A1107" s="135">
        <v>45770</v>
      </c>
      <c r="B1107" s="75">
        <v>7.0590000000000002</v>
      </c>
      <c r="C1107" s="75">
        <v>329.00799999999998</v>
      </c>
    </row>
    <row r="1108" spans="1:3">
      <c r="A1108" s="135">
        <v>45771</v>
      </c>
      <c r="B1108" s="75">
        <v>6.9930000000000003</v>
      </c>
      <c r="C1108" s="75">
        <v>329.887</v>
      </c>
    </row>
    <row r="1109" spans="1:3">
      <c r="A1109" s="135">
        <v>45772</v>
      </c>
      <c r="B1109" s="75">
        <v>6.9740000000000002</v>
      </c>
      <c r="C1109" s="75">
        <v>334.12700000000001</v>
      </c>
    </row>
    <row r="1110" spans="1:3">
      <c r="A1110" s="135">
        <v>45775</v>
      </c>
      <c r="B1110" s="75">
        <v>6.9649999999999999</v>
      </c>
      <c r="C1110" s="75">
        <v>338.536</v>
      </c>
    </row>
    <row r="1111" spans="1:3">
      <c r="A1111" s="135">
        <v>45776</v>
      </c>
      <c r="B1111" s="75">
        <v>6.9820000000000002</v>
      </c>
      <c r="C1111" s="75">
        <v>345.99900000000002</v>
      </c>
    </row>
    <row r="1112" spans="1:3">
      <c r="A1112" s="135">
        <v>45777</v>
      </c>
      <c r="B1112" s="75">
        <v>6.9690000000000003</v>
      </c>
      <c r="C1112" s="75">
        <v>346.21199999999999</v>
      </c>
    </row>
    <row r="1113" spans="1:3">
      <c r="A1113" s="135">
        <v>45778</v>
      </c>
      <c r="B1113" s="75">
        <v>6.9820000000000002</v>
      </c>
      <c r="C1113" s="75">
        <v>341.012</v>
      </c>
    </row>
    <row r="1114" spans="1:3">
      <c r="A1114" s="135">
        <v>45779</v>
      </c>
      <c r="B1114" s="75">
        <v>7.0149999999999997</v>
      </c>
      <c r="C1114" s="75">
        <v>333.36900000000003</v>
      </c>
    </row>
    <row r="1115" spans="1:3">
      <c r="A1115" s="135">
        <v>45782</v>
      </c>
      <c r="B1115" s="75">
        <v>7.0640000000000001</v>
      </c>
      <c r="C1115" s="75">
        <v>336.33800000000002</v>
      </c>
    </row>
    <row r="1116" spans="1:3">
      <c r="A1116" s="135">
        <v>45783</v>
      </c>
      <c r="B1116" s="75">
        <v>7.0659999999999998</v>
      </c>
      <c r="C1116" s="75">
        <v>342.72699999999998</v>
      </c>
    </row>
    <row r="1117" spans="1:3">
      <c r="A1117" s="135">
        <v>45784</v>
      </c>
      <c r="B1117" s="75">
        <v>7.0629999999999997</v>
      </c>
      <c r="C1117" s="75">
        <v>342.959</v>
      </c>
    </row>
    <row r="1118" spans="1:3">
      <c r="A1118" s="135">
        <v>45785</v>
      </c>
      <c r="B1118" s="75">
        <v>7.0579999999999998</v>
      </c>
      <c r="C1118" s="75">
        <v>330.99700000000001</v>
      </c>
    </row>
    <row r="1119" spans="1:3">
      <c r="A1119" s="135">
        <v>45786</v>
      </c>
      <c r="B1119" s="75">
        <v>7.0369999999999999</v>
      </c>
      <c r="C1119" s="75">
        <v>326.42200000000003</v>
      </c>
    </row>
    <row r="1120" spans="1:3">
      <c r="A1120" s="135">
        <v>45789</v>
      </c>
      <c r="B1120" s="75">
        <v>6.97</v>
      </c>
      <c r="C1120" s="75">
        <v>309.28699999999998</v>
      </c>
    </row>
    <row r="1121" spans="1:3">
      <c r="A1121" s="135">
        <v>45790</v>
      </c>
      <c r="B1121" s="75">
        <v>6.9710000000000001</v>
      </c>
      <c r="C1121" s="75">
        <v>310.78500000000003</v>
      </c>
    </row>
    <row r="1122" spans="1:3">
      <c r="A1122" s="135">
        <v>45791</v>
      </c>
      <c r="B1122" s="75">
        <v>6.9989999999999997</v>
      </c>
      <c r="C1122" s="75">
        <v>307.54199999999997</v>
      </c>
    </row>
    <row r="1123" spans="1:3">
      <c r="A1123" s="135">
        <v>45792</v>
      </c>
      <c r="B1123" s="75">
        <v>7.0110000000000001</v>
      </c>
      <c r="C1123" s="75">
        <v>319.303</v>
      </c>
    </row>
    <row r="1124" spans="1:3">
      <c r="A1124" s="135">
        <v>45793</v>
      </c>
      <c r="B1124" s="75">
        <v>7.0330000000000004</v>
      </c>
      <c r="C1124" s="75">
        <v>317.28800000000001</v>
      </c>
    </row>
    <row r="1125" spans="1:3">
      <c r="A1125" s="135">
        <v>45796</v>
      </c>
      <c r="B1125" s="75">
        <v>7.0110000000000001</v>
      </c>
      <c r="C1125" s="75">
        <v>319.71800000000002</v>
      </c>
    </row>
    <row r="1126" spans="1:3">
      <c r="A1126" s="135">
        <v>45797</v>
      </c>
      <c r="B1126" s="75">
        <v>6.9939999999999998</v>
      </c>
      <c r="C1126" s="75">
        <v>317.18700000000001</v>
      </c>
    </row>
    <row r="1127" spans="1:3">
      <c r="A1127" s="135">
        <v>45798</v>
      </c>
      <c r="B1127" s="75">
        <v>7.02</v>
      </c>
      <c r="C1127" s="75">
        <v>312.09899999999999</v>
      </c>
    </row>
    <row r="1128" spans="1:3">
      <c r="A1128" s="135">
        <v>45799</v>
      </c>
      <c r="B1128" s="75">
        <v>7.0209999999999999</v>
      </c>
      <c r="C1128" s="75">
        <v>316.59800000000001</v>
      </c>
    </row>
    <row r="1129" spans="1:3">
      <c r="A1129" s="135">
        <v>45800</v>
      </c>
      <c r="B1129" s="75">
        <v>7.048</v>
      </c>
      <c r="C1129" s="75">
        <v>321.66800000000001</v>
      </c>
    </row>
    <row r="1130" spans="1:3">
      <c r="A1130" s="135">
        <v>45803</v>
      </c>
      <c r="B1130" s="75">
        <v>7.016</v>
      </c>
      <c r="C1130" s="75">
        <v>320.23700000000002</v>
      </c>
    </row>
    <row r="1131" spans="1:3">
      <c r="A1131" s="135">
        <v>45804</v>
      </c>
      <c r="B1131" s="75">
        <v>6.9880000000000004</v>
      </c>
      <c r="C1131" s="75">
        <v>320.06200000000001</v>
      </c>
    </row>
    <row r="1132" spans="1:3">
      <c r="A1132" s="135">
        <v>45805</v>
      </c>
      <c r="B1132" s="75">
        <v>6.7480000000000002</v>
      </c>
      <c r="C1132" s="75">
        <v>295.62099999999998</v>
      </c>
    </row>
    <row r="1133" spans="1:3">
      <c r="A1133" s="135">
        <v>45806</v>
      </c>
      <c r="B1133" s="75">
        <v>6.7720000000000002</v>
      </c>
      <c r="C1133" s="75">
        <v>298.12900000000002</v>
      </c>
    </row>
    <row r="1134" spans="1:3">
      <c r="A1134" s="135">
        <v>45807</v>
      </c>
      <c r="B1134" s="75">
        <v>6.8</v>
      </c>
      <c r="C1134" s="75">
        <v>306.69600000000003</v>
      </c>
    </row>
    <row r="1135" spans="1:3">
      <c r="A1135" s="135">
        <v>45810</v>
      </c>
      <c r="B1135" s="75">
        <v>6.6870000000000003</v>
      </c>
      <c r="C1135" s="75">
        <v>290.72399999999999</v>
      </c>
    </row>
    <row r="1136" spans="1:3">
      <c r="A1136" s="135">
        <v>45811</v>
      </c>
      <c r="B1136" s="75">
        <v>6.6959999999999997</v>
      </c>
      <c r="C1136" s="75">
        <v>292.12599999999998</v>
      </c>
    </row>
    <row r="1137" spans="1:3">
      <c r="A1137" s="135">
        <v>45812</v>
      </c>
      <c r="B1137" s="75">
        <v>6.7649999999999997</v>
      </c>
      <c r="C1137" s="75">
        <v>305.70999999999998</v>
      </c>
    </row>
    <row r="1138" spans="1:3">
      <c r="A1138" s="135">
        <v>45813</v>
      </c>
      <c r="B1138" s="75">
        <v>6.8120000000000003</v>
      </c>
      <c r="C1138" s="75">
        <v>304.70499999999998</v>
      </c>
    </row>
    <row r="1139" spans="1:3">
      <c r="A1139" s="135">
        <v>45814</v>
      </c>
      <c r="B1139" s="75">
        <v>6.7610000000000001</v>
      </c>
      <c r="C1139" s="75">
        <v>290.05799999999999</v>
      </c>
    </row>
    <row r="1140" spans="1:3">
      <c r="A1140" s="135">
        <v>45817</v>
      </c>
      <c r="B1140" s="75">
        <v>6.6219999999999999</v>
      </c>
      <c r="C1140" s="75">
        <v>281.41399999999999</v>
      </c>
    </row>
    <row r="1141" spans="1:3">
      <c r="A1141" s="135">
        <v>45818</v>
      </c>
      <c r="B1141" s="75">
        <v>6.77</v>
      </c>
      <c r="C1141" s="75">
        <v>286.767</v>
      </c>
    </row>
    <row r="1142" spans="1:3">
      <c r="A1142" s="135">
        <v>45819</v>
      </c>
      <c r="B1142" s="75">
        <v>6.7140000000000004</v>
      </c>
      <c r="C1142" s="75">
        <v>294.76799999999997</v>
      </c>
    </row>
    <row r="1143" spans="1:3">
      <c r="A1143" s="135">
        <v>45820</v>
      </c>
      <c r="B1143" s="75">
        <v>6.6989999999999998</v>
      </c>
      <c r="C1143" s="75">
        <v>290.13499999999999</v>
      </c>
    </row>
    <row r="1144" spans="1:3">
      <c r="A1144" s="136">
        <v>45821</v>
      </c>
      <c r="B1144" s="133">
        <v>6.7670000000000003</v>
      </c>
      <c r="C1144" s="133">
        <v>300.56200000000001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80" zoomScaleNormal="80" workbookViewId="0">
      <selection activeCell="F54" sqref="F54"/>
    </sheetView>
  </sheetViews>
  <sheetFormatPr defaultColWidth="8.54296875" defaultRowHeight="15.5"/>
  <cols>
    <col min="1" max="1" width="10.54296875" style="6" bestFit="1" customWidth="1"/>
    <col min="2" max="2" width="10.54296875" style="6" customWidth="1"/>
    <col min="3" max="5" width="10.453125" style="6" bestFit="1" customWidth="1"/>
    <col min="6" max="16384" width="8.54296875" style="6"/>
  </cols>
  <sheetData>
    <row r="1" spans="1:9">
      <c r="B1" s="6" t="s">
        <v>251</v>
      </c>
      <c r="C1" s="6" t="s">
        <v>984</v>
      </c>
      <c r="D1" s="52"/>
      <c r="E1" s="52" t="s">
        <v>985</v>
      </c>
      <c r="F1" s="52" t="s">
        <v>986</v>
      </c>
      <c r="G1" s="52" t="s">
        <v>987</v>
      </c>
      <c r="H1" s="52"/>
      <c r="I1" s="10" t="s">
        <v>988</v>
      </c>
    </row>
    <row r="2" spans="1:9">
      <c r="A2" s="6" t="s">
        <v>157</v>
      </c>
      <c r="B2" s="15">
        <v>-0.251173708</v>
      </c>
      <c r="I2" s="11" t="s">
        <v>989</v>
      </c>
    </row>
    <row r="3" spans="1:9">
      <c r="A3" s="6" t="s">
        <v>159</v>
      </c>
      <c r="B3" s="15">
        <v>1.14265353</v>
      </c>
    </row>
    <row r="4" spans="1:9">
      <c r="A4" s="6" t="s">
        <v>160</v>
      </c>
      <c r="B4" s="15">
        <v>0.96681464900000003</v>
      </c>
    </row>
    <row r="5" spans="1:9">
      <c r="A5" s="6" t="s">
        <v>161</v>
      </c>
      <c r="B5" s="15">
        <v>2.0323022800000001</v>
      </c>
    </row>
    <row r="6" spans="1:9">
      <c r="A6" s="6" t="s">
        <v>162</v>
      </c>
      <c r="B6" s="15">
        <v>3.28300408</v>
      </c>
    </row>
    <row r="7" spans="1:9">
      <c r="A7" s="6" t="s">
        <v>163</v>
      </c>
      <c r="B7" s="15">
        <v>1.4954136099999999</v>
      </c>
    </row>
    <row r="8" spans="1:9">
      <c r="A8" s="6" t="s">
        <v>164</v>
      </c>
      <c r="B8" s="15">
        <v>2.9752766300000002</v>
      </c>
    </row>
    <row r="9" spans="1:9">
      <c r="A9" s="6" t="s">
        <v>165</v>
      </c>
      <c r="B9" s="15">
        <v>2.2038703000000002</v>
      </c>
    </row>
    <row r="10" spans="1:9">
      <c r="A10" s="6" t="s">
        <v>166</v>
      </c>
      <c r="B10" s="15">
        <v>1.60765201</v>
      </c>
    </row>
    <row r="11" spans="1:9">
      <c r="A11" s="6" t="s">
        <v>167</v>
      </c>
      <c r="B11" s="15">
        <v>2.3162026999999998</v>
      </c>
    </row>
    <row r="12" spans="1:9">
      <c r="A12" s="6" t="s">
        <v>168</v>
      </c>
      <c r="B12" s="15">
        <v>0.82386138399999997</v>
      </c>
    </row>
    <row r="13" spans="1:9">
      <c r="A13" s="6" t="s">
        <v>169</v>
      </c>
      <c r="B13" s="15">
        <v>0.90339559300000005</v>
      </c>
    </row>
    <row r="14" spans="1:9">
      <c r="A14" s="6" t="s">
        <v>170</v>
      </c>
      <c r="B14" s="15">
        <v>5.4788673099999997E-2</v>
      </c>
    </row>
    <row r="15" spans="1:9">
      <c r="A15" s="6" t="s">
        <v>171</v>
      </c>
      <c r="B15" s="15">
        <v>1.1464446500000001</v>
      </c>
    </row>
    <row r="16" spans="1:9">
      <c r="A16" s="6" t="s">
        <v>172</v>
      </c>
      <c r="B16" s="15">
        <v>1.40379348</v>
      </c>
    </row>
    <row r="17" spans="1:10">
      <c r="A17" s="6" t="s">
        <v>173</v>
      </c>
      <c r="B17" s="15">
        <v>2.2411289600000002</v>
      </c>
    </row>
    <row r="18" spans="1:10">
      <c r="A18" s="6" t="s">
        <v>174</v>
      </c>
      <c r="B18" s="15">
        <v>5.1845234600000003</v>
      </c>
    </row>
    <row r="19" spans="1:10">
      <c r="A19" s="6" t="s">
        <v>175</v>
      </c>
      <c r="B19" s="15">
        <v>6.03225605</v>
      </c>
    </row>
    <row r="20" spans="1:10">
      <c r="A20" s="6" t="s">
        <v>176</v>
      </c>
      <c r="B20" s="15">
        <v>8.1368181899999996</v>
      </c>
    </row>
    <row r="21" spans="1:10">
      <c r="A21" s="6" t="s">
        <v>177</v>
      </c>
      <c r="B21" s="15">
        <v>8.3500761099999998</v>
      </c>
    </row>
    <row r="22" spans="1:10">
      <c r="A22" s="6" t="s">
        <v>11</v>
      </c>
      <c r="B22" s="15">
        <v>6.9107822199999998</v>
      </c>
    </row>
    <row r="23" spans="1:10">
      <c r="A23" s="6" t="s">
        <v>13</v>
      </c>
      <c r="B23" s="15">
        <v>8.8759245900000003</v>
      </c>
    </row>
    <row r="24" spans="1:10">
      <c r="A24" s="6" t="s">
        <v>14</v>
      </c>
      <c r="B24" s="15">
        <v>8.9368552599999997</v>
      </c>
    </row>
    <row r="25" spans="1:10">
      <c r="A25" s="6" t="s">
        <v>15</v>
      </c>
      <c r="B25" s="15">
        <v>8.4286022200000001</v>
      </c>
    </row>
    <row r="26" spans="1:10">
      <c r="A26" s="6" t="s">
        <v>16</v>
      </c>
      <c r="B26" s="15">
        <v>6.99501287</v>
      </c>
    </row>
    <row r="27" spans="1:10">
      <c r="A27" s="6" t="s">
        <v>17</v>
      </c>
      <c r="B27" s="15">
        <v>1.41215198</v>
      </c>
      <c r="J27" s="88"/>
    </row>
    <row r="28" spans="1:10">
      <c r="A28" s="6" t="s">
        <v>18</v>
      </c>
      <c r="B28" s="15">
        <v>-0.11600551100000001</v>
      </c>
      <c r="J28" s="88"/>
    </row>
    <row r="29" spans="1:10">
      <c r="A29" s="6" t="s">
        <v>19</v>
      </c>
      <c r="B29" s="15">
        <v>-0.42664080199999999</v>
      </c>
      <c r="J29" s="88"/>
    </row>
    <row r="30" spans="1:10">
      <c r="A30" s="6" t="s">
        <v>20</v>
      </c>
      <c r="B30" s="15">
        <v>-1.2</v>
      </c>
      <c r="J30" s="88"/>
    </row>
    <row r="31" spans="1:10">
      <c r="A31" s="6" t="s">
        <v>21</v>
      </c>
      <c r="B31" s="15">
        <v>0.1</v>
      </c>
      <c r="E31" s="52"/>
      <c r="F31" s="52"/>
      <c r="G31" s="52"/>
      <c r="H31" s="52"/>
      <c r="J31" s="88"/>
    </row>
    <row r="32" spans="1:10">
      <c r="A32" s="6" t="s">
        <v>22</v>
      </c>
      <c r="B32" s="15">
        <v>1.1212970724227223</v>
      </c>
      <c r="C32" s="70"/>
      <c r="D32" s="70"/>
      <c r="E32" s="70"/>
      <c r="F32" s="52"/>
      <c r="G32" s="52"/>
      <c r="H32" s="52"/>
      <c r="J32" s="88"/>
    </row>
    <row r="33" spans="1:10">
      <c r="A33" s="6" t="s">
        <v>23</v>
      </c>
      <c r="B33" s="15">
        <v>1.1484698607008292</v>
      </c>
      <c r="C33" s="15"/>
      <c r="D33" s="15"/>
      <c r="E33" s="15"/>
      <c r="F33" s="52"/>
      <c r="G33" s="52"/>
      <c r="H33" s="52"/>
      <c r="J33" s="88"/>
    </row>
    <row r="34" spans="1:10">
      <c r="A34" s="6" t="s">
        <v>24</v>
      </c>
      <c r="B34" s="15">
        <v>2.502828124926304</v>
      </c>
      <c r="C34" s="15">
        <v>2.502828124926304</v>
      </c>
      <c r="D34" s="15">
        <v>2.502828124926304</v>
      </c>
      <c r="E34" s="15"/>
      <c r="F34" s="52"/>
      <c r="G34" s="92"/>
      <c r="H34" s="52"/>
      <c r="J34" s="88"/>
    </row>
    <row r="35" spans="1:10">
      <c r="A35" s="6" t="s">
        <v>178</v>
      </c>
      <c r="C35" s="73">
        <v>2.618043503772546</v>
      </c>
      <c r="D35" s="15">
        <v>1.3677102314972052</v>
      </c>
      <c r="E35" s="15">
        <v>2.272289768502795</v>
      </c>
      <c r="F35" s="52"/>
      <c r="G35" s="92"/>
      <c r="H35" s="52"/>
      <c r="J35" s="88"/>
    </row>
    <row r="36" spans="1:10">
      <c r="A36" s="6" t="s">
        <v>990</v>
      </c>
      <c r="C36" s="73">
        <v>2.7338672914944424</v>
      </c>
      <c r="D36" s="15">
        <v>1.5</v>
      </c>
      <c r="E36" s="15">
        <v>2.3680721357967229</v>
      </c>
      <c r="F36" s="52"/>
      <c r="G36" s="92"/>
      <c r="H36" s="52"/>
      <c r="J36" s="88"/>
    </row>
    <row r="37" spans="1:10">
      <c r="A37" s="6" t="s">
        <v>991</v>
      </c>
      <c r="C37" s="73">
        <v>2.9190153519512361</v>
      </c>
      <c r="D37" s="15">
        <v>1.9808208314514641</v>
      </c>
      <c r="E37" s="15">
        <v>2.5698733097804509</v>
      </c>
      <c r="F37" s="15">
        <v>3.2</v>
      </c>
      <c r="G37" s="69">
        <v>2.9</v>
      </c>
      <c r="H37" s="52"/>
      <c r="J37" s="88"/>
    </row>
    <row r="38" spans="1:10">
      <c r="A38" s="6" t="s">
        <v>992</v>
      </c>
      <c r="C38" s="73">
        <v>2.9021432955433566</v>
      </c>
      <c r="D38" s="15">
        <v>1.3192266737466751</v>
      </c>
      <c r="E38" s="15">
        <v>2.8875439321772749</v>
      </c>
      <c r="F38" s="15"/>
      <c r="G38" s="23"/>
      <c r="H38" s="52"/>
      <c r="J38" s="88"/>
    </row>
    <row r="39" spans="1:10">
      <c r="A39" s="6" t="s">
        <v>993</v>
      </c>
      <c r="C39" s="73">
        <v>2.9424710463029955</v>
      </c>
      <c r="D39" s="15">
        <v>1.2028798795649018</v>
      </c>
      <c r="E39" s="15">
        <v>2.8849875104351002</v>
      </c>
      <c r="F39" s="15"/>
      <c r="G39" s="92"/>
      <c r="H39" s="52"/>
    </row>
    <row r="40" spans="1:10">
      <c r="A40" s="6" t="s">
        <v>994</v>
      </c>
      <c r="C40" s="73">
        <v>2.9812951926543709</v>
      </c>
      <c r="D40" s="15">
        <v>1.5</v>
      </c>
      <c r="E40" s="15">
        <v>2.6523433699999996</v>
      </c>
      <c r="F40" s="15"/>
      <c r="G40" s="92"/>
      <c r="H40" s="52"/>
    </row>
    <row r="41" spans="1:10">
      <c r="A41" s="6" t="s">
        <v>995</v>
      </c>
      <c r="C41" s="73">
        <v>3.0256536547349118</v>
      </c>
      <c r="D41" s="15">
        <v>1.7421011178425587</v>
      </c>
      <c r="E41" s="15">
        <v>2.4234464421574415</v>
      </c>
      <c r="F41" s="15">
        <v>3</v>
      </c>
      <c r="G41" s="69">
        <v>3.3</v>
      </c>
      <c r="H41" s="52"/>
    </row>
    <row r="42" spans="1:10">
      <c r="A42" s="6" t="s">
        <v>996</v>
      </c>
      <c r="C42" s="73">
        <v>3.0939226889673108</v>
      </c>
      <c r="D42" s="15">
        <v>1.5884596821173238</v>
      </c>
      <c r="E42" s="15">
        <v>2.9115403178826762</v>
      </c>
      <c r="F42" s="52"/>
      <c r="G42" s="92"/>
      <c r="H42" s="52"/>
    </row>
    <row r="43" spans="1:10">
      <c r="A43" s="6" t="s">
        <v>997</v>
      </c>
      <c r="B43" s="9"/>
      <c r="C43" s="73">
        <v>3.0940093538161175</v>
      </c>
      <c r="D43" s="15">
        <v>1.4483683730351078</v>
      </c>
      <c r="E43" s="15">
        <v>2.8290158069648923</v>
      </c>
      <c r="F43" s="52"/>
      <c r="G43" s="92"/>
      <c r="H43" s="52"/>
    </row>
    <row r="44" spans="1:10">
      <c r="A44" s="6" t="s">
        <v>998</v>
      </c>
      <c r="B44" s="9"/>
      <c r="C44" s="73">
        <v>3.1596323285115435</v>
      </c>
      <c r="D44" s="15">
        <v>2</v>
      </c>
      <c r="E44" s="15">
        <v>2.2532960800000001</v>
      </c>
      <c r="F44" s="52"/>
      <c r="G44" s="92"/>
      <c r="H44" s="52"/>
    </row>
    <row r="45" spans="1:10">
      <c r="A45" s="6" t="s">
        <v>999</v>
      </c>
      <c r="B45" s="9"/>
      <c r="C45" s="15">
        <v>3.217911610597747</v>
      </c>
      <c r="D45" s="15">
        <v>2</v>
      </c>
      <c r="E45" s="15">
        <v>2.25</v>
      </c>
      <c r="F45" s="52"/>
      <c r="G45" s="52"/>
      <c r="H45" s="52"/>
    </row>
    <row r="46" spans="1:10">
      <c r="A46" s="6" t="s">
        <v>1000</v>
      </c>
      <c r="B46" s="9"/>
      <c r="C46" s="15">
        <v>3.2331806078536514</v>
      </c>
      <c r="D46" s="15">
        <v>2</v>
      </c>
      <c r="E46" s="15">
        <v>2.25</v>
      </c>
      <c r="F46" s="52"/>
      <c r="G46" s="52"/>
      <c r="H46" s="52"/>
    </row>
    <row r="47" spans="1:10">
      <c r="B47" s="9"/>
      <c r="D47" s="52"/>
      <c r="E47" s="52"/>
      <c r="F47" s="52"/>
      <c r="G47" s="52"/>
      <c r="H47" s="52"/>
    </row>
    <row r="48" spans="1:10">
      <c r="B48" s="9"/>
      <c r="D48" s="52"/>
      <c r="E48" s="52"/>
      <c r="F48" s="52"/>
      <c r="G48" s="52"/>
      <c r="H48" s="52"/>
    </row>
    <row r="49" spans="1:8">
      <c r="A49" s="9"/>
      <c r="B49" s="9"/>
      <c r="D49" s="52"/>
      <c r="E49" s="52"/>
      <c r="F49" s="52"/>
      <c r="G49" s="52"/>
      <c r="H49" s="52"/>
    </row>
    <row r="50" spans="1:8">
      <c r="A50" s="9"/>
      <c r="B50" s="9"/>
      <c r="D50" s="52"/>
      <c r="E50" s="52"/>
      <c r="F50" s="52"/>
      <c r="G50" s="52"/>
      <c r="H50" s="52"/>
    </row>
    <row r="51" spans="1:8">
      <c r="A51" s="9"/>
      <c r="B51" s="9"/>
      <c r="D51" s="52"/>
      <c r="E51" s="52"/>
      <c r="F51" s="52"/>
      <c r="G51" s="52"/>
      <c r="H51" s="52"/>
    </row>
    <row r="52" spans="1:8">
      <c r="A52" s="9"/>
      <c r="B52" s="9"/>
      <c r="D52" s="52"/>
      <c r="E52" s="52"/>
      <c r="F52" s="52"/>
      <c r="G52" s="52"/>
      <c r="H52" s="52"/>
    </row>
    <row r="53" spans="1:8">
      <c r="A53" s="9"/>
      <c r="B53" s="9"/>
      <c r="D53" s="52"/>
      <c r="E53" s="52"/>
      <c r="F53" s="52"/>
      <c r="G53" s="52"/>
      <c r="H53" s="52"/>
    </row>
    <row r="54" spans="1:8">
      <c r="A54" s="9"/>
      <c r="B54" s="9"/>
      <c r="D54" s="52"/>
      <c r="E54" s="52"/>
      <c r="F54" s="52"/>
      <c r="G54" s="52"/>
      <c r="H54" s="52"/>
    </row>
    <row r="55" spans="1:8">
      <c r="A55" s="9"/>
      <c r="B55" s="9"/>
      <c r="D55" s="52"/>
      <c r="E55" s="52"/>
      <c r="F55" s="52"/>
      <c r="G55" s="52"/>
      <c r="H55" s="52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zoomScale="80" zoomScaleNormal="80" workbookViewId="0">
      <selection activeCell="C2" sqref="C2"/>
    </sheetView>
  </sheetViews>
  <sheetFormatPr defaultColWidth="8.54296875" defaultRowHeight="15.5"/>
  <cols>
    <col min="1" max="11" width="8.54296875" style="6"/>
    <col min="12" max="12" width="11.7265625" style="6" bestFit="1" customWidth="1"/>
    <col min="13" max="16384" width="8.54296875" style="6"/>
  </cols>
  <sheetData>
    <row r="1" spans="1:12">
      <c r="B1" s="6" t="s">
        <v>1001</v>
      </c>
      <c r="C1" s="6" t="s">
        <v>1065</v>
      </c>
      <c r="D1" s="52"/>
      <c r="E1" s="52" t="s">
        <v>985</v>
      </c>
      <c r="F1" s="52"/>
      <c r="G1" s="10" t="s">
        <v>1002</v>
      </c>
      <c r="H1" s="52"/>
    </row>
    <row r="2" spans="1:12">
      <c r="A2" s="6" t="s">
        <v>157</v>
      </c>
      <c r="B2" s="6">
        <v>5.87</v>
      </c>
      <c r="G2" s="11" t="s">
        <v>91</v>
      </c>
      <c r="L2" s="9"/>
    </row>
    <row r="3" spans="1:12">
      <c r="A3" s="6" t="s">
        <v>159</v>
      </c>
      <c r="B3" s="6">
        <v>5.46</v>
      </c>
      <c r="L3" s="9"/>
    </row>
    <row r="4" spans="1:12">
      <c r="A4" s="6" t="s">
        <v>160</v>
      </c>
      <c r="B4" s="6">
        <v>5.01</v>
      </c>
      <c r="L4" s="9"/>
    </row>
    <row r="5" spans="1:12">
      <c r="A5" s="6" t="s">
        <v>161</v>
      </c>
      <c r="B5" s="6">
        <v>5.68</v>
      </c>
      <c r="L5" s="9"/>
    </row>
    <row r="6" spans="1:12">
      <c r="A6" s="6" t="s">
        <v>162</v>
      </c>
      <c r="B6" s="6">
        <v>6</v>
      </c>
      <c r="L6" s="9"/>
    </row>
    <row r="7" spans="1:12">
      <c r="A7" s="6" t="s">
        <v>163</v>
      </c>
      <c r="B7" s="6">
        <v>5.78</v>
      </c>
      <c r="L7" s="9"/>
    </row>
    <row r="8" spans="1:12">
      <c r="A8" s="6" t="s">
        <v>164</v>
      </c>
      <c r="B8" s="6">
        <v>6.03</v>
      </c>
      <c r="L8" s="9"/>
    </row>
    <row r="9" spans="1:12">
      <c r="A9" s="6" t="s">
        <v>165</v>
      </c>
      <c r="B9" s="6">
        <v>6.15</v>
      </c>
      <c r="L9" s="9"/>
    </row>
    <row r="10" spans="1:12">
      <c r="A10" s="6" t="s">
        <v>166</v>
      </c>
      <c r="B10" s="6">
        <v>5.71</v>
      </c>
      <c r="L10" s="9"/>
    </row>
    <row r="11" spans="1:12">
      <c r="A11" s="6" t="s">
        <v>167</v>
      </c>
      <c r="B11" s="6">
        <v>5.76</v>
      </c>
      <c r="L11" s="9"/>
    </row>
    <row r="12" spans="1:12">
      <c r="A12" s="6" t="s">
        <v>168</v>
      </c>
      <c r="B12" s="6">
        <v>5.68</v>
      </c>
      <c r="L12" s="9"/>
    </row>
    <row r="13" spans="1:12">
      <c r="A13" s="6" t="s">
        <v>169</v>
      </c>
      <c r="B13" s="6">
        <v>5.42</v>
      </c>
      <c r="L13" s="9"/>
    </row>
    <row r="14" spans="1:12">
      <c r="A14" s="6" t="s">
        <v>170</v>
      </c>
      <c r="B14" s="6">
        <v>5.22</v>
      </c>
      <c r="L14" s="9"/>
    </row>
    <row r="15" spans="1:12">
      <c r="A15" s="6" t="s">
        <v>171</v>
      </c>
      <c r="B15" s="6">
        <v>4.68</v>
      </c>
      <c r="L15" s="9"/>
    </row>
    <row r="16" spans="1:12">
      <c r="A16" s="6" t="s">
        <v>172</v>
      </c>
      <c r="B16" s="6">
        <v>4.2</v>
      </c>
      <c r="L16" s="9"/>
    </row>
    <row r="17" spans="1:12">
      <c r="A17" s="6" t="s">
        <v>173</v>
      </c>
      <c r="B17" s="6">
        <v>4.51</v>
      </c>
      <c r="L17" s="9"/>
    </row>
    <row r="18" spans="1:12">
      <c r="A18" s="6" t="s">
        <v>174</v>
      </c>
      <c r="B18" s="6">
        <v>5.54</v>
      </c>
      <c r="L18" s="9"/>
    </row>
    <row r="19" spans="1:12">
      <c r="A19" s="6" t="s">
        <v>175</v>
      </c>
      <c r="B19" s="6">
        <v>6.29</v>
      </c>
      <c r="L19" s="9"/>
    </row>
    <row r="20" spans="1:12">
      <c r="A20" s="6" t="s">
        <v>176</v>
      </c>
      <c r="B20" s="6">
        <v>7.2</v>
      </c>
      <c r="L20" s="9"/>
    </row>
    <row r="21" spans="1:12">
      <c r="A21" s="6" t="s">
        <v>177</v>
      </c>
      <c r="B21" s="6">
        <v>7.68</v>
      </c>
      <c r="L21" s="9"/>
    </row>
    <row r="22" spans="1:12">
      <c r="A22" s="6" t="s">
        <v>11</v>
      </c>
      <c r="B22" s="6">
        <v>8.1300000000000008</v>
      </c>
      <c r="J22" s="88"/>
      <c r="L22" s="9"/>
    </row>
    <row r="23" spans="1:12">
      <c r="A23" s="6" t="s">
        <v>13</v>
      </c>
      <c r="B23" s="6">
        <v>9.43</v>
      </c>
      <c r="J23" s="88"/>
      <c r="L23" s="9"/>
    </row>
    <row r="24" spans="1:12">
      <c r="A24" s="6" t="s">
        <v>14</v>
      </c>
      <c r="B24" s="6">
        <v>9.7100000000000009</v>
      </c>
      <c r="J24" s="88"/>
      <c r="L24" s="9"/>
    </row>
    <row r="25" spans="1:12">
      <c r="A25" s="6" t="s">
        <v>15</v>
      </c>
      <c r="B25" s="6">
        <v>10.46</v>
      </c>
      <c r="J25" s="88"/>
      <c r="L25" s="9"/>
    </row>
    <row r="26" spans="1:12">
      <c r="A26" s="6" t="s">
        <v>16</v>
      </c>
      <c r="B26" s="6">
        <v>11.21</v>
      </c>
      <c r="J26" s="88"/>
      <c r="L26" s="9"/>
    </row>
    <row r="27" spans="1:12">
      <c r="A27" s="6" t="s">
        <v>17</v>
      </c>
      <c r="B27" s="6">
        <v>10.75</v>
      </c>
      <c r="J27" s="88"/>
      <c r="L27" s="9"/>
    </row>
    <row r="28" spans="1:12">
      <c r="A28" s="6" t="s">
        <v>18</v>
      </c>
      <c r="B28" s="6">
        <v>10.31</v>
      </c>
      <c r="J28" s="88"/>
      <c r="L28" s="9"/>
    </row>
    <row r="29" spans="1:12">
      <c r="A29" s="6" t="s">
        <v>19</v>
      </c>
      <c r="B29" s="6">
        <v>9.44</v>
      </c>
      <c r="J29" s="88"/>
      <c r="L29" s="9"/>
    </row>
    <row r="30" spans="1:12">
      <c r="A30" s="6" t="s">
        <v>20</v>
      </c>
      <c r="B30" s="6">
        <v>8.75</v>
      </c>
      <c r="J30" s="88"/>
      <c r="L30" s="9"/>
    </row>
    <row r="31" spans="1:12">
      <c r="A31" s="6" t="s">
        <v>21</v>
      </c>
      <c r="B31" s="52">
        <v>8.3000000000000007</v>
      </c>
      <c r="C31" s="15"/>
      <c r="D31" s="15"/>
      <c r="E31" s="15"/>
      <c r="F31" s="52"/>
      <c r="G31" s="52"/>
      <c r="H31" s="52"/>
      <c r="J31" s="88"/>
      <c r="L31" s="9"/>
    </row>
    <row r="32" spans="1:12">
      <c r="A32" s="6" t="s">
        <v>22</v>
      </c>
      <c r="B32" s="15">
        <v>7.8483606557377046</v>
      </c>
      <c r="C32" s="15"/>
      <c r="D32" s="15"/>
      <c r="E32" s="15"/>
      <c r="F32" s="52"/>
      <c r="G32" s="52"/>
      <c r="H32" s="52"/>
      <c r="J32" s="88"/>
      <c r="L32" s="9"/>
    </row>
    <row r="33" spans="1:12">
      <c r="A33" s="6" t="s">
        <v>23</v>
      </c>
      <c r="B33" s="15">
        <v>7.3</v>
      </c>
      <c r="C33" s="15"/>
      <c r="D33" s="15"/>
      <c r="E33" s="7"/>
      <c r="F33" s="52"/>
      <c r="G33" s="52"/>
      <c r="H33" s="52"/>
      <c r="J33" s="88"/>
      <c r="L33" s="9"/>
    </row>
    <row r="34" spans="1:12">
      <c r="A34" s="6" t="s">
        <v>24</v>
      </c>
      <c r="B34" s="15">
        <v>6.8444444444444441</v>
      </c>
      <c r="C34" s="15">
        <v>6.8444444444444441</v>
      </c>
      <c r="D34" s="15">
        <v>6.8444444444444441</v>
      </c>
      <c r="E34" s="15"/>
      <c r="F34" s="52"/>
      <c r="G34" s="52"/>
      <c r="H34" s="52"/>
      <c r="L34" s="9"/>
    </row>
    <row r="35" spans="1:12">
      <c r="A35" s="6" t="s">
        <v>178</v>
      </c>
      <c r="B35" s="9"/>
      <c r="C35" s="73">
        <v>6.7407407407407405</v>
      </c>
      <c r="D35" s="73">
        <v>6.5</v>
      </c>
      <c r="E35" s="7">
        <v>1</v>
      </c>
      <c r="F35" s="52"/>
      <c r="G35" s="52"/>
      <c r="H35" s="52"/>
      <c r="L35" s="9"/>
    </row>
    <row r="36" spans="1:12">
      <c r="A36" s="6" t="s">
        <v>990</v>
      </c>
      <c r="B36" s="9"/>
      <c r="C36" s="73">
        <v>6.6518518518518519</v>
      </c>
      <c r="D36" s="73">
        <v>6.25</v>
      </c>
      <c r="E36" s="7">
        <v>1.25</v>
      </c>
      <c r="F36" s="52"/>
      <c r="G36" s="52"/>
      <c r="H36" s="52"/>
      <c r="L36" s="9"/>
    </row>
    <row r="37" spans="1:12">
      <c r="A37" s="6" t="s">
        <v>991</v>
      </c>
      <c r="B37" s="9"/>
      <c r="C37" s="73">
        <v>6.6111111111111107</v>
      </c>
      <c r="D37" s="73">
        <v>6</v>
      </c>
      <c r="E37" s="7">
        <v>1.5</v>
      </c>
      <c r="F37" s="52"/>
      <c r="G37" s="52"/>
      <c r="H37" s="52"/>
      <c r="L37" s="9"/>
    </row>
    <row r="38" spans="1:12">
      <c r="A38" s="6" t="s">
        <v>992</v>
      </c>
      <c r="B38" s="9"/>
      <c r="C38" s="73">
        <v>6.5370370370370372</v>
      </c>
      <c r="D38" s="73">
        <v>5.75</v>
      </c>
      <c r="E38" s="7">
        <v>1.75</v>
      </c>
      <c r="F38" s="52"/>
      <c r="G38" s="52"/>
      <c r="H38" s="52"/>
      <c r="L38" s="9"/>
    </row>
    <row r="39" spans="1:12">
      <c r="A39" s="6" t="s">
        <v>993</v>
      </c>
      <c r="B39" s="9"/>
      <c r="C39" s="73">
        <v>6.5</v>
      </c>
      <c r="D39" s="73">
        <v>5.75</v>
      </c>
      <c r="E39" s="7">
        <v>1.5</v>
      </c>
      <c r="F39" s="52"/>
      <c r="G39" s="52"/>
      <c r="H39" s="52"/>
      <c r="L39" s="9"/>
    </row>
    <row r="40" spans="1:12">
      <c r="A40" s="6" t="s">
        <v>994</v>
      </c>
      <c r="B40" s="9"/>
      <c r="C40" s="73">
        <v>6.416666666666667</v>
      </c>
      <c r="D40" s="73">
        <v>5.75</v>
      </c>
      <c r="E40" s="7">
        <v>1.5</v>
      </c>
      <c r="F40" s="52"/>
      <c r="G40" s="52"/>
      <c r="H40" s="52"/>
      <c r="L40" s="9"/>
    </row>
    <row r="41" spans="1:12">
      <c r="A41" s="6" t="s">
        <v>995</v>
      </c>
      <c r="B41" s="9"/>
      <c r="C41" s="73">
        <v>6.3981481481481479</v>
      </c>
      <c r="D41" s="73">
        <v>5.5</v>
      </c>
      <c r="E41" s="7">
        <v>1.75</v>
      </c>
      <c r="F41" s="52"/>
      <c r="G41" s="52"/>
      <c r="H41" s="52"/>
      <c r="L41" s="9"/>
    </row>
    <row r="42" spans="1:12">
      <c r="A42" s="6" t="s">
        <v>996</v>
      </c>
      <c r="B42" s="9"/>
      <c r="C42" s="73">
        <v>6.3703703703703702</v>
      </c>
      <c r="D42" s="73">
        <v>5.5</v>
      </c>
      <c r="E42" s="7">
        <v>1.75</v>
      </c>
      <c r="F42" s="52"/>
      <c r="G42" s="52"/>
      <c r="L42" s="9"/>
    </row>
    <row r="43" spans="1:12">
      <c r="A43" s="6" t="s">
        <v>997</v>
      </c>
      <c r="B43" s="52"/>
      <c r="C43" s="73">
        <v>6.3796296296296298</v>
      </c>
      <c r="D43" s="73">
        <v>5.5</v>
      </c>
      <c r="E43" s="7">
        <v>1.75</v>
      </c>
      <c r="F43" s="52"/>
      <c r="G43" s="52"/>
      <c r="H43" s="52"/>
      <c r="L43" s="9"/>
    </row>
    <row r="44" spans="1:12">
      <c r="A44" s="6" t="s">
        <v>998</v>
      </c>
      <c r="B44" s="52"/>
      <c r="C44" s="73">
        <v>6.2962962962962967</v>
      </c>
      <c r="D44" s="73">
        <v>5.25</v>
      </c>
      <c r="E44" s="7">
        <v>2</v>
      </c>
      <c r="F44" s="52"/>
      <c r="G44" s="52"/>
      <c r="H44" s="52"/>
      <c r="L44" s="9"/>
    </row>
    <row r="45" spans="1:12">
      <c r="A45" s="6" t="s">
        <v>999</v>
      </c>
      <c r="B45" s="52"/>
      <c r="C45" s="15">
        <v>6.2777777777777777</v>
      </c>
      <c r="D45" s="15">
        <v>5.25</v>
      </c>
      <c r="E45" s="52">
        <v>2.25</v>
      </c>
      <c r="F45" s="52"/>
      <c r="G45" s="52"/>
      <c r="H45" s="52"/>
      <c r="L45" s="9"/>
    </row>
    <row r="46" spans="1:12">
      <c r="A46" s="6" t="s">
        <v>1000</v>
      </c>
      <c r="B46" s="52"/>
      <c r="C46" s="15">
        <v>6.2685185185185182</v>
      </c>
      <c r="D46" s="15">
        <v>5</v>
      </c>
      <c r="E46" s="52">
        <v>2.5</v>
      </c>
      <c r="F46" s="52"/>
      <c r="G46" s="52"/>
      <c r="H46" s="52"/>
      <c r="L46" s="9"/>
    </row>
    <row r="47" spans="1:12">
      <c r="B47" s="52"/>
      <c r="C47" s="15"/>
      <c r="D47" s="15"/>
      <c r="E47" s="52"/>
      <c r="F47" s="52"/>
      <c r="G47" s="52"/>
      <c r="H47" s="52"/>
      <c r="L47" s="9"/>
    </row>
    <row r="48" spans="1:12">
      <c r="B48" s="52"/>
      <c r="D48" s="52"/>
      <c r="E48" s="52"/>
      <c r="F48" s="52"/>
      <c r="G48" s="52"/>
      <c r="H48" s="52"/>
      <c r="L48" s="9"/>
    </row>
    <row r="49" spans="1:12">
      <c r="B49" s="52"/>
      <c r="D49" s="52"/>
      <c r="E49" s="52"/>
      <c r="F49" s="52"/>
      <c r="G49" s="52"/>
      <c r="H49" s="52"/>
      <c r="L49" s="9"/>
    </row>
    <row r="50" spans="1:12">
      <c r="A50" s="52"/>
      <c r="B50" s="52"/>
      <c r="D50" s="52"/>
      <c r="E50" s="52"/>
      <c r="F50" s="52"/>
      <c r="G50" s="52"/>
      <c r="H50" s="52"/>
      <c r="L50" s="9"/>
    </row>
    <row r="51" spans="1:12">
      <c r="A51" s="52"/>
      <c r="B51" s="52"/>
      <c r="D51" s="52"/>
      <c r="E51" s="52"/>
      <c r="F51" s="52"/>
      <c r="G51" s="52"/>
      <c r="H51" s="52"/>
      <c r="L51" s="9"/>
    </row>
    <row r="52" spans="1:12">
      <c r="A52" s="52"/>
      <c r="B52" s="52"/>
      <c r="D52" s="52"/>
      <c r="E52" s="52"/>
      <c r="F52" s="52"/>
      <c r="G52" s="52"/>
      <c r="H52" s="52"/>
      <c r="L52" s="9"/>
    </row>
    <row r="53" spans="1:12">
      <c r="A53" s="52"/>
      <c r="B53" s="52"/>
      <c r="D53" s="52"/>
      <c r="E53" s="52"/>
      <c r="F53" s="52"/>
      <c r="G53" s="52"/>
      <c r="H53" s="52"/>
      <c r="L53" s="9"/>
    </row>
    <row r="54" spans="1:12">
      <c r="A54" s="52"/>
      <c r="B54" s="52"/>
      <c r="D54" s="52"/>
      <c r="E54" s="52"/>
      <c r="F54" s="52"/>
      <c r="G54" s="52"/>
      <c r="H54" s="52"/>
      <c r="L54" s="9"/>
    </row>
    <row r="55" spans="1:12">
      <c r="A55" s="52"/>
      <c r="B55" s="52"/>
      <c r="D55" s="52"/>
      <c r="E55" s="52"/>
      <c r="F55" s="52"/>
      <c r="G55" s="52"/>
      <c r="H55" s="52"/>
      <c r="L55" s="9"/>
    </row>
    <row r="56" spans="1:12">
      <c r="A56" s="52"/>
      <c r="B56" s="52"/>
      <c r="D56" s="52"/>
      <c r="E56" s="52"/>
      <c r="F56" s="52"/>
      <c r="G56" s="52"/>
      <c r="H56" s="52"/>
      <c r="L56" s="9"/>
    </row>
    <row r="57" spans="1:12">
      <c r="L57" s="9"/>
    </row>
    <row r="58" spans="1:12">
      <c r="L58" s="9"/>
    </row>
    <row r="59" spans="1:12">
      <c r="L59" s="9"/>
    </row>
    <row r="60" spans="1:12">
      <c r="L60" s="9"/>
    </row>
    <row r="61" spans="1:12">
      <c r="L61" s="9"/>
    </row>
    <row r="62" spans="1:12">
      <c r="L62" s="9"/>
    </row>
    <row r="63" spans="1:12">
      <c r="L63" s="9"/>
    </row>
    <row r="64" spans="1:12">
      <c r="L64" s="9"/>
    </row>
    <row r="65" spans="12:12">
      <c r="L65" s="9"/>
    </row>
    <row r="66" spans="12:12">
      <c r="L66" s="9"/>
    </row>
    <row r="67" spans="12:12">
      <c r="L67" s="9"/>
    </row>
    <row r="68" spans="12:12">
      <c r="L68" s="9"/>
    </row>
    <row r="69" spans="12:12">
      <c r="L69" s="9"/>
    </row>
    <row r="70" spans="12:12">
      <c r="L70" s="9"/>
    </row>
    <row r="71" spans="12:12">
      <c r="L71" s="9"/>
    </row>
    <row r="72" spans="12:12">
      <c r="L72" s="9"/>
    </row>
    <row r="73" spans="12:12">
      <c r="L73" s="9"/>
    </row>
    <row r="74" spans="12:12">
      <c r="L74" s="9"/>
    </row>
    <row r="75" spans="12:12">
      <c r="L75" s="9"/>
    </row>
    <row r="76" spans="12:12">
      <c r="L76" s="9"/>
    </row>
    <row r="77" spans="12:12">
      <c r="L77" s="9"/>
    </row>
    <row r="78" spans="12:12">
      <c r="L78" s="9"/>
    </row>
    <row r="79" spans="12:12">
      <c r="L79" s="9"/>
    </row>
    <row r="80" spans="12:12">
      <c r="L80" s="9"/>
    </row>
    <row r="81" spans="12:12">
      <c r="L81" s="9"/>
    </row>
    <row r="82" spans="12:12">
      <c r="L82" s="9"/>
    </row>
    <row r="83" spans="12:12">
      <c r="L83" s="9"/>
    </row>
    <row r="84" spans="12:12">
      <c r="L84" s="9"/>
    </row>
    <row r="85" spans="12:12">
      <c r="L85" s="9"/>
    </row>
    <row r="86" spans="12:12">
      <c r="L86" s="9"/>
    </row>
    <row r="87" spans="12:12">
      <c r="L87" s="9"/>
    </row>
    <row r="88" spans="12:12">
      <c r="L88" s="9"/>
    </row>
    <row r="89" spans="12:12">
      <c r="L89" s="9"/>
    </row>
    <row r="90" spans="12:12">
      <c r="L90" s="9"/>
    </row>
    <row r="91" spans="12:12">
      <c r="L91" s="9"/>
    </row>
    <row r="92" spans="12:12">
      <c r="L92" s="9"/>
    </row>
    <row r="93" spans="12:12">
      <c r="L93" s="9"/>
    </row>
  </sheetData>
  <phoneticPr fontId="50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="80" zoomScaleNormal="80" workbookViewId="0">
      <selection activeCell="O22" sqref="O22"/>
    </sheetView>
  </sheetViews>
  <sheetFormatPr defaultColWidth="8.54296875" defaultRowHeight="15.5"/>
  <cols>
    <col min="1" max="1" width="10.54296875" style="6" bestFit="1" customWidth="1"/>
    <col min="2" max="2" width="10.54296875" style="6" customWidth="1"/>
    <col min="3" max="16384" width="8.54296875" style="6"/>
  </cols>
  <sheetData>
    <row r="1" spans="1:9">
      <c r="B1" s="6" t="s">
        <v>1003</v>
      </c>
      <c r="C1" s="6" t="s">
        <v>984</v>
      </c>
      <c r="D1" s="52"/>
      <c r="E1" s="52" t="s">
        <v>985</v>
      </c>
      <c r="F1" s="52" t="s">
        <v>986</v>
      </c>
      <c r="G1" s="52" t="s">
        <v>987</v>
      </c>
      <c r="I1" s="10" t="s">
        <v>1004</v>
      </c>
    </row>
    <row r="2" spans="1:9">
      <c r="A2" s="6" t="s">
        <v>157</v>
      </c>
      <c r="B2" s="15">
        <v>7.2291653784358516</v>
      </c>
      <c r="I2" s="11" t="s">
        <v>989</v>
      </c>
    </row>
    <row r="3" spans="1:9">
      <c r="A3" s="6" t="s">
        <v>159</v>
      </c>
      <c r="B3" s="15">
        <v>6.6942437930590017</v>
      </c>
    </row>
    <row r="4" spans="1:9">
      <c r="A4" s="6" t="s">
        <v>160</v>
      </c>
      <c r="B4" s="15">
        <v>4.4478240742990209</v>
      </c>
    </row>
    <row r="5" spans="1:9">
      <c r="A5" s="6" t="s">
        <v>161</v>
      </c>
      <c r="B5" s="15">
        <v>11.375333959117256</v>
      </c>
    </row>
    <row r="6" spans="1:9">
      <c r="A6" s="6" t="s">
        <v>162</v>
      </c>
      <c r="B6" s="15">
        <v>9.9198402334822475</v>
      </c>
    </row>
    <row r="7" spans="1:9">
      <c r="A7" s="6" t="s">
        <v>163</v>
      </c>
      <c r="B7" s="15">
        <v>7.3930273247839722</v>
      </c>
    </row>
    <row r="8" spans="1:9">
      <c r="A8" s="6" t="s">
        <v>164</v>
      </c>
      <c r="B8" s="15">
        <v>2.8283338650311123</v>
      </c>
    </row>
    <row r="9" spans="1:9">
      <c r="A9" s="6" t="s">
        <v>165</v>
      </c>
      <c r="B9" s="15">
        <v>3.2902572789460294</v>
      </c>
    </row>
    <row r="10" spans="1:9">
      <c r="A10" s="6" t="s">
        <v>166</v>
      </c>
      <c r="B10" s="15">
        <v>7.6047802338609785</v>
      </c>
    </row>
    <row r="11" spans="1:9">
      <c r="A11" s="6" t="s">
        <v>167</v>
      </c>
      <c r="B11" s="15">
        <v>7.0528842343613292</v>
      </c>
    </row>
    <row r="12" spans="1:9">
      <c r="A12" s="6" t="s">
        <v>168</v>
      </c>
      <c r="B12" s="15">
        <v>8.1409393278566284</v>
      </c>
    </row>
    <row r="13" spans="1:9">
      <c r="A13" s="6" t="s">
        <v>169</v>
      </c>
      <c r="B13" s="15">
        <v>7.5848598756942209</v>
      </c>
    </row>
    <row r="14" spans="1:9">
      <c r="A14" s="6" t="s">
        <v>170</v>
      </c>
      <c r="B14" s="15">
        <v>3.0093709468643794</v>
      </c>
    </row>
    <row r="15" spans="1:9">
      <c r="A15" s="6" t="s">
        <v>171</v>
      </c>
      <c r="B15" s="15">
        <v>-11.635755501009996</v>
      </c>
    </row>
    <row r="16" spans="1:9">
      <c r="A16" s="6" t="s">
        <v>172</v>
      </c>
      <c r="B16" s="15">
        <v>-8.3245429199009209</v>
      </c>
    </row>
    <row r="17" spans="1:7">
      <c r="A17" s="6" t="s">
        <v>173</v>
      </c>
      <c r="B17" s="15">
        <v>-8.8760509498732318</v>
      </c>
    </row>
    <row r="18" spans="1:7">
      <c r="A18" s="6" t="s">
        <v>174</v>
      </c>
      <c r="B18" s="15">
        <v>-1.5068792251675802</v>
      </c>
    </row>
    <row r="19" spans="1:7">
      <c r="A19" s="6" t="s">
        <v>175</v>
      </c>
      <c r="B19" s="15">
        <v>9.113616453807083</v>
      </c>
    </row>
    <row r="20" spans="1:7">
      <c r="A20" s="6" t="s">
        <v>176</v>
      </c>
      <c r="B20" s="15">
        <v>2.3570492526407776</v>
      </c>
    </row>
    <row r="21" spans="1:7">
      <c r="A21" s="6" t="s">
        <v>177</v>
      </c>
      <c r="B21" s="15">
        <v>11.610795235266693</v>
      </c>
    </row>
    <row r="22" spans="1:7">
      <c r="A22" s="6" t="s">
        <v>11</v>
      </c>
      <c r="B22" s="15">
        <v>9.0911842603082818</v>
      </c>
    </row>
    <row r="23" spans="1:7">
      <c r="A23" s="6" t="s">
        <v>13</v>
      </c>
      <c r="B23" s="15">
        <v>12.914281677378341</v>
      </c>
    </row>
    <row r="24" spans="1:7">
      <c r="A24" s="6" t="s">
        <v>14</v>
      </c>
      <c r="B24" s="15">
        <v>14.558060480493637</v>
      </c>
    </row>
    <row r="25" spans="1:7">
      <c r="A25" s="6" t="s">
        <v>15</v>
      </c>
      <c r="B25" s="15">
        <v>12.701908178314625</v>
      </c>
    </row>
    <row r="26" spans="1:7">
      <c r="A26" s="6" t="s">
        <v>16</v>
      </c>
      <c r="B26" s="15">
        <v>11.824889216442998</v>
      </c>
    </row>
    <row r="27" spans="1:7">
      <c r="A27" s="6" t="s">
        <v>17</v>
      </c>
      <c r="B27" s="15">
        <v>9.3283578878102986</v>
      </c>
    </row>
    <row r="28" spans="1:7">
      <c r="A28" s="6" t="s">
        <v>18</v>
      </c>
      <c r="B28" s="15">
        <v>7.4365651833684154</v>
      </c>
    </row>
    <row r="29" spans="1:7">
      <c r="A29" s="6" t="s">
        <v>19</v>
      </c>
      <c r="B29" s="15">
        <v>6.4175896665183814</v>
      </c>
    </row>
    <row r="30" spans="1:7">
      <c r="A30" s="6" t="s">
        <v>20</v>
      </c>
      <c r="B30" s="15">
        <v>7.9332403536066352</v>
      </c>
    </row>
    <row r="31" spans="1:7">
      <c r="A31" s="6" t="s">
        <v>21</v>
      </c>
      <c r="B31" s="15">
        <v>7.2887164889984888</v>
      </c>
      <c r="C31" s="15"/>
      <c r="D31" s="15"/>
      <c r="E31" s="52"/>
      <c r="F31" s="52"/>
      <c r="G31" s="52"/>
    </row>
    <row r="32" spans="1:7">
      <c r="A32" s="6" t="s">
        <v>22</v>
      </c>
      <c r="B32" s="15">
        <v>6.0692200861420531</v>
      </c>
      <c r="E32" s="15"/>
      <c r="F32" s="52"/>
      <c r="G32" s="52"/>
    </row>
    <row r="33" spans="1:7">
      <c r="A33" s="6" t="s">
        <v>23</v>
      </c>
      <c r="B33" s="15">
        <v>3.7172177685716576</v>
      </c>
      <c r="C33" s="15"/>
      <c r="D33" s="15"/>
      <c r="E33" s="7"/>
      <c r="F33" s="52"/>
      <c r="G33" s="52"/>
    </row>
    <row r="34" spans="1:7">
      <c r="A34" s="6" t="s">
        <v>24</v>
      </c>
      <c r="B34" s="15">
        <v>5.2479847159469415</v>
      </c>
      <c r="C34" s="15">
        <v>5.2479847159469415</v>
      </c>
      <c r="D34" s="15">
        <v>5.2479847159469415</v>
      </c>
      <c r="E34" s="15"/>
      <c r="F34" s="52"/>
      <c r="G34" s="52"/>
    </row>
    <row r="35" spans="1:7">
      <c r="A35" s="6" t="s">
        <v>178</v>
      </c>
      <c r="C35" s="73">
        <v>4.8849041813477241</v>
      </c>
      <c r="D35" s="73">
        <v>3</v>
      </c>
      <c r="E35" s="73">
        <v>3.9306171182846654</v>
      </c>
      <c r="F35" s="52"/>
      <c r="G35" s="52"/>
    </row>
    <row r="36" spans="1:7">
      <c r="A36" s="6" t="s">
        <v>990</v>
      </c>
      <c r="C36" s="73">
        <v>4.8777676506915331</v>
      </c>
      <c r="D36" s="73">
        <v>2.5</v>
      </c>
      <c r="E36" s="73">
        <v>4.5</v>
      </c>
      <c r="F36" s="52"/>
      <c r="G36" s="52"/>
    </row>
    <row r="37" spans="1:7">
      <c r="A37" s="6" t="s">
        <v>991</v>
      </c>
      <c r="C37" s="73">
        <v>4.8741559072531855</v>
      </c>
      <c r="D37" s="73">
        <v>2</v>
      </c>
      <c r="E37" s="73">
        <v>5</v>
      </c>
      <c r="F37" s="15">
        <v>4.5</v>
      </c>
      <c r="G37" s="69">
        <v>4.9000000000000004</v>
      </c>
    </row>
    <row r="38" spans="1:7">
      <c r="A38" s="6" t="s">
        <v>992</v>
      </c>
      <c r="C38" s="73">
        <v>4.8038591663839627</v>
      </c>
      <c r="D38" s="73">
        <v>2</v>
      </c>
      <c r="E38" s="73">
        <v>3.6500000000000004</v>
      </c>
      <c r="F38" s="15"/>
      <c r="G38" s="15"/>
    </row>
    <row r="39" spans="1:7">
      <c r="A39" s="6" t="s">
        <v>993</v>
      </c>
      <c r="C39" s="73">
        <v>4.7891831365500384</v>
      </c>
      <c r="D39" s="73">
        <v>2</v>
      </c>
      <c r="E39" s="73">
        <v>3.8</v>
      </c>
      <c r="F39" s="15"/>
      <c r="G39" s="15"/>
    </row>
    <row r="40" spans="1:7">
      <c r="A40" s="6" t="s">
        <v>994</v>
      </c>
      <c r="C40" s="73">
        <v>4.7344152821571956</v>
      </c>
      <c r="D40" s="73">
        <v>2.5</v>
      </c>
      <c r="E40" s="73">
        <v>3.5</v>
      </c>
      <c r="F40" s="15"/>
      <c r="G40" s="15"/>
    </row>
    <row r="41" spans="1:7">
      <c r="A41" s="6" t="s">
        <v>995</v>
      </c>
      <c r="C41" s="73">
        <v>4.7920453189846413</v>
      </c>
      <c r="D41" s="73">
        <v>3</v>
      </c>
      <c r="E41" s="73">
        <v>3.0999999999999996</v>
      </c>
      <c r="F41" s="15">
        <v>4.5</v>
      </c>
      <c r="G41" s="69">
        <v>4.7</v>
      </c>
    </row>
    <row r="42" spans="1:7">
      <c r="A42" s="6" t="s">
        <v>996</v>
      </c>
      <c r="C42" s="73">
        <v>4.7157662193492635</v>
      </c>
      <c r="D42" s="73">
        <v>3</v>
      </c>
      <c r="E42" s="73">
        <v>3</v>
      </c>
      <c r="F42" s="52"/>
      <c r="G42" s="52"/>
    </row>
    <row r="43" spans="1:7">
      <c r="A43" s="6" t="s">
        <v>997</v>
      </c>
      <c r="B43" s="9"/>
      <c r="C43" s="73">
        <v>4.8292010424137501</v>
      </c>
      <c r="D43" s="73">
        <v>3</v>
      </c>
      <c r="E43" s="73">
        <v>3</v>
      </c>
      <c r="F43" s="52"/>
      <c r="G43" s="52"/>
    </row>
    <row r="44" spans="1:7">
      <c r="A44" s="6" t="s">
        <v>998</v>
      </c>
      <c r="B44" s="9"/>
      <c r="C44" s="73">
        <v>4.8019037002916587</v>
      </c>
      <c r="D44" s="73">
        <v>2.7</v>
      </c>
      <c r="E44" s="73">
        <v>3.3</v>
      </c>
      <c r="F44" s="52"/>
      <c r="G44" s="52"/>
    </row>
    <row r="45" spans="1:7">
      <c r="A45" s="6" t="s">
        <v>999</v>
      </c>
      <c r="B45" s="9"/>
      <c r="C45" s="15">
        <v>4.8893984511778648</v>
      </c>
      <c r="D45" s="15">
        <v>2.5</v>
      </c>
      <c r="E45" s="15">
        <v>3.5</v>
      </c>
      <c r="F45" s="15">
        <v>4.5</v>
      </c>
      <c r="G45" s="15">
        <v>4</v>
      </c>
    </row>
    <row r="46" spans="1:7">
      <c r="A46" s="9" t="s">
        <v>1000</v>
      </c>
      <c r="B46" s="9"/>
      <c r="C46" s="15">
        <v>4.8417074611899391</v>
      </c>
      <c r="D46" s="15">
        <v>2.5</v>
      </c>
      <c r="E46" s="15">
        <v>3.5</v>
      </c>
      <c r="F46" s="52"/>
      <c r="G46" s="52"/>
    </row>
    <row r="47" spans="1:7">
      <c r="A47" s="9"/>
      <c r="B47" s="9"/>
      <c r="D47" s="52"/>
      <c r="E47" s="52"/>
      <c r="F47" s="52"/>
      <c r="G47" s="52"/>
    </row>
    <row r="48" spans="1:7">
      <c r="A48" s="9"/>
      <c r="B48" s="9"/>
      <c r="D48" s="52"/>
      <c r="E48" s="52"/>
      <c r="F48" s="52"/>
      <c r="G48" s="52"/>
    </row>
    <row r="49" spans="1:7">
      <c r="A49" s="9"/>
      <c r="B49" s="9"/>
      <c r="D49" s="52"/>
      <c r="E49" s="52"/>
      <c r="F49" s="52"/>
      <c r="G49" s="52"/>
    </row>
    <row r="50" spans="1:7">
      <c r="A50" s="9"/>
      <c r="B50" s="9"/>
      <c r="D50" s="52"/>
      <c r="E50" s="52"/>
      <c r="F50" s="52"/>
      <c r="G50" s="52"/>
    </row>
    <row r="51" spans="1:7">
      <c r="A51" s="9"/>
      <c r="B51" s="9"/>
      <c r="D51" s="52"/>
      <c r="E51" s="52"/>
      <c r="F51" s="52"/>
      <c r="G51" s="52"/>
    </row>
    <row r="52" spans="1:7">
      <c r="A52" s="9"/>
      <c r="B52" s="9"/>
      <c r="D52" s="52"/>
      <c r="E52" s="52"/>
      <c r="F52" s="52"/>
      <c r="G52" s="52"/>
    </row>
    <row r="53" spans="1:7">
      <c r="A53" s="9"/>
      <c r="B53" s="9"/>
      <c r="D53" s="52"/>
      <c r="E53" s="52"/>
      <c r="F53" s="52"/>
      <c r="G53" s="52"/>
    </row>
    <row r="54" spans="1:7">
      <c r="A54" s="9"/>
      <c r="B54" s="9"/>
      <c r="D54" s="52"/>
      <c r="E54" s="52"/>
      <c r="F54" s="52"/>
      <c r="G54" s="5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="80" zoomScaleNormal="80" workbookViewId="0">
      <selection activeCell="C2" sqref="C2"/>
    </sheetView>
  </sheetViews>
  <sheetFormatPr defaultColWidth="8.54296875" defaultRowHeight="15.5"/>
  <cols>
    <col min="1" max="1" width="8.54296875" style="6"/>
    <col min="2" max="2" width="10.54296875" style="15" bestFit="1" customWidth="1"/>
    <col min="3" max="16384" width="8.54296875" style="6"/>
  </cols>
  <sheetData>
    <row r="1" spans="1:8">
      <c r="B1" s="15" t="s">
        <v>1005</v>
      </c>
      <c r="C1" s="6" t="s">
        <v>1065</v>
      </c>
      <c r="D1" s="52"/>
      <c r="E1" s="52" t="s">
        <v>985</v>
      </c>
      <c r="F1" s="52"/>
      <c r="G1" s="52"/>
      <c r="H1" s="10" t="s">
        <v>1006</v>
      </c>
    </row>
    <row r="2" spans="1:8">
      <c r="A2" s="6" t="s">
        <v>157</v>
      </c>
      <c r="B2" s="15">
        <v>485.7833333333333</v>
      </c>
      <c r="H2" s="11" t="s">
        <v>1007</v>
      </c>
    </row>
    <row r="3" spans="1:8">
      <c r="A3" s="6" t="s">
        <v>159</v>
      </c>
      <c r="B3" s="15">
        <v>483.35999999999996</v>
      </c>
    </row>
    <row r="4" spans="1:8">
      <c r="A4" s="6" t="s">
        <v>160</v>
      </c>
      <c r="B4" s="15">
        <v>478.63000000000005</v>
      </c>
    </row>
    <row r="5" spans="1:8">
      <c r="A5" s="6" t="s">
        <v>161</v>
      </c>
      <c r="B5" s="15">
        <v>483.09333333333331</v>
      </c>
    </row>
    <row r="6" spans="1:8">
      <c r="A6" s="6" t="s">
        <v>162</v>
      </c>
      <c r="B6" s="15">
        <v>481.39333333333337</v>
      </c>
    </row>
    <row r="7" spans="1:8">
      <c r="A7" s="6" t="s">
        <v>163</v>
      </c>
      <c r="B7" s="15">
        <v>482.68666666666667</v>
      </c>
    </row>
    <row r="8" spans="1:8">
      <c r="A8" s="6" t="s">
        <v>164</v>
      </c>
      <c r="B8" s="15">
        <v>482.56</v>
      </c>
    </row>
    <row r="9" spans="1:8">
      <c r="A9" s="6" t="s">
        <v>165</v>
      </c>
      <c r="B9" s="15">
        <v>485.31</v>
      </c>
    </row>
    <row r="10" spans="1:8">
      <c r="A10" s="6" t="s">
        <v>166</v>
      </c>
      <c r="B10" s="15">
        <v>487.22666666666669</v>
      </c>
    </row>
    <row r="11" spans="1:8">
      <c r="A11" s="6" t="s">
        <v>167</v>
      </c>
      <c r="B11" s="15">
        <v>481.1033333333333</v>
      </c>
    </row>
    <row r="12" spans="1:8">
      <c r="A12" s="6" t="s">
        <v>168</v>
      </c>
      <c r="B12" s="15">
        <v>476.24333333333334</v>
      </c>
    </row>
    <row r="13" spans="1:8">
      <c r="A13" s="6" t="s">
        <v>169</v>
      </c>
      <c r="B13" s="15">
        <v>477.20666666666665</v>
      </c>
    </row>
    <row r="14" spans="1:8">
      <c r="A14" s="6" t="s">
        <v>170</v>
      </c>
      <c r="B14" s="15">
        <v>482.32</v>
      </c>
    </row>
    <row r="15" spans="1:8">
      <c r="A15" s="6" t="s">
        <v>171</v>
      </c>
      <c r="B15" s="15">
        <v>484.68333333333334</v>
      </c>
    </row>
    <row r="16" spans="1:8">
      <c r="A16" s="6" t="s">
        <v>172</v>
      </c>
      <c r="B16" s="15">
        <v>485.60999999999996</v>
      </c>
    </row>
    <row r="17" spans="1:8">
      <c r="A17" s="6" t="s">
        <v>173</v>
      </c>
      <c r="B17" s="15">
        <v>503.42333333333335</v>
      </c>
    </row>
    <row r="18" spans="1:8">
      <c r="A18" s="6" t="s">
        <v>174</v>
      </c>
      <c r="B18" s="15">
        <v>524.13666666666666</v>
      </c>
    </row>
    <row r="19" spans="1:8">
      <c r="A19" s="6" t="s">
        <v>175</v>
      </c>
      <c r="B19" s="15">
        <v>520.02</v>
      </c>
    </row>
    <row r="20" spans="1:8">
      <c r="A20" s="6" t="s">
        <v>176</v>
      </c>
      <c r="B20" s="15">
        <v>490.24</v>
      </c>
    </row>
    <row r="21" spans="1:8">
      <c r="A21" s="6" t="s">
        <v>177</v>
      </c>
      <c r="B21" s="15">
        <v>480.68333333333339</v>
      </c>
    </row>
    <row r="22" spans="1:8">
      <c r="A22" s="6" t="s">
        <v>11</v>
      </c>
      <c r="B22" s="15">
        <v>486.3966666666667</v>
      </c>
    </row>
    <row r="23" spans="1:8">
      <c r="A23" s="6" t="s">
        <v>13</v>
      </c>
      <c r="B23" s="15">
        <v>450.07333333333332</v>
      </c>
    </row>
    <row r="24" spans="1:8">
      <c r="A24" s="6" t="s">
        <v>14</v>
      </c>
      <c r="B24" s="15">
        <v>408.64333333333326</v>
      </c>
    </row>
    <row r="25" spans="1:8">
      <c r="A25" s="6" t="s">
        <v>15</v>
      </c>
      <c r="B25" s="15">
        <v>397.55</v>
      </c>
    </row>
    <row r="26" spans="1:8">
      <c r="A26" s="6" t="s">
        <v>16</v>
      </c>
      <c r="B26" s="15">
        <v>392.59333333333331</v>
      </c>
    </row>
    <row r="27" spans="1:8">
      <c r="A27" s="6" t="s">
        <v>17</v>
      </c>
      <c r="B27" s="15">
        <v>386.99</v>
      </c>
    </row>
    <row r="28" spans="1:8">
      <c r="A28" s="6" t="s">
        <v>18</v>
      </c>
      <c r="B28" s="15">
        <v>386.55</v>
      </c>
    </row>
    <row r="29" spans="1:8">
      <c r="A29" s="6" t="s">
        <v>19</v>
      </c>
      <c r="B29" s="15">
        <v>403.77333333333331</v>
      </c>
    </row>
    <row r="30" spans="1:8">
      <c r="A30" s="6" t="s">
        <v>20</v>
      </c>
      <c r="B30" s="15">
        <v>403.22</v>
      </c>
    </row>
    <row r="31" spans="1:8">
      <c r="A31" s="6" t="s">
        <v>21</v>
      </c>
      <c r="B31" s="15">
        <v>388.96</v>
      </c>
      <c r="E31" s="52"/>
      <c r="F31" s="52"/>
      <c r="G31" s="52"/>
      <c r="H31" s="52"/>
    </row>
    <row r="32" spans="1:8">
      <c r="A32" s="6" t="s">
        <v>22</v>
      </c>
      <c r="B32" s="73">
        <v>387.84</v>
      </c>
      <c r="C32" s="7"/>
      <c r="D32" s="7"/>
      <c r="E32" s="52"/>
      <c r="F32" s="52"/>
      <c r="G32" s="52"/>
      <c r="H32" s="52"/>
    </row>
    <row r="33" spans="1:9">
      <c r="A33" s="6" t="s">
        <v>23</v>
      </c>
      <c r="B33" s="15">
        <v>390.91</v>
      </c>
      <c r="C33" s="15"/>
      <c r="D33" s="15"/>
      <c r="E33" s="7"/>
      <c r="F33" s="7"/>
      <c r="G33" s="52"/>
      <c r="H33" s="52"/>
      <c r="I33" s="88"/>
    </row>
    <row r="34" spans="1:9">
      <c r="A34" s="6" t="s">
        <v>24</v>
      </c>
      <c r="B34" s="15">
        <v>395.42333333333335</v>
      </c>
      <c r="C34" s="15">
        <v>395.42333333333335</v>
      </c>
      <c r="D34" s="15">
        <v>395.42333333333335</v>
      </c>
      <c r="E34" s="74"/>
      <c r="F34" s="7"/>
      <c r="G34" s="52"/>
      <c r="H34" s="52"/>
      <c r="I34" s="88"/>
    </row>
    <row r="35" spans="1:9">
      <c r="A35" s="6" t="s">
        <v>178</v>
      </c>
      <c r="C35" s="73">
        <v>391.47075344498336</v>
      </c>
      <c r="D35" s="73">
        <v>380</v>
      </c>
      <c r="E35" s="73">
        <v>21.660000000000139</v>
      </c>
      <c r="F35" s="7"/>
      <c r="G35" s="52"/>
      <c r="H35" s="52"/>
      <c r="I35" s="88"/>
    </row>
    <row r="36" spans="1:9">
      <c r="A36" s="6" t="s">
        <v>990</v>
      </c>
      <c r="C36" s="73">
        <v>393.29044286457821</v>
      </c>
      <c r="D36" s="73">
        <v>380</v>
      </c>
      <c r="E36" s="73">
        <v>24.210000000000207</v>
      </c>
      <c r="F36" s="7"/>
      <c r="G36" s="52"/>
      <c r="H36" s="52"/>
      <c r="I36" s="88"/>
    </row>
    <row r="37" spans="1:9">
      <c r="A37" s="6" t="s">
        <v>991</v>
      </c>
      <c r="C37" s="73">
        <v>395.34049861871091</v>
      </c>
      <c r="D37" s="73">
        <v>385</v>
      </c>
      <c r="E37" s="73">
        <v>30.063462705192933</v>
      </c>
      <c r="F37" s="7"/>
      <c r="G37" s="52"/>
      <c r="H37" s="52"/>
      <c r="I37" s="88"/>
    </row>
    <row r="38" spans="1:9">
      <c r="A38" s="6" t="s">
        <v>992</v>
      </c>
      <c r="C38" s="73">
        <v>397.61121544247214</v>
      </c>
      <c r="D38" s="73">
        <v>385</v>
      </c>
      <c r="E38" s="73">
        <v>29.33281694674929</v>
      </c>
      <c r="F38" s="7"/>
      <c r="G38" s="52"/>
      <c r="H38" s="52"/>
      <c r="I38" s="88"/>
    </row>
    <row r="39" spans="1:9">
      <c r="A39" s="6" t="s">
        <v>993</v>
      </c>
      <c r="C39" s="73">
        <v>399.73395681419015</v>
      </c>
      <c r="D39" s="73">
        <v>390</v>
      </c>
      <c r="E39" s="73">
        <v>26.316833983133336</v>
      </c>
      <c r="F39" s="7"/>
      <c r="G39" s="52"/>
      <c r="H39" s="52"/>
      <c r="I39" s="88"/>
    </row>
    <row r="40" spans="1:9">
      <c r="A40" s="6" t="s">
        <v>994</v>
      </c>
      <c r="C40" s="73">
        <v>401.77163264735145</v>
      </c>
      <c r="D40" s="73">
        <v>390</v>
      </c>
      <c r="E40" s="73">
        <v>30</v>
      </c>
      <c r="F40" s="7"/>
      <c r="G40" s="52"/>
      <c r="H40" s="52"/>
      <c r="I40" s="88"/>
    </row>
    <row r="41" spans="1:9">
      <c r="A41" s="6" t="s">
        <v>995</v>
      </c>
      <c r="C41" s="73">
        <v>403.75929529545789</v>
      </c>
      <c r="D41" s="73">
        <v>390</v>
      </c>
      <c r="E41" s="73">
        <v>41.940972977362776</v>
      </c>
      <c r="F41" s="7"/>
      <c r="G41" s="52"/>
      <c r="H41" s="52"/>
      <c r="I41" s="88"/>
    </row>
    <row r="42" spans="1:9">
      <c r="A42" s="6" t="s">
        <v>996</v>
      </c>
      <c r="C42" s="73">
        <v>405.55175224269743</v>
      </c>
      <c r="D42" s="73">
        <v>389</v>
      </c>
      <c r="E42" s="73">
        <v>40.035000000000139</v>
      </c>
      <c r="F42" s="7"/>
      <c r="G42" s="52"/>
      <c r="I42" s="88"/>
    </row>
    <row r="43" spans="1:9">
      <c r="A43" s="6" t="s">
        <v>997</v>
      </c>
      <c r="C43" s="73">
        <v>406.42485462945706</v>
      </c>
      <c r="D43" s="73">
        <v>389</v>
      </c>
      <c r="E43" s="73">
        <v>46.510000000000048</v>
      </c>
      <c r="F43" s="7"/>
      <c r="G43" s="52"/>
      <c r="H43" s="52"/>
      <c r="I43" s="88"/>
    </row>
    <row r="44" spans="1:9">
      <c r="A44" s="6" t="s">
        <v>998</v>
      </c>
      <c r="C44" s="73">
        <v>408.53377983292091</v>
      </c>
      <c r="D44" s="73">
        <v>389</v>
      </c>
      <c r="E44" s="73">
        <v>52.984999999999957</v>
      </c>
      <c r="F44" s="7"/>
      <c r="G44" s="52"/>
      <c r="H44" s="52"/>
      <c r="I44" s="88"/>
    </row>
    <row r="45" spans="1:9">
      <c r="A45" s="6" t="s">
        <v>999</v>
      </c>
      <c r="C45" s="15">
        <v>409.50981998812102</v>
      </c>
      <c r="D45" s="15">
        <v>389</v>
      </c>
      <c r="E45" s="15">
        <v>59.459999999999866</v>
      </c>
      <c r="F45" s="52"/>
      <c r="G45" s="52"/>
      <c r="H45" s="52"/>
    </row>
    <row r="46" spans="1:9">
      <c r="A46" s="6" t="s">
        <v>1000</v>
      </c>
      <c r="C46" s="15">
        <v>409.81656046148299</v>
      </c>
      <c r="D46" s="15">
        <v>376.04713246003973</v>
      </c>
      <c r="E46" s="15">
        <v>73.952867539960266</v>
      </c>
      <c r="F46" s="52"/>
      <c r="G46" s="52"/>
      <c r="H46" s="52"/>
    </row>
    <row r="47" spans="1:9">
      <c r="D47" s="52"/>
      <c r="E47" s="52"/>
      <c r="F47" s="52"/>
      <c r="G47" s="52"/>
      <c r="H47" s="52"/>
    </row>
    <row r="48" spans="1:9">
      <c r="D48" s="52"/>
      <c r="E48" s="52"/>
      <c r="F48" s="52"/>
      <c r="G48" s="52"/>
      <c r="H48" s="52"/>
    </row>
    <row r="49" spans="1:8">
      <c r="A49" s="52"/>
      <c r="D49" s="52"/>
      <c r="E49" s="52"/>
      <c r="F49" s="52"/>
      <c r="G49" s="52"/>
      <c r="H49" s="52"/>
    </row>
    <row r="50" spans="1:8">
      <c r="A50" s="52"/>
      <c r="D50" s="52"/>
      <c r="E50" s="52"/>
      <c r="F50" s="52"/>
      <c r="G50" s="52"/>
      <c r="H50" s="52"/>
    </row>
    <row r="51" spans="1:8">
      <c r="A51" s="52"/>
      <c r="D51" s="52"/>
      <c r="E51" s="52"/>
      <c r="F51" s="52"/>
      <c r="G51" s="52"/>
      <c r="H51" s="52"/>
    </row>
    <row r="52" spans="1:8">
      <c r="A52" s="52"/>
      <c r="D52" s="52"/>
      <c r="E52" s="52"/>
      <c r="F52" s="52"/>
      <c r="G52" s="52"/>
      <c r="H52" s="52"/>
    </row>
    <row r="53" spans="1:8">
      <c r="A53" s="52"/>
      <c r="D53" s="52"/>
      <c r="E53" s="52"/>
      <c r="F53" s="52"/>
      <c r="G53" s="52"/>
      <c r="H53" s="52"/>
    </row>
    <row r="54" spans="1:8">
      <c r="A54" s="52"/>
      <c r="D54" s="52"/>
      <c r="E54" s="52"/>
      <c r="F54" s="52"/>
      <c r="G54" s="52"/>
      <c r="H54" s="52"/>
    </row>
    <row r="55" spans="1:8">
      <c r="A55" s="52"/>
      <c r="D55" s="52"/>
      <c r="E55" s="52"/>
      <c r="F55" s="52"/>
      <c r="G55" s="52"/>
      <c r="H55" s="52"/>
    </row>
  </sheetData>
  <phoneticPr fontId="50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0" zoomScaleNormal="80" workbookViewId="0">
      <selection activeCell="E11" sqref="E11"/>
    </sheetView>
  </sheetViews>
  <sheetFormatPr defaultRowHeight="14.5"/>
  <cols>
    <col min="1" max="1" width="11.7265625" bestFit="1" customWidth="1"/>
  </cols>
  <sheetData>
    <row r="1" spans="1:7" ht="15.5">
      <c r="A1" t="s">
        <v>34</v>
      </c>
      <c r="B1" t="s">
        <v>750</v>
      </c>
      <c r="C1" t="s">
        <v>874</v>
      </c>
      <c r="D1" t="s">
        <v>257</v>
      </c>
      <c r="G1" s="17" t="s">
        <v>1008</v>
      </c>
    </row>
    <row r="2" spans="1:7" ht="15.5">
      <c r="A2" t="s">
        <v>1009</v>
      </c>
      <c r="B2">
        <v>87874</v>
      </c>
      <c r="C2">
        <v>66564</v>
      </c>
      <c r="D2">
        <v>257450</v>
      </c>
      <c r="G2" s="95" t="s">
        <v>1010</v>
      </c>
    </row>
    <row r="3" spans="1:7">
      <c r="A3" t="s">
        <v>1011</v>
      </c>
      <c r="B3">
        <v>336409</v>
      </c>
      <c r="C3">
        <v>380576</v>
      </c>
      <c r="D3">
        <v>624213</v>
      </c>
    </row>
    <row r="4" spans="1:7">
      <c r="A4" t="s">
        <v>1012</v>
      </c>
      <c r="B4">
        <v>421410</v>
      </c>
      <c r="C4">
        <v>509930</v>
      </c>
      <c r="D4">
        <v>710945</v>
      </c>
    </row>
    <row r="5" spans="1:7">
      <c r="A5" t="s">
        <v>1013</v>
      </c>
      <c r="B5">
        <v>460194</v>
      </c>
      <c r="C5">
        <v>531860</v>
      </c>
      <c r="D5">
        <v>839585</v>
      </c>
    </row>
    <row r="6" spans="1:7">
      <c r="A6" t="s">
        <v>1014</v>
      </c>
      <c r="B6">
        <v>722628</v>
      </c>
      <c r="C6">
        <v>828135</v>
      </c>
      <c r="D6">
        <v>1146602</v>
      </c>
    </row>
    <row r="7" spans="1:7">
      <c r="A7" t="s">
        <v>1015</v>
      </c>
      <c r="B7">
        <v>1101063</v>
      </c>
      <c r="C7">
        <v>1064691</v>
      </c>
      <c r="D7">
        <v>1307132</v>
      </c>
    </row>
    <row r="8" spans="1:7">
      <c r="A8" t="s">
        <v>1016</v>
      </c>
      <c r="B8">
        <v>924882</v>
      </c>
      <c r="C8">
        <v>855162</v>
      </c>
      <c r="D8">
        <v>1100000</v>
      </c>
    </row>
    <row r="9" spans="1:7">
      <c r="A9" t="s">
        <v>1017</v>
      </c>
      <c r="B9">
        <v>1165230</v>
      </c>
      <c r="C9">
        <v>1202293</v>
      </c>
      <c r="D9">
        <v>1365000</v>
      </c>
    </row>
    <row r="10" spans="1:7">
      <c r="A10" t="s">
        <v>1018</v>
      </c>
      <c r="B10">
        <v>1392998</v>
      </c>
      <c r="C10">
        <v>1273258</v>
      </c>
    </row>
    <row r="11" spans="1:7">
      <c r="A11" t="s">
        <v>1019</v>
      </c>
      <c r="B11">
        <v>1613780</v>
      </c>
      <c r="C11">
        <v>1516999</v>
      </c>
    </row>
    <row r="12" spans="1:7">
      <c r="A12" t="s">
        <v>1020</v>
      </c>
      <c r="B12">
        <v>1524524</v>
      </c>
      <c r="C12">
        <v>1897079</v>
      </c>
    </row>
    <row r="13" spans="1:7">
      <c r="A13" t="s">
        <v>1021</v>
      </c>
      <c r="B13">
        <v>1695239</v>
      </c>
      <c r="C13">
        <v>1832389</v>
      </c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="80" workbookViewId="0">
      <selection activeCell="M28" sqref="M28"/>
    </sheetView>
  </sheetViews>
  <sheetFormatPr defaultRowHeight="14.5"/>
  <cols>
    <col min="2" max="2" width="16.54296875" customWidth="1"/>
  </cols>
  <sheetData>
    <row r="1" spans="1:7" ht="15.5">
      <c r="B1" t="s">
        <v>1022</v>
      </c>
      <c r="C1" t="s">
        <v>1023</v>
      </c>
      <c r="G1" s="10" t="s">
        <v>1024</v>
      </c>
    </row>
    <row r="2" spans="1:7" ht="15.5">
      <c r="A2">
        <v>2001</v>
      </c>
      <c r="B2" s="75">
        <v>31.5</v>
      </c>
      <c r="C2" s="75">
        <v>1.95</v>
      </c>
      <c r="G2" s="95" t="s">
        <v>91</v>
      </c>
    </row>
    <row r="3" spans="1:7">
      <c r="A3">
        <v>2002</v>
      </c>
      <c r="B3" s="75">
        <v>32.700000000000003</v>
      </c>
      <c r="C3" s="75">
        <v>1.56</v>
      </c>
    </row>
    <row r="4" spans="1:7">
      <c r="A4">
        <v>2003</v>
      </c>
      <c r="B4" s="75">
        <v>34.700000000000003</v>
      </c>
      <c r="C4" s="75">
        <v>1.34</v>
      </c>
    </row>
    <row r="5" spans="1:7">
      <c r="A5">
        <v>2004</v>
      </c>
      <c r="B5" s="75">
        <v>35.700000000000003</v>
      </c>
      <c r="C5" s="75">
        <v>1.31</v>
      </c>
    </row>
    <row r="6" spans="1:7">
      <c r="A6">
        <v>2005</v>
      </c>
      <c r="B6" s="75">
        <v>35.799999999999997</v>
      </c>
      <c r="C6" s="75">
        <v>1.41</v>
      </c>
    </row>
    <row r="7" spans="1:7">
      <c r="A7">
        <v>2006</v>
      </c>
      <c r="B7" s="75">
        <v>35.4</v>
      </c>
      <c r="C7" s="75">
        <v>1.64</v>
      </c>
    </row>
    <row r="8" spans="1:7">
      <c r="A8">
        <v>2007</v>
      </c>
      <c r="B8" s="75">
        <v>35.200000000000003</v>
      </c>
      <c r="C8" s="75">
        <v>1.64</v>
      </c>
    </row>
    <row r="9" spans="1:7">
      <c r="A9">
        <v>2008</v>
      </c>
      <c r="B9" s="75">
        <v>39.200000000000003</v>
      </c>
      <c r="C9" s="75">
        <v>1.71</v>
      </c>
    </row>
    <row r="10" spans="1:7">
      <c r="A10">
        <v>2009</v>
      </c>
      <c r="B10" s="75">
        <v>52.2</v>
      </c>
      <c r="C10" s="75">
        <v>1.29</v>
      </c>
    </row>
    <row r="11" spans="1:7">
      <c r="A11">
        <v>2010</v>
      </c>
      <c r="B11" s="75">
        <v>60.6</v>
      </c>
      <c r="C11" s="75">
        <v>1.3</v>
      </c>
    </row>
    <row r="12" spans="1:7">
      <c r="A12">
        <v>2011</v>
      </c>
      <c r="B12" s="75">
        <v>65.5</v>
      </c>
      <c r="C12" s="75">
        <v>1.47</v>
      </c>
    </row>
    <row r="13" spans="1:7">
      <c r="A13">
        <v>2012</v>
      </c>
      <c r="B13" s="75">
        <v>70</v>
      </c>
      <c r="C13" s="75">
        <v>1.36</v>
      </c>
    </row>
    <row r="14" spans="1:7">
      <c r="A14">
        <v>2013</v>
      </c>
      <c r="B14" s="75">
        <v>71.8</v>
      </c>
      <c r="C14" s="75">
        <v>1.31</v>
      </c>
    </row>
    <row r="15" spans="1:7">
      <c r="A15">
        <v>2014</v>
      </c>
      <c r="B15" s="75">
        <v>73.3</v>
      </c>
      <c r="C15" s="75">
        <v>1.3</v>
      </c>
    </row>
    <row r="16" spans="1:7">
      <c r="A16">
        <v>2015</v>
      </c>
      <c r="B16" s="75">
        <v>72.2</v>
      </c>
      <c r="C16" s="75">
        <v>1.22</v>
      </c>
    </row>
    <row r="17" spans="1:3">
      <c r="A17">
        <v>2016</v>
      </c>
      <c r="B17" s="75">
        <v>76</v>
      </c>
      <c r="C17" s="75">
        <v>1.28</v>
      </c>
    </row>
    <row r="18" spans="1:3">
      <c r="A18">
        <v>2017</v>
      </c>
      <c r="B18" s="75">
        <v>75.7</v>
      </c>
      <c r="C18" s="75">
        <v>1.34</v>
      </c>
    </row>
    <row r="19" spans="1:3">
      <c r="A19">
        <v>2018</v>
      </c>
      <c r="B19" s="75">
        <v>77.099999999999994</v>
      </c>
      <c r="C19" s="75">
        <v>1.57</v>
      </c>
    </row>
    <row r="20" spans="1:3">
      <c r="A20">
        <v>2019</v>
      </c>
      <c r="B20" s="75">
        <v>78.900000000000006</v>
      </c>
      <c r="C20" s="75">
        <v>1.74</v>
      </c>
    </row>
    <row r="21" spans="1:3">
      <c r="A21">
        <v>2020</v>
      </c>
      <c r="B21" s="75">
        <v>98.6</v>
      </c>
      <c r="C21" s="75">
        <v>1.62</v>
      </c>
    </row>
    <row r="22" spans="1:3">
      <c r="A22">
        <v>2021</v>
      </c>
      <c r="B22" s="75">
        <v>96.9</v>
      </c>
      <c r="C22" s="75">
        <v>1.49</v>
      </c>
    </row>
    <row r="23" spans="1:3">
      <c r="A23">
        <v>2022</v>
      </c>
      <c r="B23" s="75">
        <v>95</v>
      </c>
      <c r="C23" s="75">
        <v>1.83</v>
      </c>
    </row>
    <row r="24" spans="1:3">
      <c r="A24">
        <v>2023</v>
      </c>
      <c r="B24" s="75">
        <v>96</v>
      </c>
      <c r="C24" s="75">
        <v>2.37</v>
      </c>
    </row>
    <row r="25" spans="1:3">
      <c r="A25">
        <v>2024</v>
      </c>
      <c r="B25" s="75">
        <v>97.8</v>
      </c>
      <c r="C25" s="75">
        <v>3.02</v>
      </c>
    </row>
    <row r="26" spans="1:3">
      <c r="B26" s="75"/>
      <c r="C26" s="75"/>
    </row>
    <row r="27" spans="1:3">
      <c r="B27" s="75"/>
      <c r="C27" s="75"/>
    </row>
    <row r="28" spans="1:3">
      <c r="B28" s="75"/>
      <c r="C28" s="75"/>
    </row>
    <row r="29" spans="1:3">
      <c r="B29" s="75"/>
      <c r="C29" s="75"/>
    </row>
    <row r="30" spans="1:3">
      <c r="B30" s="75"/>
      <c r="C30" s="75"/>
    </row>
    <row r="31" spans="1:3">
      <c r="B31" s="75"/>
      <c r="C31" s="75"/>
    </row>
    <row r="32" spans="1:3">
      <c r="B32" s="75"/>
      <c r="C32" s="75"/>
    </row>
    <row r="33" spans="2:3">
      <c r="B33" s="75"/>
      <c r="C33" s="75"/>
    </row>
    <row r="34" spans="2:3">
      <c r="B34" s="75"/>
      <c r="C34" s="75"/>
    </row>
    <row r="35" spans="2:3">
      <c r="B35" s="75"/>
      <c r="C35" s="75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="80" zoomScaleNormal="80" workbookViewId="0">
      <selection activeCell="E9" sqref="E9"/>
    </sheetView>
  </sheetViews>
  <sheetFormatPr defaultRowHeight="14.5"/>
  <cols>
    <col min="2" max="2" width="20.54296875" bestFit="1" customWidth="1"/>
    <col min="3" max="3" width="17.26953125" customWidth="1"/>
    <col min="6" max="6" width="36.54296875" bestFit="1" customWidth="1"/>
  </cols>
  <sheetData>
    <row r="1" spans="1:6" ht="31">
      <c r="A1" t="s">
        <v>1025</v>
      </c>
      <c r="B1" t="s">
        <v>1026</v>
      </c>
      <c r="C1" t="s">
        <v>1027</v>
      </c>
      <c r="F1" s="140" t="s">
        <v>1028</v>
      </c>
    </row>
    <row r="2" spans="1:6" ht="15.5">
      <c r="A2" t="s">
        <v>1029</v>
      </c>
      <c r="B2" s="94">
        <v>11.815153909100188</v>
      </c>
      <c r="C2" s="94">
        <v>1.664348503198404</v>
      </c>
      <c r="F2" s="95" t="s">
        <v>1030</v>
      </c>
    </row>
    <row r="3" spans="1:6">
      <c r="A3" t="s">
        <v>1031</v>
      </c>
      <c r="B3" s="94">
        <v>11.687871320370103</v>
      </c>
      <c r="C3" s="94">
        <v>1.5923264290536296</v>
      </c>
    </row>
    <row r="4" spans="1:6">
      <c r="A4" t="s">
        <v>1032</v>
      </c>
      <c r="B4" s="94">
        <v>12.519682414844514</v>
      </c>
      <c r="C4" s="94">
        <v>1.6276322037432553</v>
      </c>
    </row>
    <row r="5" spans="1:6">
      <c r="A5" t="s">
        <v>1033</v>
      </c>
      <c r="B5" s="94">
        <v>13.312632326319315</v>
      </c>
      <c r="C5" s="94">
        <v>1.668267910505578</v>
      </c>
    </row>
    <row r="6" spans="1:6">
      <c r="A6" t="s">
        <v>275</v>
      </c>
      <c r="B6" s="94">
        <v>14.482770029882058</v>
      </c>
      <c r="C6" s="94">
        <v>1.7862374076214054</v>
      </c>
    </row>
    <row r="7" spans="1:6">
      <c r="A7" t="s">
        <v>277</v>
      </c>
      <c r="B7" s="94">
        <v>15.844036476772446</v>
      </c>
      <c r="C7" s="94">
        <v>1.8813284330501903</v>
      </c>
    </row>
    <row r="8" spans="1:6">
      <c r="A8" t="s">
        <v>278</v>
      </c>
      <c r="B8" s="94">
        <v>16.557445747544623</v>
      </c>
      <c r="C8" s="94">
        <v>1.938659353604743</v>
      </c>
    </row>
    <row r="9" spans="1:6">
      <c r="A9" t="s">
        <v>279</v>
      </c>
      <c r="B9" s="94">
        <v>17.093486254121864</v>
      </c>
      <c r="C9" s="94">
        <v>1.9890914142566489</v>
      </c>
    </row>
    <row r="10" spans="1:6">
      <c r="A10" t="s">
        <v>280</v>
      </c>
      <c r="B10" s="94">
        <v>19.087908135360259</v>
      </c>
      <c r="C10" s="94">
        <v>2.2389210323187707</v>
      </c>
    </row>
    <row r="11" spans="1:6">
      <c r="A11" t="s">
        <v>281</v>
      </c>
      <c r="B11" s="94">
        <v>20.785365258913288</v>
      </c>
      <c r="C11" s="94">
        <v>2.3901155209014426</v>
      </c>
    </row>
    <row r="12" spans="1:6">
      <c r="A12" t="s">
        <v>282</v>
      </c>
      <c r="B12" s="94">
        <v>20.897170051478465</v>
      </c>
      <c r="C12" s="94">
        <v>2.3959469931374553</v>
      </c>
    </row>
    <row r="13" spans="1:6">
      <c r="A13" t="s">
        <v>283</v>
      </c>
      <c r="B13" s="94">
        <v>21.447637009989958</v>
      </c>
      <c r="C13" s="94">
        <v>2.5087134823728001</v>
      </c>
    </row>
    <row r="14" spans="1:6">
      <c r="A14" t="s">
        <v>284</v>
      </c>
      <c r="B14" s="94">
        <v>20.911867518735953</v>
      </c>
      <c r="C14" s="94">
        <v>2.4110413599317275</v>
      </c>
    </row>
    <row r="15" spans="1:6">
      <c r="A15" t="s">
        <v>285</v>
      </c>
      <c r="B15" s="94">
        <v>20.48994830914576</v>
      </c>
      <c r="C15" s="94">
        <v>2.3367361640145088</v>
      </c>
    </row>
    <row r="16" spans="1:6">
      <c r="A16" t="s">
        <v>286</v>
      </c>
      <c r="B16" s="94">
        <v>20.516781310397729</v>
      </c>
      <c r="C16" s="94">
        <v>2.2912255425814383</v>
      </c>
    </row>
    <row r="17" spans="1:3">
      <c r="A17" t="s">
        <v>287</v>
      </c>
      <c r="B17" s="94">
        <v>21.22199341368016</v>
      </c>
      <c r="C17" s="94">
        <v>2.4847349362250348</v>
      </c>
    </row>
    <row r="18" spans="1:3">
      <c r="A18" t="s">
        <v>288</v>
      </c>
      <c r="B18" s="94">
        <v>21.151336738415917</v>
      </c>
      <c r="C18" s="94">
        <v>2.4161305930212968</v>
      </c>
    </row>
    <row r="19" spans="1:3">
      <c r="A19" t="s">
        <v>289</v>
      </c>
      <c r="B19" s="94">
        <v>21.453847587449321</v>
      </c>
      <c r="C19" s="94">
        <v>2.3387066401901113</v>
      </c>
    </row>
    <row r="20" spans="1:3">
      <c r="A20" t="s">
        <v>290</v>
      </c>
      <c r="B20" s="94">
        <v>21.681765161642343</v>
      </c>
      <c r="C20" s="94">
        <v>2.3617765689599022</v>
      </c>
    </row>
    <row r="21" spans="1:3">
      <c r="A21" t="s">
        <v>291</v>
      </c>
      <c r="B21" s="94">
        <v>24.023236104180391</v>
      </c>
      <c r="C21" s="94">
        <v>2.5785429349176536</v>
      </c>
    </row>
    <row r="22" spans="1:3">
      <c r="A22" t="s">
        <v>292</v>
      </c>
      <c r="B22" s="94">
        <v>22.318879930995198</v>
      </c>
      <c r="C22" s="94">
        <v>2.3746825518541881</v>
      </c>
    </row>
    <row r="23" spans="1:3">
      <c r="A23" t="s">
        <v>293</v>
      </c>
      <c r="B23" s="94">
        <v>22.061246822644108</v>
      </c>
      <c r="C23" s="94">
        <v>2.4105157384742988</v>
      </c>
    </row>
    <row r="24" spans="1:3">
      <c r="A24" t="s">
        <v>294</v>
      </c>
      <c r="B24" s="94">
        <v>21.801347101955479</v>
      </c>
      <c r="C24" s="94">
        <v>2.3783073054901718</v>
      </c>
    </row>
    <row r="25" spans="1:3">
      <c r="A25" t="s">
        <v>295</v>
      </c>
      <c r="B25" s="94">
        <v>21.806720489159687</v>
      </c>
      <c r="C25" s="94">
        <v>2.3368700628330243</v>
      </c>
    </row>
    <row r="26" spans="1:3">
      <c r="A26" t="s">
        <v>296</v>
      </c>
      <c r="B26" s="94">
        <v>22.391936854984348</v>
      </c>
      <c r="C26" s="94">
        <v>2.1823013707792551</v>
      </c>
    </row>
    <row r="27" spans="1:3">
      <c r="A27" t="s">
        <v>297</v>
      </c>
      <c r="B27" s="94">
        <v>22.651616474205046</v>
      </c>
      <c r="C27" s="94">
        <v>2.2815290888047066</v>
      </c>
    </row>
    <row r="28" spans="1:3">
      <c r="A28" t="s">
        <v>298</v>
      </c>
      <c r="B28" s="94">
        <v>22.630376095916592</v>
      </c>
      <c r="C28" s="94">
        <v>2.3075444668437997</v>
      </c>
    </row>
    <row r="29" spans="1:3">
      <c r="A29" t="s">
        <v>299</v>
      </c>
      <c r="B29" s="94">
        <v>23.459908730511071</v>
      </c>
      <c r="C29" s="94">
        <v>2.2497403660508826</v>
      </c>
    </row>
    <row r="30" spans="1:3">
      <c r="A30" t="s">
        <v>157</v>
      </c>
      <c r="B30" s="94">
        <v>23.067210219546318</v>
      </c>
      <c r="C30" s="94">
        <v>2.2122170428498804</v>
      </c>
    </row>
    <row r="31" spans="1:3">
      <c r="A31" t="s">
        <v>159</v>
      </c>
      <c r="B31" s="94">
        <v>23.555774200083995</v>
      </c>
      <c r="C31" s="94">
        <v>2.2305257374720013</v>
      </c>
    </row>
    <row r="32" spans="1:3">
      <c r="A32" t="s">
        <v>160</v>
      </c>
      <c r="B32" s="94">
        <v>24.645464306217569</v>
      </c>
      <c r="C32" s="94">
        <v>2.2303175269358269</v>
      </c>
    </row>
    <row r="33" spans="1:3">
      <c r="A33" t="s">
        <v>161</v>
      </c>
      <c r="B33" s="94">
        <v>24.999434681742898</v>
      </c>
      <c r="C33" s="94">
        <v>2.238555662868865</v>
      </c>
    </row>
    <row r="34" spans="1:3">
      <c r="A34" t="s">
        <v>162</v>
      </c>
      <c r="B34" s="94">
        <v>25.182451138160371</v>
      </c>
      <c r="C34" s="94">
        <v>2.2413932068058871</v>
      </c>
    </row>
    <row r="35" spans="1:3">
      <c r="A35" t="s">
        <v>163</v>
      </c>
      <c r="B35" s="94">
        <v>25.844518444571772</v>
      </c>
      <c r="C35" s="94">
        <v>2.3821908824475231</v>
      </c>
    </row>
    <row r="36" spans="1:3">
      <c r="A36" t="s">
        <v>164</v>
      </c>
      <c r="B36" s="94">
        <v>25.409778372052255</v>
      </c>
      <c r="C36" s="94">
        <v>2.2395690589146771</v>
      </c>
    </row>
    <row r="37" spans="1:3">
      <c r="A37" t="s">
        <v>165</v>
      </c>
      <c r="B37" s="94">
        <v>25.236288840558892</v>
      </c>
      <c r="C37" s="94">
        <v>2.224829312408918</v>
      </c>
    </row>
    <row r="38" spans="1:3">
      <c r="A38" t="s">
        <v>166</v>
      </c>
      <c r="B38" s="94">
        <v>24.615951851377496</v>
      </c>
      <c r="C38" s="94">
        <v>2.210821333658314</v>
      </c>
    </row>
    <row r="39" spans="1:3">
      <c r="A39" t="s">
        <v>167</v>
      </c>
      <c r="B39" s="94">
        <v>24.264433617275504</v>
      </c>
      <c r="C39" s="94">
        <v>2.1237969831676922</v>
      </c>
    </row>
    <row r="40" spans="1:3">
      <c r="A40" t="s">
        <v>168</v>
      </c>
      <c r="B40" s="94">
        <v>24.417501924028063</v>
      </c>
      <c r="C40" s="94">
        <v>2.0681366605434879</v>
      </c>
    </row>
    <row r="41" spans="1:3">
      <c r="A41" t="s">
        <v>169</v>
      </c>
      <c r="B41" s="94">
        <v>24.753263188096447</v>
      </c>
      <c r="C41" s="94">
        <v>2.0939711676495421</v>
      </c>
    </row>
    <row r="42" spans="1:3">
      <c r="A42" t="s">
        <v>170</v>
      </c>
      <c r="B42" s="94">
        <v>25.854761911169465</v>
      </c>
      <c r="C42" s="94">
        <v>2.237060667134176</v>
      </c>
    </row>
    <row r="43" spans="1:3">
      <c r="A43" t="s">
        <v>171</v>
      </c>
      <c r="B43" s="94">
        <v>27.061074400459042</v>
      </c>
      <c r="C43" s="94">
        <v>2.3782832909959528</v>
      </c>
    </row>
    <row r="44" spans="1:3">
      <c r="A44" t="s">
        <v>172</v>
      </c>
      <c r="B44" s="94">
        <v>29.242983122580611</v>
      </c>
      <c r="C44" s="94">
        <v>2.4821766581374907</v>
      </c>
    </row>
    <row r="45" spans="1:3">
      <c r="A45" t="s">
        <v>173</v>
      </c>
      <c r="B45" s="94">
        <v>31.96950830230551</v>
      </c>
      <c r="C45" s="94">
        <v>2.7421778720615739</v>
      </c>
    </row>
    <row r="46" spans="1:3">
      <c r="A46" t="s">
        <v>174</v>
      </c>
      <c r="B46" s="94">
        <v>31.680452513030559</v>
      </c>
      <c r="C46" s="94">
        <v>2.7590578235081895</v>
      </c>
    </row>
    <row r="47" spans="1:3">
      <c r="A47" t="s">
        <v>175</v>
      </c>
      <c r="B47" s="94">
        <v>28.628997647799427</v>
      </c>
      <c r="C47" s="94">
        <v>2.5021954803372317</v>
      </c>
    </row>
    <row r="48" spans="1:3">
      <c r="A48" t="s">
        <v>176</v>
      </c>
      <c r="B48" s="94">
        <v>27.509779107091749</v>
      </c>
      <c r="C48" s="94">
        <v>2.3888229881484397</v>
      </c>
    </row>
    <row r="49" spans="1:3">
      <c r="A49" t="s">
        <v>177</v>
      </c>
      <c r="B49" s="94">
        <v>26.365411479967083</v>
      </c>
      <c r="C49" s="94">
        <v>2.2771622548685557</v>
      </c>
    </row>
    <row r="50" spans="1:3">
      <c r="A50" t="s">
        <v>11</v>
      </c>
      <c r="B50" s="94">
        <v>26.587510785199598</v>
      </c>
      <c r="C50" s="94">
        <v>2.3089755479281346</v>
      </c>
    </row>
    <row r="51" spans="1:3">
      <c r="A51" t="s">
        <v>13</v>
      </c>
      <c r="B51" s="94">
        <v>23.468990641053995</v>
      </c>
      <c r="C51" s="94">
        <v>2.0662449651011268</v>
      </c>
    </row>
    <row r="52" spans="1:3">
      <c r="A52" t="s">
        <v>14</v>
      </c>
      <c r="B52" s="94">
        <v>21.897163567688636</v>
      </c>
      <c r="C52" s="94">
        <v>1.9948034609828635</v>
      </c>
    </row>
    <row r="53" spans="1:3">
      <c r="A53" t="s">
        <v>15</v>
      </c>
      <c r="B53" s="94">
        <v>21.061489483655809</v>
      </c>
      <c r="C53" s="94">
        <v>1.9522944573364243</v>
      </c>
    </row>
    <row r="54" spans="1:3">
      <c r="A54" t="s">
        <v>16</v>
      </c>
      <c r="B54" s="94">
        <v>20.936719874242268</v>
      </c>
      <c r="C54" s="94">
        <v>2.0456203565733824</v>
      </c>
    </row>
    <row r="55" spans="1:3">
      <c r="A55" t="s">
        <v>17</v>
      </c>
      <c r="B55" s="94">
        <v>21.031818533784797</v>
      </c>
      <c r="C55" s="94">
        <v>2.0293612671030838</v>
      </c>
    </row>
    <row r="56" spans="1:3">
      <c r="A56" t="s">
        <v>18</v>
      </c>
      <c r="B56" s="94">
        <v>21.680472147947199</v>
      </c>
      <c r="C56" s="94">
        <v>2.1305740949000613</v>
      </c>
    </row>
    <row r="57" spans="1:3">
      <c r="A57" t="s">
        <v>19</v>
      </c>
      <c r="B57" s="94">
        <v>23.085301444468616</v>
      </c>
      <c r="C57" s="94">
        <v>2.2866156701851059</v>
      </c>
    </row>
    <row r="58" spans="1:3">
      <c r="A58" t="s">
        <v>20</v>
      </c>
      <c r="B58" s="94">
        <v>22.73082691894049</v>
      </c>
      <c r="C58" s="94">
        <v>2.2630881345232128</v>
      </c>
    </row>
    <row r="59" spans="1:3">
      <c r="A59" t="s">
        <v>21</v>
      </c>
      <c r="B59" s="94">
        <v>23.554454348571806</v>
      </c>
      <c r="C59" s="94">
        <v>2.3335093672373159</v>
      </c>
    </row>
    <row r="60" spans="1:3">
      <c r="A60" t="s">
        <v>22</v>
      </c>
      <c r="B60" s="94">
        <v>24.42133379164056</v>
      </c>
      <c r="C60" s="94">
        <v>2.4340595047914371</v>
      </c>
    </row>
    <row r="61" spans="1:3">
      <c r="A61" t="s">
        <v>23</v>
      </c>
      <c r="B61" s="94">
        <v>26.156856083358043</v>
      </c>
      <c r="C61" s="94">
        <v>2.6330976057266611</v>
      </c>
    </row>
    <row r="62" spans="1:3">
      <c r="A62" t="s">
        <v>24</v>
      </c>
      <c r="B62" s="94">
        <v>26.21046830574258</v>
      </c>
      <c r="C62" s="94">
        <v>2.6668195529027461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80" zoomScaleNormal="80" workbookViewId="0">
      <selection activeCell="H23" sqref="H23"/>
    </sheetView>
  </sheetViews>
  <sheetFormatPr defaultRowHeight="15.5"/>
  <cols>
    <col min="1" max="2" width="8.7265625" style="6"/>
    <col min="3" max="3" width="11.7265625" style="6" bestFit="1" customWidth="1"/>
    <col min="4" max="4" width="13.26953125" style="6" customWidth="1"/>
    <col min="7" max="7" width="36.54296875" bestFit="1" customWidth="1"/>
  </cols>
  <sheetData>
    <row r="1" spans="1:7" ht="62">
      <c r="C1" s="97" t="s">
        <v>119</v>
      </c>
      <c r="D1" s="113" t="s">
        <v>1034</v>
      </c>
      <c r="G1" s="141" t="s">
        <v>1035</v>
      </c>
    </row>
    <row r="2" spans="1:7">
      <c r="A2" s="144" t="s">
        <v>1036</v>
      </c>
      <c r="B2" s="6" t="s">
        <v>11</v>
      </c>
      <c r="C2" s="98">
        <v>46.892322629790783</v>
      </c>
      <c r="D2" s="98">
        <v>0.58522782627464354</v>
      </c>
      <c r="G2" s="64" t="s">
        <v>1037</v>
      </c>
    </row>
    <row r="3" spans="1:7">
      <c r="A3" s="144"/>
      <c r="B3" s="6" t="s">
        <v>13</v>
      </c>
      <c r="C3" s="98">
        <v>35.407189620162285</v>
      </c>
      <c r="D3" s="98">
        <v>0.58889965737722638</v>
      </c>
      <c r="G3" s="64"/>
    </row>
    <row r="4" spans="1:7">
      <c r="A4" s="144"/>
      <c r="B4" s="6" t="s">
        <v>14</v>
      </c>
      <c r="C4" s="98">
        <v>20.024369807191334</v>
      </c>
      <c r="D4" s="98">
        <v>0.37177743515925976</v>
      </c>
      <c r="G4" s="64"/>
    </row>
    <row r="5" spans="1:7">
      <c r="A5" s="144"/>
      <c r="B5" s="6" t="s">
        <v>15</v>
      </c>
      <c r="C5" s="98">
        <v>28.238553830646538</v>
      </c>
      <c r="D5" s="98">
        <v>0.37403697847008344</v>
      </c>
      <c r="G5" s="64"/>
    </row>
    <row r="6" spans="1:7" ht="15.65" customHeight="1">
      <c r="A6" s="144"/>
      <c r="B6" s="6" t="s">
        <v>16</v>
      </c>
      <c r="C6" s="98">
        <v>47.228332986273045</v>
      </c>
      <c r="D6" s="98">
        <v>0.79043438591904225</v>
      </c>
    </row>
    <row r="7" spans="1:7">
      <c r="A7" s="144"/>
      <c r="B7" s="6" t="s">
        <v>17</v>
      </c>
      <c r="C7" s="98">
        <v>37.835029132409005</v>
      </c>
      <c r="D7" s="98">
        <v>0.71335455106704604</v>
      </c>
    </row>
    <row r="8" spans="1:7">
      <c r="A8" s="144"/>
      <c r="B8" s="6" t="s">
        <v>18</v>
      </c>
      <c r="C8" s="98">
        <v>23.439022510272878</v>
      </c>
      <c r="D8" s="98">
        <v>0.46651466699478766</v>
      </c>
    </row>
    <row r="9" spans="1:7">
      <c r="A9" s="144"/>
      <c r="B9" s="6" t="s">
        <v>19</v>
      </c>
      <c r="C9" s="98">
        <v>12.400791063800625</v>
      </c>
      <c r="D9" s="98">
        <v>0.19868220822025764</v>
      </c>
    </row>
    <row r="10" spans="1:7">
      <c r="A10" s="144"/>
      <c r="B10" s="6" t="s">
        <v>20</v>
      </c>
      <c r="C10" s="98">
        <v>9.4059959668327622</v>
      </c>
      <c r="D10" s="98">
        <v>0.26139973528070204</v>
      </c>
    </row>
    <row r="11" spans="1:7">
      <c r="A11" s="144"/>
      <c r="B11" s="6" t="s">
        <v>21</v>
      </c>
      <c r="C11" s="98">
        <v>11.351953612635441</v>
      </c>
      <c r="D11" s="98">
        <v>0.3204144484039177</v>
      </c>
    </row>
    <row r="12" spans="1:7">
      <c r="A12" s="144"/>
      <c r="B12" s="6" t="s">
        <v>22</v>
      </c>
      <c r="C12" s="98">
        <v>8.8088680496998961</v>
      </c>
      <c r="D12" s="98">
        <v>0.18183237454637616</v>
      </c>
    </row>
    <row r="13" spans="1:7">
      <c r="A13" s="144"/>
      <c r="B13" s="6" t="s">
        <v>23</v>
      </c>
      <c r="C13" s="98">
        <v>11.108475357287276</v>
      </c>
      <c r="D13" s="98">
        <v>0.18292230663389597</v>
      </c>
    </row>
    <row r="14" spans="1:7">
      <c r="A14" s="144"/>
      <c r="B14" s="6" t="s">
        <v>24</v>
      </c>
      <c r="C14" s="98">
        <v>3.9969930514844378</v>
      </c>
      <c r="D14" s="98">
        <v>0.1023176821200924</v>
      </c>
    </row>
    <row r="15" spans="1:7">
      <c r="C15" s="98"/>
      <c r="D15" s="98"/>
    </row>
    <row r="16" spans="1:7">
      <c r="A16" s="144" t="s">
        <v>1038</v>
      </c>
      <c r="B16" s="6" t="s">
        <v>11</v>
      </c>
      <c r="C16" s="98">
        <v>2.4777881512490865</v>
      </c>
      <c r="D16" s="98">
        <v>0.11041119939457894</v>
      </c>
      <c r="G16" s="64"/>
    </row>
    <row r="17" spans="1:7">
      <c r="A17" s="144"/>
      <c r="B17" s="6" t="s">
        <v>13</v>
      </c>
      <c r="C17" s="98">
        <v>10.702726722446371</v>
      </c>
      <c r="D17" s="98">
        <v>0.38078550125880795</v>
      </c>
      <c r="G17" s="64"/>
    </row>
    <row r="18" spans="1:7">
      <c r="A18" s="144"/>
      <c r="B18" s="6" t="s">
        <v>14</v>
      </c>
      <c r="C18" s="98">
        <v>5.6622648603223809</v>
      </c>
      <c r="D18" s="98">
        <v>0.1583602920058006</v>
      </c>
      <c r="G18" s="64"/>
    </row>
    <row r="19" spans="1:7">
      <c r="A19" s="144"/>
      <c r="B19" s="6" t="s">
        <v>15</v>
      </c>
      <c r="C19" s="98">
        <v>13.531675894417106</v>
      </c>
      <c r="D19" s="98">
        <v>0.31379040234175215</v>
      </c>
      <c r="G19" s="64"/>
    </row>
    <row r="20" spans="1:7" ht="14.65" customHeight="1">
      <c r="A20" s="144"/>
      <c r="B20" s="6" t="s">
        <v>16</v>
      </c>
      <c r="C20" s="98">
        <v>-10.507570274491613</v>
      </c>
      <c r="D20" s="98">
        <v>-0.40444678843636506</v>
      </c>
    </row>
    <row r="21" spans="1:7">
      <c r="A21" s="144"/>
      <c r="B21" s="6" t="s">
        <v>17</v>
      </c>
      <c r="C21" s="98">
        <v>16.014573543360981</v>
      </c>
      <c r="D21" s="98">
        <v>0.48754977447662123</v>
      </c>
    </row>
    <row r="22" spans="1:7">
      <c r="A22" s="144"/>
      <c r="B22" s="6" t="s">
        <v>18</v>
      </c>
      <c r="C22" s="98">
        <v>21.954313028019939</v>
      </c>
      <c r="D22" s="98">
        <v>0.53501700414178666</v>
      </c>
    </row>
    <row r="23" spans="1:7">
      <c r="A23" s="144"/>
      <c r="B23" s="6" t="s">
        <v>19</v>
      </c>
      <c r="C23" s="98">
        <v>10.881804839233425</v>
      </c>
      <c r="D23" s="98">
        <v>0.24949648982625164</v>
      </c>
    </row>
    <row r="24" spans="1:7">
      <c r="A24" s="144"/>
      <c r="B24" s="6" t="s">
        <v>20</v>
      </c>
      <c r="C24" s="98">
        <v>6.0634938765957713</v>
      </c>
      <c r="D24" s="98">
        <v>0.21444300781894413</v>
      </c>
    </row>
    <row r="25" spans="1:7">
      <c r="A25" s="144"/>
      <c r="B25" s="6" t="s">
        <v>21</v>
      </c>
      <c r="C25" s="98">
        <v>6.3735310875772768</v>
      </c>
      <c r="D25" s="98">
        <v>0.2225689428666679</v>
      </c>
    </row>
    <row r="26" spans="1:7">
      <c r="A26" s="144"/>
      <c r="B26" s="6" t="s">
        <v>22</v>
      </c>
      <c r="C26" s="98">
        <v>33.341849625391603</v>
      </c>
      <c r="D26" s="98">
        <v>0.75788832740393375</v>
      </c>
    </row>
    <row r="27" spans="1:7">
      <c r="A27" s="144"/>
      <c r="B27" s="6" t="s">
        <v>23</v>
      </c>
      <c r="C27" s="98">
        <v>40.571997611685106</v>
      </c>
      <c r="D27" s="98">
        <v>0.85858095272131874</v>
      </c>
    </row>
    <row r="28" spans="1:7">
      <c r="A28" s="144"/>
      <c r="B28" s="6" t="s">
        <v>24</v>
      </c>
      <c r="C28" s="98">
        <v>4.9685652900486303</v>
      </c>
      <c r="D28" s="98">
        <v>0.15215281177938159</v>
      </c>
    </row>
    <row r="29" spans="1:7">
      <c r="C29" s="98"/>
      <c r="D29" s="98"/>
    </row>
    <row r="30" spans="1:7">
      <c r="A30" s="144" t="s">
        <v>1039</v>
      </c>
      <c r="B30" s="6" t="s">
        <v>11</v>
      </c>
      <c r="C30" s="98">
        <v>21.854158379470817</v>
      </c>
      <c r="D30" s="98">
        <v>0.12656622081445451</v>
      </c>
      <c r="G30" s="64"/>
    </row>
    <row r="31" spans="1:7">
      <c r="A31" s="144"/>
      <c r="B31" s="6" t="s">
        <v>13</v>
      </c>
      <c r="C31" s="98">
        <v>30.00973334464112</v>
      </c>
      <c r="D31" s="98">
        <v>0.19961352946099939</v>
      </c>
      <c r="G31" s="64"/>
    </row>
    <row r="32" spans="1:7">
      <c r="A32" s="144"/>
      <c r="B32" s="6" t="s">
        <v>14</v>
      </c>
      <c r="C32" s="98">
        <v>20.025946369064982</v>
      </c>
      <c r="D32" s="98">
        <v>0.11243131745746827</v>
      </c>
      <c r="G32" s="64"/>
    </row>
    <row r="33" spans="1:7">
      <c r="A33" s="144"/>
      <c r="B33" s="6" t="s">
        <v>15</v>
      </c>
      <c r="C33" s="98">
        <v>-26.44805028458812</v>
      </c>
      <c r="D33" s="98">
        <v>-0.20619941520403007</v>
      </c>
      <c r="G33" s="64"/>
    </row>
    <row r="34" spans="1:7" ht="14.65" customHeight="1">
      <c r="A34" s="144"/>
      <c r="B34" s="6" t="s">
        <v>16</v>
      </c>
      <c r="C34" s="98">
        <v>7.318379583400187</v>
      </c>
      <c r="D34" s="98">
        <v>4.552567350563775E-2</v>
      </c>
    </row>
    <row r="35" spans="1:7">
      <c r="A35" s="144"/>
      <c r="B35" s="6" t="s">
        <v>17</v>
      </c>
      <c r="C35" s="98">
        <v>-2.8728886434674195</v>
      </c>
      <c r="D35" s="98">
        <v>-2.0082546063252587E-2</v>
      </c>
    </row>
    <row r="36" spans="1:7">
      <c r="A36" s="144"/>
      <c r="B36" s="6" t="s">
        <v>18</v>
      </c>
      <c r="C36" s="98">
        <v>26.250259297874351</v>
      </c>
      <c r="D36" s="98">
        <v>0.15254980952002284</v>
      </c>
    </row>
    <row r="37" spans="1:7">
      <c r="A37" s="144"/>
      <c r="B37" s="6" t="s">
        <v>19</v>
      </c>
      <c r="C37" s="98">
        <v>11.042248236400582</v>
      </c>
      <c r="D37" s="98">
        <v>5.76687888845549E-2</v>
      </c>
    </row>
    <row r="38" spans="1:7">
      <c r="A38" s="144"/>
      <c r="B38" s="6" t="s">
        <v>20</v>
      </c>
      <c r="C38" s="98">
        <v>10.545766375914539</v>
      </c>
      <c r="D38" s="98">
        <v>7.8244669235378539E-2</v>
      </c>
    </row>
    <row r="39" spans="1:7">
      <c r="A39" s="144"/>
      <c r="B39" s="6" t="s">
        <v>21</v>
      </c>
      <c r="C39" s="98">
        <v>28.559894545102793</v>
      </c>
      <c r="D39" s="98">
        <v>0.20753095049055917</v>
      </c>
    </row>
    <row r="40" spans="1:7">
      <c r="A40" s="144"/>
      <c r="B40" s="6" t="s">
        <v>22</v>
      </c>
      <c r="C40" s="98">
        <v>10.654157618370903</v>
      </c>
      <c r="D40" s="98">
        <v>6.4716884174130684E-2</v>
      </c>
    </row>
    <row r="41" spans="1:7">
      <c r="A41" s="144"/>
      <c r="B41" s="6" t="s">
        <v>23</v>
      </c>
      <c r="C41" s="98">
        <v>-20.638821631846696</v>
      </c>
      <c r="D41" s="98">
        <v>-0.10784624595667662</v>
      </c>
    </row>
    <row r="42" spans="1:7">
      <c r="A42" s="144"/>
      <c r="B42" s="6" t="s">
        <v>24</v>
      </c>
      <c r="C42" s="98">
        <v>3.176092918400613</v>
      </c>
      <c r="D42" s="98">
        <v>2.13882610452641E-2</v>
      </c>
    </row>
  </sheetData>
  <mergeCells count="3">
    <mergeCell ref="A2:A14"/>
    <mergeCell ref="A16:A28"/>
    <mergeCell ref="A30:A42"/>
  </mergeCells>
  <pageMargins left="0.7" right="0.7" top="0.75" bottom="0.75" header="0.3" footer="0.3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E5" sqref="E5"/>
    </sheetView>
  </sheetViews>
  <sheetFormatPr defaultRowHeight="14.5"/>
  <cols>
    <col min="2" max="2" width="10.7265625" bestFit="1" customWidth="1"/>
    <col min="6" max="6" width="36.54296875" bestFit="1" customWidth="1"/>
  </cols>
  <sheetData>
    <row r="1" spans="1:6" ht="46.5">
      <c r="B1" t="s">
        <v>1040</v>
      </c>
      <c r="C1" t="s">
        <v>1041</v>
      </c>
      <c r="F1" s="142" t="s">
        <v>1042</v>
      </c>
    </row>
    <row r="2" spans="1:6" ht="15.5">
      <c r="A2" t="s">
        <v>170</v>
      </c>
      <c r="B2" s="96">
        <v>7.7367618340661526</v>
      </c>
      <c r="C2" s="96">
        <v>10.624950554009782</v>
      </c>
      <c r="F2" s="64" t="s">
        <v>250</v>
      </c>
    </row>
    <row r="3" spans="1:6">
      <c r="A3" t="s">
        <v>171</v>
      </c>
      <c r="B3" s="96">
        <v>3.5912141698313249E-2</v>
      </c>
      <c r="C3" s="96">
        <v>3.7907056468110767</v>
      </c>
    </row>
    <row r="4" spans="1:6">
      <c r="A4" t="s">
        <v>172</v>
      </c>
      <c r="B4" s="96">
        <v>2.0751846306464428</v>
      </c>
      <c r="C4" s="96">
        <v>4.0245856314455652</v>
      </c>
    </row>
    <row r="5" spans="1:6">
      <c r="A5" t="s">
        <v>173</v>
      </c>
      <c r="B5" s="96">
        <v>2.6981592374657914</v>
      </c>
      <c r="C5" s="96">
        <v>9.9164609426729111</v>
      </c>
    </row>
    <row r="6" spans="1:6">
      <c r="A6" t="s">
        <v>174</v>
      </c>
      <c r="B6" s="96">
        <v>1.7698620775414398</v>
      </c>
      <c r="C6" s="96">
        <v>7.504155207204688</v>
      </c>
    </row>
    <row r="7" spans="1:6">
      <c r="A7" t="s">
        <v>175</v>
      </c>
      <c r="B7" s="96">
        <v>10.091991894138186</v>
      </c>
      <c r="C7" s="96">
        <v>14.931165921160282</v>
      </c>
    </row>
    <row r="8" spans="1:6">
      <c r="A8" t="s">
        <v>176</v>
      </c>
      <c r="B8" s="96">
        <v>10.06036173239313</v>
      </c>
      <c r="C8" s="96">
        <v>16.584633919520321</v>
      </c>
    </row>
    <row r="9" spans="1:6">
      <c r="A9" t="s">
        <v>177</v>
      </c>
      <c r="B9" s="96">
        <v>10.946330455091235</v>
      </c>
      <c r="C9" s="96">
        <v>12.941006131200506</v>
      </c>
    </row>
    <row r="10" spans="1:6">
      <c r="A10" t="s">
        <v>11</v>
      </c>
      <c r="B10" s="96">
        <v>11.053762850296756</v>
      </c>
      <c r="C10" s="96">
        <v>14.039817621607241</v>
      </c>
    </row>
    <row r="11" spans="1:6">
      <c r="A11" t="s">
        <v>13</v>
      </c>
      <c r="B11" s="96">
        <v>15.091252225664986</v>
      </c>
      <c r="C11" s="96">
        <v>24.665467648163308</v>
      </c>
    </row>
    <row r="12" spans="1:6">
      <c r="A12" t="s">
        <v>14</v>
      </c>
      <c r="B12" s="96">
        <v>21.700653019785477</v>
      </c>
      <c r="C12" s="96">
        <v>34.016910582006197</v>
      </c>
    </row>
    <row r="13" spans="1:6">
      <c r="A13" t="s">
        <v>15</v>
      </c>
      <c r="B13" s="96">
        <v>26.630016306715444</v>
      </c>
      <c r="C13" s="96">
        <v>36.83142305156737</v>
      </c>
    </row>
    <row r="14" spans="1:6">
      <c r="A14" t="s">
        <v>16</v>
      </c>
      <c r="B14" s="96">
        <v>26.607607385597444</v>
      </c>
      <c r="C14" s="96">
        <v>36.8307940891671</v>
      </c>
    </row>
    <row r="15" spans="1:6">
      <c r="A15" t="s">
        <v>17</v>
      </c>
      <c r="B15" s="96">
        <v>17.951323654109252</v>
      </c>
      <c r="C15" s="96">
        <v>19.075294589827084</v>
      </c>
    </row>
    <row r="16" spans="1:6">
      <c r="A16" t="s">
        <v>18</v>
      </c>
      <c r="B16" s="96">
        <v>10.643850733071236</v>
      </c>
      <c r="C16" s="96">
        <v>7.4411541716301821</v>
      </c>
    </row>
    <row r="17" spans="1:3">
      <c r="A17" t="s">
        <v>19</v>
      </c>
      <c r="B17" s="96">
        <v>8.1226900725060105</v>
      </c>
      <c r="C17" s="96">
        <v>4.0680660940071833</v>
      </c>
    </row>
    <row r="18" spans="1:3">
      <c r="A18" t="s">
        <v>20</v>
      </c>
      <c r="B18" s="96">
        <v>7.2678096795313119</v>
      </c>
      <c r="C18" s="96">
        <v>-0.54865308975331484</v>
      </c>
    </row>
    <row r="19" spans="1:3">
      <c r="A19" t="s">
        <v>21</v>
      </c>
      <c r="B19" s="96">
        <v>3.930999473001684</v>
      </c>
      <c r="C19" s="96">
        <v>-0.52149057185708614</v>
      </c>
    </row>
    <row r="20" spans="1:3">
      <c r="A20" t="s">
        <v>22</v>
      </c>
      <c r="B20" s="96">
        <v>5.4693044217639875</v>
      </c>
      <c r="C20" s="96">
        <v>1.3287233859201608</v>
      </c>
    </row>
    <row r="21" spans="1:3">
      <c r="A21" t="s">
        <v>23</v>
      </c>
      <c r="B21" s="96">
        <v>5.8322772411050883</v>
      </c>
      <c r="C21" s="96">
        <v>1.4263240448277648</v>
      </c>
    </row>
    <row r="22" spans="1:3">
      <c r="A22" t="s">
        <v>24</v>
      </c>
      <c r="B22" s="96">
        <v>5.4082122945372735</v>
      </c>
      <c r="C22" s="96">
        <v>2.8537116194770951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P21" sqref="P21"/>
    </sheetView>
  </sheetViews>
  <sheetFormatPr defaultColWidth="8.54296875" defaultRowHeight="15.5"/>
  <cols>
    <col min="1" max="16384" width="8.54296875" style="6"/>
  </cols>
  <sheetData>
    <row r="1" spans="1:8">
      <c r="B1" s="6" t="s">
        <v>1043</v>
      </c>
      <c r="C1" s="6" t="s">
        <v>1044</v>
      </c>
      <c r="D1" s="6" t="s">
        <v>1045</v>
      </c>
      <c r="E1" s="6" t="s">
        <v>1046</v>
      </c>
      <c r="H1" s="17" t="s">
        <v>1047</v>
      </c>
    </row>
    <row r="2" spans="1:8">
      <c r="A2" s="6" t="s">
        <v>157</v>
      </c>
      <c r="B2" s="15">
        <v>5.9</v>
      </c>
    </row>
    <row r="3" spans="1:8">
      <c r="A3" s="6" t="s">
        <v>159</v>
      </c>
      <c r="B3" s="15">
        <v>5.5</v>
      </c>
    </row>
    <row r="4" spans="1:8">
      <c r="A4" s="6" t="s">
        <v>160</v>
      </c>
      <c r="B4" s="15">
        <v>5</v>
      </c>
    </row>
    <row r="5" spans="1:8">
      <c r="A5" s="6" t="s">
        <v>161</v>
      </c>
      <c r="B5" s="15">
        <v>5.7</v>
      </c>
    </row>
    <row r="6" spans="1:8">
      <c r="A6" s="6" t="s">
        <v>162</v>
      </c>
      <c r="B6" s="15">
        <v>6</v>
      </c>
    </row>
    <row r="7" spans="1:8">
      <c r="A7" s="6" t="s">
        <v>163</v>
      </c>
      <c r="B7" s="15">
        <v>5.8000000000000007</v>
      </c>
    </row>
    <row r="8" spans="1:8">
      <c r="A8" s="6" t="s">
        <v>164</v>
      </c>
      <c r="B8" s="15">
        <v>6</v>
      </c>
    </row>
    <row r="9" spans="1:8">
      <c r="A9" s="6" t="s">
        <v>165</v>
      </c>
      <c r="B9" s="15">
        <v>6.2</v>
      </c>
    </row>
    <row r="10" spans="1:8">
      <c r="A10" s="6" t="s">
        <v>166</v>
      </c>
      <c r="B10" s="15">
        <v>5.7</v>
      </c>
    </row>
    <row r="11" spans="1:8">
      <c r="A11" s="6" t="s">
        <v>167</v>
      </c>
      <c r="B11" s="15">
        <v>5.8000000000000007</v>
      </c>
    </row>
    <row r="12" spans="1:8">
      <c r="A12" s="6" t="s">
        <v>168</v>
      </c>
      <c r="B12" s="15">
        <v>5.7</v>
      </c>
    </row>
    <row r="13" spans="1:8">
      <c r="A13" s="6" t="s">
        <v>169</v>
      </c>
      <c r="B13" s="15">
        <v>5.4</v>
      </c>
    </row>
    <row r="14" spans="1:8">
      <c r="A14" s="6" t="s">
        <v>170</v>
      </c>
      <c r="B14" s="15">
        <v>5.2</v>
      </c>
    </row>
    <row r="15" spans="1:8">
      <c r="A15" s="6" t="s">
        <v>171</v>
      </c>
      <c r="B15" s="15">
        <v>4.7</v>
      </c>
    </row>
    <row r="16" spans="1:8">
      <c r="A16" s="6" t="s">
        <v>172</v>
      </c>
      <c r="B16" s="15">
        <v>4.2</v>
      </c>
    </row>
    <row r="17" spans="1:5">
      <c r="A17" s="6" t="s">
        <v>173</v>
      </c>
      <c r="B17" s="15">
        <v>4.5</v>
      </c>
    </row>
    <row r="18" spans="1:5">
      <c r="A18" s="6" t="s">
        <v>174</v>
      </c>
      <c r="B18" s="15">
        <v>5.5</v>
      </c>
    </row>
    <row r="19" spans="1:5">
      <c r="A19" s="6" t="s">
        <v>175</v>
      </c>
      <c r="B19" s="15">
        <v>6.3000000000000007</v>
      </c>
    </row>
    <row r="20" spans="1:5">
      <c r="A20" s="6" t="s">
        <v>176</v>
      </c>
      <c r="B20" s="15">
        <v>7.2</v>
      </c>
    </row>
    <row r="21" spans="1:5">
      <c r="A21" s="6" t="s">
        <v>177</v>
      </c>
      <c r="B21" s="15">
        <v>7.7</v>
      </c>
    </row>
    <row r="22" spans="1:5">
      <c r="A22" s="6" t="s">
        <v>11</v>
      </c>
      <c r="B22" s="15">
        <v>8.1</v>
      </c>
    </row>
    <row r="23" spans="1:5">
      <c r="A23" s="6" t="s">
        <v>13</v>
      </c>
      <c r="B23" s="15">
        <v>9.4</v>
      </c>
    </row>
    <row r="24" spans="1:5">
      <c r="A24" s="6" t="s">
        <v>14</v>
      </c>
      <c r="B24" s="15">
        <v>9.7000000000000011</v>
      </c>
    </row>
    <row r="25" spans="1:5">
      <c r="A25" s="6" t="s">
        <v>15</v>
      </c>
      <c r="B25" s="15">
        <v>10.5</v>
      </c>
    </row>
    <row r="26" spans="1:5">
      <c r="A26" s="6" t="s">
        <v>16</v>
      </c>
      <c r="B26" s="15">
        <v>11.200000000000001</v>
      </c>
    </row>
    <row r="27" spans="1:5">
      <c r="A27" s="6" t="s">
        <v>17</v>
      </c>
      <c r="B27" s="15">
        <v>10.8</v>
      </c>
    </row>
    <row r="28" spans="1:5">
      <c r="A28" s="6" t="s">
        <v>18</v>
      </c>
      <c r="B28" s="15">
        <v>10.3</v>
      </c>
    </row>
    <row r="29" spans="1:5">
      <c r="A29" s="6" t="s">
        <v>19</v>
      </c>
      <c r="B29" s="15">
        <v>9.4</v>
      </c>
    </row>
    <row r="30" spans="1:5">
      <c r="A30" s="6" t="s">
        <v>20</v>
      </c>
      <c r="B30" s="15">
        <v>8.9</v>
      </c>
    </row>
    <row r="31" spans="1:5">
      <c r="A31" s="6" t="s">
        <v>21</v>
      </c>
      <c r="B31" s="15">
        <v>8.3000000000000007</v>
      </c>
    </row>
    <row r="32" spans="1:5">
      <c r="A32" s="6" t="s">
        <v>22</v>
      </c>
      <c r="B32" s="15">
        <v>7.8000000000000007</v>
      </c>
      <c r="D32" s="15"/>
      <c r="E32" s="15"/>
    </row>
    <row r="33" spans="1:5">
      <c r="A33" s="6" t="s">
        <v>23</v>
      </c>
      <c r="B33" s="15">
        <v>7.3</v>
      </c>
      <c r="D33" s="15"/>
      <c r="E33" s="15"/>
    </row>
    <row r="34" spans="1:5">
      <c r="A34" s="6" t="s">
        <v>24</v>
      </c>
      <c r="B34" s="15">
        <v>6.8444399999999996</v>
      </c>
      <c r="C34" s="15"/>
      <c r="D34" s="15"/>
      <c r="E34" s="15"/>
    </row>
    <row r="35" spans="1:5">
      <c r="A35" s="6" t="s">
        <v>178</v>
      </c>
      <c r="B35" s="15">
        <v>6.75</v>
      </c>
      <c r="C35" s="15">
        <v>6.75</v>
      </c>
      <c r="D35" s="15">
        <v>6.75</v>
      </c>
      <c r="E35" s="15">
        <v>6.75</v>
      </c>
    </row>
    <row r="36" spans="1:5">
      <c r="A36" s="6" t="s">
        <v>990</v>
      </c>
      <c r="B36" s="15"/>
      <c r="C36" s="15">
        <v>6.9253408700000003</v>
      </c>
      <c r="D36" s="15">
        <v>6.2547488500000004</v>
      </c>
      <c r="E36" s="15">
        <v>6.6548933100000003</v>
      </c>
    </row>
    <row r="37" spans="1:5">
      <c r="A37" s="6" t="s">
        <v>991</v>
      </c>
      <c r="B37" s="15"/>
      <c r="C37" s="15">
        <v>7.1206424000000004</v>
      </c>
      <c r="D37" s="15">
        <v>6.0559975000000001</v>
      </c>
      <c r="E37" s="15">
        <v>6.6707234099999999</v>
      </c>
    </row>
    <row r="38" spans="1:5">
      <c r="A38" s="6" t="s">
        <v>992</v>
      </c>
      <c r="B38" s="15"/>
      <c r="C38" s="15">
        <v>7.2114337800000001</v>
      </c>
      <c r="D38" s="15">
        <v>5.9200234099999998</v>
      </c>
      <c r="E38" s="15">
        <v>6.6263854599999998</v>
      </c>
    </row>
    <row r="39" spans="1:5">
      <c r="A39" s="6" t="s">
        <v>993</v>
      </c>
      <c r="B39" s="15"/>
      <c r="C39" s="15">
        <v>7.3291480099999999</v>
      </c>
      <c r="D39" s="15">
        <v>5.91154913</v>
      </c>
      <c r="E39" s="15">
        <v>6.6347433599999999</v>
      </c>
    </row>
    <row r="40" spans="1:5">
      <c r="A40" s="6" t="s">
        <v>994</v>
      </c>
      <c r="B40" s="15"/>
      <c r="C40" s="15">
        <v>7.3469272500000002</v>
      </c>
      <c r="D40" s="15">
        <v>5.9058878100000003</v>
      </c>
      <c r="E40" s="15">
        <v>6.5957393</v>
      </c>
    </row>
    <row r="41" spans="1:5">
      <c r="A41" s="6" t="s">
        <v>995</v>
      </c>
      <c r="B41" s="15"/>
      <c r="C41" s="15">
        <v>7.2838969000000002</v>
      </c>
      <c r="D41" s="15">
        <v>5.8945767299999998</v>
      </c>
      <c r="E41" s="15">
        <v>6.5022762500000004</v>
      </c>
    </row>
    <row r="42" spans="1:5">
      <c r="A42" s="6" t="s">
        <v>996</v>
      </c>
      <c r="B42" s="15"/>
      <c r="C42" s="15">
        <v>7.1901673700000002</v>
      </c>
      <c r="D42" s="15">
        <v>5.9089407999999999</v>
      </c>
      <c r="E42" s="15">
        <v>6.4036879799999999</v>
      </c>
    </row>
    <row r="43" spans="1:5">
      <c r="A43" s="6" t="s">
        <v>997</v>
      </c>
      <c r="B43" s="15"/>
      <c r="C43" s="15">
        <v>7.1012004500000003</v>
      </c>
      <c r="D43" s="15">
        <v>5.9562918700000003</v>
      </c>
      <c r="E43" s="15">
        <v>6.33115206</v>
      </c>
    </row>
    <row r="44" spans="1:5">
      <c r="A44" s="6" t="s">
        <v>998</v>
      </c>
      <c r="B44" s="15"/>
      <c r="C44" s="15">
        <v>7.0569492399999998</v>
      </c>
      <c r="D44" s="15">
        <v>6.0073976399999998</v>
      </c>
      <c r="E44" s="15">
        <v>6.2641675599999997</v>
      </c>
    </row>
    <row r="45" spans="1:5">
      <c r="A45" s="6" t="s">
        <v>999</v>
      </c>
      <c r="B45" s="15"/>
      <c r="C45" s="15">
        <v>7.0678445600000002</v>
      </c>
      <c r="D45" s="15">
        <v>6.0976224099999996</v>
      </c>
      <c r="E45" s="15">
        <v>6.2449864100000001</v>
      </c>
    </row>
    <row r="46" spans="1:5">
      <c r="A46" s="6" t="s">
        <v>1000</v>
      </c>
      <c r="B46" s="15"/>
      <c r="C46" s="15">
        <v>7.0959231100000002</v>
      </c>
      <c r="D46" s="15">
        <v>6.1379154399999996</v>
      </c>
      <c r="E46" s="15">
        <v>6.2287922900000003</v>
      </c>
    </row>
    <row r="47" spans="1:5">
      <c r="B47" s="15"/>
      <c r="C47" s="15"/>
      <c r="D47" s="15"/>
      <c r="E47" s="15"/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I25" sqref="I25"/>
    </sheetView>
  </sheetViews>
  <sheetFormatPr defaultColWidth="8.54296875" defaultRowHeight="15.5"/>
  <cols>
    <col min="1" max="2" width="8.54296875" style="6"/>
    <col min="3" max="3" width="11.7265625" style="6" bestFit="1" customWidth="1"/>
    <col min="4" max="16384" width="8.54296875" style="6"/>
  </cols>
  <sheetData>
    <row r="1" spans="1:6">
      <c r="B1" s="6" t="s">
        <v>1003</v>
      </c>
      <c r="C1" s="6" t="s">
        <v>1048</v>
      </c>
      <c r="D1" s="6" t="s">
        <v>1049</v>
      </c>
      <c r="F1" s="10" t="s">
        <v>1050</v>
      </c>
    </row>
    <row r="2" spans="1:6">
      <c r="A2" s="6" t="s">
        <v>157</v>
      </c>
      <c r="B2" s="15">
        <v>7.2</v>
      </c>
      <c r="C2" s="15"/>
      <c r="D2" s="15"/>
    </row>
    <row r="3" spans="1:6">
      <c r="A3" s="6" t="s">
        <v>159</v>
      </c>
      <c r="B3" s="15">
        <v>6.7</v>
      </c>
      <c r="C3" s="15"/>
      <c r="D3" s="15"/>
    </row>
    <row r="4" spans="1:6">
      <c r="A4" s="6" t="s">
        <v>160</v>
      </c>
      <c r="B4" s="15">
        <v>4.5</v>
      </c>
      <c r="C4" s="15"/>
      <c r="D4" s="15"/>
    </row>
    <row r="5" spans="1:6">
      <c r="A5" s="6" t="s">
        <v>161</v>
      </c>
      <c r="B5" s="15">
        <v>11.4</v>
      </c>
      <c r="C5" s="15"/>
      <c r="D5" s="15"/>
    </row>
    <row r="6" spans="1:6">
      <c r="A6" s="6" t="s">
        <v>162</v>
      </c>
      <c r="B6" s="15">
        <v>9.9</v>
      </c>
      <c r="C6" s="15"/>
      <c r="D6" s="15"/>
    </row>
    <row r="7" spans="1:6">
      <c r="A7" s="6" t="s">
        <v>163</v>
      </c>
      <c r="B7" s="15">
        <v>7.4</v>
      </c>
      <c r="C7" s="15"/>
      <c r="D7" s="15"/>
    </row>
    <row r="8" spans="1:6">
      <c r="A8" s="6" t="s">
        <v>164</v>
      </c>
      <c r="B8" s="15">
        <v>2.8000000000000003</v>
      </c>
      <c r="C8" s="15"/>
      <c r="D8" s="15"/>
    </row>
    <row r="9" spans="1:6">
      <c r="A9" s="6" t="s">
        <v>165</v>
      </c>
      <c r="B9" s="15">
        <v>3.3000000000000003</v>
      </c>
      <c r="C9" s="15"/>
      <c r="D9" s="15"/>
    </row>
    <row r="10" spans="1:6">
      <c r="A10" s="6" t="s">
        <v>166</v>
      </c>
      <c r="B10" s="15">
        <v>7.6000000000000005</v>
      </c>
      <c r="C10" s="15"/>
      <c r="D10" s="15"/>
    </row>
    <row r="11" spans="1:6">
      <c r="A11" s="6" t="s">
        <v>167</v>
      </c>
      <c r="B11" s="15">
        <v>7.1000000000000005</v>
      </c>
      <c r="C11" s="15"/>
      <c r="D11" s="15"/>
    </row>
    <row r="12" spans="1:6">
      <c r="A12" s="6" t="s">
        <v>168</v>
      </c>
      <c r="B12" s="15">
        <v>8.1</v>
      </c>
      <c r="C12" s="15"/>
      <c r="D12" s="15"/>
    </row>
    <row r="13" spans="1:6">
      <c r="A13" s="6" t="s">
        <v>169</v>
      </c>
      <c r="B13" s="15">
        <v>7.6000000000000005</v>
      </c>
      <c r="C13" s="15"/>
      <c r="D13" s="15"/>
    </row>
    <row r="14" spans="1:6">
      <c r="A14" s="6" t="s">
        <v>170</v>
      </c>
      <c r="B14" s="15">
        <v>3</v>
      </c>
      <c r="C14" s="15"/>
      <c r="D14" s="15"/>
    </row>
    <row r="15" spans="1:6">
      <c r="A15" s="6" t="s">
        <v>171</v>
      </c>
      <c r="B15" s="15">
        <v>-11.600000000000001</v>
      </c>
      <c r="C15" s="15"/>
      <c r="D15" s="15"/>
    </row>
    <row r="16" spans="1:6">
      <c r="A16" s="6" t="s">
        <v>172</v>
      </c>
      <c r="B16" s="15">
        <v>-8.3000000000000007</v>
      </c>
      <c r="C16" s="15"/>
      <c r="D16" s="15"/>
    </row>
    <row r="17" spans="1:5">
      <c r="A17" s="6" t="s">
        <v>173</v>
      </c>
      <c r="B17" s="15">
        <v>-8.9</v>
      </c>
      <c r="C17" s="15"/>
      <c r="D17" s="15"/>
    </row>
    <row r="18" spans="1:5">
      <c r="A18" s="6" t="s">
        <v>174</v>
      </c>
      <c r="B18" s="15">
        <v>-1.5</v>
      </c>
      <c r="C18" s="15"/>
      <c r="D18" s="15"/>
    </row>
    <row r="19" spans="1:5">
      <c r="A19" s="6" t="s">
        <v>175</v>
      </c>
      <c r="B19" s="15">
        <v>9.1</v>
      </c>
      <c r="C19" s="15"/>
      <c r="D19" s="15"/>
    </row>
    <row r="20" spans="1:5">
      <c r="A20" s="6" t="s">
        <v>176</v>
      </c>
      <c r="B20" s="15">
        <v>2.4000000000000004</v>
      </c>
      <c r="C20" s="15"/>
      <c r="D20" s="15"/>
    </row>
    <row r="21" spans="1:5">
      <c r="A21" s="6" t="s">
        <v>177</v>
      </c>
      <c r="B21" s="15">
        <v>11.600000000000001</v>
      </c>
      <c r="C21" s="15"/>
      <c r="D21" s="15"/>
    </row>
    <row r="22" spans="1:5">
      <c r="A22" s="6" t="s">
        <v>11</v>
      </c>
      <c r="B22" s="15">
        <v>9.1</v>
      </c>
      <c r="C22" s="15"/>
      <c r="D22" s="15"/>
    </row>
    <row r="23" spans="1:5">
      <c r="A23" s="6" t="s">
        <v>13</v>
      </c>
      <c r="B23" s="15">
        <v>12.9</v>
      </c>
      <c r="C23" s="15"/>
      <c r="D23" s="15"/>
    </row>
    <row r="24" spans="1:5">
      <c r="A24" s="6" t="s">
        <v>14</v>
      </c>
      <c r="B24" s="15">
        <v>14.600000000000001</v>
      </c>
      <c r="C24" s="15"/>
      <c r="D24" s="15"/>
    </row>
    <row r="25" spans="1:5">
      <c r="A25" s="6" t="s">
        <v>15</v>
      </c>
      <c r="B25" s="15">
        <v>12.700000000000001</v>
      </c>
      <c r="C25" s="15"/>
      <c r="D25" s="15"/>
    </row>
    <row r="26" spans="1:5">
      <c r="A26" s="6" t="s">
        <v>16</v>
      </c>
      <c r="B26" s="15">
        <v>11.8</v>
      </c>
      <c r="C26" s="15"/>
      <c r="D26" s="15"/>
    </row>
    <row r="27" spans="1:5">
      <c r="A27" s="6" t="s">
        <v>17</v>
      </c>
      <c r="B27" s="15">
        <v>9.3000000000000007</v>
      </c>
      <c r="C27" s="15"/>
      <c r="D27" s="15"/>
    </row>
    <row r="28" spans="1:5">
      <c r="A28" s="6" t="s">
        <v>18</v>
      </c>
      <c r="B28" s="15">
        <v>7.4</v>
      </c>
      <c r="C28" s="15"/>
      <c r="D28" s="15"/>
    </row>
    <row r="29" spans="1:5">
      <c r="A29" s="6" t="s">
        <v>19</v>
      </c>
      <c r="B29" s="15">
        <v>6.4</v>
      </c>
      <c r="C29" s="15"/>
      <c r="D29" s="15"/>
    </row>
    <row r="30" spans="1:5">
      <c r="A30" s="6" t="s">
        <v>20</v>
      </c>
      <c r="B30" s="15">
        <v>7.9000000000000057</v>
      </c>
      <c r="C30" s="15"/>
      <c r="D30" s="15"/>
    </row>
    <row r="31" spans="1:5">
      <c r="A31" s="6" t="s">
        <v>21</v>
      </c>
      <c r="B31" s="15">
        <v>7.2999999999999972</v>
      </c>
      <c r="C31" s="15"/>
      <c r="D31" s="15"/>
    </row>
    <row r="32" spans="1:5">
      <c r="A32" s="6" t="s">
        <v>22</v>
      </c>
      <c r="B32" s="15">
        <v>6.0999999999999943</v>
      </c>
      <c r="C32" s="15"/>
      <c r="D32" s="15"/>
      <c r="E32" s="15"/>
    </row>
    <row r="33" spans="1:5">
      <c r="A33" s="6" t="s">
        <v>23</v>
      </c>
      <c r="B33" s="15">
        <v>3.7000000000000028</v>
      </c>
      <c r="C33" s="15"/>
      <c r="D33" s="15"/>
      <c r="E33" s="15"/>
    </row>
    <row r="34" spans="1:5">
      <c r="A34" s="6" t="s">
        <v>24</v>
      </c>
      <c r="B34" s="15">
        <v>5.25</v>
      </c>
      <c r="C34" s="15"/>
      <c r="D34" s="15"/>
      <c r="E34" s="15"/>
    </row>
    <row r="35" spans="1:5">
      <c r="A35" s="6" t="s">
        <v>178</v>
      </c>
      <c r="B35" s="15">
        <v>4.9087879025331516</v>
      </c>
      <c r="C35" s="15">
        <v>4.9087879025331516</v>
      </c>
      <c r="D35" s="15">
        <v>4.9087879025331516</v>
      </c>
      <c r="E35" s="15"/>
    </row>
    <row r="36" spans="1:5">
      <c r="A36" s="6" t="s">
        <v>990</v>
      </c>
      <c r="B36" s="15"/>
      <c r="C36" s="15">
        <v>4.3568863440415901</v>
      </c>
      <c r="D36" s="15">
        <v>5.0149991660415898</v>
      </c>
      <c r="E36" s="15"/>
    </row>
    <row r="37" spans="1:5">
      <c r="A37" s="6" t="s">
        <v>991</v>
      </c>
      <c r="B37" s="15"/>
      <c r="C37" s="15">
        <v>4.2348516657062856</v>
      </c>
      <c r="D37" s="15">
        <v>5.2679828007062852</v>
      </c>
      <c r="E37" s="15"/>
    </row>
    <row r="38" spans="1:5">
      <c r="A38" s="6" t="s">
        <v>992</v>
      </c>
      <c r="B38" s="15"/>
      <c r="C38" s="15">
        <v>3.9830398175627169</v>
      </c>
      <c r="D38" s="15">
        <v>5.052570803562717</v>
      </c>
      <c r="E38" s="15"/>
    </row>
    <row r="39" spans="1:5">
      <c r="A39" s="6" t="s">
        <v>993</v>
      </c>
      <c r="B39" s="15"/>
      <c r="C39" s="15">
        <v>4.0677660212516615</v>
      </c>
      <c r="D39" s="15">
        <v>5.0457904212516613</v>
      </c>
      <c r="E39" s="15"/>
    </row>
    <row r="40" spans="1:5">
      <c r="A40" s="6" t="s">
        <v>994</v>
      </c>
      <c r="B40" s="15"/>
      <c r="C40" s="15">
        <v>4.2171650405001255</v>
      </c>
      <c r="D40" s="15">
        <v>4.8664427473001259</v>
      </c>
      <c r="E40" s="15"/>
    </row>
    <row r="41" spans="1:5">
      <c r="A41" s="6" t="s">
        <v>995</v>
      </c>
      <c r="B41" s="15"/>
      <c r="C41" s="15">
        <v>5.0705834526204052</v>
      </c>
      <c r="D41" s="15">
        <v>4.8322893283204049</v>
      </c>
      <c r="E41" s="15"/>
    </row>
    <row r="42" spans="1:5">
      <c r="A42" s="6" t="s">
        <v>996</v>
      </c>
      <c r="B42" s="15"/>
      <c r="C42" s="15">
        <v>5.0960367397204047</v>
      </c>
      <c r="D42" s="15">
        <v>4.7822893283204051</v>
      </c>
      <c r="E42" s="15"/>
    </row>
    <row r="43" spans="1:5">
      <c r="A43" s="6" t="s">
        <v>997</v>
      </c>
      <c r="B43" s="15"/>
      <c r="C43" s="15">
        <v>5.0754834936000002</v>
      </c>
      <c r="D43" s="15">
        <v>4.75</v>
      </c>
      <c r="E43" s="15"/>
    </row>
    <row r="44" spans="1:5">
      <c r="A44" s="6" t="s">
        <v>998</v>
      </c>
      <c r="B44" s="15"/>
      <c r="C44" s="15">
        <v>5.000629548</v>
      </c>
      <c r="D44" s="15">
        <v>4.7</v>
      </c>
      <c r="E44" s="15"/>
    </row>
    <row r="45" spans="1:5">
      <c r="A45" s="6" t="s">
        <v>999</v>
      </c>
      <c r="B45" s="15"/>
      <c r="C45" s="15">
        <v>4.8581682839999996</v>
      </c>
      <c r="D45" s="15">
        <v>4.5999999999999996</v>
      </c>
    </row>
    <row r="46" spans="1:5">
      <c r="A46" s="6" t="s">
        <v>1000</v>
      </c>
      <c r="B46" s="15"/>
      <c r="C46" s="15">
        <v>4.8070097857</v>
      </c>
      <c r="D46" s="15">
        <v>4.5999999999999996</v>
      </c>
    </row>
    <row r="47" spans="1:5">
      <c r="B47" s="15"/>
      <c r="C47" s="15"/>
      <c r="D47" s="15"/>
    </row>
    <row r="48" spans="1:5">
      <c r="C48" s="15"/>
      <c r="D48" s="15"/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M45" sqref="M45"/>
    </sheetView>
  </sheetViews>
  <sheetFormatPr defaultColWidth="8.54296875" defaultRowHeight="14.5"/>
  <cols>
    <col min="1" max="16384" width="8.54296875" style="4"/>
  </cols>
  <sheetData>
    <row r="1" spans="1:8" ht="15.5">
      <c r="B1" s="4" t="s">
        <v>251</v>
      </c>
      <c r="C1" s="4" t="s">
        <v>1048</v>
      </c>
      <c r="D1" s="4" t="s">
        <v>1049</v>
      </c>
      <c r="E1" s="4" t="s">
        <v>31</v>
      </c>
      <c r="G1" s="10" t="s">
        <v>1051</v>
      </c>
    </row>
    <row r="2" spans="1:8">
      <c r="A2" s="4" t="s">
        <v>157</v>
      </c>
      <c r="B2" s="20">
        <v>-0.31197414414811941</v>
      </c>
      <c r="E2" s="20">
        <v>4</v>
      </c>
    </row>
    <row r="3" spans="1:8">
      <c r="A3" s="4" t="s">
        <v>159</v>
      </c>
      <c r="B3" s="20">
        <v>1.295155134445114</v>
      </c>
      <c r="E3" s="20">
        <v>4</v>
      </c>
    </row>
    <row r="4" spans="1:8">
      <c r="A4" s="4" t="s">
        <v>160</v>
      </c>
      <c r="B4" s="20">
        <v>0.92313063785838256</v>
      </c>
      <c r="E4" s="20">
        <v>4</v>
      </c>
      <c r="H4" s="2"/>
    </row>
    <row r="5" spans="1:8">
      <c r="A5" s="4" t="s">
        <v>161</v>
      </c>
      <c r="B5" s="20">
        <v>2.0191891385513028</v>
      </c>
      <c r="E5" s="20">
        <v>4</v>
      </c>
    </row>
    <row r="6" spans="1:8">
      <c r="A6" s="4" t="s">
        <v>162</v>
      </c>
      <c r="B6" s="20">
        <v>3.2822063277048175</v>
      </c>
      <c r="E6" s="20">
        <v>4</v>
      </c>
    </row>
    <row r="7" spans="1:8">
      <c r="A7" s="4" t="s">
        <v>163</v>
      </c>
      <c r="B7" s="20">
        <v>1.6053507063329642</v>
      </c>
      <c r="E7" s="20">
        <v>4</v>
      </c>
    </row>
    <row r="8" spans="1:8">
      <c r="A8" s="4" t="s">
        <v>164</v>
      </c>
      <c r="B8" s="20">
        <v>3.0582490982127286</v>
      </c>
      <c r="E8" s="20">
        <v>4</v>
      </c>
    </row>
    <row r="9" spans="1:8">
      <c r="A9" s="4" t="s">
        <v>165</v>
      </c>
      <c r="B9" s="20">
        <v>2.15027943038546</v>
      </c>
      <c r="E9" s="20">
        <v>4</v>
      </c>
    </row>
    <row r="10" spans="1:8">
      <c r="A10" s="4" t="s">
        <v>166</v>
      </c>
      <c r="B10" s="20">
        <v>1.5222548852471762</v>
      </c>
      <c r="E10" s="20">
        <v>4</v>
      </c>
    </row>
    <row r="11" spans="1:8">
      <c r="A11" s="4" t="s">
        <v>167</v>
      </c>
      <c r="B11" s="20">
        <v>2.4554315806078142</v>
      </c>
      <c r="E11" s="20">
        <v>4</v>
      </c>
    </row>
    <row r="12" spans="1:8">
      <c r="A12" s="4" t="s">
        <v>168</v>
      </c>
      <c r="B12" s="20">
        <v>0.91852138420280838</v>
      </c>
      <c r="E12" s="20">
        <v>4</v>
      </c>
    </row>
    <row r="13" spans="1:8">
      <c r="A13" s="4" t="s">
        <v>169</v>
      </c>
      <c r="B13" s="20">
        <v>0.86283893682135293</v>
      </c>
      <c r="E13" s="20">
        <v>4</v>
      </c>
    </row>
    <row r="14" spans="1:8">
      <c r="A14" s="4" t="s">
        <v>170</v>
      </c>
      <c r="B14" s="20">
        <v>-0.12564432263193481</v>
      </c>
      <c r="E14" s="20">
        <v>4</v>
      </c>
    </row>
    <row r="15" spans="1:8">
      <c r="A15" s="4" t="s">
        <v>171</v>
      </c>
      <c r="B15" s="20">
        <v>1.2268981240318055</v>
      </c>
      <c r="E15" s="20">
        <v>4</v>
      </c>
    </row>
    <row r="16" spans="1:8">
      <c r="A16" s="4" t="s">
        <v>172</v>
      </c>
      <c r="B16" s="20">
        <v>1.5891991497256619</v>
      </c>
      <c r="E16" s="20">
        <v>4</v>
      </c>
    </row>
    <row r="17" spans="1:8">
      <c r="A17" s="4" t="s">
        <v>173</v>
      </c>
      <c r="B17" s="20">
        <v>2.1979329966404393</v>
      </c>
      <c r="E17" s="20">
        <v>4</v>
      </c>
    </row>
    <row r="18" spans="1:8">
      <c r="A18" s="4" t="s">
        <v>174</v>
      </c>
      <c r="B18" s="20">
        <v>5.2080192933168457</v>
      </c>
      <c r="E18" s="20">
        <v>4</v>
      </c>
    </row>
    <row r="19" spans="1:8">
      <c r="A19" s="4" t="s">
        <v>175</v>
      </c>
      <c r="B19" s="20">
        <v>6.1859117451278589</v>
      </c>
      <c r="E19" s="20">
        <v>4</v>
      </c>
    </row>
    <row r="20" spans="1:8">
      <c r="A20" s="4" t="s">
        <v>176</v>
      </c>
      <c r="B20" s="20">
        <v>8.6308955800305842</v>
      </c>
      <c r="E20" s="20">
        <v>4</v>
      </c>
      <c r="H20" s="65"/>
    </row>
    <row r="21" spans="1:8">
      <c r="A21" s="4" t="s">
        <v>177</v>
      </c>
      <c r="B21" s="20">
        <v>8.7651551194742652</v>
      </c>
      <c r="E21" s="20">
        <v>4</v>
      </c>
    </row>
    <row r="22" spans="1:8">
      <c r="A22" s="4" t="s">
        <v>11</v>
      </c>
      <c r="B22" s="20">
        <v>6.9950158606837842</v>
      </c>
      <c r="E22" s="20">
        <v>4</v>
      </c>
    </row>
    <row r="23" spans="1:8">
      <c r="A23" s="4" t="s">
        <v>13</v>
      </c>
      <c r="B23" s="20">
        <v>9.2246868847401853</v>
      </c>
      <c r="E23" s="20">
        <v>4</v>
      </c>
    </row>
    <row r="24" spans="1:8">
      <c r="A24" s="4" t="s">
        <v>14</v>
      </c>
      <c r="B24" s="20">
        <v>9.4552187434248314</v>
      </c>
      <c r="E24" s="20">
        <v>4</v>
      </c>
    </row>
    <row r="25" spans="1:8">
      <c r="A25" s="4" t="s">
        <v>15</v>
      </c>
      <c r="B25" s="20">
        <v>8.8693004582357524</v>
      </c>
      <c r="E25" s="20">
        <v>4</v>
      </c>
    </row>
    <row r="26" spans="1:8">
      <c r="A26" s="4" t="s">
        <v>16</v>
      </c>
      <c r="B26" s="20">
        <v>7.1751092108767622</v>
      </c>
      <c r="E26" s="20">
        <v>4</v>
      </c>
    </row>
    <row r="27" spans="1:8">
      <c r="A27" s="4" t="s">
        <v>17</v>
      </c>
      <c r="B27" s="20">
        <v>1.3374689113681892</v>
      </c>
      <c r="E27" s="20">
        <v>4</v>
      </c>
    </row>
    <row r="28" spans="1:8">
      <c r="A28" s="4" t="s">
        <v>18</v>
      </c>
      <c r="B28" s="20">
        <v>-6.2609236734967322E-2</v>
      </c>
      <c r="E28" s="20">
        <v>4</v>
      </c>
    </row>
    <row r="29" spans="1:8">
      <c r="A29" s="4" t="s">
        <v>19</v>
      </c>
      <c r="B29" s="20">
        <v>-0.33096541455046591</v>
      </c>
      <c r="E29" s="20">
        <v>4</v>
      </c>
    </row>
    <row r="30" spans="1:8">
      <c r="A30" s="4" t="s">
        <v>20</v>
      </c>
      <c r="B30" s="20">
        <v>-1.2374744729187537</v>
      </c>
      <c r="E30" s="20">
        <v>4</v>
      </c>
    </row>
    <row r="31" spans="1:8">
      <c r="A31" s="4" t="s">
        <v>21</v>
      </c>
      <c r="B31" s="20">
        <v>9.9907420107370193E-2</v>
      </c>
      <c r="E31" s="20">
        <v>4</v>
      </c>
    </row>
    <row r="32" spans="1:8">
      <c r="A32" s="4" t="s">
        <v>22</v>
      </c>
      <c r="B32" s="20">
        <v>1.1212970724227223</v>
      </c>
      <c r="C32" s="20"/>
      <c r="D32" s="20"/>
      <c r="E32" s="20">
        <v>4</v>
      </c>
    </row>
    <row r="33" spans="1:5">
      <c r="A33" s="4" t="s">
        <v>23</v>
      </c>
      <c r="B33" s="20">
        <v>1.1484698607008292</v>
      </c>
      <c r="C33" s="20"/>
      <c r="D33" s="20"/>
      <c r="E33" s="20">
        <v>4</v>
      </c>
    </row>
    <row r="34" spans="1:5">
      <c r="A34" s="4" t="s">
        <v>24</v>
      </c>
      <c r="B34" s="20">
        <v>2.502828124926304</v>
      </c>
      <c r="C34" s="20"/>
      <c r="D34" s="20"/>
      <c r="E34" s="20">
        <v>3</v>
      </c>
    </row>
    <row r="35" spans="1:5">
      <c r="A35" s="4" t="s">
        <v>178</v>
      </c>
      <c r="B35" s="20">
        <v>3.2358201000000002</v>
      </c>
      <c r="C35" s="20">
        <v>3.2358201000000002</v>
      </c>
      <c r="D35" s="20">
        <v>3.2358201000000002</v>
      </c>
      <c r="E35" s="20">
        <v>3</v>
      </c>
    </row>
    <row r="36" spans="1:5">
      <c r="A36" s="4" t="s">
        <v>990</v>
      </c>
      <c r="B36" s="20"/>
      <c r="C36" s="20">
        <v>3.0214224600000001</v>
      </c>
      <c r="D36" s="20">
        <v>3.0964471699999998</v>
      </c>
      <c r="E36" s="20">
        <v>3</v>
      </c>
    </row>
    <row r="37" spans="1:5">
      <c r="A37" s="4" t="s">
        <v>991</v>
      </c>
      <c r="B37" s="20"/>
      <c r="C37" s="20">
        <v>3.24707576</v>
      </c>
      <c r="D37" s="20">
        <v>3.3910821900000001</v>
      </c>
      <c r="E37" s="20">
        <v>3</v>
      </c>
    </row>
    <row r="38" spans="1:5">
      <c r="A38" s="4" t="s">
        <v>992</v>
      </c>
      <c r="B38" s="20"/>
      <c r="C38" s="20">
        <v>3.0430084900000001</v>
      </c>
      <c r="D38" s="20">
        <v>3.2504147200000002</v>
      </c>
      <c r="E38" s="20">
        <v>3</v>
      </c>
    </row>
    <row r="39" spans="1:5">
      <c r="A39" s="4" t="s">
        <v>993</v>
      </c>
      <c r="B39" s="20"/>
      <c r="C39" s="20">
        <v>2.8549451800000001</v>
      </c>
      <c r="D39" s="20">
        <v>3.0172208600000001</v>
      </c>
      <c r="E39" s="20">
        <v>3</v>
      </c>
    </row>
    <row r="40" spans="1:5">
      <c r="A40" s="4" t="s">
        <v>994</v>
      </c>
      <c r="B40" s="20"/>
      <c r="C40" s="20">
        <v>2.8815815699999998</v>
      </c>
      <c r="D40" s="20">
        <v>3.04209234</v>
      </c>
      <c r="E40" s="20">
        <v>3</v>
      </c>
    </row>
    <row r="41" spans="1:5">
      <c r="A41" s="4" t="s">
        <v>995</v>
      </c>
      <c r="B41" s="20"/>
      <c r="C41" s="20">
        <v>2.8811612100000001</v>
      </c>
      <c r="D41" s="20">
        <v>3.1288130199999999</v>
      </c>
      <c r="E41" s="20">
        <v>3</v>
      </c>
    </row>
    <row r="42" spans="1:5">
      <c r="A42" s="4" t="s">
        <v>996</v>
      </c>
      <c r="B42" s="20"/>
      <c r="C42" s="20">
        <v>2.9513146899999998</v>
      </c>
      <c r="D42" s="20">
        <v>3.2111809999999998</v>
      </c>
      <c r="E42" s="20">
        <v>3</v>
      </c>
    </row>
    <row r="43" spans="1:5">
      <c r="A43" s="4" t="s">
        <v>997</v>
      </c>
      <c r="B43" s="20"/>
      <c r="C43" s="20">
        <v>3.0097125999999998</v>
      </c>
      <c r="D43" s="20">
        <v>3.2736715900000002</v>
      </c>
      <c r="E43" s="20">
        <v>3</v>
      </c>
    </row>
    <row r="44" spans="1:5">
      <c r="A44" s="4" t="s">
        <v>998</v>
      </c>
      <c r="B44" s="20"/>
      <c r="C44" s="20">
        <v>3.0444198899999999</v>
      </c>
      <c r="D44" s="20">
        <v>3.3023633299999999</v>
      </c>
      <c r="E44" s="20">
        <v>3</v>
      </c>
    </row>
    <row r="45" spans="1:5">
      <c r="A45" s="4" t="s">
        <v>999</v>
      </c>
      <c r="B45" s="20"/>
      <c r="C45" s="20">
        <v>3.0546469599999999</v>
      </c>
      <c r="D45" s="20">
        <v>3.2429567000000001</v>
      </c>
      <c r="E45" s="20">
        <v>3</v>
      </c>
    </row>
    <row r="46" spans="1:5">
      <c r="A46" s="4" t="s">
        <v>1000</v>
      </c>
      <c r="B46" s="20"/>
      <c r="C46" s="20">
        <v>3.0457275400000001</v>
      </c>
      <c r="D46" s="20">
        <v>3.1250830000000001</v>
      </c>
      <c r="E46" s="20">
        <v>3</v>
      </c>
    </row>
    <row r="47" spans="1:5">
      <c r="B47" s="20"/>
      <c r="C47" s="20"/>
      <c r="D47" s="20"/>
      <c r="E47" s="20"/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I22" sqref="I22"/>
    </sheetView>
  </sheetViews>
  <sheetFormatPr defaultColWidth="8.54296875" defaultRowHeight="15.5"/>
  <cols>
    <col min="1" max="16384" width="8.54296875" style="6"/>
  </cols>
  <sheetData>
    <row r="1" spans="1:6">
      <c r="B1" s="6" t="s">
        <v>1052</v>
      </c>
      <c r="C1" s="6" t="s">
        <v>1048</v>
      </c>
      <c r="D1" s="6" t="s">
        <v>1049</v>
      </c>
      <c r="F1" s="10" t="s">
        <v>1053</v>
      </c>
    </row>
    <row r="2" spans="1:6">
      <c r="A2" s="6" t="s">
        <v>157</v>
      </c>
      <c r="B2" s="15">
        <v>1.239662292543664</v>
      </c>
    </row>
    <row r="3" spans="1:6">
      <c r="A3" s="6" t="s">
        <v>159</v>
      </c>
      <c r="B3" s="15">
        <v>1.0841832326630607</v>
      </c>
    </row>
    <row r="4" spans="1:6">
      <c r="A4" s="6" t="s">
        <v>160</v>
      </c>
      <c r="B4" s="15">
        <v>0.9669572652984959</v>
      </c>
    </row>
    <row r="5" spans="1:6">
      <c r="A5" s="6" t="s">
        <v>161</v>
      </c>
      <c r="B5" s="15">
        <v>0.86275280303815816</v>
      </c>
    </row>
    <row r="6" spans="1:6">
      <c r="A6" s="6" t="s">
        <v>162</v>
      </c>
      <c r="B6" s="15">
        <v>1.7995792485749229</v>
      </c>
    </row>
    <row r="7" spans="1:6">
      <c r="A7" s="6" t="s">
        <v>163</v>
      </c>
      <c r="B7" s="15">
        <v>2.1974286221676298</v>
      </c>
    </row>
    <row r="8" spans="1:6">
      <c r="A8" s="6" t="s">
        <v>164</v>
      </c>
      <c r="B8" s="15">
        <v>2.1258124126682043</v>
      </c>
    </row>
    <row r="9" spans="1:6">
      <c r="A9" s="6" t="s">
        <v>165</v>
      </c>
      <c r="B9" s="15">
        <v>2.0563685224311623</v>
      </c>
    </row>
    <row r="10" spans="1:6">
      <c r="A10" s="6" t="s">
        <v>166</v>
      </c>
      <c r="B10" s="15">
        <v>1.3005872354545867</v>
      </c>
    </row>
    <row r="11" spans="1:6">
      <c r="A11" s="6" t="s">
        <v>167</v>
      </c>
      <c r="B11" s="15">
        <v>1.0056169559420347</v>
      </c>
    </row>
    <row r="12" spans="1:6">
      <c r="A12" s="6" t="s">
        <v>168</v>
      </c>
      <c r="B12" s="15">
        <v>1.4693888121865673</v>
      </c>
    </row>
    <row r="13" spans="1:6">
      <c r="A13" s="6" t="s">
        <v>169</v>
      </c>
      <c r="B13" s="15">
        <v>1.9312369079761638</v>
      </c>
    </row>
    <row r="14" spans="1:6">
      <c r="A14" s="6" t="s">
        <v>170</v>
      </c>
      <c r="B14" s="15">
        <v>1.9785771554900577</v>
      </c>
    </row>
    <row r="15" spans="1:6">
      <c r="A15" s="6" t="s">
        <v>171</v>
      </c>
      <c r="B15" s="15">
        <v>1.6063476081438877</v>
      </c>
    </row>
    <row r="16" spans="1:6">
      <c r="A16" s="6" t="s">
        <v>172</v>
      </c>
      <c r="B16" s="15">
        <v>1.4624905686783762</v>
      </c>
    </row>
    <row r="17" spans="1:4">
      <c r="A17" s="6" t="s">
        <v>173</v>
      </c>
      <c r="B17" s="15">
        <v>1.4333166004438569</v>
      </c>
    </row>
    <row r="18" spans="1:4">
      <c r="A18" s="6" t="s">
        <v>174</v>
      </c>
      <c r="B18" s="15">
        <v>1.8311981269546918</v>
      </c>
    </row>
    <row r="19" spans="1:4">
      <c r="A19" s="6" t="s">
        <v>175</v>
      </c>
      <c r="B19" s="15">
        <v>2.2584710286773779</v>
      </c>
    </row>
    <row r="20" spans="1:4">
      <c r="A20" s="6" t="s">
        <v>176</v>
      </c>
      <c r="B20" s="15">
        <v>2.2411876940150677</v>
      </c>
    </row>
    <row r="21" spans="1:4">
      <c r="A21" s="6" t="s">
        <v>177</v>
      </c>
      <c r="B21" s="15">
        <v>2.0184204964884378</v>
      </c>
    </row>
    <row r="22" spans="1:4">
      <c r="A22" s="6" t="s">
        <v>11</v>
      </c>
      <c r="B22" s="15">
        <v>2.1142866309386221</v>
      </c>
    </row>
    <row r="23" spans="1:4">
      <c r="A23" s="6" t="s">
        <v>13</v>
      </c>
      <c r="B23" s="15">
        <v>3.5764871445760793</v>
      </c>
    </row>
    <row r="24" spans="1:4">
      <c r="A24" s="6" t="s">
        <v>14</v>
      </c>
      <c r="B24" s="15">
        <v>5.3711945897992441</v>
      </c>
    </row>
    <row r="25" spans="1:4">
      <c r="A25" s="6" t="s">
        <v>15</v>
      </c>
      <c r="B25" s="15">
        <v>7.0906681800407823</v>
      </c>
    </row>
    <row r="26" spans="1:4">
      <c r="A26" s="6" t="s">
        <v>16</v>
      </c>
      <c r="B26" s="15">
        <v>7.0659584549069621</v>
      </c>
    </row>
    <row r="27" spans="1:4">
      <c r="A27" s="6" t="s">
        <v>17</v>
      </c>
      <c r="B27" s="15">
        <v>5.384258962573063</v>
      </c>
    </row>
    <row r="28" spans="1:4">
      <c r="A28" s="6" t="s">
        <v>18</v>
      </c>
      <c r="B28" s="15">
        <v>3.8804016890433113</v>
      </c>
    </row>
    <row r="29" spans="1:4">
      <c r="A29" s="6" t="s">
        <v>19</v>
      </c>
      <c r="B29" s="15">
        <v>2.9789976023023801</v>
      </c>
    </row>
    <row r="30" spans="1:4">
      <c r="A30" s="6" t="s">
        <v>20</v>
      </c>
      <c r="B30" s="15">
        <v>2.6839685757975351</v>
      </c>
    </row>
    <row r="31" spans="1:4">
      <c r="A31" s="6" t="s">
        <v>21</v>
      </c>
      <c r="B31" s="15">
        <v>2.5829243997272711</v>
      </c>
    </row>
    <row r="32" spans="1:4">
      <c r="A32" s="6" t="s">
        <v>22</v>
      </c>
      <c r="B32" s="15">
        <v>2.6745249755830258</v>
      </c>
      <c r="C32" s="15"/>
      <c r="D32" s="15"/>
    </row>
    <row r="33" spans="1:4">
      <c r="A33" s="6" t="s">
        <v>23</v>
      </c>
      <c r="B33" s="15">
        <v>2.4054129327654827</v>
      </c>
      <c r="C33" s="15"/>
      <c r="D33" s="15"/>
    </row>
    <row r="34" spans="1:4">
      <c r="A34" s="6" t="s">
        <v>24</v>
      </c>
      <c r="B34" s="15">
        <v>2.2148792316169841</v>
      </c>
      <c r="C34" s="15"/>
      <c r="D34" s="15"/>
    </row>
    <row r="35" spans="1:4">
      <c r="A35" s="6" t="s">
        <v>178</v>
      </c>
      <c r="B35" s="15">
        <v>2.6653624800000002</v>
      </c>
      <c r="C35" s="15">
        <v>2.6653624800000002</v>
      </c>
      <c r="D35" s="15">
        <v>2.6653624800000002</v>
      </c>
    </row>
    <row r="36" spans="1:4">
      <c r="A36" s="6" t="s">
        <v>990</v>
      </c>
      <c r="B36" s="15"/>
      <c r="C36" s="15">
        <v>2.8535405699999998</v>
      </c>
      <c r="D36" s="15">
        <v>2.9246005199999998</v>
      </c>
    </row>
    <row r="37" spans="1:4">
      <c r="A37" s="6" t="s">
        <v>991</v>
      </c>
      <c r="B37" s="15"/>
      <c r="C37" s="15">
        <v>2.86971233</v>
      </c>
      <c r="D37" s="15">
        <v>3.0843177800000001</v>
      </c>
    </row>
    <row r="38" spans="1:4">
      <c r="A38" s="6" t="s">
        <v>992</v>
      </c>
      <c r="B38" s="15"/>
      <c r="C38" s="15">
        <v>3.0722613600000002</v>
      </c>
      <c r="D38" s="15">
        <v>3.4829846099999999</v>
      </c>
    </row>
    <row r="39" spans="1:4">
      <c r="A39" s="6" t="s">
        <v>993</v>
      </c>
      <c r="B39" s="15"/>
      <c r="C39" s="15">
        <v>2.8457522499999999</v>
      </c>
      <c r="D39" s="15">
        <v>3.4842193400000001</v>
      </c>
    </row>
    <row r="40" spans="1:4">
      <c r="A40" s="6" t="s">
        <v>994</v>
      </c>
      <c r="B40" s="15"/>
      <c r="C40" s="15">
        <v>2.70336094</v>
      </c>
      <c r="D40" s="15">
        <v>3.4965288399999999</v>
      </c>
    </row>
    <row r="41" spans="1:4">
      <c r="A41" s="6" t="s">
        <v>995</v>
      </c>
      <c r="B41" s="15"/>
      <c r="C41" s="15">
        <v>2.6913015800000002</v>
      </c>
      <c r="D41" s="15">
        <v>3.5071020800000001</v>
      </c>
    </row>
    <row r="42" spans="1:4">
      <c r="A42" s="6" t="s">
        <v>996</v>
      </c>
      <c r="B42" s="15"/>
      <c r="C42" s="15">
        <v>2.7591435899999999</v>
      </c>
      <c r="D42" s="15">
        <v>3.5007052000000001</v>
      </c>
    </row>
    <row r="43" spans="1:4">
      <c r="A43" s="6" t="s">
        <v>997</v>
      </c>
      <c r="B43" s="15"/>
      <c r="C43" s="15">
        <v>2.8836243100000001</v>
      </c>
      <c r="D43" s="15">
        <v>3.4864015899999998</v>
      </c>
    </row>
    <row r="44" spans="1:4">
      <c r="A44" s="6" t="s">
        <v>998</v>
      </c>
      <c r="B44" s="15"/>
      <c r="C44" s="15">
        <v>3.0287207199999999</v>
      </c>
      <c r="D44" s="15">
        <v>3.3908271399999999</v>
      </c>
    </row>
    <row r="45" spans="1:4">
      <c r="A45" s="6" t="s">
        <v>999</v>
      </c>
      <c r="B45" s="15"/>
      <c r="C45" s="15">
        <v>3.0703554500000001</v>
      </c>
      <c r="D45" s="15">
        <v>3.27556745</v>
      </c>
    </row>
    <row r="46" spans="1:4">
      <c r="A46" s="6" t="s">
        <v>1000</v>
      </c>
      <c r="B46" s="15"/>
      <c r="C46" s="15">
        <v>3.0440725300000002</v>
      </c>
      <c r="D46" s="15">
        <v>3.1431160999999999</v>
      </c>
    </row>
    <row r="47" spans="1:4">
      <c r="B47" s="15"/>
      <c r="C47" s="15"/>
      <c r="D47" s="15"/>
    </row>
    <row r="48" spans="1:4">
      <c r="C48" s="15"/>
    </row>
    <row r="49" spans="3:3">
      <c r="C49" s="15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4.5"/>
  <sheetData>
    <row r="1" spans="1:7">
      <c r="B1" t="s">
        <v>1054</v>
      </c>
      <c r="C1" t="s">
        <v>1048</v>
      </c>
      <c r="D1" t="s">
        <v>1049</v>
      </c>
    </row>
    <row r="2" spans="1:7">
      <c r="A2" t="s">
        <v>157</v>
      </c>
    </row>
    <row r="3" spans="1:7">
      <c r="A3" t="s">
        <v>159</v>
      </c>
      <c r="G3" s="2" t="s">
        <v>1055</v>
      </c>
    </row>
    <row r="4" spans="1:7">
      <c r="A4" t="s">
        <v>160</v>
      </c>
    </row>
    <row r="5" spans="1:7">
      <c r="A5" t="s">
        <v>161</v>
      </c>
    </row>
    <row r="6" spans="1:7">
      <c r="A6" t="s">
        <v>162</v>
      </c>
    </row>
    <row r="7" spans="1:7">
      <c r="A7" t="s">
        <v>163</v>
      </c>
    </row>
    <row r="8" spans="1:7">
      <c r="A8" t="s">
        <v>164</v>
      </c>
    </row>
    <row r="9" spans="1:7">
      <c r="A9" t="s">
        <v>165</v>
      </c>
    </row>
    <row r="10" spans="1:7">
      <c r="A10" t="s">
        <v>166</v>
      </c>
    </row>
    <row r="11" spans="1:7">
      <c r="A11" t="s">
        <v>167</v>
      </c>
    </row>
    <row r="12" spans="1:7">
      <c r="A12" t="s">
        <v>168</v>
      </c>
    </row>
    <row r="13" spans="1:7">
      <c r="A13" t="s">
        <v>169</v>
      </c>
    </row>
    <row r="14" spans="1:7">
      <c r="A14" t="s">
        <v>170</v>
      </c>
    </row>
    <row r="15" spans="1:7">
      <c r="A15" t="s">
        <v>171</v>
      </c>
    </row>
    <row r="16" spans="1:7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178</v>
      </c>
    </row>
    <row r="36" spans="1:1">
      <c r="A36" t="s">
        <v>990</v>
      </c>
    </row>
    <row r="37" spans="1:1">
      <c r="A37" t="s">
        <v>991</v>
      </c>
    </row>
    <row r="38" spans="1:1">
      <c r="A38" t="s">
        <v>992</v>
      </c>
    </row>
    <row r="39" spans="1:1">
      <c r="A39" t="s">
        <v>993</v>
      </c>
    </row>
    <row r="40" spans="1:1">
      <c r="A40" t="s">
        <v>994</v>
      </c>
    </row>
    <row r="41" spans="1:1">
      <c r="A41" t="s">
        <v>995</v>
      </c>
    </row>
    <row r="42" spans="1:1">
      <c r="A42" t="s">
        <v>996</v>
      </c>
    </row>
    <row r="43" spans="1:1">
      <c r="A43" t="s">
        <v>997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1056</v>
      </c>
      <c r="C1" s="6" t="s">
        <v>1048</v>
      </c>
      <c r="D1" s="6" t="s">
        <v>1049</v>
      </c>
      <c r="F1" s="10" t="s">
        <v>1057</v>
      </c>
    </row>
    <row r="2" spans="1:6">
      <c r="A2" s="6" t="s">
        <v>157</v>
      </c>
      <c r="B2" s="132">
        <v>-3.8669279400000001</v>
      </c>
    </row>
    <row r="3" spans="1:6">
      <c r="A3" s="6" t="s">
        <v>159</v>
      </c>
      <c r="B3" s="132">
        <v>-2.06544134</v>
      </c>
    </row>
    <row r="4" spans="1:6">
      <c r="A4" s="6" t="s">
        <v>160</v>
      </c>
      <c r="B4" s="132">
        <v>2.1384525499999998</v>
      </c>
    </row>
    <row r="5" spans="1:6">
      <c r="A5" s="6" t="s">
        <v>161</v>
      </c>
      <c r="B5" s="132">
        <v>0.60600316099999996</v>
      </c>
    </row>
    <row r="6" spans="1:6">
      <c r="A6" s="6" t="s">
        <v>162</v>
      </c>
      <c r="B6" s="132">
        <v>-1.8444672600000001</v>
      </c>
    </row>
    <row r="7" spans="1:6">
      <c r="A7" s="6" t="s">
        <v>163</v>
      </c>
      <c r="B7" s="132">
        <v>-1.3682616999999999</v>
      </c>
    </row>
    <row r="8" spans="1:6">
      <c r="A8" s="6" t="s">
        <v>164</v>
      </c>
      <c r="B8" s="132">
        <v>-0.87395347599999995</v>
      </c>
    </row>
    <row r="9" spans="1:6">
      <c r="A9" s="6" t="s">
        <v>165</v>
      </c>
      <c r="B9" s="132">
        <v>-2.4043758999999998</v>
      </c>
    </row>
    <row r="10" spans="1:6">
      <c r="A10" s="6" t="s">
        <v>166</v>
      </c>
      <c r="B10" s="132">
        <v>-5.5635272000000002</v>
      </c>
    </row>
    <row r="11" spans="1:6">
      <c r="A11" s="6" t="s">
        <v>167</v>
      </c>
      <c r="B11" s="132">
        <v>-3.3885173800000001</v>
      </c>
    </row>
    <row r="12" spans="1:6">
      <c r="A12" s="6" t="s">
        <v>168</v>
      </c>
      <c r="B12" s="132">
        <v>-0.79171528899999999</v>
      </c>
    </row>
    <row r="13" spans="1:6">
      <c r="A13" s="6" t="s">
        <v>169</v>
      </c>
      <c r="B13" s="132">
        <v>-0.33318678699999998</v>
      </c>
    </row>
    <row r="14" spans="1:6">
      <c r="A14" s="6" t="s">
        <v>170</v>
      </c>
      <c r="B14" s="132">
        <v>-4.4826320900000001</v>
      </c>
    </row>
    <row r="15" spans="1:6">
      <c r="A15" s="6" t="s">
        <v>171</v>
      </c>
      <c r="B15" s="132">
        <v>-4.9196771000000004</v>
      </c>
    </row>
    <row r="16" spans="1:6">
      <c r="A16" s="6" t="s">
        <v>172</v>
      </c>
      <c r="B16" s="132">
        <v>-0.90847252700000003</v>
      </c>
    </row>
    <row r="17" spans="1:4">
      <c r="A17" s="6" t="s">
        <v>173</v>
      </c>
      <c r="B17" s="132">
        <v>-2.2605676200000002</v>
      </c>
    </row>
    <row r="18" spans="1:4">
      <c r="A18" s="6" t="s">
        <v>174</v>
      </c>
      <c r="B18" s="132">
        <v>2.03950589</v>
      </c>
    </row>
    <row r="19" spans="1:4">
      <c r="A19" s="6" t="s">
        <v>175</v>
      </c>
      <c r="B19" s="132">
        <v>5.4808223099999998</v>
      </c>
    </row>
    <row r="20" spans="1:4">
      <c r="A20" s="6" t="s">
        <v>176</v>
      </c>
      <c r="B20" s="132">
        <v>4.5631403700000002</v>
      </c>
    </row>
    <row r="21" spans="1:4">
      <c r="A21" s="6" t="s">
        <v>177</v>
      </c>
      <c r="B21" s="132">
        <v>2.7561672800000001</v>
      </c>
    </row>
    <row r="22" spans="1:4">
      <c r="A22" s="6" t="s">
        <v>11</v>
      </c>
      <c r="B22" s="132">
        <v>5.0539427699999999</v>
      </c>
    </row>
    <row r="23" spans="1:4">
      <c r="A23" s="6" t="s">
        <v>13</v>
      </c>
      <c r="B23" s="132">
        <v>6.5486905499999999</v>
      </c>
    </row>
    <row r="24" spans="1:4">
      <c r="A24" s="6" t="s">
        <v>14</v>
      </c>
      <c r="B24" s="132">
        <v>7.0148013300000001</v>
      </c>
    </row>
    <row r="25" spans="1:4">
      <c r="A25" s="6" t="s">
        <v>15</v>
      </c>
      <c r="B25" s="132">
        <v>7.12968139</v>
      </c>
    </row>
    <row r="26" spans="1:4">
      <c r="A26" s="6" t="s">
        <v>16</v>
      </c>
      <c r="B26" s="132">
        <v>5.5091469499999999</v>
      </c>
    </row>
    <row r="27" spans="1:4">
      <c r="A27" s="6" t="s">
        <v>17</v>
      </c>
      <c r="B27" s="132">
        <v>2.91538034</v>
      </c>
    </row>
    <row r="28" spans="1:4">
      <c r="A28" s="6" t="s">
        <v>18</v>
      </c>
      <c r="B28" s="132">
        <v>2.5877458899999999</v>
      </c>
    </row>
    <row r="29" spans="1:4">
      <c r="A29" s="6" t="s">
        <v>19</v>
      </c>
      <c r="B29" s="132">
        <v>1.11255378</v>
      </c>
      <c r="D29" s="15"/>
    </row>
    <row r="30" spans="1:4">
      <c r="A30" s="6" t="s">
        <v>20</v>
      </c>
      <c r="B30" s="132">
        <v>1</v>
      </c>
      <c r="C30" s="15"/>
      <c r="D30" s="15"/>
    </row>
    <row r="31" spans="1:4">
      <c r="A31" s="6" t="s">
        <v>21</v>
      </c>
      <c r="B31" s="132">
        <v>0.5</v>
      </c>
      <c r="C31" s="15"/>
      <c r="D31" s="15"/>
    </row>
    <row r="32" spans="1:4">
      <c r="A32" s="6" t="s">
        <v>22</v>
      </c>
      <c r="B32" s="132">
        <v>0.35</v>
      </c>
      <c r="C32" s="15"/>
      <c r="D32" s="15"/>
    </row>
    <row r="33" spans="1:4">
      <c r="A33" s="6" t="s">
        <v>23</v>
      </c>
      <c r="B33" s="132">
        <v>0.30044331699999999</v>
      </c>
      <c r="C33" s="15"/>
      <c r="D33" s="15"/>
    </row>
    <row r="34" spans="1:4">
      <c r="A34" s="6" t="s">
        <v>24</v>
      </c>
      <c r="B34" s="132">
        <v>0.3</v>
      </c>
      <c r="C34" s="132"/>
      <c r="D34" s="132"/>
    </row>
    <row r="35" spans="1:4">
      <c r="A35" s="6" t="s">
        <v>178</v>
      </c>
      <c r="B35" s="132">
        <v>0.2</v>
      </c>
      <c r="C35" s="132">
        <v>0.2</v>
      </c>
      <c r="D35" s="132">
        <v>0.2</v>
      </c>
    </row>
    <row r="36" spans="1:4">
      <c r="A36" s="6" t="s">
        <v>990</v>
      </c>
      <c r="B36" s="132"/>
      <c r="C36" s="132">
        <v>-0.37128251899999998</v>
      </c>
      <c r="D36" s="132">
        <v>0.25436721600000001</v>
      </c>
    </row>
    <row r="37" spans="1:4">
      <c r="A37" s="6" t="s">
        <v>991</v>
      </c>
      <c r="B37" s="132"/>
      <c r="C37" s="132">
        <v>-0.78450339300000005</v>
      </c>
      <c r="D37" s="132">
        <v>0.220883897</v>
      </c>
    </row>
    <row r="38" spans="1:4">
      <c r="A38" s="6" t="s">
        <v>992</v>
      </c>
      <c r="B38" s="132"/>
      <c r="C38" s="132">
        <v>-0.76893899899999996</v>
      </c>
      <c r="D38" s="132">
        <v>0.292928882</v>
      </c>
    </row>
    <row r="39" spans="1:4">
      <c r="A39" s="6" t="s">
        <v>993</v>
      </c>
      <c r="B39" s="132"/>
      <c r="C39" s="132">
        <v>-0.82114611100000001</v>
      </c>
      <c r="D39" s="132">
        <v>0.17659638699999999</v>
      </c>
    </row>
    <row r="40" spans="1:4">
      <c r="A40" s="6" t="s">
        <v>994</v>
      </c>
      <c r="B40" s="132"/>
      <c r="C40" s="132">
        <v>-0.55850958299999998</v>
      </c>
      <c r="D40" s="132">
        <v>0.131002016</v>
      </c>
    </row>
    <row r="41" spans="1:4">
      <c r="A41" s="6" t="s">
        <v>995</v>
      </c>
      <c r="B41" s="132"/>
      <c r="C41" s="132">
        <v>0.27484045000000001</v>
      </c>
      <c r="D41" s="132">
        <v>9.6915292900000005E-2</v>
      </c>
    </row>
    <row r="42" spans="1:4">
      <c r="A42" s="6" t="s">
        <v>996</v>
      </c>
      <c r="B42" s="132"/>
      <c r="C42" s="132">
        <v>0.35004355399999998</v>
      </c>
      <c r="D42" s="132">
        <v>0.11911569</v>
      </c>
    </row>
    <row r="43" spans="1:4">
      <c r="A43" s="6" t="s">
        <v>997</v>
      </c>
      <c r="B43" s="132"/>
      <c r="C43" s="132">
        <v>0.39624623399999997</v>
      </c>
      <c r="D43" s="132">
        <v>0.17066092099999999</v>
      </c>
    </row>
    <row r="44" spans="1:4">
      <c r="A44" s="6" t="s">
        <v>998</v>
      </c>
      <c r="B44" s="132"/>
      <c r="C44" s="132">
        <v>0.41688452300000001</v>
      </c>
      <c r="D44" s="132">
        <v>0.23247226300000001</v>
      </c>
    </row>
    <row r="45" spans="1:4">
      <c r="A45" s="6" t="s">
        <v>999</v>
      </c>
      <c r="B45" s="132"/>
      <c r="C45" s="132">
        <v>0.36495462299999998</v>
      </c>
      <c r="D45" s="132">
        <v>0.224785555</v>
      </c>
    </row>
    <row r="46" spans="1:4">
      <c r="A46" s="6" t="s">
        <v>1000</v>
      </c>
      <c r="B46" s="132"/>
      <c r="C46" s="132">
        <v>0.248375761</v>
      </c>
      <c r="D46" s="132">
        <v>0.14752626699999999</v>
      </c>
    </row>
    <row r="47" spans="1:4">
      <c r="B47" s="132"/>
      <c r="C47" s="132"/>
      <c r="D47" s="132"/>
    </row>
    <row r="48" spans="1:4">
      <c r="D48" s="15"/>
    </row>
    <row r="49" spans="4:4">
      <c r="D49" s="15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1058</v>
      </c>
      <c r="C1" s="6" t="s">
        <v>1048</v>
      </c>
      <c r="D1" s="6" t="s">
        <v>1049</v>
      </c>
      <c r="F1" s="10" t="s">
        <v>1059</v>
      </c>
    </row>
    <row r="2" spans="1:6">
      <c r="A2" s="6" t="s">
        <v>157</v>
      </c>
      <c r="B2" s="15">
        <v>4.3330212100000001</v>
      </c>
    </row>
    <row r="3" spans="1:6">
      <c r="A3" s="6" t="s">
        <v>159</v>
      </c>
      <c r="B3" s="15">
        <v>3.4619631800000001</v>
      </c>
    </row>
    <row r="4" spans="1:6">
      <c r="A4" s="6" t="s">
        <v>160</v>
      </c>
      <c r="B4" s="15">
        <v>2.7120712</v>
      </c>
    </row>
    <row r="5" spans="1:6">
      <c r="A5" s="6" t="s">
        <v>161</v>
      </c>
      <c r="B5" s="15">
        <v>3.6531377599999999</v>
      </c>
    </row>
    <row r="6" spans="1:6">
      <c r="A6" s="6" t="s">
        <v>162</v>
      </c>
      <c r="B6" s="15">
        <v>3.0453977800000001</v>
      </c>
    </row>
    <row r="7" spans="1:6">
      <c r="A7" s="6" t="s">
        <v>163</v>
      </c>
      <c r="B7" s="15">
        <v>2.7305168000000002</v>
      </c>
    </row>
    <row r="8" spans="1:6">
      <c r="A8" s="6" t="s">
        <v>164</v>
      </c>
      <c r="B8" s="15">
        <v>4.1442129699999999</v>
      </c>
    </row>
    <row r="9" spans="1:6">
      <c r="A9" s="6" t="s">
        <v>165</v>
      </c>
      <c r="B9" s="15">
        <v>4.5180331899999997</v>
      </c>
    </row>
    <row r="10" spans="1:6">
      <c r="A10" s="6" t="s">
        <v>166</v>
      </c>
      <c r="B10" s="15">
        <v>4.44653337</v>
      </c>
    </row>
    <row r="11" spans="1:6">
      <c r="A11" s="6" t="s">
        <v>167</v>
      </c>
      <c r="B11" s="15">
        <v>3.1353027500000001</v>
      </c>
    </row>
    <row r="12" spans="1:6">
      <c r="A12" s="6" t="s">
        <v>168</v>
      </c>
      <c r="B12" s="15">
        <v>1.8587537700000001</v>
      </c>
    </row>
    <row r="13" spans="1:6">
      <c r="A13" s="6" t="s">
        <v>169</v>
      </c>
      <c r="B13" s="15">
        <v>1.58145954</v>
      </c>
    </row>
    <row r="14" spans="1:6">
      <c r="A14" s="6" t="s">
        <v>170</v>
      </c>
      <c r="B14" s="15">
        <v>2.3638335000000001</v>
      </c>
    </row>
    <row r="15" spans="1:6">
      <c r="A15" s="6" t="s">
        <v>171</v>
      </c>
      <c r="B15" s="15">
        <v>1.9587939999999999</v>
      </c>
    </row>
    <row r="16" spans="1:6">
      <c r="A16" s="6" t="s">
        <v>172</v>
      </c>
      <c r="B16" s="15">
        <v>1.0105707500000001</v>
      </c>
    </row>
    <row r="17" spans="1:4">
      <c r="A17" s="6" t="s">
        <v>173</v>
      </c>
      <c r="B17" s="15">
        <v>1.89999995</v>
      </c>
    </row>
    <row r="18" spans="1:4">
      <c r="A18" s="6" t="s">
        <v>174</v>
      </c>
      <c r="B18" s="15">
        <v>2.2558324600000002</v>
      </c>
    </row>
    <row r="19" spans="1:4">
      <c r="A19" s="6" t="s">
        <v>175</v>
      </c>
      <c r="B19" s="15">
        <v>2.6647163699999998</v>
      </c>
    </row>
    <row r="20" spans="1:4">
      <c r="A20" s="6" t="s">
        <v>176</v>
      </c>
      <c r="B20" s="15">
        <v>3.4852417199999999</v>
      </c>
    </row>
    <row r="21" spans="1:4">
      <c r="A21" s="6" t="s">
        <v>177</v>
      </c>
      <c r="B21" s="15">
        <v>4.1859747499999997</v>
      </c>
    </row>
    <row r="22" spans="1:4">
      <c r="A22" s="6" t="s">
        <v>11</v>
      </c>
      <c r="B22" s="15">
        <v>3.6854694600000002</v>
      </c>
    </row>
    <row r="23" spans="1:4">
      <c r="A23" s="6" t="s">
        <v>13</v>
      </c>
      <c r="B23" s="15">
        <v>3.9395252200000002</v>
      </c>
    </row>
    <row r="24" spans="1:4">
      <c r="A24" s="6" t="s">
        <v>14</v>
      </c>
      <c r="B24" s="15">
        <v>3.83882879</v>
      </c>
    </row>
    <row r="25" spans="1:4">
      <c r="A25" s="6" t="s">
        <v>15</v>
      </c>
      <c r="B25" s="15">
        <v>3.83040395</v>
      </c>
    </row>
    <row r="26" spans="1:4">
      <c r="A26" s="6" t="s">
        <v>16</v>
      </c>
      <c r="B26" s="15">
        <v>5.0889650299999998</v>
      </c>
    </row>
    <row r="27" spans="1:4">
      <c r="A27" s="6" t="s">
        <v>17</v>
      </c>
      <c r="B27" s="15">
        <v>5.6456236999999998</v>
      </c>
    </row>
    <row r="28" spans="1:4">
      <c r="A28" s="6" t="s">
        <v>18</v>
      </c>
      <c r="B28" s="15">
        <v>4.9421514699999998</v>
      </c>
    </row>
    <row r="29" spans="1:4">
      <c r="A29" s="6" t="s">
        <v>19</v>
      </c>
      <c r="B29" s="15">
        <v>3.7545900400000001</v>
      </c>
      <c r="C29" s="15"/>
      <c r="D29" s="15"/>
    </row>
    <row r="30" spans="1:4">
      <c r="A30" s="6" t="s">
        <v>20</v>
      </c>
      <c r="B30" s="15">
        <v>3.03814195</v>
      </c>
      <c r="C30" s="15"/>
      <c r="D30" s="15"/>
    </row>
    <row r="31" spans="1:4">
      <c r="A31" s="6" t="s">
        <v>21</v>
      </c>
      <c r="B31" s="15">
        <v>3.05921178</v>
      </c>
      <c r="C31" s="15"/>
      <c r="D31" s="15"/>
    </row>
    <row r="32" spans="1:4">
      <c r="A32" s="6" t="s">
        <v>22</v>
      </c>
      <c r="B32" s="15">
        <v>2.87245105</v>
      </c>
      <c r="C32" s="15"/>
      <c r="D32" s="15"/>
    </row>
    <row r="33" spans="1:4">
      <c r="A33" s="6" t="s">
        <v>23</v>
      </c>
      <c r="B33" s="15">
        <v>2.5832825000000001</v>
      </c>
      <c r="C33" s="15"/>
      <c r="D33" s="15"/>
    </row>
    <row r="34" spans="1:4">
      <c r="A34" s="6" t="s">
        <v>24</v>
      </c>
      <c r="B34" s="15">
        <v>2.8628322599999998</v>
      </c>
      <c r="C34" s="15"/>
      <c r="D34" s="15"/>
    </row>
    <row r="35" spans="1:4">
      <c r="A35" s="6" t="s">
        <v>178</v>
      </c>
      <c r="B35" s="15">
        <v>3.2262259000000002</v>
      </c>
      <c r="C35" s="15">
        <v>3.2262259000000002</v>
      </c>
      <c r="D35" s="15">
        <v>3.2262259000000002</v>
      </c>
    </row>
    <row r="36" spans="1:4">
      <c r="A36" s="6" t="s">
        <v>990</v>
      </c>
      <c r="B36" s="15"/>
      <c r="C36" s="15">
        <v>3.40658729</v>
      </c>
      <c r="D36" s="15">
        <v>3.6012785799999998</v>
      </c>
    </row>
    <row r="37" spans="1:4">
      <c r="A37" s="6" t="s">
        <v>991</v>
      </c>
      <c r="B37" s="15"/>
      <c r="C37" s="15">
        <v>3.2678003200000001</v>
      </c>
      <c r="D37" s="15">
        <v>3.81454095</v>
      </c>
    </row>
    <row r="38" spans="1:4">
      <c r="A38" s="6" t="s">
        <v>992</v>
      </c>
      <c r="B38" s="15"/>
      <c r="C38" s="15">
        <v>3.1302523299999998</v>
      </c>
      <c r="D38" s="15">
        <v>3.8908835399999999</v>
      </c>
    </row>
    <row r="39" spans="1:4">
      <c r="A39" s="6" t="s">
        <v>993</v>
      </c>
      <c r="B39" s="15"/>
      <c r="C39" s="15">
        <v>3.0951900000000001</v>
      </c>
      <c r="D39" s="15">
        <v>3.9868332099999999</v>
      </c>
    </row>
    <row r="40" spans="1:4">
      <c r="A40" s="6" t="s">
        <v>994</v>
      </c>
      <c r="B40" s="15"/>
      <c r="C40" s="15">
        <v>3.0788984699999999</v>
      </c>
      <c r="D40" s="15">
        <v>4.0472872300000002</v>
      </c>
    </row>
    <row r="41" spans="1:4">
      <c r="A41" s="6" t="s">
        <v>995</v>
      </c>
      <c r="B41" s="15"/>
      <c r="C41" s="15">
        <v>3.05672788</v>
      </c>
      <c r="D41" s="15">
        <v>4.0056536899999999</v>
      </c>
    </row>
    <row r="42" spans="1:4">
      <c r="A42" s="6" t="s">
        <v>996</v>
      </c>
      <c r="B42" s="15"/>
      <c r="C42" s="15">
        <v>3.0831184</v>
      </c>
      <c r="D42" s="15">
        <v>3.97859864</v>
      </c>
    </row>
    <row r="43" spans="1:4">
      <c r="A43" s="6" t="s">
        <v>997</v>
      </c>
      <c r="B43" s="15"/>
      <c r="C43" s="15">
        <v>3.0833819400000002</v>
      </c>
      <c r="D43" s="15">
        <v>3.91809327</v>
      </c>
    </row>
    <row r="44" spans="1:4">
      <c r="A44" s="6" t="s">
        <v>998</v>
      </c>
      <c r="B44" s="15"/>
      <c r="C44" s="15">
        <v>3.1006343200000002</v>
      </c>
      <c r="D44" s="15">
        <v>3.8798824299999999</v>
      </c>
    </row>
    <row r="45" spans="1:4">
      <c r="A45" s="6" t="s">
        <v>999</v>
      </c>
      <c r="B45" s="15"/>
      <c r="C45" s="15">
        <v>3.1113356799999998</v>
      </c>
      <c r="D45" s="15">
        <v>3.9043614199999999</v>
      </c>
    </row>
    <row r="46" spans="1:4">
      <c r="A46" s="6" t="s">
        <v>1000</v>
      </c>
      <c r="B46" s="15"/>
      <c r="C46" s="15">
        <v>3.1640769899999999</v>
      </c>
      <c r="D46" s="15">
        <v>4.0466025300000004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16384" width="8.54296875" style="6"/>
  </cols>
  <sheetData>
    <row r="1" spans="1:6">
      <c r="B1" s="6" t="s">
        <v>1060</v>
      </c>
      <c r="C1" s="6" t="s">
        <v>1048</v>
      </c>
      <c r="D1" s="6" t="s">
        <v>1049</v>
      </c>
      <c r="F1" s="10" t="s">
        <v>1061</v>
      </c>
    </row>
    <row r="2" spans="1:6">
      <c r="A2" s="6" t="s">
        <v>157</v>
      </c>
      <c r="B2" s="15">
        <v>94.345458500000007</v>
      </c>
      <c r="C2" s="15"/>
      <c r="D2" s="15"/>
    </row>
    <row r="3" spans="1:6">
      <c r="A3" s="6" t="s">
        <v>159</v>
      </c>
      <c r="B3" s="15">
        <v>96.7907881</v>
      </c>
      <c r="C3" s="15"/>
      <c r="D3" s="15"/>
    </row>
    <row r="4" spans="1:6">
      <c r="A4" s="6" t="s">
        <v>160</v>
      </c>
      <c r="B4" s="15">
        <v>98.474222999999995</v>
      </c>
      <c r="C4" s="15"/>
      <c r="D4" s="15"/>
    </row>
    <row r="5" spans="1:6">
      <c r="A5" s="6" t="s">
        <v>161</v>
      </c>
      <c r="B5" s="15">
        <v>99.909789900000007</v>
      </c>
      <c r="C5" s="15"/>
      <c r="D5" s="15"/>
    </row>
    <row r="6" spans="1:6">
      <c r="A6" s="6" t="s">
        <v>162</v>
      </c>
      <c r="B6" s="15">
        <v>103.042807</v>
      </c>
      <c r="C6" s="15"/>
      <c r="D6" s="15"/>
    </row>
    <row r="7" spans="1:6">
      <c r="A7" s="6" t="s">
        <v>163</v>
      </c>
      <c r="B7" s="15">
        <v>98.510227900000004</v>
      </c>
      <c r="C7" s="15"/>
      <c r="D7" s="15"/>
    </row>
    <row r="8" spans="1:6">
      <c r="A8" s="6" t="s">
        <v>164</v>
      </c>
      <c r="B8" s="15">
        <v>94.806813599999998</v>
      </c>
      <c r="C8" s="15"/>
      <c r="D8" s="15"/>
    </row>
    <row r="9" spans="1:6">
      <c r="A9" s="6" t="s">
        <v>165</v>
      </c>
      <c r="B9" s="15">
        <v>93.845654199999998</v>
      </c>
      <c r="C9" s="15"/>
      <c r="D9" s="15"/>
    </row>
    <row r="10" spans="1:6">
      <c r="A10" s="6" t="s">
        <v>166</v>
      </c>
      <c r="B10" s="15">
        <v>94.171184499999995</v>
      </c>
      <c r="C10" s="15"/>
      <c r="D10" s="15"/>
    </row>
    <row r="11" spans="1:6">
      <c r="A11" s="6" t="s">
        <v>167</v>
      </c>
      <c r="B11" s="15">
        <v>93.093196599999999</v>
      </c>
      <c r="C11" s="15"/>
      <c r="D11" s="15"/>
    </row>
    <row r="12" spans="1:6">
      <c r="A12" s="6" t="s">
        <v>168</v>
      </c>
      <c r="B12" s="15">
        <v>91.4872874</v>
      </c>
      <c r="C12" s="15"/>
      <c r="D12" s="15"/>
    </row>
    <row r="13" spans="1:6">
      <c r="A13" s="6" t="s">
        <v>169</v>
      </c>
      <c r="B13" s="15">
        <v>91.943881700000006</v>
      </c>
      <c r="C13" s="15"/>
      <c r="D13" s="15"/>
    </row>
    <row r="14" spans="1:6">
      <c r="A14" s="6" t="s">
        <v>170</v>
      </c>
      <c r="B14" s="15">
        <v>91.195110400000004</v>
      </c>
      <c r="C14" s="15"/>
      <c r="D14" s="15"/>
    </row>
    <row r="15" spans="1:6">
      <c r="A15" s="6" t="s">
        <v>171</v>
      </c>
      <c r="B15" s="15">
        <v>88.594913300000002</v>
      </c>
      <c r="C15" s="15"/>
      <c r="D15" s="15"/>
    </row>
    <row r="16" spans="1:6">
      <c r="A16" s="6" t="s">
        <v>172</v>
      </c>
      <c r="B16" s="15">
        <v>91.713106499999995</v>
      </c>
      <c r="C16" s="15"/>
      <c r="D16" s="15"/>
    </row>
    <row r="17" spans="1:4">
      <c r="A17" s="6" t="s">
        <v>173</v>
      </c>
      <c r="B17" s="15">
        <v>95.088701599999993</v>
      </c>
      <c r="C17" s="15"/>
      <c r="D17" s="15"/>
    </row>
    <row r="18" spans="1:4">
      <c r="A18" s="6" t="s">
        <v>174</v>
      </c>
      <c r="B18" s="15">
        <v>100.644323</v>
      </c>
      <c r="C18" s="15"/>
      <c r="D18" s="15"/>
    </row>
    <row r="19" spans="1:4">
      <c r="A19" s="6" t="s">
        <v>175</v>
      </c>
      <c r="B19" s="15">
        <v>99.830902199999997</v>
      </c>
      <c r="C19" s="15"/>
      <c r="D19" s="15"/>
    </row>
    <row r="20" spans="1:4">
      <c r="A20" s="6" t="s">
        <v>176</v>
      </c>
      <c r="B20" s="15">
        <v>93.184850699999998</v>
      </c>
      <c r="C20" s="15"/>
      <c r="D20" s="15"/>
    </row>
    <row r="21" spans="1:4">
      <c r="A21" s="6" t="s">
        <v>177</v>
      </c>
      <c r="B21" s="15">
        <v>89.775344899999993</v>
      </c>
      <c r="C21" s="15"/>
      <c r="D21" s="15"/>
    </row>
    <row r="22" spans="1:4">
      <c r="A22" s="6" t="s">
        <v>11</v>
      </c>
      <c r="B22" s="15">
        <v>83.915507099999999</v>
      </c>
      <c r="C22" s="15"/>
      <c r="D22" s="15"/>
    </row>
    <row r="23" spans="1:4">
      <c r="A23" s="6" t="s">
        <v>13</v>
      </c>
      <c r="B23" s="15">
        <v>82.767587599999999</v>
      </c>
      <c r="C23" s="15"/>
      <c r="D23" s="15"/>
    </row>
    <row r="24" spans="1:4">
      <c r="A24" s="6" t="s">
        <v>14</v>
      </c>
      <c r="B24" s="15">
        <v>73.362950299999994</v>
      </c>
      <c r="C24" s="15"/>
      <c r="D24" s="15"/>
    </row>
    <row r="25" spans="1:4">
      <c r="A25" s="6" t="s">
        <v>15</v>
      </c>
      <c r="B25" s="15">
        <v>69.359105</v>
      </c>
      <c r="C25" s="15"/>
      <c r="D25" s="15"/>
    </row>
    <row r="26" spans="1:4">
      <c r="A26" s="6" t="s">
        <v>16</v>
      </c>
      <c r="B26" s="15">
        <v>65.874123499999996</v>
      </c>
      <c r="C26" s="15"/>
      <c r="D26" s="15"/>
    </row>
    <row r="27" spans="1:4">
      <c r="A27" s="6" t="s">
        <v>17</v>
      </c>
      <c r="B27" s="15">
        <v>61.174870200000001</v>
      </c>
      <c r="C27" s="15"/>
      <c r="D27" s="15"/>
    </row>
    <row r="28" spans="1:4">
      <c r="A28" s="6" t="s">
        <v>18</v>
      </c>
      <c r="B28" s="15">
        <v>55.686756099999997</v>
      </c>
      <c r="C28" s="15"/>
      <c r="D28" s="15"/>
    </row>
    <row r="29" spans="1:4">
      <c r="A29" s="6" t="s">
        <v>19</v>
      </c>
      <c r="B29" s="15">
        <v>59.9159559</v>
      </c>
      <c r="C29" s="15"/>
      <c r="D29" s="15"/>
    </row>
    <row r="30" spans="1:4">
      <c r="A30" s="6" t="s">
        <v>20</v>
      </c>
      <c r="B30" s="15">
        <v>61.469353400000003</v>
      </c>
      <c r="C30" s="15"/>
      <c r="D30" s="15"/>
    </row>
    <row r="31" spans="1:4">
      <c r="A31" s="6" t="s">
        <v>21</v>
      </c>
      <c r="B31" s="15">
        <v>57.953583600000002</v>
      </c>
      <c r="C31" s="15"/>
      <c r="D31" s="15"/>
    </row>
    <row r="32" spans="1:4">
      <c r="A32" s="6" t="s">
        <v>22</v>
      </c>
      <c r="B32" s="15">
        <v>57.615260900000003</v>
      </c>
      <c r="C32" s="15"/>
      <c r="D32" s="15"/>
    </row>
    <row r="33" spans="1:4">
      <c r="A33" s="6" t="s">
        <v>23</v>
      </c>
      <c r="B33" s="15">
        <v>51.5331203</v>
      </c>
      <c r="C33" s="15"/>
      <c r="D33" s="15"/>
    </row>
    <row r="34" spans="1:4">
      <c r="A34" s="6" t="s">
        <v>24</v>
      </c>
      <c r="B34" s="15">
        <v>56.479257199999999</v>
      </c>
      <c r="C34" s="15"/>
      <c r="D34" s="15"/>
    </row>
    <row r="35" spans="1:4">
      <c r="A35" s="6" t="s">
        <v>178</v>
      </c>
      <c r="B35" s="15">
        <v>58.4445263</v>
      </c>
      <c r="C35" s="15">
        <v>58.4445263</v>
      </c>
      <c r="D35" s="15">
        <v>58.4445263</v>
      </c>
    </row>
    <row r="36" spans="1:4">
      <c r="A36" s="6" t="s">
        <v>990</v>
      </c>
      <c r="B36" s="15"/>
      <c r="C36" s="15">
        <v>61.6142045</v>
      </c>
      <c r="D36" s="15">
        <v>59.627840599999999</v>
      </c>
    </row>
    <row r="37" spans="1:4">
      <c r="A37" s="6" t="s">
        <v>991</v>
      </c>
      <c r="B37" s="15"/>
      <c r="C37" s="15">
        <v>62.001514899999997</v>
      </c>
      <c r="D37" s="15">
        <v>59.769551999999997</v>
      </c>
    </row>
    <row r="38" spans="1:4">
      <c r="A38" s="6" t="s">
        <v>992</v>
      </c>
      <c r="B38" s="15"/>
      <c r="C38" s="15">
        <v>61.6545445</v>
      </c>
      <c r="D38" s="15">
        <v>59.612554299999999</v>
      </c>
    </row>
    <row r="39" spans="1:4">
      <c r="A39" s="6" t="s">
        <v>993</v>
      </c>
      <c r="B39" s="15"/>
      <c r="C39" s="15">
        <v>60.878563399999997</v>
      </c>
      <c r="D39" s="15">
        <v>59.233486300000003</v>
      </c>
    </row>
    <row r="40" spans="1:4">
      <c r="A40" s="6" t="s">
        <v>994</v>
      </c>
      <c r="B40" s="15"/>
      <c r="C40" s="15">
        <v>59.9371565</v>
      </c>
      <c r="D40" s="15">
        <v>58.773171400000003</v>
      </c>
    </row>
    <row r="41" spans="1:4">
      <c r="A41" s="6" t="s">
        <v>995</v>
      </c>
      <c r="B41" s="15"/>
      <c r="C41" s="15">
        <v>58.917575499999998</v>
      </c>
      <c r="D41" s="15">
        <v>58.235600900000001</v>
      </c>
    </row>
    <row r="42" spans="1:4">
      <c r="A42" s="6" t="s">
        <v>996</v>
      </c>
      <c r="B42" s="15"/>
      <c r="C42" s="15">
        <v>57.878058199999998</v>
      </c>
      <c r="D42" s="15">
        <v>57.630188699999998</v>
      </c>
    </row>
    <row r="43" spans="1:4">
      <c r="A43" s="6" t="s">
        <v>997</v>
      </c>
      <c r="B43" s="15"/>
      <c r="C43" s="15">
        <v>56.85933</v>
      </c>
      <c r="D43" s="15">
        <v>56.953663200000001</v>
      </c>
    </row>
    <row r="44" spans="1:4">
      <c r="A44" s="6" t="s">
        <v>998</v>
      </c>
      <c r="B44" s="15"/>
      <c r="C44" s="15">
        <v>55.835995199999999</v>
      </c>
      <c r="D44" s="15">
        <v>56.183211900000003</v>
      </c>
    </row>
    <row r="45" spans="1:4">
      <c r="A45" s="6" t="s">
        <v>999</v>
      </c>
      <c r="B45" s="15"/>
      <c r="C45" s="15">
        <v>54.8140316</v>
      </c>
      <c r="D45" s="15">
        <v>55.323574399999998</v>
      </c>
    </row>
    <row r="46" spans="1:4">
      <c r="A46" s="6" t="s">
        <v>1000</v>
      </c>
      <c r="B46" s="15"/>
      <c r="C46" s="15">
        <v>53.815944999999999</v>
      </c>
      <c r="D46" s="15">
        <v>54.429475199999999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0" zoomScaleNormal="80" workbookViewId="0">
      <selection activeCell="A47" sqref="A47:XFD47"/>
    </sheetView>
  </sheetViews>
  <sheetFormatPr defaultColWidth="8.54296875" defaultRowHeight="15.5"/>
  <cols>
    <col min="1" max="2" width="8.54296875" style="6"/>
    <col min="3" max="3" width="10.54296875" style="6" customWidth="1"/>
    <col min="4" max="16384" width="8.54296875" style="6"/>
  </cols>
  <sheetData>
    <row r="1" spans="1:10">
      <c r="B1" s="6" t="s">
        <v>1062</v>
      </c>
      <c r="C1" s="6" t="s">
        <v>1048</v>
      </c>
      <c r="D1" s="6" t="s">
        <v>1049</v>
      </c>
      <c r="F1" s="17" t="s">
        <v>1063</v>
      </c>
    </row>
    <row r="2" spans="1:10">
      <c r="A2" s="6" t="s">
        <v>157</v>
      </c>
      <c r="B2" s="15">
        <v>167.018944</v>
      </c>
      <c r="C2" s="15"/>
      <c r="D2" s="15"/>
    </row>
    <row r="3" spans="1:10">
      <c r="A3" s="6" t="s">
        <v>159</v>
      </c>
      <c r="B3" s="15">
        <v>168.4931</v>
      </c>
      <c r="C3" s="15"/>
      <c r="D3" s="15"/>
      <c r="J3" s="6" t="s">
        <v>34</v>
      </c>
    </row>
    <row r="4" spans="1:10">
      <c r="A4" s="6" t="s">
        <v>160</v>
      </c>
      <c r="B4" s="15">
        <v>170.89885000000001</v>
      </c>
      <c r="C4" s="15"/>
      <c r="D4" s="15"/>
    </row>
    <row r="5" spans="1:10">
      <c r="A5" s="6" t="s">
        <v>161</v>
      </c>
      <c r="B5" s="15">
        <v>171.68277399999999</v>
      </c>
      <c r="C5" s="15"/>
      <c r="D5" s="15"/>
    </row>
    <row r="6" spans="1:10">
      <c r="A6" s="6" t="s">
        <v>162</v>
      </c>
      <c r="B6" s="15">
        <v>174.13193000000001</v>
      </c>
      <c r="C6" s="15"/>
      <c r="D6" s="15"/>
    </row>
    <row r="7" spans="1:10">
      <c r="A7" s="6" t="s">
        <v>163</v>
      </c>
      <c r="B7" s="15">
        <v>170.66405700000001</v>
      </c>
      <c r="C7" s="15"/>
      <c r="D7" s="15"/>
    </row>
    <row r="8" spans="1:10">
      <c r="A8" s="6" t="s">
        <v>164</v>
      </c>
      <c r="B8" s="15">
        <v>166.63885400000001</v>
      </c>
      <c r="C8" s="15"/>
      <c r="D8" s="15"/>
    </row>
    <row r="9" spans="1:10">
      <c r="A9" s="6" t="s">
        <v>165</v>
      </c>
      <c r="B9" s="15">
        <v>166.071315</v>
      </c>
      <c r="C9" s="15"/>
      <c r="D9" s="15"/>
    </row>
    <row r="10" spans="1:10">
      <c r="A10" s="6" t="s">
        <v>166</v>
      </c>
      <c r="B10" s="15">
        <v>166.271793</v>
      </c>
      <c r="C10" s="15"/>
      <c r="D10" s="15"/>
    </row>
    <row r="11" spans="1:10">
      <c r="A11" s="6" t="s">
        <v>167</v>
      </c>
      <c r="B11" s="15">
        <v>165.64447999999999</v>
      </c>
      <c r="C11" s="15"/>
      <c r="D11" s="15"/>
    </row>
    <row r="12" spans="1:10">
      <c r="A12" s="6" t="s">
        <v>168</v>
      </c>
      <c r="B12" s="15">
        <v>164.770746</v>
      </c>
      <c r="C12" s="15"/>
      <c r="D12" s="15"/>
    </row>
    <row r="13" spans="1:10">
      <c r="A13" s="6" t="s">
        <v>169</v>
      </c>
      <c r="B13" s="15">
        <v>165.21807200000001</v>
      </c>
      <c r="C13" s="15"/>
      <c r="D13" s="15"/>
    </row>
    <row r="14" spans="1:10">
      <c r="A14" s="6" t="s">
        <v>170</v>
      </c>
      <c r="B14" s="15">
        <v>164.803043</v>
      </c>
      <c r="C14" s="15"/>
      <c r="D14" s="15"/>
    </row>
    <row r="15" spans="1:10">
      <c r="A15" s="6" t="s">
        <v>171</v>
      </c>
      <c r="B15" s="15">
        <v>161.21382199999999</v>
      </c>
      <c r="C15" s="15"/>
      <c r="D15" s="15"/>
    </row>
    <row r="16" spans="1:10">
      <c r="A16" s="6" t="s">
        <v>172</v>
      </c>
      <c r="B16" s="15">
        <v>164.89141900000001</v>
      </c>
      <c r="C16" s="15"/>
      <c r="D16" s="15"/>
    </row>
    <row r="17" spans="1:4">
      <c r="A17" s="6" t="s">
        <v>173</v>
      </c>
      <c r="B17" s="15">
        <v>167.68749800000001</v>
      </c>
      <c r="C17" s="15"/>
      <c r="D17" s="15"/>
    </row>
    <row r="18" spans="1:4">
      <c r="A18" s="6" t="s">
        <v>174</v>
      </c>
      <c r="B18" s="15">
        <v>171.676582</v>
      </c>
      <c r="C18" s="15"/>
      <c r="D18" s="15"/>
    </row>
    <row r="19" spans="1:4">
      <c r="A19" s="6" t="s">
        <v>175</v>
      </c>
      <c r="B19" s="15">
        <v>169.808245</v>
      </c>
      <c r="C19" s="15"/>
      <c r="D19" s="15"/>
    </row>
    <row r="20" spans="1:4">
      <c r="A20" s="6" t="s">
        <v>176</v>
      </c>
      <c r="B20" s="15">
        <v>162.52443600000001</v>
      </c>
      <c r="C20" s="15"/>
      <c r="D20" s="15"/>
    </row>
    <row r="21" spans="1:4">
      <c r="A21" s="6" t="s">
        <v>177</v>
      </c>
      <c r="B21" s="15">
        <v>159.98295899999999</v>
      </c>
      <c r="C21" s="15"/>
      <c r="D21" s="15"/>
    </row>
    <row r="22" spans="1:4">
      <c r="A22" s="6" t="s">
        <v>11</v>
      </c>
      <c r="B22" s="15">
        <v>155.891862</v>
      </c>
      <c r="C22" s="15"/>
      <c r="D22" s="15"/>
    </row>
    <row r="23" spans="1:4">
      <c r="A23" s="6" t="s">
        <v>13</v>
      </c>
      <c r="B23" s="15">
        <v>154.40157400000001</v>
      </c>
      <c r="C23" s="15"/>
      <c r="D23" s="15"/>
    </row>
    <row r="24" spans="1:4">
      <c r="A24" s="6" t="s">
        <v>14</v>
      </c>
      <c r="B24" s="15">
        <v>144.301682</v>
      </c>
      <c r="C24" s="15"/>
      <c r="D24" s="15"/>
    </row>
    <row r="25" spans="1:4">
      <c r="A25" s="6" t="s">
        <v>15</v>
      </c>
      <c r="B25" s="15">
        <v>141.41242700000001</v>
      </c>
      <c r="C25" s="15"/>
      <c r="D25" s="15"/>
    </row>
    <row r="26" spans="1:4">
      <c r="A26" s="6" t="s">
        <v>16</v>
      </c>
      <c r="B26" s="15">
        <v>138.69261299999999</v>
      </c>
      <c r="C26" s="15"/>
      <c r="D26" s="15"/>
    </row>
    <row r="27" spans="1:4">
      <c r="A27" s="6" t="s">
        <v>17</v>
      </c>
      <c r="B27" s="15">
        <v>135.96995899999999</v>
      </c>
      <c r="C27" s="15"/>
      <c r="D27" s="15"/>
    </row>
    <row r="28" spans="1:4">
      <c r="A28" s="6" t="s">
        <v>18</v>
      </c>
      <c r="B28" s="15">
        <v>131.678684</v>
      </c>
      <c r="C28" s="15"/>
      <c r="D28" s="15"/>
    </row>
    <row r="29" spans="1:4">
      <c r="A29" s="6" t="s">
        <v>19</v>
      </c>
      <c r="B29" s="15">
        <v>136.64231799999999</v>
      </c>
      <c r="C29" s="15"/>
      <c r="D29" s="15"/>
    </row>
    <row r="30" spans="1:4">
      <c r="A30" s="6" t="s">
        <v>20</v>
      </c>
      <c r="B30" s="15">
        <v>139.73003800000001</v>
      </c>
      <c r="C30" s="15"/>
      <c r="D30" s="15"/>
    </row>
    <row r="31" spans="1:4">
      <c r="A31" s="6" t="s">
        <v>21</v>
      </c>
      <c r="B31" s="15">
        <v>136.96124499999999</v>
      </c>
      <c r="C31" s="15"/>
      <c r="D31" s="15"/>
    </row>
    <row r="32" spans="1:4">
      <c r="A32" s="6" t="s">
        <v>22</v>
      </c>
      <c r="B32" s="15">
        <v>137.00065900000001</v>
      </c>
      <c r="C32" s="15"/>
      <c r="D32" s="15"/>
    </row>
    <row r="33" spans="1:4">
      <c r="A33" s="6" t="s">
        <v>23</v>
      </c>
      <c r="B33" s="15">
        <v>131.75478000000001</v>
      </c>
      <c r="C33" s="15"/>
      <c r="D33" s="15"/>
    </row>
    <row r="34" spans="1:4">
      <c r="A34" s="6" t="s">
        <v>24</v>
      </c>
      <c r="B34" s="15">
        <v>137.22208599999999</v>
      </c>
      <c r="C34" s="15"/>
      <c r="D34" s="15"/>
    </row>
    <row r="35" spans="1:4">
      <c r="A35" s="6" t="s">
        <v>178</v>
      </c>
      <c r="B35" s="15">
        <v>138.97475399999999</v>
      </c>
      <c r="C35" s="15">
        <v>138.97475399999999</v>
      </c>
      <c r="D35" s="15">
        <v>138.97475399999999</v>
      </c>
    </row>
    <row r="36" spans="1:4">
      <c r="A36" s="6" t="s">
        <v>990</v>
      </c>
      <c r="B36" s="15"/>
      <c r="C36" s="15">
        <v>142.16000099999999</v>
      </c>
      <c r="D36" s="15">
        <v>140.11214000000001</v>
      </c>
    </row>
    <row r="37" spans="1:4">
      <c r="A37" s="6" t="s">
        <v>991</v>
      </c>
      <c r="B37" s="15"/>
      <c r="C37" s="15">
        <v>142.63781499999999</v>
      </c>
      <c r="D37" s="15">
        <v>140.28925599999999</v>
      </c>
    </row>
    <row r="38" spans="1:4">
      <c r="A38" s="6" t="s">
        <v>992</v>
      </c>
      <c r="B38" s="15"/>
      <c r="C38" s="15">
        <v>142.39265599999999</v>
      </c>
      <c r="D38" s="15">
        <v>140.18365700000001</v>
      </c>
    </row>
    <row r="39" spans="1:4">
      <c r="A39" s="6" t="s">
        <v>993</v>
      </c>
      <c r="B39" s="15"/>
      <c r="C39" s="15">
        <v>141.71976699999999</v>
      </c>
      <c r="D39" s="15">
        <v>139.85408699999999</v>
      </c>
    </row>
    <row r="40" spans="1:4">
      <c r="A40" s="6" t="s">
        <v>994</v>
      </c>
      <c r="B40" s="15"/>
      <c r="C40" s="15">
        <v>140.88123200000001</v>
      </c>
      <c r="D40" s="15">
        <v>139.44074900000001</v>
      </c>
    </row>
    <row r="41" spans="1:4">
      <c r="A41" s="6" t="s">
        <v>995</v>
      </c>
      <c r="B41" s="15"/>
      <c r="C41" s="15">
        <v>139.95536999999999</v>
      </c>
      <c r="D41" s="15">
        <v>138.94985199999999</v>
      </c>
    </row>
    <row r="42" spans="1:4">
      <c r="A42" s="6" t="s">
        <v>996</v>
      </c>
      <c r="B42" s="15"/>
      <c r="C42" s="15">
        <v>139.01275000000001</v>
      </c>
      <c r="D42" s="15">
        <v>138.39602099999999</v>
      </c>
    </row>
    <row r="43" spans="1:4">
      <c r="A43" s="6" t="s">
        <v>997</v>
      </c>
      <c r="B43" s="15"/>
      <c r="C43" s="15">
        <v>138.098142</v>
      </c>
      <c r="D43" s="15">
        <v>137.77660299999999</v>
      </c>
    </row>
    <row r="44" spans="1:4">
      <c r="A44" s="6" t="s">
        <v>998</v>
      </c>
      <c r="B44" s="15"/>
      <c r="C44" s="15">
        <v>137.187286</v>
      </c>
      <c r="D44" s="15">
        <v>137.08375599999999</v>
      </c>
    </row>
    <row r="45" spans="1:4">
      <c r="A45" s="6" t="s">
        <v>999</v>
      </c>
      <c r="B45" s="15"/>
      <c r="C45" s="15">
        <v>136.33973800000001</v>
      </c>
      <c r="D45" s="15">
        <v>136.38017500000001</v>
      </c>
    </row>
    <row r="46" spans="1:4">
      <c r="A46" s="6" t="s">
        <v>1000</v>
      </c>
      <c r="B46" s="15"/>
      <c r="C46" s="15">
        <v>135.50653700000001</v>
      </c>
      <c r="D46" s="15">
        <v>135.69949600000001</v>
      </c>
    </row>
    <row r="47" spans="1:4">
      <c r="B47" s="15"/>
      <c r="C47" s="15"/>
      <c r="D47" s="15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X24" sqref="X24"/>
    </sheetView>
  </sheetViews>
  <sheetFormatPr defaultColWidth="8.54296875" defaultRowHeight="15.5"/>
  <cols>
    <col min="1" max="16384" width="8.54296875" style="6"/>
  </cols>
  <sheetData>
    <row r="1" spans="1:8">
      <c r="B1" s="6" t="s">
        <v>125</v>
      </c>
      <c r="C1" s="6" t="s">
        <v>1048</v>
      </c>
      <c r="D1" s="6" t="s">
        <v>1049</v>
      </c>
      <c r="E1" s="6" t="str">
        <f>'Գծապատկեր 3.Զ.8'!E1</f>
        <v>Թիրախ</v>
      </c>
      <c r="G1" s="17" t="s">
        <v>1064</v>
      </c>
      <c r="H1" s="17"/>
    </row>
    <row r="2" spans="1:8">
      <c r="A2" s="6" t="s">
        <v>157</v>
      </c>
      <c r="B2" s="15">
        <v>1.35670885</v>
      </c>
      <c r="E2" s="6">
        <v>4</v>
      </c>
    </row>
    <row r="3" spans="1:8">
      <c r="A3" s="6" t="s">
        <v>159</v>
      </c>
      <c r="B3" s="15">
        <v>1.83912644</v>
      </c>
      <c r="E3" s="6">
        <v>4</v>
      </c>
    </row>
    <row r="4" spans="1:8">
      <c r="A4" s="6" t="s">
        <v>160</v>
      </c>
      <c r="B4" s="15">
        <v>2.1334885300000002</v>
      </c>
      <c r="E4" s="6">
        <v>4</v>
      </c>
    </row>
    <row r="5" spans="1:8">
      <c r="A5" s="6" t="s">
        <v>161</v>
      </c>
      <c r="B5" s="15">
        <v>1.8700091999999999</v>
      </c>
      <c r="E5" s="6">
        <v>4</v>
      </c>
    </row>
    <row r="6" spans="1:8">
      <c r="A6" s="6" t="s">
        <v>162</v>
      </c>
      <c r="B6" s="15">
        <v>2.8091531399999998</v>
      </c>
      <c r="E6" s="6">
        <v>4</v>
      </c>
    </row>
    <row r="7" spans="1:8">
      <c r="A7" s="6" t="s">
        <v>163</v>
      </c>
      <c r="B7" s="15">
        <v>2.8900960100000002</v>
      </c>
      <c r="E7" s="6">
        <v>4</v>
      </c>
    </row>
    <row r="8" spans="1:8">
      <c r="A8" s="6" t="s">
        <v>164</v>
      </c>
      <c r="B8" s="15">
        <v>1.7155109900000001</v>
      </c>
      <c r="E8" s="6">
        <v>4</v>
      </c>
    </row>
    <row r="9" spans="1:8">
      <c r="A9" s="6" t="s">
        <v>165</v>
      </c>
      <c r="B9" s="15">
        <v>1.4539960700000001</v>
      </c>
      <c r="E9" s="6">
        <v>4</v>
      </c>
    </row>
    <row r="10" spans="1:8">
      <c r="A10" s="6" t="s">
        <v>166</v>
      </c>
      <c r="B10" s="15">
        <v>1.08577543</v>
      </c>
      <c r="E10" s="6">
        <v>4</v>
      </c>
    </row>
    <row r="11" spans="1:8">
      <c r="A11" s="6" t="s">
        <v>167</v>
      </c>
      <c r="B11" s="15">
        <v>2.45005396</v>
      </c>
      <c r="E11" s="6">
        <v>4</v>
      </c>
    </row>
    <row r="12" spans="1:8">
      <c r="A12" s="6" t="s">
        <v>168</v>
      </c>
      <c r="B12" s="15">
        <v>3.6628428199999998</v>
      </c>
      <c r="E12" s="6">
        <v>4</v>
      </c>
    </row>
    <row r="13" spans="1:8">
      <c r="A13" s="6" t="s">
        <v>169</v>
      </c>
      <c r="B13" s="15">
        <v>3.6982336500000002</v>
      </c>
      <c r="E13" s="6">
        <v>4</v>
      </c>
    </row>
    <row r="14" spans="1:8">
      <c r="A14" s="6" t="s">
        <v>170</v>
      </c>
      <c r="B14" s="15">
        <v>2.7029442700000001</v>
      </c>
      <c r="E14" s="6">
        <v>4</v>
      </c>
    </row>
    <row r="15" spans="1:8">
      <c r="A15" s="6" t="s">
        <v>171</v>
      </c>
      <c r="B15" s="15">
        <v>2.5867078999999999</v>
      </c>
      <c r="E15" s="6">
        <v>4</v>
      </c>
    </row>
    <row r="16" spans="1:8">
      <c r="A16" s="6" t="s">
        <v>172</v>
      </c>
      <c r="B16" s="15">
        <v>3.0597333400000002</v>
      </c>
      <c r="E16" s="6">
        <v>4</v>
      </c>
    </row>
    <row r="17" spans="1:5">
      <c r="A17" s="6" t="s">
        <v>173</v>
      </c>
      <c r="B17" s="15">
        <v>2.4958550700000002</v>
      </c>
      <c r="E17" s="6">
        <v>4</v>
      </c>
    </row>
    <row r="18" spans="1:5">
      <c r="A18" s="6" t="s">
        <v>174</v>
      </c>
      <c r="B18" s="15">
        <v>3.1940023000000002</v>
      </c>
      <c r="E18" s="6">
        <v>4</v>
      </c>
    </row>
    <row r="19" spans="1:5">
      <c r="A19" s="6" t="s">
        <v>175</v>
      </c>
      <c r="B19" s="15">
        <v>3.5220968400000001</v>
      </c>
      <c r="E19" s="6">
        <v>4</v>
      </c>
    </row>
    <row r="20" spans="1:5">
      <c r="A20" s="6" t="s">
        <v>176</v>
      </c>
      <c r="B20" s="15">
        <v>3.5979537800000001</v>
      </c>
      <c r="E20" s="6">
        <v>4</v>
      </c>
    </row>
    <row r="21" spans="1:5">
      <c r="A21" s="6" t="s">
        <v>177</v>
      </c>
      <c r="B21" s="15">
        <v>3.35630322</v>
      </c>
      <c r="E21" s="6">
        <v>4</v>
      </c>
    </row>
    <row r="22" spans="1:5">
      <c r="A22" s="6" t="s">
        <v>11</v>
      </c>
      <c r="B22" s="15">
        <v>4.3278743000000004</v>
      </c>
      <c r="E22" s="6">
        <v>4</v>
      </c>
    </row>
    <row r="23" spans="1:5">
      <c r="A23" s="6" t="s">
        <v>13</v>
      </c>
      <c r="B23" s="15">
        <v>5.3771927100000001</v>
      </c>
      <c r="E23" s="6">
        <v>4</v>
      </c>
    </row>
    <row r="24" spans="1:5">
      <c r="A24" s="6" t="s">
        <v>14</v>
      </c>
      <c r="B24" s="15">
        <v>5.7248386599999996</v>
      </c>
      <c r="E24" s="6">
        <v>4</v>
      </c>
    </row>
    <row r="25" spans="1:5">
      <c r="A25" s="6" t="s">
        <v>15</v>
      </c>
      <c r="B25" s="15">
        <v>6.4641880599999997</v>
      </c>
      <c r="E25" s="6">
        <v>4</v>
      </c>
    </row>
    <row r="26" spans="1:5">
      <c r="A26" s="6" t="s">
        <v>16</v>
      </c>
      <c r="B26" s="15">
        <v>5.9139122300000002</v>
      </c>
      <c r="E26" s="6">
        <v>4</v>
      </c>
    </row>
    <row r="27" spans="1:5">
      <c r="A27" s="6" t="s">
        <v>17</v>
      </c>
      <c r="B27" s="15">
        <v>4.9478684499999996</v>
      </c>
      <c r="E27" s="6">
        <v>4</v>
      </c>
    </row>
    <row r="28" spans="1:5">
      <c r="A28" s="6" t="s">
        <v>18</v>
      </c>
      <c r="B28" s="15">
        <v>5.1597730899999998</v>
      </c>
      <c r="E28" s="6">
        <v>4</v>
      </c>
    </row>
    <row r="29" spans="1:5">
      <c r="A29" s="6" t="s">
        <v>19</v>
      </c>
      <c r="B29" s="15">
        <v>5.47969755</v>
      </c>
      <c r="C29" s="15"/>
      <c r="D29" s="15"/>
      <c r="E29" s="6">
        <v>4</v>
      </c>
    </row>
    <row r="30" spans="1:5">
      <c r="A30" s="6" t="s">
        <v>20</v>
      </c>
      <c r="B30" s="15">
        <v>5.6985050700000004</v>
      </c>
      <c r="C30" s="15"/>
      <c r="D30" s="15"/>
      <c r="E30" s="6">
        <v>4</v>
      </c>
    </row>
    <row r="31" spans="1:5">
      <c r="A31" s="6" t="s">
        <v>21</v>
      </c>
      <c r="B31" s="15">
        <v>5.08508928</v>
      </c>
      <c r="C31" s="15"/>
      <c r="D31" s="15"/>
      <c r="E31" s="6">
        <v>4</v>
      </c>
    </row>
    <row r="32" spans="1:5">
      <c r="A32" s="6" t="s">
        <v>22</v>
      </c>
      <c r="B32" s="15">
        <v>4.7878439000000004</v>
      </c>
      <c r="C32" s="15"/>
      <c r="D32" s="15"/>
      <c r="E32" s="6">
        <v>4</v>
      </c>
    </row>
    <row r="33" spans="1:5">
      <c r="A33" s="6" t="s">
        <v>23</v>
      </c>
      <c r="B33" s="15">
        <v>4.55692056</v>
      </c>
      <c r="C33" s="15"/>
      <c r="D33" s="15"/>
      <c r="E33" s="6">
        <v>4</v>
      </c>
    </row>
    <row r="34" spans="1:5">
      <c r="A34" s="6" t="s">
        <v>24</v>
      </c>
      <c r="B34" s="15">
        <v>3.9087599200000001</v>
      </c>
      <c r="C34" s="15"/>
      <c r="D34" s="15"/>
      <c r="E34" s="6">
        <v>3</v>
      </c>
    </row>
    <row r="35" spans="1:5">
      <c r="A35" s="6" t="s">
        <v>178</v>
      </c>
      <c r="B35" s="15">
        <v>3.4640684500000001</v>
      </c>
      <c r="C35" s="15">
        <v>3.4640684500000001</v>
      </c>
      <c r="D35" s="15">
        <v>3.4640684500000001</v>
      </c>
      <c r="E35" s="6">
        <v>3</v>
      </c>
    </row>
    <row r="36" spans="1:5">
      <c r="A36" s="6" t="s">
        <v>990</v>
      </c>
      <c r="B36" s="15"/>
      <c r="C36" s="15">
        <v>2.8481615599999999</v>
      </c>
      <c r="D36" s="15">
        <v>3.3240623</v>
      </c>
      <c r="E36" s="6">
        <v>3</v>
      </c>
    </row>
    <row r="37" spans="1:5">
      <c r="A37" s="6" t="s">
        <v>991</v>
      </c>
      <c r="B37" s="15"/>
      <c r="C37" s="15">
        <v>2.7881971800000001</v>
      </c>
      <c r="D37" s="15">
        <v>3.3061014499999999</v>
      </c>
      <c r="E37" s="6">
        <v>3</v>
      </c>
    </row>
    <row r="38" spans="1:5">
      <c r="A38" s="6" t="s">
        <v>992</v>
      </c>
      <c r="B38" s="15"/>
      <c r="C38" s="15">
        <v>2.78977108</v>
      </c>
      <c r="D38" s="15">
        <v>3.3205502299999998</v>
      </c>
      <c r="E38" s="6">
        <v>3</v>
      </c>
    </row>
    <row r="39" spans="1:5">
      <c r="A39" s="6" t="s">
        <v>993</v>
      </c>
      <c r="B39" s="15"/>
      <c r="C39" s="15">
        <v>2.8163591299999999</v>
      </c>
      <c r="D39" s="15">
        <v>3.3423148</v>
      </c>
      <c r="E39" s="6">
        <v>3</v>
      </c>
    </row>
    <row r="40" spans="1:5">
      <c r="A40" s="6" t="s">
        <v>994</v>
      </c>
      <c r="B40" s="15"/>
      <c r="C40" s="15">
        <v>2.82698933</v>
      </c>
      <c r="D40" s="15">
        <v>3.29964002</v>
      </c>
      <c r="E40" s="6">
        <v>3</v>
      </c>
    </row>
    <row r="41" spans="1:5">
      <c r="A41" s="6" t="s">
        <v>995</v>
      </c>
      <c r="B41" s="15"/>
      <c r="C41" s="15">
        <v>2.8378488499999999</v>
      </c>
      <c r="D41" s="15">
        <v>3.2782431999999999</v>
      </c>
      <c r="E41" s="6">
        <v>3</v>
      </c>
    </row>
    <row r="42" spans="1:5">
      <c r="A42" s="6" t="s">
        <v>996</v>
      </c>
      <c r="B42" s="15"/>
      <c r="C42" s="15">
        <v>2.8258223899999999</v>
      </c>
      <c r="D42" s="15">
        <v>3.2115687300000002</v>
      </c>
      <c r="E42" s="6">
        <v>3</v>
      </c>
    </row>
    <row r="43" spans="1:5">
      <c r="A43" s="6" t="s">
        <v>997</v>
      </c>
      <c r="B43" s="15"/>
      <c r="C43" s="15">
        <v>2.8729099300000001</v>
      </c>
      <c r="D43" s="15">
        <v>3.1831071899999999</v>
      </c>
      <c r="E43" s="6">
        <v>3</v>
      </c>
    </row>
    <row r="44" spans="1:5">
      <c r="A44" s="6" t="s">
        <v>998</v>
      </c>
      <c r="B44" s="15"/>
      <c r="C44" s="15">
        <v>2.90676332</v>
      </c>
      <c r="D44" s="15">
        <v>3.1770668099999999</v>
      </c>
      <c r="E44" s="6">
        <v>3</v>
      </c>
    </row>
    <row r="45" spans="1:5">
      <c r="A45" s="6" t="s">
        <v>999</v>
      </c>
      <c r="C45" s="15">
        <v>2.9862867299999998</v>
      </c>
      <c r="D45" s="15">
        <v>3.1634831399999999</v>
      </c>
      <c r="E45" s="6">
        <v>3</v>
      </c>
    </row>
    <row r="46" spans="1:5">
      <c r="A46" s="6" t="s">
        <v>1000</v>
      </c>
      <c r="C46" s="15">
        <v>2.9738384600000001</v>
      </c>
      <c r="D46" s="15">
        <v>3.0493205799999998</v>
      </c>
      <c r="E46" s="6">
        <v>3</v>
      </c>
    </row>
    <row r="47" spans="1:5">
      <c r="C47" s="15"/>
      <c r="D47" s="1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2025.06.17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A62B8BB1-82AF-435C-BA6B-CA9348A2999E}"/>
</file>

<file path=customXml/itemProps2.xml><?xml version="1.0" encoding="utf-8"?>
<ds:datastoreItem xmlns:ds="http://schemas.openxmlformats.org/officeDocument/2006/customXml" ds:itemID="{45E321E3-B2A8-4FDF-B1E1-00686FED4523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Ն.1.1</vt:lpstr>
      <vt:lpstr>Գծապատկեր Ն.1.2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Ն.2.1</vt:lpstr>
      <vt:lpstr>Գծապատկեր Ն.2.2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3.Գ.9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2-րդ եռամսյակ)</dc:title>
  <dc:subject/>
  <dc:creator>Vahe Avagyan</dc:creator>
  <cp:keywords/>
  <dc:description/>
  <cp:lastModifiedBy>u</cp:lastModifiedBy>
  <cp:revision/>
  <dcterms:created xsi:type="dcterms:W3CDTF">2024-02-23T08:25:40Z</dcterms:created>
  <dcterms:modified xsi:type="dcterms:W3CDTF">2025-06-17T13:24:04Z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