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54.xml" ContentType="application/vnd.openxmlformats-officedocument.drawingml.chartshapes+xml"/>
  <Override PartName="/xl/drawings/drawing37.xml" ContentType="application/vnd.openxmlformats-officedocument.drawingml.chartshapes+xml"/>
  <Override PartName="/xl/drawings/drawing44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drawings/drawing22.xml" ContentType="application/vnd.openxmlformats-officedocument.drawing+xml"/>
  <Override PartName="/xl/charts/chart24.xml" ContentType="application/vnd.openxmlformats-officedocument.drawingml.chart+xml"/>
  <Override PartName="/xl/drawings/drawing23.xml" ContentType="application/vnd.openxmlformats-officedocument.drawing+xml"/>
  <Override PartName="/xl/charts/chart2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4.xml" ContentType="application/vnd.openxmlformats-officedocument.drawing+xml"/>
  <Override PartName="/xl/charts/chart2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5.xml" ContentType="application/vnd.openxmlformats-officedocument.drawing+xml"/>
  <Override PartName="/xl/charts/chart2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6.xml" ContentType="application/vnd.openxmlformats-officedocument.drawing+xml"/>
  <Override PartName="/xl/charts/chart2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+xml"/>
  <Override PartName="/xl/charts/chart29.xml" ContentType="application/vnd.openxmlformats-officedocument.drawingml.chart+xml"/>
  <Override PartName="/xl/drawings/drawing28.xml" ContentType="application/vnd.openxmlformats-officedocument.drawing+xml"/>
  <Override PartName="/xl/charts/chart30.xml" ContentType="application/vnd.openxmlformats-officedocument.drawingml.chart+xml"/>
  <Override PartName="/xl/drawings/drawing29.xml" ContentType="application/vnd.openxmlformats-officedocument.drawing+xml"/>
  <Override PartName="/xl/charts/chart3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0.xml" ContentType="application/vnd.openxmlformats-officedocument.drawing+xml"/>
  <Override PartName="/xl/charts/chart3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1.xml" ContentType="application/vnd.openxmlformats-officedocument.drawing+xml"/>
  <Override PartName="/xl/charts/chart3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+xml"/>
  <Override PartName="/xl/charts/chart34.xml" ContentType="application/vnd.openxmlformats-officedocument.drawingml.chart+xml"/>
  <Override PartName="/xl/drawings/drawing33.xml" ContentType="application/vnd.openxmlformats-officedocument.drawing+xml"/>
  <Override PartName="/xl/charts/chart3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+xml"/>
  <Override PartName="/xl/charts/chart3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5.xml" ContentType="application/vnd.openxmlformats-officedocument.drawing+xml"/>
  <Override PartName="/xl/charts/chart37.xml" ContentType="application/vnd.openxmlformats-officedocument.drawingml.chart+xml"/>
  <Override PartName="/xl/drawings/drawing36.xml" ContentType="application/vnd.openxmlformats-officedocument.drawing+xml"/>
  <Override PartName="/xl/charts/chart3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+xml"/>
  <Override PartName="/xl/charts/chart3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9.xml" ContentType="application/vnd.openxmlformats-officedocument.drawing+xml"/>
  <Override PartName="/xl/charts/chart40.xml" ContentType="application/vnd.openxmlformats-officedocument.drawingml.chart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drawings/drawing64.xml" ContentType="application/vnd.openxmlformats-officedocument.drawing+xml"/>
  <Override PartName="/xl/charts/chart63.xml" ContentType="application/vnd.openxmlformats-officedocument.drawingml.chart+xml"/>
  <Override PartName="/xl/drawings/drawing65.xml" ContentType="application/vnd.openxmlformats-officedocument.drawing+xml"/>
  <Override PartName="/xl/charts/chart64.xml" ContentType="application/vnd.openxmlformats-officedocument.drawingml.chart+xml"/>
  <Override PartName="/xl/webextensions/taskpanes.xml" ContentType="application/vnd.ms-office.webextensiontaskpanes+xml"/>
  <Override PartName="/xl/webextensions/webextension1.xml" ContentType="application/vnd.ms-office.webextensi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2026 Q3\MP decision\MPR 2026 Q3\Final versions\"/>
    </mc:Choice>
  </mc:AlternateContent>
  <xr:revisionPtr revIDLastSave="0" documentId="13_ncr:1_{E2C0A612-4407-4A80-9AA4-0FE47F56E63C}" xr6:coauthVersionLast="47" xr6:coauthVersionMax="47" xr10:uidLastSave="{00000000-0000-0000-0000-000000000000}"/>
  <bookViews>
    <workbookView xWindow="-110" yWindow="-110" windowWidth="19420" windowHeight="10300" tabRatio="931" xr2:uid="{13EBBD11-80BB-42B5-A907-20B07337906C}"/>
  </bookViews>
  <sheets>
    <sheet name="Figure 2.1" sheetId="17" r:id="rId1"/>
    <sheet name="Figure 3.A.1" sheetId="16" r:id="rId2"/>
    <sheet name="Figure 3.A.2" sheetId="82" r:id="rId3"/>
    <sheet name="Figure 3.A.3" sheetId="18" r:id="rId4"/>
    <sheet name="Figure 3.A.4" sheetId="111" r:id="rId5"/>
    <sheet name="Figure 3.A.5" sheetId="83" r:id="rId6"/>
    <sheet name="Figure 3.A.6" sheetId="4" r:id="rId7"/>
    <sheet name="Figure 3.A.7" sheetId="66" r:id="rId8"/>
    <sheet name="Figure 3.A.8" sheetId="67" r:id="rId9"/>
    <sheet name="Figure 3.A.9" sheetId="68" r:id="rId10"/>
    <sheet name="Figure 3.A.10" sheetId="69" r:id="rId11"/>
    <sheet name="Figure 3.A.11" sheetId="101" r:id="rId12"/>
    <sheet name="Figure 3.A.12" sheetId="85" r:id="rId13"/>
    <sheet name="Figure 3.B.1" sheetId="26" r:id="rId14"/>
    <sheet name="Figure 3.B.2" sheetId="86" r:id="rId15"/>
    <sheet name="Figure 3.B.3" sheetId="87" r:id="rId16"/>
    <sheet name="Figure B.1.1" sheetId="108" r:id="rId17"/>
    <sheet name="Figure B.1.2." sheetId="109" r:id="rId18"/>
    <sheet name="Figure B.1.3." sheetId="110" r:id="rId19"/>
    <sheet name="Figure 3.B.4" sheetId="72" r:id="rId20"/>
    <sheet name="Figure 3.B.5" sheetId="73" r:id="rId21"/>
    <sheet name="Figure 3.B.6" sheetId="74" r:id="rId22"/>
    <sheet name="Figure 3.B.7" sheetId="75" r:id="rId23"/>
    <sheet name="Figure 3.B.8" sheetId="76" r:id="rId24"/>
    <sheet name="Figure 3.B.9" sheetId="90" r:id="rId25"/>
    <sheet name="Figure 3.B.10" sheetId="91" r:id="rId26"/>
    <sheet name="Figure 3.C.1" sheetId="5" r:id="rId27"/>
    <sheet name="Figure 3.C.2" sheetId="92" r:id="rId28"/>
    <sheet name="Figure 3.C.3" sheetId="39" r:id="rId29"/>
    <sheet name="Figure 3.C.4" sheetId="93" r:id="rId30"/>
    <sheet name="Figure 3.C.5" sheetId="41" r:id="rId31"/>
    <sheet name="Figure 3.C.6" sheetId="42" r:id="rId32"/>
    <sheet name="Figure B.2.1." sheetId="112" r:id="rId33"/>
    <sheet name="Figure B.2.2." sheetId="132" r:id="rId34"/>
    <sheet name="Figure B.2.3." sheetId="105" r:id="rId35"/>
    <sheet name="Figure 3.D.1" sheetId="106" r:id="rId36"/>
    <sheet name="Figure 3.D.2" sheetId="113" r:id="rId37"/>
    <sheet name="Figure 3.D.3" sheetId="94" r:id="rId38"/>
    <sheet name="Figure 3.D.4" sheetId="95" r:id="rId39"/>
    <sheet name="Figure 3.D.5" sheetId="96" r:id="rId40"/>
    <sheet name="Figure 3.D.6" sheetId="97" r:id="rId41"/>
    <sheet name="Figure 3.D.7" sheetId="99" r:id="rId42"/>
    <sheet name="Figure 3.D.8" sheetId="98" r:id="rId43"/>
    <sheet name="Figure B.4.1" sheetId="78" r:id="rId44"/>
    <sheet name="Figure B.4.2" sheetId="79" r:id="rId45"/>
    <sheet name="Figure B.4.3" sheetId="80" r:id="rId46"/>
    <sheet name="Figure B.4.4" sheetId="81" r:id="rId47"/>
    <sheet name="Figure 3.F.1." sheetId="114" r:id="rId48"/>
    <sheet name="Figure 3.F.2." sheetId="133" r:id="rId49"/>
    <sheet name="Figure 3.F.3." sheetId="116" r:id="rId50"/>
    <sheet name="Figure 3.F.4" sheetId="121" r:id="rId51"/>
    <sheet name="Figure 3.F.5" sheetId="122" r:id="rId52"/>
    <sheet name="Figure 3.F.6" sheetId="120" r:id="rId53"/>
    <sheet name="Figure 3.F.7" sheetId="123" r:id="rId54"/>
    <sheet name="Figure 3.F.8" sheetId="124" r:id="rId55"/>
    <sheet name="Figure 3.F.9" sheetId="125" r:id="rId56"/>
    <sheet name="Figure 3.F.10" sheetId="126" r:id="rId57"/>
    <sheet name="Figure 3.F.11" sheetId="127" r:id="rId58"/>
    <sheet name="Figure 3.F.12" sheetId="128" r:id="rId59"/>
    <sheet name="Figure 3.F.13" sheetId="129" r:id="rId60"/>
    <sheet name="Figure 3.F.14" sheetId="130" r:id="rId61"/>
    <sheet name="Figure 3.F.15" sheetId="131" r:id="rId6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2" i="83" l="1"/>
  <c r="G249" i="83"/>
  <c r="F12" i="99"/>
  <c r="F13" i="99"/>
  <c r="F14" i="99"/>
  <c r="D2" i="98"/>
  <c r="D3" i="98"/>
  <c r="D4" i="98"/>
  <c r="D5" i="98"/>
  <c r="D6" i="98"/>
  <c r="D7" i="98"/>
  <c r="D8" i="98"/>
  <c r="D9" i="98"/>
  <c r="D10" i="98"/>
  <c r="D11" i="98"/>
  <c r="D12" i="98"/>
  <c r="D13" i="98"/>
  <c r="D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37" i="98"/>
  <c r="D38" i="98"/>
  <c r="D39" i="98"/>
  <c r="D40" i="98"/>
  <c r="D41" i="98"/>
  <c r="D42" i="98"/>
  <c r="D43" i="98"/>
  <c r="D44" i="98"/>
  <c r="D45" i="98"/>
  <c r="D46" i="98"/>
  <c r="D47" i="98"/>
  <c r="D48" i="98"/>
  <c r="D49" i="98"/>
  <c r="D50" i="98"/>
  <c r="D51" i="98"/>
  <c r="D52" i="98"/>
  <c r="D53" i="98"/>
  <c r="D54" i="98"/>
  <c r="D55" i="98"/>
  <c r="D56" i="98"/>
  <c r="D57" i="98"/>
  <c r="D58" i="98"/>
  <c r="D59" i="98"/>
  <c r="D60" i="98"/>
  <c r="D61" i="98"/>
  <c r="D62" i="98"/>
  <c r="D63" i="98"/>
  <c r="D64" i="98"/>
  <c r="D65" i="98"/>
  <c r="D66" i="98"/>
  <c r="D67" i="98"/>
  <c r="D68" i="98"/>
  <c r="D69" i="98"/>
  <c r="D70" i="98"/>
  <c r="D71" i="98"/>
  <c r="D72" i="98"/>
  <c r="D73" i="98"/>
  <c r="D74" i="98"/>
  <c r="D75" i="98"/>
  <c r="D76" i="98"/>
  <c r="D77" i="98"/>
  <c r="D78" i="98"/>
  <c r="D79" i="98"/>
  <c r="D80" i="98"/>
  <c r="D81" i="98"/>
  <c r="D82" i="98"/>
  <c r="D83" i="98"/>
  <c r="D84" i="98"/>
  <c r="D85" i="98"/>
  <c r="D86" i="98"/>
  <c r="D87" i="98"/>
  <c r="D88" i="98"/>
  <c r="D89" i="98"/>
  <c r="D90" i="98"/>
  <c r="D91" i="98"/>
  <c r="D92" i="98"/>
  <c r="D93" i="98"/>
  <c r="D94" i="98"/>
  <c r="D95" i="98"/>
  <c r="D96" i="98"/>
  <c r="D97" i="98"/>
  <c r="D98" i="98"/>
  <c r="D99" i="98"/>
  <c r="D100" i="98"/>
  <c r="D101" i="98"/>
  <c r="D102" i="98"/>
  <c r="D103" i="98"/>
  <c r="D104" i="98"/>
  <c r="D105" i="98"/>
  <c r="D106" i="98"/>
  <c r="D107" i="98"/>
  <c r="D108" i="98"/>
  <c r="D109" i="98"/>
  <c r="D110" i="98"/>
  <c r="D111" i="98"/>
  <c r="D112" i="98"/>
  <c r="D113" i="98"/>
  <c r="D114" i="98"/>
  <c r="D115" i="98"/>
  <c r="D116" i="98"/>
  <c r="D117" i="98"/>
  <c r="D118" i="98"/>
  <c r="D119" i="98"/>
  <c r="D120" i="98"/>
  <c r="D121" i="98"/>
  <c r="D122" i="98"/>
  <c r="D123" i="98"/>
  <c r="D124" i="98"/>
  <c r="D125" i="98"/>
  <c r="D126" i="98"/>
  <c r="D127" i="98"/>
  <c r="D128" i="98"/>
  <c r="D129" i="98"/>
  <c r="D130" i="98"/>
  <c r="D131" i="98"/>
  <c r="D132" i="98"/>
  <c r="D133" i="98"/>
  <c r="D134" i="98"/>
  <c r="D135" i="98"/>
  <c r="D136" i="98"/>
  <c r="D137" i="98"/>
  <c r="D138" i="98"/>
  <c r="D139" i="98"/>
  <c r="D140" i="98"/>
  <c r="D141" i="98"/>
  <c r="D142" i="98"/>
  <c r="D143" i="98"/>
  <c r="D144" i="98"/>
  <c r="D145" i="98"/>
  <c r="D146" i="98"/>
  <c r="D147" i="98"/>
  <c r="D148" i="98"/>
  <c r="D149" i="98"/>
  <c r="D150" i="98"/>
  <c r="D151" i="98"/>
  <c r="D152" i="98"/>
  <c r="D153" i="98"/>
  <c r="D154" i="98"/>
  <c r="D155" i="98"/>
  <c r="D156" i="98"/>
  <c r="D157" i="98"/>
  <c r="D158" i="98"/>
  <c r="D159" i="98"/>
  <c r="D160" i="98"/>
  <c r="D161" i="98"/>
  <c r="D162" i="98"/>
  <c r="D163" i="98"/>
  <c r="D164" i="98"/>
  <c r="D165" i="98"/>
  <c r="D166" i="98"/>
  <c r="D167" i="98"/>
  <c r="D168" i="98"/>
  <c r="D169" i="98"/>
  <c r="D170" i="98"/>
  <c r="D171" i="98"/>
  <c r="D172" i="98"/>
  <c r="D173" i="98"/>
  <c r="D174" i="98"/>
  <c r="D175" i="98"/>
  <c r="D176" i="98"/>
  <c r="D177" i="98"/>
  <c r="D178" i="98"/>
  <c r="D179" i="98"/>
  <c r="D180" i="98"/>
  <c r="D181" i="98"/>
  <c r="D182" i="98"/>
  <c r="D183" i="98"/>
  <c r="D184" i="98"/>
  <c r="D185" i="98"/>
  <c r="D186" i="98"/>
  <c r="D187" i="98"/>
  <c r="D188" i="98"/>
  <c r="D189" i="98"/>
  <c r="D190" i="98"/>
  <c r="D191" i="98"/>
  <c r="D192" i="98"/>
  <c r="D193" i="98"/>
  <c r="D194" i="98"/>
  <c r="D195" i="98"/>
  <c r="D196" i="98"/>
  <c r="D197" i="98"/>
  <c r="D198" i="98"/>
  <c r="D199" i="98"/>
  <c r="D200" i="98"/>
  <c r="D201" i="98"/>
  <c r="D202" i="98"/>
  <c r="D203" i="98"/>
  <c r="D204" i="98"/>
  <c r="D205" i="98"/>
  <c r="D206" i="98"/>
  <c r="D207" i="98"/>
  <c r="D208" i="98"/>
  <c r="D209" i="98"/>
  <c r="D210" i="98"/>
  <c r="D211" i="98"/>
  <c r="D212" i="98"/>
  <c r="D213" i="98"/>
  <c r="D214" i="98"/>
  <c r="D215" i="98"/>
  <c r="D216" i="98"/>
  <c r="D217" i="98"/>
  <c r="D218" i="98"/>
  <c r="D219" i="98"/>
  <c r="D220" i="98"/>
  <c r="D221" i="98"/>
  <c r="D222" i="98"/>
  <c r="D223" i="98"/>
  <c r="D224" i="98"/>
  <c r="D225" i="98"/>
  <c r="D226" i="98"/>
  <c r="D227" i="98"/>
  <c r="D228" i="98"/>
  <c r="D229" i="98"/>
  <c r="D230" i="98"/>
  <c r="D231" i="98"/>
  <c r="D232" i="98"/>
  <c r="D233" i="98"/>
  <c r="D234" i="98"/>
  <c r="D235" i="98"/>
  <c r="D236" i="98"/>
  <c r="D237" i="98"/>
  <c r="D238" i="98"/>
  <c r="D239" i="98"/>
  <c r="D240" i="98"/>
  <c r="D241" i="98"/>
  <c r="D242" i="98"/>
  <c r="D243" i="98"/>
  <c r="D244" i="98"/>
  <c r="D245" i="98"/>
  <c r="D246" i="98"/>
  <c r="D247" i="98"/>
  <c r="D248" i="98"/>
  <c r="D249" i="98"/>
  <c r="D250" i="98"/>
  <c r="D251" i="98"/>
  <c r="D252" i="98"/>
  <c r="D253" i="98"/>
  <c r="D254" i="98"/>
  <c r="D255" i="98"/>
  <c r="D256" i="98"/>
  <c r="D257" i="98"/>
  <c r="D258" i="98"/>
  <c r="D259" i="98"/>
  <c r="D260" i="98"/>
  <c r="D261" i="98"/>
  <c r="D262" i="98"/>
  <c r="D263" i="98"/>
  <c r="D264" i="98"/>
  <c r="D265" i="98"/>
  <c r="D266" i="98"/>
  <c r="D267" i="98"/>
  <c r="D268" i="98"/>
  <c r="D269" i="98"/>
  <c r="D270" i="98"/>
  <c r="D271" i="98"/>
  <c r="D272" i="98"/>
  <c r="D273" i="98"/>
  <c r="D274" i="98"/>
  <c r="D275" i="98"/>
  <c r="D276" i="98"/>
  <c r="D277" i="98"/>
  <c r="D278" i="98"/>
  <c r="D279" i="98"/>
  <c r="D280" i="98"/>
  <c r="D281" i="98"/>
  <c r="D282" i="98"/>
  <c r="D283" i="98"/>
  <c r="D284" i="98"/>
  <c r="D285" i="98"/>
  <c r="D286" i="98"/>
  <c r="D287" i="98"/>
  <c r="D288" i="98"/>
  <c r="D289" i="98"/>
  <c r="D290" i="98"/>
  <c r="D291" i="98"/>
  <c r="D292" i="98"/>
  <c r="D293" i="98"/>
  <c r="D294" i="98"/>
  <c r="D295" i="98"/>
  <c r="D296" i="98"/>
  <c r="D297" i="98"/>
  <c r="D298" i="98"/>
  <c r="D299" i="98"/>
  <c r="D300" i="98"/>
  <c r="D301" i="98"/>
  <c r="D302" i="98"/>
  <c r="D303" i="98"/>
  <c r="D304" i="98"/>
  <c r="D305" i="98"/>
  <c r="D306" i="98"/>
  <c r="D307" i="98"/>
  <c r="D308" i="98"/>
  <c r="D309" i="98"/>
  <c r="D310" i="98"/>
  <c r="D311" i="98"/>
  <c r="D312" i="98"/>
  <c r="D313" i="98"/>
  <c r="D314" i="98"/>
  <c r="D315" i="98"/>
  <c r="D316" i="98"/>
  <c r="D317" i="98"/>
  <c r="D318" i="98"/>
  <c r="D319" i="98"/>
  <c r="D320" i="98"/>
  <c r="D321" i="98"/>
  <c r="D322" i="98"/>
  <c r="D323" i="98"/>
  <c r="D324" i="98"/>
  <c r="D325" i="98"/>
  <c r="D326" i="98"/>
  <c r="D327" i="98"/>
  <c r="D328" i="98"/>
  <c r="D329" i="98"/>
  <c r="D330" i="98"/>
  <c r="D331" i="98"/>
  <c r="D332" i="98"/>
  <c r="D333" i="98"/>
  <c r="D334" i="98"/>
  <c r="D335" i="98"/>
  <c r="D336" i="98"/>
  <c r="D337" i="98"/>
  <c r="D338" i="98"/>
  <c r="D339" i="98"/>
  <c r="D340" i="98"/>
  <c r="D341" i="98"/>
  <c r="D342" i="98"/>
  <c r="D343" i="98"/>
  <c r="D344" i="98"/>
  <c r="D345" i="98"/>
  <c r="D346" i="98"/>
  <c r="D347" i="98"/>
  <c r="D348" i="98"/>
  <c r="D349" i="98"/>
  <c r="D350" i="98"/>
  <c r="D351" i="98"/>
  <c r="D352" i="98"/>
  <c r="D353" i="98"/>
  <c r="D354" i="98"/>
  <c r="D355" i="98"/>
  <c r="D356" i="98"/>
  <c r="D357" i="98"/>
  <c r="D358" i="98"/>
  <c r="D359" i="98"/>
  <c r="D360" i="98"/>
  <c r="D361" i="98"/>
  <c r="D362" i="98"/>
  <c r="D363" i="98"/>
  <c r="D364" i="98"/>
  <c r="D365" i="98"/>
  <c r="D366" i="98"/>
  <c r="A3" i="95" l="1"/>
  <c r="A4" i="95" s="1"/>
  <c r="A5" i="95" s="1"/>
  <c r="A6" i="95" s="1"/>
  <c r="A7" i="95" s="1"/>
  <c r="A8" i="95" s="1"/>
  <c r="A9" i="95" s="1"/>
  <c r="A10" i="95" s="1"/>
  <c r="A11" i="95" s="1"/>
  <c r="A12" i="95" s="1"/>
  <c r="A13" i="95" s="1"/>
  <c r="A14" i="95" s="1"/>
  <c r="A15" i="95" s="1"/>
  <c r="A16" i="95" s="1"/>
  <c r="A17" i="95" s="1"/>
  <c r="A18" i="95" s="1"/>
  <c r="A19" i="95" s="1"/>
  <c r="A20" i="95" s="1"/>
  <c r="A21" i="95" s="1"/>
  <c r="A22" i="95" s="1"/>
  <c r="A23" i="95" s="1"/>
  <c r="A24" i="95" s="1"/>
  <c r="A25" i="95" s="1"/>
  <c r="A26" i="95" s="1"/>
  <c r="A27" i="95" s="1"/>
  <c r="A28" i="95" s="1"/>
  <c r="A29" i="95" s="1"/>
  <c r="A30" i="95" s="1"/>
  <c r="A31" i="95" s="1"/>
  <c r="A32" i="95" s="1"/>
  <c r="A33" i="95" s="1"/>
  <c r="A34" i="95" s="1"/>
  <c r="A35" i="95" s="1"/>
  <c r="A36" i="95" s="1"/>
  <c r="A37" i="95" s="1"/>
  <c r="A38" i="95" s="1"/>
  <c r="A39" i="95" s="1"/>
  <c r="A40" i="95" s="1"/>
  <c r="A41" i="95" s="1"/>
  <c r="A42" i="95" s="1"/>
  <c r="A43" i="95" s="1"/>
  <c r="A44" i="95" s="1"/>
  <c r="A45" i="95" s="1"/>
  <c r="A46" i="95" s="1"/>
  <c r="A47" i="95" s="1"/>
  <c r="A48" i="95" s="1"/>
  <c r="A49" i="95" s="1"/>
  <c r="A50" i="95" s="1"/>
  <c r="A51" i="95" s="1"/>
  <c r="A52" i="95" s="1"/>
  <c r="A53" i="95" s="1"/>
  <c r="A54" i="95" s="1"/>
  <c r="A55" i="95" s="1"/>
  <c r="A56" i="95" s="1"/>
  <c r="A57" i="95" s="1"/>
  <c r="A58" i="95" s="1"/>
  <c r="A59" i="95" s="1"/>
  <c r="A60" i="95" s="1"/>
  <c r="A61" i="95" s="1"/>
  <c r="A62" i="95" s="1"/>
  <c r="A63" i="95" s="1"/>
  <c r="A64" i="95" s="1"/>
  <c r="A65" i="95" s="1"/>
  <c r="A66" i="95" s="1"/>
  <c r="A67" i="95" s="1"/>
  <c r="A68" i="95" s="1"/>
  <c r="A69" i="95" s="1"/>
  <c r="A70" i="95" s="1"/>
  <c r="A71" i="95" s="1"/>
  <c r="A72" i="95" s="1"/>
  <c r="A73" i="95" s="1"/>
  <c r="A74" i="95" s="1"/>
  <c r="A75" i="95" s="1"/>
  <c r="A76" i="95" s="1"/>
  <c r="A77" i="95" s="1"/>
  <c r="A78" i="95" s="1"/>
  <c r="A79" i="95" s="1"/>
  <c r="A80" i="95" s="1"/>
  <c r="D40" i="90" l="1"/>
  <c r="D39" i="90"/>
  <c r="D38" i="90"/>
  <c r="D37" i="90"/>
  <c r="D36" i="90"/>
  <c r="D35" i="90"/>
  <c r="D34" i="90"/>
  <c r="D33" i="90"/>
  <c r="D32" i="90"/>
  <c r="D31" i="90"/>
  <c r="D30" i="90"/>
  <c r="D29" i="90"/>
  <c r="D28" i="90"/>
  <c r="D27" i="90"/>
  <c r="D26" i="90"/>
  <c r="D25" i="90"/>
  <c r="D24" i="90"/>
  <c r="D23" i="90"/>
  <c r="D22" i="90"/>
  <c r="D21" i="90"/>
  <c r="D20" i="90"/>
  <c r="D19" i="90"/>
  <c r="D18" i="90"/>
  <c r="D17" i="90"/>
  <c r="D16" i="90"/>
  <c r="D15" i="90"/>
  <c r="D14" i="90"/>
  <c r="D13" i="90"/>
  <c r="D12" i="90"/>
  <c r="D11" i="90"/>
  <c r="D10" i="90"/>
  <c r="D9" i="90"/>
  <c r="D8" i="90"/>
  <c r="D7" i="90"/>
  <c r="D6" i="90"/>
  <c r="D5" i="90"/>
  <c r="D4" i="90"/>
  <c r="D3" i="90"/>
  <c r="D2" i="90"/>
  <c r="E90" i="74" l="1"/>
  <c r="E91" i="74"/>
  <c r="C50" i="73"/>
  <c r="C51" i="73"/>
  <c r="C52" i="73"/>
  <c r="C53" i="73"/>
  <c r="C54" i="73"/>
  <c r="C55" i="73"/>
  <c r="C56" i="73"/>
  <c r="E2" i="17" l="1"/>
  <c r="E3" i="17"/>
  <c r="E4" i="17"/>
  <c r="E5" i="17"/>
  <c r="E6" i="17"/>
  <c r="E7" i="17"/>
  <c r="E8" i="17"/>
  <c r="E9" i="17"/>
  <c r="E10" i="17"/>
  <c r="E11" i="17"/>
  <c r="E12" i="17"/>
  <c r="E13" i="17"/>
  <c r="E14" i="17"/>
</calcChain>
</file>

<file path=xl/sharedStrings.xml><?xml version="1.0" encoding="utf-8"?>
<sst xmlns="http://schemas.openxmlformats.org/spreadsheetml/2006/main" count="1358" uniqueCount="467">
  <si>
    <t xml:space="preserve"> 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</si>
  <si>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</si>
  <si>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</si>
  <si>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</si>
  <si>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</si>
  <si>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</si>
  <si>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</si>
  <si>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</si>
  <si>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</si>
  <si>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</si>
  <si>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</si>
  <si>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</si>
  <si>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</si>
  <si>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</si>
  <si>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</t>
  </si>
  <si>
    <t>2025/3</t>
  </si>
  <si>
    <t>2025/4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</si>
  <si>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</si>
  <si>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</si>
  <si>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</si>
  <si>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</si>
  <si>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</si>
  <si>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</si>
  <si>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</si>
  <si>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</si>
  <si>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</si>
  <si>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</si>
  <si>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</si>
  <si>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</si>
  <si>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</si>
  <si>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</si>
  <si>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</si>
  <si>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</si>
  <si>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</si>
  <si>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</si>
  <si>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</si>
  <si>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</si>
  <si>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%</t>
  </si>
  <si>
    <t>2026/1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</si>
  <si>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</si>
  <si>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</si>
  <si>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</si>
  <si>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</si>
  <si>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</si>
  <si>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</si>
  <si>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</si>
  <si>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</si>
  <si>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</si>
  <si>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</si>
  <si>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</si>
  <si>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</si>
  <si>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</si>
  <si>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</si>
  <si>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</si>
  <si>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</si>
  <si>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2026/2</t>
  </si>
  <si>
    <t>2012/4</t>
  </si>
  <si>
    <t>2012/3</t>
  </si>
  <si>
    <t>2012/2</t>
  </si>
  <si>
    <t>2012/1</t>
  </si>
  <si>
    <t>2011/4</t>
  </si>
  <si>
    <t>2011/3</t>
  </si>
  <si>
    <t>2011/2</t>
  </si>
  <si>
    <t>2011/1</t>
  </si>
  <si>
    <t>2027-05</t>
  </si>
  <si>
    <t>2027-03</t>
  </si>
  <si>
    <t>2027-02</t>
  </si>
  <si>
    <t>2026-12</t>
  </si>
  <si>
    <t>2026-11</t>
  </si>
  <si>
    <t>2026-09</t>
  </si>
  <si>
    <t>2029/1</t>
  </si>
  <si>
    <t>2028/4</t>
  </si>
  <si>
    <t>2028/3</t>
  </si>
  <si>
    <t>2028/2</t>
  </si>
  <si>
    <t>2028/1</t>
  </si>
  <si>
    <t>2027/4</t>
  </si>
  <si>
    <t>2027/3</t>
  </si>
  <si>
    <t>2027/2</t>
  </si>
  <si>
    <t>2027/1</t>
  </si>
  <si>
    <t>2026/4</t>
  </si>
  <si>
    <t>2026/3</t>
  </si>
  <si>
    <t>2029/2</t>
  </si>
  <si>
    <t>2026*</t>
  </si>
  <si>
    <t>Ba3</t>
  </si>
  <si>
    <t>Ba2</t>
  </si>
  <si>
    <t>Ba1</t>
  </si>
  <si>
    <t>Baa3</t>
  </si>
  <si>
    <t>Baa2</t>
  </si>
  <si>
    <t>Baa1</t>
  </si>
  <si>
    <t>A3</t>
  </si>
  <si>
    <t>A2</t>
  </si>
  <si>
    <t>A1</t>
  </si>
  <si>
    <t>Aa3</t>
  </si>
  <si>
    <t>Aa2</t>
  </si>
  <si>
    <t>Aa1</t>
  </si>
  <si>
    <t>Aaa</t>
  </si>
  <si>
    <t>Case A</t>
  </si>
  <si>
    <t>Case B</t>
  </si>
  <si>
    <t>Market reference (1-year bond yield)</t>
  </si>
  <si>
    <t>Market reference (expected path)</t>
  </si>
  <si>
    <t>GDP growth</t>
  </si>
  <si>
    <t>Consumption</t>
  </si>
  <si>
    <t>Inventories</t>
  </si>
  <si>
    <t>Government</t>
  </si>
  <si>
    <t>Exports</t>
  </si>
  <si>
    <t>Imports</t>
  </si>
  <si>
    <t>Percentage points, contribution to annualized Q-o-Q growth</t>
  </si>
  <si>
    <r>
      <rPr>
        <sz val="10"/>
        <color theme="5"/>
        <rFont val="Mardoto"/>
      </rPr>
      <t>Figure 3.A.1:</t>
    </r>
    <r>
      <rPr>
        <sz val="10"/>
        <color indexed="23"/>
        <rFont val="Mardoto"/>
      </rPr>
      <t xml:space="preserve"> </t>
    </r>
    <r>
      <rPr>
        <sz val="10"/>
        <color theme="1" tint="0.34998626667073579"/>
        <rFont val="Mardoto"/>
      </rPr>
      <t>Contributions to US Real GDP Growth</t>
    </r>
  </si>
  <si>
    <t>10-year Treasury yield</t>
  </si>
  <si>
    <t>Deficit (percent of GDP)</t>
  </si>
  <si>
    <t>Average level</t>
  </si>
  <si>
    <r>
      <rPr>
        <sz val="10"/>
        <color theme="5"/>
        <rFont val="Mardoto"/>
      </rPr>
      <t>Figure 3.A.2.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US Budget Deficit and Government Bond Yields</t>
    </r>
  </si>
  <si>
    <t>%, percent of GDP</t>
  </si>
  <si>
    <t>CPI</t>
  </si>
  <si>
    <t>Core sticky price inflation</t>
  </si>
  <si>
    <t>Core PCE inflation</t>
  </si>
  <si>
    <t>Wage growth</t>
  </si>
  <si>
    <t>Target</t>
  </si>
  <si>
    <t>%, Y-o-Y change</t>
  </si>
  <si>
    <t>Economic growth</t>
  </si>
  <si>
    <t>Percentage points, contribution to quarterly growth</t>
  </si>
  <si>
    <t>Minimum</t>
  </si>
  <si>
    <t>Range</t>
  </si>
  <si>
    <t>Maximum</t>
  </si>
  <si>
    <t>Historical average</t>
  </si>
  <si>
    <t>Services inflation</t>
  </si>
  <si>
    <t>Core inflation</t>
  </si>
  <si>
    <t>Headline inflation</t>
  </si>
  <si>
    <t>Percentage points, contribution to Y-o-Y growth</t>
  </si>
  <si>
    <t>Private consumption</t>
  </si>
  <si>
    <t>Government spending</t>
  </si>
  <si>
    <t>Gross investment</t>
  </si>
  <si>
    <t>Net exports</t>
  </si>
  <si>
    <t>Trillion rubles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</si>
  <si>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</si>
  <si>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</si>
  <si>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</si>
  <si>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</si>
  <si>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</si>
  <si>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</si>
  <si>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</si>
  <si>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</si>
  <si>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</si>
  <si>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</si>
  <si>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</si>
  <si>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</si>
  <si>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Inflation</t>
  </si>
  <si>
    <t>Inflation expectations</t>
  </si>
  <si>
    <t>USD per Metric Ton (LME)</t>
  </si>
  <si>
    <t>Copper Prices</t>
  </si>
  <si>
    <t>Brent oil price</t>
  </si>
  <si>
    <t>Tankers passing through the Strait of Hormuz</t>
  </si>
  <si>
    <t>February 2026 = 100</t>
  </si>
  <si>
    <t>Food Price Index</t>
  </si>
  <si>
    <t>Meat</t>
  </si>
  <si>
    <t>Dairy</t>
  </si>
  <si>
    <t>Cereals</t>
  </si>
  <si>
    <t>Oils</t>
  </si>
  <si>
    <t>Sugar</t>
  </si>
  <si>
    <t>GDP</t>
  </si>
  <si>
    <t>Taxes</t>
  </si>
  <si>
    <t>Agriculture</t>
  </si>
  <si>
    <t>Construction</t>
  </si>
  <si>
    <t>Services</t>
  </si>
  <si>
    <t>Industry</t>
  </si>
  <si>
    <t>Economic Activity Index</t>
  </si>
  <si>
    <t>Manufacturing</t>
  </si>
  <si>
    <t>Mining</t>
  </si>
  <si>
    <t>Wholesale trade</t>
  </si>
  <si>
    <t>Retail trade</t>
  </si>
  <si>
    <t>GDP Gap</t>
  </si>
  <si>
    <t>Upper bound</t>
  </si>
  <si>
    <t>Lower bound</t>
  </si>
  <si>
    <t>%, quarterly</t>
  </si>
  <si>
    <t>Public consumption</t>
  </si>
  <si>
    <t>Fixed assets</t>
  </si>
  <si>
    <t>Y-o-Y growth</t>
  </si>
  <si>
    <t>Note: In the chart, the figures for capital goods imports are adjusted to exclude goods/equipment that were subsequently exported.</t>
  </si>
  <si>
    <t>Total</t>
  </si>
  <si>
    <t>Russia</t>
  </si>
  <si>
    <t>USA</t>
  </si>
  <si>
    <t>Other</t>
  </si>
  <si>
    <t>Goods balance</t>
  </si>
  <si>
    <t>Tourism</t>
  </si>
  <si>
    <t>IT</t>
  </si>
  <si>
    <t>Financial</t>
  </si>
  <si>
    <t>Transfers</t>
  </si>
  <si>
    <t>Current account</t>
  </si>
  <si>
    <t>% of GDP</t>
  </si>
  <si>
    <t>Vegetables</t>
  </si>
  <si>
    <t>Fish</t>
  </si>
  <si>
    <t>Flowers</t>
  </si>
  <si>
    <t>Real exchange rate</t>
  </si>
  <si>
    <t>Real exchange rate trend</t>
  </si>
  <si>
    <t>Scenario 1</t>
  </si>
  <si>
    <t>Scenario 2</t>
  </si>
  <si>
    <t>Scenario 3</t>
  </si>
  <si>
    <t>Expenditure impulse</t>
  </si>
  <si>
    <t>2026 estimate*</t>
  </si>
  <si>
    <t>2026 budget rule</t>
  </si>
  <si>
    <t>Actual</t>
  </si>
  <si>
    <t>Percentage points, contribution to GDP growth</t>
  </si>
  <si>
    <t>*The estimate includes data from the 2027–2029 MTEF (Medium-Term Expenditure Framework)</t>
  </si>
  <si>
    <t>Unemployment rate</t>
  </si>
  <si>
    <t>Private sector</t>
  </si>
  <si>
    <t>Private wages excluding financial sector</t>
  </si>
  <si>
    <t>Services excluding financial and IT</t>
  </si>
  <si>
    <t>Inflation target</t>
  </si>
  <si>
    <t>Trout: fresh or chilled</t>
  </si>
  <si>
    <t>Apricots</t>
  </si>
  <si>
    <t>Peaches</t>
  </si>
  <si>
    <t>Tomatoes</t>
  </si>
  <si>
    <t>Cucumbers</t>
  </si>
  <si>
    <t>Green beans: fresh or chilled</t>
  </si>
  <si>
    <t>2017-2025 median</t>
  </si>
  <si>
    <t>NTSPI</t>
  </si>
  <si>
    <t>Will decrease</t>
  </si>
  <si>
    <t>Will stay the same</t>
  </si>
  <si>
    <t>Will grow at a slow pace</t>
  </si>
  <si>
    <t>Will grow at a fast pace</t>
  </si>
  <si>
    <t>Uncertain</t>
  </si>
  <si>
    <t>Will grow at a very fast pace</t>
  </si>
  <si>
    <t>Percent of Respondents</t>
  </si>
  <si>
    <t>Policy rate</t>
  </si>
  <si>
    <t>Nominal neutral interest rate (R*)</t>
  </si>
  <si>
    <t>Business loans</t>
  </si>
  <si>
    <t>Consumer loans</t>
  </si>
  <si>
    <t>Mortgage loans</t>
  </si>
  <si>
    <t>USD/AMD</t>
  </si>
  <si>
    <t>EUR/AMD</t>
  </si>
  <si>
    <t>RUB/AMD</t>
  </si>
  <si>
    <t>Risk premium</t>
  </si>
  <si>
    <t>Eurobond yield</t>
  </si>
  <si>
    <r>
      <t>Figure 3.D.6:</t>
    </r>
    <r>
      <rPr>
        <sz val="10"/>
        <color rgb="FF969696"/>
        <rFont val="Mardoto"/>
      </rPr>
      <t xml:space="preserve"> </t>
    </r>
    <r>
      <rPr>
        <sz val="10"/>
        <color theme="2" tint="-0.249977111117893"/>
        <rFont val="Mardoto"/>
      </rPr>
      <t>Yield on Armenian Eurobonds Maturing in 2031 and Estimated Country Risk Premium</t>
    </r>
  </si>
  <si>
    <t>Difference between implied risk premiums for 2023 and 2026</t>
  </si>
  <si>
    <t>Note: The default spread is the additional yield required on government bonds compared to relatively risk-free assets. The country risk premium is the additional yield required on a country's soveign bonds compared to a developed market, which also incorporates broader market risks.</t>
  </si>
  <si>
    <t>Basis points</t>
  </si>
  <si>
    <t>*Risk premium estimated based on the Armenian Eurobond maturing in 2031 (left axis)</t>
  </si>
  <si>
    <t>Median</t>
  </si>
  <si>
    <t>Market expectations</t>
  </si>
  <si>
    <t>Real GDP growth</t>
  </si>
  <si>
    <t>Output Gap</t>
  </si>
  <si>
    <t>Real Interest Rate</t>
  </si>
  <si>
    <t>Index</t>
  </si>
  <si>
    <t>Nominal Effective Exchange Rate</t>
  </si>
  <si>
    <t>Real Effective Exchange Rate</t>
  </si>
  <si>
    <t>Note: Contributions from changes in inventories (working capital) are not included in the chart</t>
  </si>
  <si>
    <t>Investment</t>
  </si>
  <si>
    <t>Excl. Ireland</t>
  </si>
  <si>
    <t>Net errors and omissions</t>
  </si>
  <si>
    <t>Other private sector</t>
  </si>
  <si>
    <t>Banks, NFA</t>
  </si>
  <si>
    <t>FDI</t>
  </si>
  <si>
    <t>Portfolio investment</t>
  </si>
  <si>
    <t>Financial account</t>
  </si>
  <si>
    <t>2026/I</t>
  </si>
  <si>
    <t>Banks</t>
  </si>
  <si>
    <t>Flow direction</t>
  </si>
  <si>
    <t>Private sector S - I</t>
  </si>
  <si>
    <t>Public sector S - I</t>
  </si>
  <si>
    <t>2027-08</t>
  </si>
  <si>
    <t>2027-06</t>
  </si>
  <si>
    <t>Median (previous)</t>
  </si>
  <si>
    <t>Before the August decision</t>
  </si>
  <si>
    <t>After the August decision</t>
  </si>
  <si>
    <t>Before the September decision</t>
  </si>
  <si>
    <t/>
  </si>
  <si>
    <t>2030</t>
  </si>
  <si>
    <t>2029</t>
  </si>
  <si>
    <t>2028</t>
  </si>
  <si>
    <t>2027</t>
  </si>
  <si>
    <t>2026</t>
  </si>
  <si>
    <t>Impact on goods imports</t>
  </si>
  <si>
    <t>Impact on primary income</t>
  </si>
  <si>
    <t>Impact on services exports</t>
  </si>
  <si>
    <t>Net impact on current account</t>
  </si>
  <si>
    <t>Scenario 1: Enclave</t>
  </si>
  <si>
    <t>Contribution of productivity</t>
  </si>
  <si>
    <t>Contribution of capital</t>
  </si>
  <si>
    <t>Contribution of labor</t>
  </si>
  <si>
    <t>Scenario 2: Partial integration</t>
  </si>
  <si>
    <t>Scenario 3: AI cluster</t>
  </si>
  <si>
    <t>Changes in inventories</t>
  </si>
  <si>
    <t>The figures presented for 2026 are estimates and reflect current developments.</t>
  </si>
  <si>
    <t>2026-07</t>
  </si>
  <si>
    <t>2026-06</t>
  </si>
  <si>
    <t>2026-05</t>
  </si>
  <si>
    <t>2026-04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</si>
  <si>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</si>
  <si>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</si>
  <si>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</si>
  <si>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</si>
  <si>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</si>
  <si>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</si>
  <si>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</si>
  <si>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</si>
  <si>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</si>
  <si>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</si>
  <si>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</si>
  <si>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</si>
  <si>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</si>
  <si>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</si>
  <si>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</si>
  <si>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</si>
  <si>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</si>
  <si>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</si>
  <si>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</si>
  <si>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</si>
  <si>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</si>
  <si>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</si>
  <si>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</si>
  <si>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</si>
  <si>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</si>
  <si>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</si>
  <si>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</si>
  <si>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</si>
  <si>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</si>
  <si>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</si>
  <si>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</si>
  <si>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</si>
  <si>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</si>
  <si>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</si>
  <si>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</si>
  <si>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</si>
  <si>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</si>
  <si>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</si>
  <si>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</si>
  <si>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</si>
  <si>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</si>
  <si>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</si>
  <si>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</si>
  <si>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</si>
  <si>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</si>
  <si>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</si>
  <si>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</si>
  <si>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</si>
  <si>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</si>
  <si>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</si>
  <si>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</si>
  <si>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Taxi transportation</t>
  </si>
  <si>
    <t>Cafes</t>
  </si>
  <si>
    <t>Hotel services</t>
  </si>
  <si>
    <t>Recreational services</t>
  </si>
  <si>
    <t>2029/3</t>
  </si>
  <si>
    <r>
      <t xml:space="preserve">Figure 3.D.2: </t>
    </r>
    <r>
      <rPr>
        <sz val="10"/>
        <color theme="1" tint="0.34998626667073579"/>
        <rFont val="Mardoto"/>
      </rPr>
      <t>Yield Curves</t>
    </r>
  </si>
  <si>
    <r>
      <rPr>
        <sz val="10"/>
        <color theme="5"/>
        <rFont val="Mardoto"/>
        <scheme val="major"/>
      </rPr>
      <t>Figure 3.D.3: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CBA Policy Rate and Underlying Equilibrium Rate</t>
    </r>
  </si>
  <si>
    <t>July, 2026</t>
  </si>
  <si>
    <t>January, 2023</t>
  </si>
  <si>
    <t>January, 2025</t>
  </si>
  <si>
    <t>January, 2024</t>
  </si>
  <si>
    <t>Debt burden</t>
  </si>
  <si>
    <r>
      <rPr>
        <sz val="10"/>
        <color theme="5"/>
        <rFont val="Mardoto"/>
      </rPr>
      <t>Figure 2.1: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Alternative Paths for the Policy Rate</t>
    </r>
  </si>
  <si>
    <r>
      <rPr>
        <sz val="10"/>
        <color theme="5"/>
        <rFont val="Mardoto"/>
      </rPr>
      <t>Figure 3.A.3: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Underlying Inflation Measures</t>
    </r>
  </si>
  <si>
    <r>
      <rPr>
        <sz val="10"/>
        <color theme="5"/>
        <rFont val="Mardoto"/>
      </rPr>
      <t>Figure 3.A.4:</t>
    </r>
    <r>
      <rPr>
        <sz val="10"/>
        <color indexed="63"/>
        <rFont val="Mardoto"/>
      </rPr>
      <t xml:space="preserve"> </t>
    </r>
    <r>
      <rPr>
        <sz val="10"/>
        <color theme="1" tint="0.34998626667073579"/>
        <rFont val="Mardoto"/>
      </rPr>
      <t xml:space="preserve">Contributions to Euro Area Real GDP Growth </t>
    </r>
  </si>
  <si>
    <r>
      <rPr>
        <sz val="10"/>
        <color theme="5"/>
        <rFont val="Mardoto"/>
      </rPr>
      <t>Figure 3.A.5:</t>
    </r>
    <r>
      <rPr>
        <sz val="10"/>
        <color theme="6"/>
        <rFont val="Mardoto"/>
      </rPr>
      <t xml:space="preserve"> </t>
    </r>
    <r>
      <rPr>
        <sz val="10"/>
        <color theme="1" tint="0.34998626667073579"/>
        <rFont val="Mardoto"/>
      </rPr>
      <t>EU Gas Inventories</t>
    </r>
  </si>
  <si>
    <r>
      <rPr>
        <sz val="10"/>
        <color rgb="FFD39C1F"/>
        <rFont val="Mardoto"/>
      </rPr>
      <t>Figure 3.A.7:</t>
    </r>
    <r>
      <rPr>
        <sz val="10"/>
        <color theme="6"/>
        <rFont val="Mardoto"/>
      </rPr>
      <t xml:space="preserve"> Contributions to Russia’s Real GDP Growth</t>
    </r>
  </si>
  <si>
    <r>
      <rPr>
        <sz val="10"/>
        <color rgb="FFD39C1F"/>
        <rFont val="Mardoto"/>
      </rPr>
      <t>Figure 3.A.8:</t>
    </r>
    <r>
      <rPr>
        <sz val="10"/>
        <color rgb="FFAAAAAA"/>
        <rFont val="Mardoto"/>
      </rPr>
      <t xml:space="preserve"> </t>
    </r>
    <r>
      <rPr>
        <sz val="10"/>
        <color theme="1" tint="0.34998626667073579"/>
        <rFont val="Mardoto"/>
      </rPr>
      <t>Russia's oil and gas revenues</t>
    </r>
  </si>
  <si>
    <r>
      <rPr>
        <sz val="10"/>
        <color rgb="FFD39C1F"/>
        <rFont val="Mardoto"/>
      </rPr>
      <t>Figure 3.A.9:</t>
    </r>
    <r>
      <rPr>
        <sz val="10"/>
        <color indexed="55"/>
        <rFont val="Mardoto"/>
      </rPr>
      <t xml:space="preserve"> Underlying Inflation Measures, Russian</t>
    </r>
  </si>
  <si>
    <r>
      <rPr>
        <sz val="10"/>
        <color theme="5"/>
        <rFont val="Mardoto"/>
      </rPr>
      <t>Figure  3.A.10: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Copper Prices</t>
    </r>
  </si>
  <si>
    <r>
      <t xml:space="preserve">Figure 3.A.11: </t>
    </r>
    <r>
      <rPr>
        <sz val="10"/>
        <color theme="0" tint="-0.499984740745262"/>
        <rFont val="Mardoto"/>
      </rPr>
      <t xml:space="preserve"> Tanker Passage Through the Strait of Hormuz and oil Price</t>
    </r>
  </si>
  <si>
    <r>
      <rPr>
        <sz val="10"/>
        <color rgb="FFD39C1F"/>
        <rFont val="Mardoto"/>
      </rPr>
      <t>Figure 3.A.12:</t>
    </r>
    <r>
      <rPr>
        <sz val="10"/>
        <color indexed="55"/>
        <rFont val="Mardoto"/>
      </rPr>
      <t xml:space="preserve"> </t>
    </r>
    <r>
      <rPr>
        <sz val="10"/>
        <color rgb="FFAAAAAA"/>
        <rFont val="Mardoto"/>
      </rPr>
      <t>FAO Food Price Index</t>
    </r>
  </si>
  <si>
    <r>
      <rPr>
        <sz val="10"/>
        <color theme="5"/>
        <rFont val="Mardoto"/>
      </rPr>
      <t>Figure 3.B.1:</t>
    </r>
    <r>
      <rPr>
        <sz val="10"/>
        <color indexed="55"/>
        <rFont val="Mardoto"/>
      </rPr>
      <t xml:space="preserve"> Contribution to Real GDP Growth by Production Approach</t>
    </r>
  </si>
  <si>
    <r>
      <rPr>
        <sz val="10"/>
        <color theme="5"/>
        <rFont val="Mardoto"/>
      </rPr>
      <t xml:space="preserve">Figure 3.B.2: </t>
    </r>
    <r>
      <rPr>
        <sz val="10"/>
        <color theme="2" tint="-0.249977111117893"/>
        <rFont val="Mardoto"/>
      </rPr>
      <t>Economic Activity by Sector</t>
    </r>
  </si>
  <si>
    <r>
      <t>Figure 3.B.10: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Scenarios for the impact of fiscal policy on aggregate demand in 2026</t>
    </r>
  </si>
  <si>
    <r>
      <rPr>
        <sz val="10"/>
        <color rgb="FFD39C1F"/>
        <rFont val="Mardoto"/>
      </rPr>
      <t>Figure 3.F.6: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Agricultural sector debt burden</t>
    </r>
  </si>
  <si>
    <t>%, Y-o-Y real growth</t>
  </si>
  <si>
    <r>
      <rPr>
        <sz val="10"/>
        <color theme="5"/>
        <rFont val="Mardoto"/>
      </rPr>
      <t>Figure 3.B.3:</t>
    </r>
    <r>
      <rPr>
        <sz val="10"/>
        <color theme="2" tint="-0.249977111117893"/>
        <rFont val="Mardoto"/>
      </rPr>
      <t xml:space="preserve"> Output Gap, Financial Market Expectations</t>
    </r>
  </si>
  <si>
    <t>Percentage Points, contribution to Y-o-Y growth</t>
  </si>
  <si>
    <r>
      <rPr>
        <sz val="10"/>
        <color theme="5"/>
        <rFont val="Mardoto"/>
      </rPr>
      <t>Figure 3.B.4:</t>
    </r>
    <r>
      <rPr>
        <sz val="10"/>
        <color indexed="51"/>
        <rFont val="Mardoto"/>
      </rPr>
      <t xml:space="preserve"> </t>
    </r>
    <r>
      <rPr>
        <sz val="10"/>
        <color indexed="55"/>
        <rFont val="Mardoto"/>
      </rPr>
      <t>Contribution to Real GDP Growth by Expenditure Approach</t>
    </r>
  </si>
  <si>
    <r>
      <rPr>
        <sz val="10"/>
        <color theme="5"/>
        <rFont val="Mardoto"/>
      </rPr>
      <t>Figure 3.B.5:</t>
    </r>
    <r>
      <rPr>
        <sz val="10"/>
        <color indexed="51"/>
        <rFont val="Mardoto"/>
      </rPr>
      <t xml:space="preserve"> </t>
    </r>
    <r>
      <rPr>
        <sz val="10"/>
        <color theme="1" tint="0.34998626667073579"/>
        <rFont val="Mardoto"/>
      </rPr>
      <t>Capital goods imports</t>
    </r>
  </si>
  <si>
    <t>USD per barrel (LHS), number (RHS)</t>
  </si>
  <si>
    <t>Capital goods imports</t>
  </si>
  <si>
    <r>
      <rPr>
        <sz val="10"/>
        <color theme="5"/>
        <rFont val="Mardoto"/>
      </rPr>
      <t>Figure 3.B.6: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Inflow of Non-Commercial Transfers to Armenia by Source Country</t>
    </r>
  </si>
  <si>
    <r>
      <rPr>
        <sz val="10"/>
        <color theme="5"/>
        <rFont val="Mardoto"/>
      </rPr>
      <t>Figure 3.B.7:</t>
    </r>
    <r>
      <rPr>
        <sz val="10"/>
        <color indexed="51"/>
        <rFont val="Mardoto"/>
      </rPr>
      <t xml:space="preserve"> </t>
    </r>
    <r>
      <rPr>
        <sz val="10"/>
        <color theme="1" tint="0.34998626667073579"/>
        <rFont val="Mardoto"/>
      </rPr>
      <t>Current account</t>
    </r>
  </si>
  <si>
    <t>Million USD, cumulative</t>
  </si>
  <si>
    <r>
      <t xml:space="preserve">Figure 3.B.8: </t>
    </r>
    <r>
      <rPr>
        <sz val="10"/>
        <color theme="1" tint="0.34998626667073579"/>
        <rFont val="Mardoto"/>
      </rPr>
      <t>Exports of Selected Plant- and Animal-Origin Product Groups in 2025–2026</t>
    </r>
  </si>
  <si>
    <t>%, unemployment rate (LHS), wage growth (RHS)</t>
  </si>
  <si>
    <r>
      <rPr>
        <sz val="10"/>
        <color theme="5"/>
        <rFont val="Mardoto"/>
      </rPr>
      <t>Figure 3.C.1: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Unemployment Rate and Private-Sector Wage Growth</t>
    </r>
  </si>
  <si>
    <r>
      <rPr>
        <sz val="10"/>
        <color theme="5"/>
        <rFont val="Mardoto"/>
      </rPr>
      <t>Figure 3.C.2:</t>
    </r>
    <r>
      <rPr>
        <sz val="10"/>
        <color theme="1"/>
        <rFont val="Mardoto"/>
      </rPr>
      <t xml:space="preserve"> </t>
    </r>
    <r>
      <rPr>
        <sz val="10"/>
        <color theme="1" tint="0.34998626667073579"/>
        <rFont val="Mardoto"/>
      </rPr>
      <t>Wage Growth by Sector</t>
    </r>
  </si>
  <si>
    <t>%, Y-o-Y, 3-month rolling average</t>
  </si>
  <si>
    <t>12-month headline inflation</t>
  </si>
  <si>
    <t>Monthly headline inflation</t>
  </si>
  <si>
    <r>
      <t xml:space="preserve">Figure 3.C.4: </t>
    </r>
    <r>
      <rPr>
        <sz val="10"/>
        <color theme="1" tint="0.34998626667073579"/>
        <rFont val="Mardoto"/>
      </rPr>
      <t>Headline inflation</t>
    </r>
  </si>
  <si>
    <r>
      <t xml:space="preserve">Figure 3.C.5: </t>
    </r>
    <r>
      <rPr>
        <sz val="10"/>
        <color theme="1" tint="0.34998626667073579"/>
        <rFont val="Mardoto"/>
      </rPr>
      <t>Underlying Inflation Measures</t>
    </r>
  </si>
  <si>
    <r>
      <rPr>
        <sz val="10"/>
        <color theme="5"/>
        <rFont val="Mardoto"/>
        <scheme val="major"/>
      </rPr>
      <t>Figure 3.C.6:</t>
    </r>
    <r>
      <rPr>
        <sz val="10"/>
        <color indexed="55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Survey on Households' Inflation Expectations, Armenia</t>
    </r>
  </si>
  <si>
    <t>%, yield</t>
  </si>
  <si>
    <r>
      <t>Figure 3.D.4:</t>
    </r>
    <r>
      <rPr>
        <sz val="10"/>
        <color rgb="FF969696"/>
        <rFont val="Mardoto"/>
      </rPr>
      <t xml:space="preserve"> </t>
    </r>
    <r>
      <rPr>
        <sz val="10"/>
        <color theme="1" tint="0.34998626667073579"/>
        <rFont val="Mardoto"/>
      </rPr>
      <t>Change in Total Loans Provided by Commercial Banks to Households and Businesses</t>
    </r>
  </si>
  <si>
    <r>
      <rPr>
        <sz val="10"/>
        <color theme="5"/>
        <rFont val="Mardoto"/>
        <scheme val="minor"/>
      </rPr>
      <t>Figure 3.D.5:</t>
    </r>
    <r>
      <rPr>
        <sz val="10"/>
        <color theme="1"/>
        <rFont val="Mardoto"/>
        <scheme val="minor"/>
      </rPr>
      <t xml:space="preserve"> </t>
    </r>
    <r>
      <rPr>
        <sz val="10"/>
        <color indexed="55"/>
        <rFont val="Mardoto"/>
        <scheme val="minor"/>
      </rPr>
      <t xml:space="preserve"> Nominal Exchange Rate for AMD against USD, EUR, and RUB</t>
    </r>
  </si>
  <si>
    <t>USD/AMD and EUR/AMD (LHS), RUB/AMD (RHS): decrease implies appreciation</t>
  </si>
  <si>
    <t>%, yields (LHS); basis points, country risk premium (RHS)</t>
  </si>
  <si>
    <r>
      <t>Figure 3.D.7:</t>
    </r>
    <r>
      <rPr>
        <sz val="10"/>
        <color theme="0" tint="-0.499984740745262"/>
        <rFont val="Mardoto"/>
      </rPr>
      <t xml:space="preserve">  Default Spreads by Moody’s Ratings and Country Risk Premiums for Ba3-Rated Countries</t>
    </r>
  </si>
  <si>
    <r>
      <t>Figure 3.D.8:</t>
    </r>
    <r>
      <rPr>
        <sz val="10"/>
        <color rgb="FF969696"/>
        <rFont val="Mardoto"/>
      </rPr>
      <t xml:space="preserve"> </t>
    </r>
    <r>
      <rPr>
        <sz val="10"/>
        <color theme="1" tint="0.34998626667073579"/>
        <rFont val="Mardoto"/>
      </rPr>
      <t>Spreads of Emerging Market Countries and Armenian Eurobonds Maturing in 2031 over SOFR</t>
    </r>
  </si>
  <si>
    <t>Basis points; difference (RHS), risk premia and EMBI spread (LHS)</t>
  </si>
  <si>
    <t>RA estimated risk premium</t>
  </si>
  <si>
    <t>EMBI spread</t>
  </si>
  <si>
    <t>Difference</t>
  </si>
  <si>
    <t>Ba3
(rp)</t>
  </si>
  <si>
    <r>
      <t xml:space="preserve">Figure B.1.1: </t>
    </r>
    <r>
      <rPr>
        <sz val="10"/>
        <color theme="1" tint="0.34998626667073579"/>
        <rFont val="Mardoto"/>
      </rPr>
      <t>Illustrative volume of Firebird service exports by computing capacity</t>
    </r>
  </si>
  <si>
    <t>Thousand GPUs</t>
  </si>
  <si>
    <r>
      <rPr>
        <sz val="10"/>
        <color theme="5"/>
        <rFont val="Mardoto"/>
        <scheme val="major"/>
      </rPr>
      <t>Figure B.1.2: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Illustrative additional impact of Firebird on the components of the current account</t>
    </r>
  </si>
  <si>
    <t>Percentage points of GDP, impact on the current account</t>
  </si>
  <si>
    <t>6.1 thousand GPU</t>
  </si>
  <si>
    <t>50 thousand GPU</t>
  </si>
  <si>
    <t>70 thousand GPU</t>
  </si>
  <si>
    <t>100 thousand GPU</t>
  </si>
  <si>
    <r>
      <rPr>
        <sz val="10"/>
        <color theme="5"/>
        <rFont val="Mardoto"/>
        <scheme val="major"/>
      </rPr>
      <t>Figure B.1.3:</t>
    </r>
    <r>
      <rPr>
        <sz val="10"/>
        <color theme="1"/>
        <rFont val="Mardoto"/>
        <scheme val="major"/>
      </rPr>
      <t xml:space="preserve">  </t>
    </r>
    <r>
      <rPr>
        <sz val="10"/>
        <color theme="1" tint="0.34998626667073579"/>
        <rFont val="Mardoto"/>
        <scheme val="major"/>
      </rPr>
      <t>Potential impact of Firebird on the composition of potential GDP growth</t>
    </r>
  </si>
  <si>
    <t>Percentage points, contribution to potential GDP growth</t>
  </si>
  <si>
    <r>
      <rPr>
        <sz val="10"/>
        <color theme="5"/>
        <rFont val="Mardoto"/>
      </rPr>
      <t>Figure B.2.3: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Private and Public Saving-Investment Balances and Current Account</t>
    </r>
  </si>
  <si>
    <r>
      <rPr>
        <sz val="10"/>
        <color theme="5"/>
        <rFont val="Mardoto"/>
      </rPr>
      <t>Figure B.2.1: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Financial Account/GDP (+ inflow)</t>
    </r>
  </si>
  <si>
    <r>
      <rPr>
        <sz val="10"/>
        <color theme="5"/>
        <rFont val="Mardoto"/>
      </rPr>
      <t>Figure B.4.2:</t>
    </r>
    <r>
      <rPr>
        <sz val="10"/>
        <color theme="1"/>
        <rFont val="Mardoto"/>
      </rPr>
      <t xml:space="preserve"> </t>
    </r>
    <r>
      <rPr>
        <sz val="10"/>
        <color indexed="55"/>
        <rFont val="Mardoto"/>
      </rPr>
      <t>CBA Policy Rate</t>
    </r>
  </si>
  <si>
    <r>
      <rPr>
        <sz val="10"/>
        <color theme="5"/>
        <rFont val="Mardoto"/>
        <scheme val="minor"/>
      </rPr>
      <t>Figure B.4.3:</t>
    </r>
    <r>
      <rPr>
        <sz val="10"/>
        <color theme="1"/>
        <rFont val="Mardoto"/>
        <scheme val="minor"/>
      </rPr>
      <t xml:space="preserve"> </t>
    </r>
    <r>
      <rPr>
        <sz val="10"/>
        <color theme="1" tint="0.34998626667073579"/>
        <rFont val="Mardoto"/>
        <scheme val="minor"/>
      </rPr>
      <t>Real GDP Growth</t>
    </r>
  </si>
  <si>
    <r>
      <rPr>
        <sz val="10"/>
        <color theme="5"/>
        <rFont val="Mardoto"/>
        <scheme val="minor"/>
      </rPr>
      <t xml:space="preserve">Figure B.4.4: </t>
    </r>
    <r>
      <rPr>
        <sz val="10"/>
        <color theme="0" tint="-0.499984740745262"/>
        <rFont val="Mardoto"/>
        <scheme val="minor"/>
      </rPr>
      <t>Nominal AMD/USD Exchange Rate</t>
    </r>
  </si>
  <si>
    <r>
      <t xml:space="preserve">Figure B.4.1: </t>
    </r>
    <r>
      <rPr>
        <sz val="10"/>
        <color theme="6"/>
        <rFont val="Mardoto"/>
      </rPr>
      <t>CPI Inflation</t>
    </r>
  </si>
  <si>
    <t>%, Y-o-Y growth</t>
  </si>
  <si>
    <r>
      <t xml:space="preserve">Figure 3.F.1: </t>
    </r>
    <r>
      <rPr>
        <sz val="10"/>
        <color theme="1" tint="0.34998626667073579"/>
        <rFont val="Mardoto"/>
      </rPr>
      <t>Net Inflows to Armenia, Border Crossings</t>
    </r>
  </si>
  <si>
    <t>Thousand people, flow (LHS), cumulative (RHS)</t>
  </si>
  <si>
    <t>Net inflows, flows</t>
  </si>
  <si>
    <t>Net inflows, cumulative</t>
  </si>
  <si>
    <t>Index, cumulative growth relative to December 2025</t>
  </si>
  <si>
    <r>
      <t>Figure 3.F.3:</t>
    </r>
    <r>
      <rPr>
        <sz val="10"/>
        <color rgb="FFEAC673"/>
        <rFont val="Mardoto"/>
      </rPr>
      <t xml:space="preserve"> </t>
    </r>
    <r>
      <rPr>
        <sz val="10"/>
        <color theme="1" tint="0.34998626667073579"/>
        <rFont val="Mardoto"/>
      </rPr>
      <t>Demand-driven services inflation</t>
    </r>
  </si>
  <si>
    <t>Share of exports to Russia in GDP</t>
  </si>
  <si>
    <t>Share of actually restricted products</t>
  </si>
  <si>
    <t>Total share of plant- and animal-origin products produced in Armenia</t>
  </si>
  <si>
    <r>
      <rPr>
        <sz val="10"/>
        <color rgb="FFD39C1F"/>
        <rFont val="Mardoto"/>
      </rPr>
      <t>Figure 3.F.4</t>
    </r>
    <r>
      <rPr>
        <sz val="10"/>
        <color theme="6"/>
        <rFont val="Mardoto"/>
      </rPr>
      <t>.</t>
    </r>
    <r>
      <rPr>
        <sz val="10"/>
        <color rgb="FFAAAAAA"/>
        <rFont val="Mardoto"/>
      </rPr>
      <t>Exports to Russia as a share of GDP</t>
    </r>
  </si>
  <si>
    <t>Share of the agriculture sector in GDP</t>
  </si>
  <si>
    <t>Export of agricultural products to Russia</t>
  </si>
  <si>
    <r>
      <t xml:space="preserve">Figure 3.F.5. </t>
    </r>
    <r>
      <rPr>
        <sz val="11"/>
        <color theme="1" tint="0.34998626667073579"/>
        <rFont val="Mardoto"/>
        <scheme val="minor"/>
      </rPr>
      <t>Share of the agriculture sector and exports in GDP</t>
    </r>
  </si>
  <si>
    <r>
      <rPr>
        <sz val="11"/>
        <color theme="5"/>
        <rFont val="Calibri"/>
        <family val="2"/>
      </rPr>
      <t>Figure 3.F.8:</t>
    </r>
    <r>
      <rPr>
        <sz val="11"/>
        <color theme="1"/>
        <rFont val="Calibri"/>
        <family val="2"/>
      </rPr>
      <t xml:space="preserve"> </t>
    </r>
    <r>
      <rPr>
        <sz val="11"/>
        <color theme="1" tint="0.34998626667073579"/>
        <rFont val="Calibri"/>
        <family val="2"/>
      </rPr>
      <t>Real GDP Growth</t>
    </r>
  </si>
  <si>
    <r>
      <rPr>
        <sz val="10"/>
        <color theme="5"/>
        <rFont val="Mardoto"/>
        <scheme val="major"/>
      </rPr>
      <t>Figure 3.F.7: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Endogenous Interest Rate Path</t>
    </r>
  </si>
  <si>
    <t>Headline CPI Inflation</t>
  </si>
  <si>
    <r>
      <rPr>
        <sz val="10"/>
        <color theme="5"/>
        <rFont val="Mardoto"/>
        <scheme val="major"/>
      </rPr>
      <t>Figure 3.F.9:</t>
    </r>
    <r>
      <rPr>
        <sz val="10"/>
        <color theme="1"/>
        <rFont val="Mardoto"/>
        <scheme val="major"/>
      </rPr>
      <t xml:space="preserve"> </t>
    </r>
    <r>
      <rPr>
        <sz val="10"/>
        <color indexed="23"/>
        <rFont val="Mardoto"/>
        <scheme val="major"/>
      </rPr>
      <t>Headline CPI Inflation</t>
    </r>
  </si>
  <si>
    <r>
      <rPr>
        <sz val="10"/>
        <color theme="5"/>
        <rFont val="Mardoto"/>
        <scheme val="major"/>
      </rPr>
      <t>Figure 3.F.10:</t>
    </r>
    <r>
      <rPr>
        <sz val="10"/>
        <color theme="1"/>
        <rFont val="Mardoto"/>
        <scheme val="major"/>
      </rPr>
      <t xml:space="preserve"> Non-Traded Sticky Price Inflation</t>
    </r>
  </si>
  <si>
    <t>Y-o-Y, %</t>
  </si>
  <si>
    <r>
      <rPr>
        <sz val="11"/>
        <color theme="5"/>
        <rFont val="Mardoto"/>
        <scheme val="major"/>
      </rPr>
      <t>Figure 3.F.11:</t>
    </r>
    <r>
      <rPr>
        <sz val="11"/>
        <color theme="1"/>
        <rFont val="Mardoto"/>
        <scheme val="major"/>
      </rPr>
      <t xml:space="preserve"> </t>
    </r>
    <r>
      <rPr>
        <sz val="12"/>
        <color theme="1" tint="0.34998626667073579"/>
        <rFont val="Mardoto"/>
        <scheme val="major"/>
      </rPr>
      <t>Output Gap</t>
    </r>
  </si>
  <si>
    <r>
      <rPr>
        <sz val="10"/>
        <color theme="5"/>
        <rFont val="Mardoto"/>
        <scheme val="major"/>
      </rPr>
      <t>Figure 3.F.12: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Real Interest Rate</t>
    </r>
  </si>
  <si>
    <r>
      <rPr>
        <sz val="10"/>
        <color theme="5"/>
        <rFont val="Mardoto"/>
        <scheme val="major"/>
      </rPr>
      <t>Figure 3.F.13: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Nominal Effective Exchange Rate</t>
    </r>
  </si>
  <si>
    <r>
      <rPr>
        <sz val="10"/>
        <color theme="5"/>
        <rFont val="Mardoto"/>
        <scheme val="major"/>
      </rPr>
      <t>Figure 3.F.14: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Real Effective Exchange Rate</t>
    </r>
  </si>
  <si>
    <r>
      <rPr>
        <sz val="11"/>
        <color theme="5"/>
        <rFont val="Calibri"/>
        <family val="2"/>
      </rPr>
      <t>Figure 3.F.15:</t>
    </r>
    <r>
      <rPr>
        <sz val="11"/>
        <color theme="1"/>
        <rFont val="Calibri"/>
        <family val="2"/>
      </rPr>
      <t xml:space="preserve"> Model-Based 1-Year Ahead Inflation Expectations</t>
    </r>
  </si>
  <si>
    <t>Model-Based 1-Year Ahead Inflation Expectations</t>
  </si>
  <si>
    <t>Tax impulse</t>
  </si>
  <si>
    <t>Potential GDP growth</t>
  </si>
  <si>
    <t>Excluding AI factories</t>
  </si>
  <si>
    <t>Historical / excluding Firebird</t>
  </si>
  <si>
    <t>Date</t>
  </si>
  <si>
    <t>Million USD</t>
  </si>
  <si>
    <t>NAFA</t>
  </si>
  <si>
    <t>NIL</t>
  </si>
  <si>
    <t>NAFA – Net acquisition of financial assets</t>
  </si>
  <si>
    <t>NIL – Net incurrence of liabilities</t>
  </si>
  <si>
    <r>
      <rPr>
        <sz val="10"/>
        <color theme="5"/>
        <rFont val="Mardoto"/>
        <scheme val="major"/>
      </rPr>
      <t>Figure B.2.2:</t>
    </r>
    <r>
      <rPr>
        <sz val="10"/>
        <color indexed="2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Financial Account Structure by Financial Assets and Liabilities</t>
    </r>
  </si>
  <si>
    <r>
      <t xml:space="preserve">Figure 3.F.2: </t>
    </r>
    <r>
      <rPr>
        <sz val="10"/>
        <color theme="1" tint="0.34998626667073579"/>
        <rFont val="Mardoto"/>
        <family val="2"/>
        <scheme val="major"/>
      </rPr>
      <t>Growth in interest toward RA real estate and the rise in real estate prices in Yerevan</t>
    </r>
  </si>
  <si>
    <t>Real estate price in Yerevan</t>
  </si>
  <si>
    <t>Search: "house in Armenia"</t>
  </si>
  <si>
    <t>%, Y-o-Y change (LHS) , searches (RHS)</t>
  </si>
  <si>
    <t>Inflation ex. food and energy</t>
  </si>
  <si>
    <t>Agriculture (January-June)</t>
  </si>
  <si>
    <t>Central (conventional) estimate</t>
  </si>
  <si>
    <t>Billion USD (LHS), % (RHS)</t>
  </si>
  <si>
    <r>
      <t xml:space="preserve">Figure 3.C.4: </t>
    </r>
    <r>
      <rPr>
        <sz val="10"/>
        <color theme="2" tint="-0.249977111117893"/>
        <rFont val="Mardoto"/>
      </rPr>
      <t>Cumulative Inflation in July–August for Selected Products</t>
    </r>
  </si>
  <si>
    <t>Note: 2026 Q1 is calculated as the ratio of the four-quarter sum of the financial account to GDP.</t>
  </si>
  <si>
    <t>Note: Data for 2026Q1 is calculated as the ratio of the 4-quarter rolling sum of the current account to the 4-quarter rolling sum of GDP.</t>
  </si>
  <si>
    <r>
      <rPr>
        <sz val="10"/>
        <color theme="5"/>
        <rFont val="Mardoto"/>
        <scheme val="minor"/>
      </rPr>
      <t>Figure 3.D.1:</t>
    </r>
    <r>
      <rPr>
        <sz val="10"/>
        <color theme="1"/>
        <rFont val="Mardoto"/>
        <scheme val="minor"/>
      </rPr>
      <t xml:space="preserve">  </t>
    </r>
    <r>
      <rPr>
        <sz val="10"/>
        <color theme="1" tint="0.34998626667073579"/>
        <rFont val="Mardoto"/>
        <scheme val="minor"/>
      </rPr>
      <t>Market expectations regarding the interest rate (September 9, 2026 survey), commercial banks</t>
    </r>
  </si>
  <si>
    <r>
      <t>Figure 3.B.9: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 xml:space="preserve">Real Effective Exchange Rate Against the US Dollar, Euro, </t>
    </r>
    <r>
      <rPr>
        <sz val="10"/>
        <color theme="1" tint="0.499984740745262"/>
        <rFont val="Mardoto"/>
      </rPr>
      <t>an</t>
    </r>
    <r>
      <rPr>
        <sz val="10"/>
        <color rgb="FF828282"/>
        <rFont val="Mardoto"/>
      </rPr>
      <t xml:space="preserve">d </t>
    </r>
    <r>
      <rPr>
        <sz val="10"/>
        <color theme="1" tint="0.499984740745262"/>
        <rFont val="Mardoto"/>
      </rPr>
      <t>Ruble  (decrease implies appreciation of AMD)</t>
    </r>
  </si>
  <si>
    <t>Note: The indicators are presented in accordance with BPM6 sign conventions. Q1 2026 is calculated as the sum of the latest four quarters.</t>
  </si>
  <si>
    <t>Mln USD, monthly flows</t>
  </si>
  <si>
    <r>
      <rPr>
        <sz val="10"/>
        <color theme="5"/>
        <rFont val="Mardoto"/>
      </rPr>
      <t>Figure 3.A.6:</t>
    </r>
    <r>
      <rPr>
        <sz val="10"/>
        <color indexed="8"/>
        <rFont val="Mardoto"/>
      </rPr>
      <t xml:space="preserve"> </t>
    </r>
    <r>
      <rPr>
        <sz val="10"/>
        <color theme="1" tint="0.34998626667073579"/>
        <rFont val="Mardoto"/>
      </rPr>
      <t>Underlying Inflation Measures</t>
    </r>
  </si>
  <si>
    <t xml:space="preserve">Note: Share of agricultural sector loans in sector output. For 2026, output over the latest four quarters is used.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</si>
</sst>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-* #,##0.00_-;\-* #,##0.00_-;_-* &quot;-&quot;??_-;_-@_-"/>
    <numFmt numFmtId="166" formatCode="_-* #,##0.00\ _ _-;\-* #,##0.00\ _ _-;_-* &quot;-&quot;??\ _ _-;_-@_-"/>
    <numFmt numFmtId="167" formatCode="_([$€-2]* #,##0.00_);_([$€-2]* \(#,##0.00\);_([$€-2]* &quot;-&quot;??_)"/>
    <numFmt numFmtId="168" formatCode="_-* #,##0.00\ [$€-1]_-;\-* #,##0.00\ [$€-1]_-;_-* &quot;-&quot;??\ [$€-1]_-"/>
    <numFmt numFmtId="169" formatCode="0.0_)"/>
    <numFmt numFmtId="170" formatCode="0.0000"/>
    <numFmt numFmtId="171" formatCode="0.0000000000000_)"/>
    <numFmt numFmtId="172" formatCode="0.00_)"/>
    <numFmt numFmtId="173" formatCode="0.000000000000000000000000000_)"/>
    <numFmt numFmtId="174" formatCode="0.000_)"/>
    <numFmt numFmtId="175" formatCode="_-* #,##0.00\ _֏_-;\-* #,##0.00\ _֏_-;_-* &quot;-&quot;??\ _֏_-;_-@_-"/>
    <numFmt numFmtId="176" formatCode="#,##0.00\ ;\-#,##0.00\ ;&quot; -&quot;#\ ;@\ "/>
    <numFmt numFmtId="177" formatCode="0.000000000000_)"/>
    <numFmt numFmtId="178" formatCode="_-* #,##0_р_._-;\-* #,##0_р_._-;_-* &quot;-&quot;_р_._-;_-@_-"/>
    <numFmt numFmtId="179" formatCode="_-* #,##0.00&quot;р.&quot;_-;\-* #,##0.00&quot;р.&quot;_-;_-* &quot;-&quot;??&quot;р.&quot;_-;_-@_-"/>
    <numFmt numFmtId="180" formatCode="_-* #,##0.00_р_._-;\-* #,##0.00_р_._-;_-* &quot;-&quot;??_р_._-;_-@_-"/>
    <numFmt numFmtId="181" formatCode="#,##0.0"/>
    <numFmt numFmtId="182" formatCode="_-* #,##0.00\ _₽_-;\-* #,##0.00\ _₽_-;_-* &quot;-&quot;??\ _₽_-;_-@_-"/>
    <numFmt numFmtId="183" formatCode="_-* #,##0.00\ _р_._-;\-* #,##0.00\ _р_._-;_-* &quot;-&quot;??\ _р_._-;_-@_-"/>
    <numFmt numFmtId="184" formatCode="&quot;$&quot;#,##0\ ;\(&quot;$&quot;#,##0\)"/>
    <numFmt numFmtId="185" formatCode="_-* #,##0.00[$€-1]_-;\-* #,##0.00[$€-1]_-;_-* &quot;-&quot;??[$€-1]_-"/>
    <numFmt numFmtId="186" formatCode="_(* #,##0.00000000000_);_(* \(#,##0.00000000000\);_(* &quot;-&quot;??_);_(@_)"/>
    <numFmt numFmtId="187" formatCode="#,##0.00000_);[Red]\(#,##0.00000\)"/>
    <numFmt numFmtId="188" formatCode="_(* #,##0.000000000000_);_(* \(#,##0.000000000000\);_(* &quot;-&quot;??_);_(@_)"/>
    <numFmt numFmtId="189" formatCode="[$$-409]#,##0.00_ ;\-[$$-409]#,##0.00\ "/>
    <numFmt numFmtId="190" formatCode="d\ mmmm\ yy"/>
    <numFmt numFmtId="191" formatCode="mmmm"/>
    <numFmt numFmtId="192" formatCode="_-* #,##0.00\ &quot;₽&quot;_-;\-* #,##0.00\ &quot;₽&quot;_-;_-* &quot;-&quot;??\ &quot;₽&quot;_-;_-@_-"/>
    <numFmt numFmtId="193" formatCode="General_)"/>
    <numFmt numFmtId="194" formatCode="_(&quot;р.&quot;* #,##0.00_);_(&quot;р.&quot;* \(#,##0.00\);_(&quot;р.&quot;* &quot;-&quot;??_);_(@_)"/>
    <numFmt numFmtId="195" formatCode="#,##0.000"/>
    <numFmt numFmtId="196" formatCode="0.0%;\(0.0%\);\-;@"/>
    <numFmt numFmtId="197" formatCode="yyyy\-mm"/>
    <numFmt numFmtId="198" formatCode="yyyy\-mm\-dd"/>
    <numFmt numFmtId="199" formatCode="dd\.mm\.yyyy"/>
    <numFmt numFmtId="200" formatCode="yyyy"/>
    <numFmt numFmtId="201" formatCode="dd\.mm\.yyyy;@"/>
    <numFmt numFmtId="202" formatCode="0.00000"/>
    <numFmt numFmtId="203" formatCode="0.000"/>
    <numFmt numFmtId="204" formatCode="0.00000000000"/>
  </numFmts>
  <fonts count="323">
    <font>
      <sz val="11"/>
      <color theme="1"/>
      <name val="Mardoto"/>
      <family val="2"/>
      <scheme val="minor"/>
    </font>
    <font>
      <sz val="11"/>
      <color theme="1"/>
      <name val="Mardoto"/>
      <family val="2"/>
      <scheme val="minor"/>
    </font>
    <font>
      <sz val="18"/>
      <color theme="3"/>
      <name val="Mardoto"/>
      <family val="2"/>
      <scheme val="major"/>
    </font>
    <font>
      <b/>
      <sz val="15"/>
      <color theme="3"/>
      <name val="Mardoto"/>
      <family val="2"/>
      <scheme val="minor"/>
    </font>
    <font>
      <b/>
      <sz val="13"/>
      <color theme="3"/>
      <name val="Mardoto"/>
      <family val="2"/>
      <scheme val="minor"/>
    </font>
    <font>
      <b/>
      <sz val="11"/>
      <color theme="3"/>
      <name val="Mardoto"/>
      <family val="2"/>
      <scheme val="minor"/>
    </font>
    <font>
      <sz val="11"/>
      <color rgb="FF006100"/>
      <name val="Mardoto"/>
      <family val="2"/>
      <scheme val="minor"/>
    </font>
    <font>
      <sz val="11"/>
      <color rgb="FF9C0006"/>
      <name val="Mardoto"/>
      <family val="2"/>
      <scheme val="minor"/>
    </font>
    <font>
      <sz val="11"/>
      <color rgb="FF9C5700"/>
      <name val="Mardoto"/>
      <family val="2"/>
      <scheme val="minor"/>
    </font>
    <font>
      <sz val="11"/>
      <color rgb="FF3F3F76"/>
      <name val="Mardoto"/>
      <family val="2"/>
      <scheme val="minor"/>
    </font>
    <font>
      <b/>
      <sz val="11"/>
      <color rgb="FF3F3F3F"/>
      <name val="Mardoto"/>
      <family val="2"/>
      <scheme val="minor"/>
    </font>
    <font>
      <b/>
      <sz val="11"/>
      <color rgb="FFFA7D00"/>
      <name val="Mardoto"/>
      <family val="2"/>
      <scheme val="minor"/>
    </font>
    <font>
      <sz val="11"/>
      <color rgb="FFFA7D00"/>
      <name val="Mardoto"/>
      <family val="2"/>
      <scheme val="minor"/>
    </font>
    <font>
      <b/>
      <sz val="11"/>
      <color theme="0"/>
      <name val="Mardoto"/>
      <family val="2"/>
      <scheme val="minor"/>
    </font>
    <font>
      <sz val="11"/>
      <color rgb="FFFF0000"/>
      <name val="Mardoto"/>
      <family val="2"/>
      <scheme val="minor"/>
    </font>
    <font>
      <i/>
      <sz val="11"/>
      <color rgb="FF7F7F7F"/>
      <name val="Mardoto"/>
      <family val="2"/>
      <scheme val="minor"/>
    </font>
    <font>
      <b/>
      <sz val="11"/>
      <color theme="1"/>
      <name val="Mardoto"/>
      <family val="2"/>
      <scheme val="minor"/>
    </font>
    <font>
      <sz val="11"/>
      <color theme="0"/>
      <name val="Mardoto"/>
      <family val="2"/>
      <scheme val="minor"/>
    </font>
    <font>
      <sz val="11"/>
      <color theme="1"/>
      <name val="Calibri"/>
      <family val="2"/>
    </font>
    <font>
      <sz val="8"/>
      <name val="Mardoto"/>
      <family val="2"/>
      <scheme val="minor"/>
    </font>
    <font>
      <sz val="11"/>
      <color theme="1"/>
      <name val="Mardoto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Mardoto"/>
      <family val="2"/>
      <scheme val="maj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2"/>
      <color theme="1"/>
      <name val="Mardoto"/>
      <family val="2"/>
      <scheme val="minor"/>
    </font>
    <font>
      <sz val="10"/>
      <color rgb="FF000000"/>
      <name val="Arial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Mardoto"/>
      <family val="2"/>
      <scheme val="minor"/>
    </font>
    <font>
      <sz val="11"/>
      <color indexed="9"/>
      <name val="Mardoto"/>
      <family val="2"/>
      <scheme val="minor"/>
    </font>
    <font>
      <b/>
      <sz val="11"/>
      <color indexed="8"/>
      <name val="Mardoto"/>
      <family val="2"/>
      <scheme val="minor"/>
    </font>
    <font>
      <b/>
      <sz val="11"/>
      <color indexed="9"/>
      <name val="Mardoto"/>
      <family val="2"/>
      <scheme val="minor"/>
    </font>
    <font>
      <b/>
      <sz val="18"/>
      <color theme="3"/>
      <name val="Cambria"/>
      <family val="2"/>
    </font>
    <font>
      <sz val="11"/>
      <color rgb="FF9C6500"/>
      <name val="Mardoto"/>
      <family val="2"/>
      <scheme val="minor"/>
    </font>
    <font>
      <sz val="11"/>
      <color indexed="10"/>
      <name val="Mardoto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b/>
      <sz val="11"/>
      <color theme="1"/>
      <name val="Mardoto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Mardoto"/>
      <family val="2"/>
      <charset val="204"/>
      <scheme val="major"/>
    </font>
    <font>
      <b/>
      <sz val="15"/>
      <color theme="3"/>
      <name val="Mardoto"/>
      <family val="2"/>
      <charset val="204"/>
      <scheme val="minor"/>
    </font>
    <font>
      <b/>
      <sz val="13"/>
      <color theme="3"/>
      <name val="Mardoto"/>
      <family val="2"/>
      <charset val="204"/>
      <scheme val="minor"/>
    </font>
    <font>
      <b/>
      <sz val="11"/>
      <color theme="3"/>
      <name val="Mardoto"/>
      <family val="2"/>
      <charset val="204"/>
      <scheme val="minor"/>
    </font>
    <font>
      <sz val="11"/>
      <color rgb="FF006100"/>
      <name val="Mardoto"/>
      <family val="2"/>
      <charset val="204"/>
      <scheme val="minor"/>
    </font>
    <font>
      <sz val="11"/>
      <color rgb="FF9C0006"/>
      <name val="Mardoto"/>
      <family val="2"/>
      <charset val="204"/>
      <scheme val="minor"/>
    </font>
    <font>
      <sz val="11"/>
      <color rgb="FF9C6500"/>
      <name val="Mardoto"/>
      <family val="2"/>
      <charset val="204"/>
      <scheme val="minor"/>
    </font>
    <font>
      <sz val="11"/>
      <color rgb="FF3F3F76"/>
      <name val="Mardoto"/>
      <family val="2"/>
      <charset val="204"/>
      <scheme val="minor"/>
    </font>
    <font>
      <b/>
      <sz val="11"/>
      <color rgb="FF3F3F3F"/>
      <name val="Mardoto"/>
      <family val="2"/>
      <charset val="204"/>
      <scheme val="minor"/>
    </font>
    <font>
      <b/>
      <sz val="11"/>
      <color rgb="FFFA7D00"/>
      <name val="Mardoto"/>
      <family val="2"/>
      <charset val="204"/>
      <scheme val="minor"/>
    </font>
    <font>
      <sz val="11"/>
      <color rgb="FFFA7D00"/>
      <name val="Mardoto"/>
      <family val="2"/>
      <charset val="204"/>
      <scheme val="minor"/>
    </font>
    <font>
      <b/>
      <sz val="11"/>
      <color theme="0"/>
      <name val="Mardoto"/>
      <family val="2"/>
      <charset val="204"/>
      <scheme val="minor"/>
    </font>
    <font>
      <sz val="11"/>
      <color rgb="FFFF0000"/>
      <name val="Mardoto"/>
      <family val="2"/>
      <charset val="204"/>
      <scheme val="minor"/>
    </font>
    <font>
      <i/>
      <sz val="11"/>
      <color rgb="FF7F7F7F"/>
      <name val="Mardoto"/>
      <family val="2"/>
      <charset val="204"/>
      <scheme val="minor"/>
    </font>
    <font>
      <sz val="11"/>
      <color theme="0"/>
      <name val="Mardoto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Mardoto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Mardoto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Mardoto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Mardoto"/>
      <family val="2"/>
      <charset val="204"/>
      <scheme val="minor"/>
    </font>
    <font>
      <b/>
      <sz val="13"/>
      <color indexed="62"/>
      <name val="Mardoto"/>
      <family val="2"/>
      <charset val="204"/>
      <scheme val="minor"/>
    </font>
    <font>
      <b/>
      <sz val="11"/>
      <color indexed="62"/>
      <name val="Mardoto"/>
      <family val="2"/>
      <charset val="204"/>
      <scheme val="minor"/>
    </font>
    <font>
      <b/>
      <sz val="18"/>
      <color indexed="62"/>
      <name val="Mardoto"/>
      <family val="2"/>
      <charset val="204"/>
      <scheme val="major"/>
    </font>
    <font>
      <sz val="12"/>
      <color theme="1"/>
      <name val="Mardoto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Mardoto"/>
      <family val="2"/>
      <charset val="204"/>
      <scheme val="minor"/>
    </font>
    <font>
      <u/>
      <sz val="8"/>
      <color rgb="FF0000FF"/>
      <name val="Mardoto"/>
      <family val="2"/>
      <charset val="204"/>
      <scheme val="minor"/>
    </font>
    <font>
      <u/>
      <sz val="8"/>
      <color rgb="FF800080"/>
      <name val="Mardoto"/>
      <family val="2"/>
      <charset val="204"/>
      <scheme val="minor"/>
    </font>
    <font>
      <sz val="10"/>
      <name val="Courier"/>
    </font>
    <font>
      <sz val="11"/>
      <color rgb="FF000000"/>
      <name val="Calibri"/>
      <family val="2"/>
    </font>
    <font>
      <sz val="9"/>
      <name val="Times New Roman"/>
      <family val="1"/>
    </font>
    <font>
      <sz val="11"/>
      <color indexed="8"/>
      <name val="GHEA Grapalat"/>
      <family val="2"/>
    </font>
    <font>
      <sz val="11"/>
      <color theme="1"/>
      <name val="Mardoto"/>
    </font>
    <font>
      <sz val="10"/>
      <color theme="1"/>
      <name val="Mardoto"/>
    </font>
    <font>
      <sz val="9"/>
      <color rgb="FF86050C"/>
      <name val="Mardoto"/>
    </font>
    <font>
      <sz val="10"/>
      <name val="Mardoto"/>
    </font>
    <font>
      <sz val="10"/>
      <color theme="5"/>
      <name val="Mardoto"/>
    </font>
    <font>
      <sz val="10"/>
      <color theme="1" tint="0.34998626667073579"/>
      <name val="Mardoto"/>
    </font>
    <font>
      <sz val="10"/>
      <color theme="1"/>
      <name val="Mardoto"/>
      <scheme val="minor"/>
    </font>
    <font>
      <sz val="10"/>
      <color theme="5"/>
      <name val="Mardoto"/>
      <scheme val="minor"/>
    </font>
    <font>
      <sz val="10"/>
      <color indexed="55"/>
      <name val="Mardoto"/>
      <scheme val="minor"/>
    </font>
    <font>
      <sz val="10"/>
      <color theme="1"/>
      <name val="Calibri"/>
      <family val="2"/>
    </font>
    <font>
      <sz val="10"/>
      <color rgb="FFD39C1F"/>
      <name val="Mardoto"/>
    </font>
    <font>
      <sz val="10"/>
      <color indexed="55"/>
      <name val="Mardoto"/>
    </font>
    <font>
      <sz val="10"/>
      <color rgb="FF828282"/>
      <name val="Mardoto"/>
    </font>
    <font>
      <sz val="10"/>
      <color rgb="FF000000"/>
      <name val="Mardoto"/>
    </font>
    <font>
      <sz val="10"/>
      <color theme="6"/>
      <name val="Mardoto"/>
    </font>
    <font>
      <sz val="10"/>
      <color rgb="FFAAAAAA"/>
      <name val="Mardoto"/>
    </font>
    <font>
      <sz val="10"/>
      <color theme="0"/>
      <name val="Mardoto"/>
      <scheme val="minor"/>
    </font>
    <font>
      <sz val="10"/>
      <color rgb="FF969696"/>
      <name val="Mardoto"/>
    </font>
    <font>
      <sz val="10"/>
      <color theme="0" tint="-0.499984740745262"/>
      <name val="Mardoto"/>
    </font>
    <font>
      <sz val="10"/>
      <color theme="1"/>
      <name val="Mardoto"/>
      <scheme val="major"/>
    </font>
    <font>
      <sz val="10"/>
      <color theme="2" tint="-0.249977111117893"/>
      <name val="Mardoto"/>
    </font>
    <font>
      <sz val="10"/>
      <color theme="1"/>
      <name val="Mardoto"/>
      <family val="2"/>
      <scheme val="minor"/>
    </font>
    <font>
      <sz val="10"/>
      <color theme="0" tint="-0.499984740745262"/>
      <name val="Mardoto"/>
      <scheme val="minor"/>
    </font>
    <font>
      <sz val="10"/>
      <color theme="1"/>
      <name val="Calibri"/>
      <family val="2"/>
      <charset val="204"/>
    </font>
    <font>
      <sz val="11"/>
      <name val="Carlito"/>
    </font>
    <font>
      <sz val="10"/>
      <color theme="5"/>
      <name val="Mardoto"/>
      <scheme val="major"/>
    </font>
    <font>
      <sz val="10"/>
      <color indexed="55"/>
      <name val="Mardoto"/>
      <scheme val="major"/>
    </font>
    <font>
      <sz val="10"/>
      <color theme="1" tint="0.34998626667073579"/>
      <name val="Mardoto"/>
      <scheme val="minor"/>
    </font>
    <font>
      <sz val="10"/>
      <color theme="1" tint="0.34998626667073579"/>
      <name val="Mardoto"/>
      <scheme val="major"/>
    </font>
    <font>
      <sz val="10"/>
      <color theme="2" tint="-0.249977111117893"/>
      <name val="Mardoto"/>
      <scheme val="major"/>
    </font>
    <font>
      <sz val="10"/>
      <color indexed="23"/>
      <name val="Mardoto"/>
    </font>
    <font>
      <sz val="10"/>
      <color indexed="21"/>
      <name val="Mardoto"/>
    </font>
    <font>
      <sz val="10"/>
      <color indexed="63"/>
      <name val="Mardoto"/>
    </font>
    <font>
      <sz val="10"/>
      <color indexed="8"/>
      <name val="Mardoto"/>
    </font>
    <font>
      <sz val="10"/>
      <color indexed="51"/>
      <name val="Mardoto"/>
    </font>
    <font>
      <sz val="10"/>
      <name val="Mardoto"/>
      <scheme val="major"/>
    </font>
    <font>
      <sz val="10"/>
      <color theme="1"/>
      <name val="Mardoto"/>
      <family val="2"/>
      <scheme val="major"/>
    </font>
    <font>
      <sz val="11"/>
      <color theme="1"/>
      <name val="Mardoto"/>
      <scheme val="major"/>
    </font>
    <font>
      <sz val="11"/>
      <color theme="5"/>
      <name val="Calibri"/>
      <family val="2"/>
    </font>
    <font>
      <sz val="11"/>
      <color theme="1" tint="0.34998626667073579"/>
      <name val="Calibri"/>
      <family val="2"/>
    </font>
    <font>
      <sz val="11"/>
      <color theme="5"/>
      <name val="Mardoto"/>
      <scheme val="major"/>
    </font>
    <font>
      <sz val="11"/>
      <color theme="1" tint="0.34998626667073579"/>
      <name val="Mardoto"/>
      <scheme val="major"/>
    </font>
    <font>
      <sz val="10"/>
      <color indexed="23"/>
      <name val="Mardoto"/>
      <scheme val="major"/>
    </font>
    <font>
      <sz val="12"/>
      <color theme="1" tint="0.34998626667073579"/>
      <name val="Mardoto"/>
      <scheme val="major"/>
    </font>
    <font>
      <sz val="11"/>
      <color theme="1"/>
      <name val="Calibri"/>
      <family val="2"/>
    </font>
    <font>
      <sz val="10"/>
      <name val="Arial"/>
      <family val="2"/>
    </font>
    <font>
      <i/>
      <sz val="11"/>
      <color theme="0" tint="-0.499984740745262"/>
      <name val="Mardoto"/>
      <family val="2"/>
      <scheme val="minor"/>
    </font>
    <font>
      <i/>
      <sz val="11"/>
      <color theme="0" tint="-0.4999542222357860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2"/>
      <color theme="1"/>
      <name val="GHEA Grapalat"/>
      <family val="3"/>
    </font>
    <font>
      <sz val="11"/>
      <color theme="5"/>
      <name val="Mardoto"/>
      <family val="2"/>
      <scheme val="minor"/>
    </font>
    <font>
      <sz val="10"/>
      <color indexed="8"/>
      <name val="Mardoto"/>
      <scheme val="major"/>
    </font>
    <font>
      <b/>
      <sz val="12"/>
      <color theme="1"/>
      <name val="Mardoto"/>
      <family val="2"/>
      <scheme val="minor"/>
    </font>
    <font>
      <sz val="12"/>
      <color theme="1"/>
      <name val="Mardoto Regular"/>
    </font>
    <font>
      <sz val="11"/>
      <color theme="1"/>
      <name val="Mardoto Regular"/>
    </font>
    <font>
      <b/>
      <sz val="12"/>
      <color theme="1"/>
      <name val="Mardoto Regular"/>
    </font>
    <font>
      <b/>
      <sz val="10"/>
      <color theme="1"/>
      <name val="Mardoto"/>
      <family val="2"/>
      <scheme val="major"/>
    </font>
    <font>
      <b/>
      <sz val="10"/>
      <color theme="1"/>
      <name val="Mardoto"/>
      <scheme val="major"/>
    </font>
    <font>
      <sz val="10"/>
      <color indexed="21"/>
      <name val="Mardoto"/>
      <scheme val="major"/>
    </font>
    <font>
      <sz val="10"/>
      <name val="Mardoto"/>
      <scheme val="minor"/>
    </font>
    <font>
      <sz val="10"/>
      <color indexed="8"/>
      <name val="Mardoto"/>
      <scheme val="minor"/>
    </font>
    <font>
      <sz val="10"/>
      <color rgb="FFBEBEBE"/>
      <name val="Mardoto"/>
    </font>
    <font>
      <sz val="10"/>
      <color rgb="FFEAC673"/>
      <name val="Mardoto"/>
    </font>
    <font>
      <sz val="10"/>
      <color theme="1" tint="0.34998626667073579"/>
      <name val="Mardoto"/>
      <family val="2"/>
      <scheme val="minor"/>
    </font>
    <font>
      <sz val="11"/>
      <color theme="1"/>
      <name val="Mardoto"/>
      <scheme val="minor"/>
    </font>
    <font>
      <sz val="11"/>
      <color theme="0"/>
      <name val="Mardoto"/>
    </font>
    <font>
      <sz val="11"/>
      <color theme="1" tint="0.34998626667073579"/>
      <name val="Mardoto"/>
      <scheme val="minor"/>
    </font>
    <font>
      <sz val="11"/>
      <color theme="1" tint="0.34998626667073579"/>
      <name val="Mardoto"/>
      <family val="2"/>
      <scheme val="minor"/>
    </font>
    <font>
      <sz val="10"/>
      <color theme="0"/>
      <name val="Mardoto"/>
      <family val="2"/>
      <scheme val="minor"/>
    </font>
    <font>
      <sz val="10"/>
      <color theme="1" tint="0.34998626667073579"/>
      <name val="Mardoto"/>
      <family val="2"/>
      <scheme val="major"/>
    </font>
    <font>
      <sz val="10"/>
      <color rgb="FFD09E00"/>
      <name val="Mardoto"/>
      <family val="2"/>
      <scheme val="major"/>
    </font>
    <font>
      <sz val="9"/>
      <color rgb="FF808080"/>
      <name val="Mardoto"/>
      <scheme val="minor"/>
    </font>
    <font>
      <sz val="10"/>
      <color theme="1" tint="0.499984740745262"/>
      <name val="Mardoto"/>
    </font>
  </fonts>
  <fills count="1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246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6" fillId="0" borderId="0"/>
    <xf numFmtId="0" fontId="1" fillId="0" borderId="0"/>
    <xf numFmtId="0" fontId="28" fillId="0" borderId="0"/>
    <xf numFmtId="0" fontId="26" fillId="0" borderId="0"/>
    <xf numFmtId="0" fontId="23" fillId="0" borderId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4" borderId="0" applyNumberFormat="0" applyBorder="0" applyAlignment="0" applyProtection="0"/>
    <xf numFmtId="0" fontId="32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3" fillId="43" borderId="0" applyNumberFormat="0" applyBorder="0" applyAlignment="0" applyProtection="0"/>
    <xf numFmtId="0" fontId="33" fillId="47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3" fillId="43" borderId="0" applyNumberFormat="0" applyBorder="0" applyAlignment="0" applyProtection="0"/>
    <xf numFmtId="0" fontId="33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3" borderId="0" applyNumberFormat="0" applyBorder="0" applyAlignment="0" applyProtection="0"/>
    <xf numFmtId="0" fontId="33" fillId="43" borderId="0" applyNumberFormat="0" applyBorder="0" applyAlignment="0" applyProtection="0"/>
    <xf numFmtId="0" fontId="33" fillId="54" borderId="0" applyNumberFormat="0" applyBorder="0" applyAlignment="0" applyProtection="0"/>
    <xf numFmtId="0" fontId="32" fillId="55" borderId="0" applyNumberFormat="0" applyBorder="0" applyAlignment="0" applyProtection="0"/>
    <xf numFmtId="6" fontId="29" fillId="0" borderId="0" applyFont="0" applyFill="0" applyBorder="0" applyAlignment="0" applyProtection="0"/>
    <xf numFmtId="0" fontId="34" fillId="54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56" borderId="10" applyNumberFormat="0" applyAlignment="0" applyProtection="0"/>
    <xf numFmtId="0" fontId="37" fillId="48" borderId="11" applyNumberFormat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57" borderId="0" applyNumberFormat="0" applyBorder="0" applyAlignment="0" applyProtection="0"/>
    <xf numFmtId="0" fontId="39" fillId="58" borderId="0" applyNumberFormat="0" applyBorder="0" applyAlignment="0" applyProtection="0"/>
    <xf numFmtId="0" fontId="39" fillId="59" borderId="0" applyNumberFormat="0" applyBorder="0" applyAlignment="0" applyProtection="0"/>
    <xf numFmtId="167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60" borderId="0" applyNumberFormat="0" applyBorder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0" fontId="23" fillId="0" borderId="0"/>
    <xf numFmtId="0" fontId="45" fillId="55" borderId="10" applyNumberFormat="0" applyAlignment="0" applyProtection="0"/>
    <xf numFmtId="0" fontId="46" fillId="0" borderId="15" applyNumberFormat="0" applyFill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6" fillId="55" borderId="0" applyNumberFormat="0" applyBorder="0" applyAlignment="0" applyProtection="0"/>
    <xf numFmtId="37" fontId="47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23" fillId="0" borderId="0"/>
    <xf numFmtId="0" fontId="30" fillId="0" borderId="0"/>
    <xf numFmtId="0" fontId="52" fillId="0" borderId="0"/>
    <xf numFmtId="0" fontId="30" fillId="0" borderId="0"/>
    <xf numFmtId="0" fontId="53" fillId="0" borderId="0"/>
    <xf numFmtId="0" fontId="30" fillId="0" borderId="0"/>
    <xf numFmtId="0" fontId="53" fillId="0" borderId="0"/>
    <xf numFmtId="0" fontId="30" fillId="0" borderId="0"/>
    <xf numFmtId="0" fontId="53" fillId="0" borderId="0"/>
    <xf numFmtId="0" fontId="53" fillId="0" borderId="0"/>
    <xf numFmtId="0" fontId="21" fillId="0" borderId="0"/>
    <xf numFmtId="0" fontId="22" fillId="54" borderId="16" applyNumberFormat="0" applyFont="0" applyAlignment="0" applyProtection="0"/>
    <xf numFmtId="0" fontId="22" fillId="54" borderId="16" applyNumberFormat="0" applyFont="0" applyAlignment="0" applyProtection="0"/>
    <xf numFmtId="0" fontId="48" fillId="56" borderId="17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6" fontId="2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/>
    <xf numFmtId="169" fontId="56" fillId="0" borderId="0"/>
    <xf numFmtId="0" fontId="26" fillId="0" borderId="0"/>
    <xf numFmtId="0" fontId="57" fillId="0" borderId="0"/>
    <xf numFmtId="0" fontId="26" fillId="0" borderId="0"/>
    <xf numFmtId="0" fontId="26" fillId="0" borderId="0"/>
    <xf numFmtId="0" fontId="53" fillId="0" borderId="0"/>
    <xf numFmtId="0" fontId="22" fillId="0" borderId="0"/>
    <xf numFmtId="0" fontId="58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>
      <alignment shrinkToFit="1"/>
    </xf>
    <xf numFmtId="165" fontId="2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>
      <alignment shrinkToFit="1"/>
    </xf>
    <xf numFmtId="0" fontId="21" fillId="0" borderId="0"/>
    <xf numFmtId="0" fontId="59" fillId="0" borderId="0"/>
    <xf numFmtId="0" fontId="21" fillId="0" borderId="0">
      <alignment shrinkToFit="1"/>
    </xf>
    <xf numFmtId="0" fontId="1" fillId="0" borderId="0"/>
    <xf numFmtId="0" fontId="21" fillId="0" borderId="0">
      <alignment shrinkToFit="1"/>
    </xf>
    <xf numFmtId="0" fontId="21" fillId="0" borderId="0">
      <alignment shrinkToFit="1"/>
    </xf>
    <xf numFmtId="0" fontId="60" fillId="0" borderId="0"/>
    <xf numFmtId="0" fontId="63" fillId="63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63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72" borderId="0" applyNumberFormat="0" applyBorder="0" applyAlignment="0" applyProtection="0"/>
    <xf numFmtId="0" fontId="63" fillId="73" borderId="0" applyNumberFormat="0" applyBorder="0" applyAlignment="0" applyProtection="0"/>
    <xf numFmtId="0" fontId="63" fillId="74" borderId="0" applyNumberFormat="0" applyBorder="0" applyAlignment="0" applyProtection="0"/>
    <xf numFmtId="0" fontId="64" fillId="75" borderId="0" applyNumberFormat="0" applyBorder="0" applyAlignment="0" applyProtection="0"/>
    <xf numFmtId="0" fontId="64" fillId="76" borderId="0" applyNumberFormat="0" applyBorder="0" applyAlignment="0" applyProtection="0"/>
    <xf numFmtId="0" fontId="64" fillId="77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80" borderId="0" applyNumberFormat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64" fillId="81" borderId="0" applyNumberFormat="0" applyBorder="0" applyAlignment="0" applyProtection="0"/>
    <xf numFmtId="0" fontId="64" fillId="82" borderId="0" applyNumberFormat="0" applyBorder="0" applyAlignment="0" applyProtection="0"/>
    <xf numFmtId="0" fontId="64" fillId="83" borderId="0" applyNumberFormat="0" applyBorder="0" applyAlignment="0" applyProtection="0"/>
    <xf numFmtId="0" fontId="64" fillId="84" borderId="0" applyNumberFormat="0" applyBorder="0" applyAlignment="0" applyProtection="0"/>
    <xf numFmtId="0" fontId="64" fillId="85" borderId="0" applyNumberFormat="0" applyBorder="0" applyAlignment="0" applyProtection="0"/>
    <xf numFmtId="0" fontId="64" fillId="86" borderId="0" applyNumberFormat="0" applyBorder="0" applyAlignment="0" applyProtection="0"/>
    <xf numFmtId="0" fontId="9" fillId="61" borderId="4" applyNumberFormat="0" applyAlignment="0" applyProtection="0"/>
    <xf numFmtId="0" fontId="10" fillId="87" borderId="5" applyNumberFormat="0" applyAlignment="0" applyProtection="0"/>
    <xf numFmtId="0" fontId="11" fillId="87" borderId="4" applyNumberFormat="0" applyAlignment="0" applyProtection="0"/>
    <xf numFmtId="0" fontId="3" fillId="0" borderId="1" applyNumberFormat="0" applyFill="0" applyAlignment="0" applyProtection="0"/>
    <xf numFmtId="0" fontId="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5" fillId="0" borderId="9" applyNumberFormat="0" applyFill="0" applyAlignment="0" applyProtection="0"/>
    <xf numFmtId="0" fontId="66" fillId="88" borderId="7" applyNumberFormat="0" applyAlignment="0" applyProtection="0"/>
    <xf numFmtId="0" fontId="67" fillId="0" borderId="0" applyNumberFormat="0" applyFill="0" applyBorder="0" applyAlignment="0" applyProtection="0"/>
    <xf numFmtId="0" fontId="68" fillId="89" borderId="0" applyNumberFormat="0" applyBorder="0" applyAlignment="0" applyProtection="0"/>
    <xf numFmtId="0" fontId="62" fillId="0" borderId="0"/>
    <xf numFmtId="0" fontId="7" fillId="90" borderId="0" applyNumberFormat="0" applyBorder="0" applyAlignment="0" applyProtection="0"/>
    <xf numFmtId="0" fontId="15" fillId="0" borderId="0" applyNumberFormat="0" applyFill="0" applyBorder="0" applyAlignment="0" applyProtection="0"/>
    <xf numFmtId="0" fontId="62" fillId="62" borderId="8" applyNumberFormat="0" applyFont="0" applyAlignment="0" applyProtection="0"/>
    <xf numFmtId="0" fontId="12" fillId="0" borderId="6" applyNumberFormat="0" applyFill="0" applyAlignment="0" applyProtection="0"/>
    <xf numFmtId="0" fontId="69" fillId="0" borderId="0" applyNumberFormat="0" applyFill="0" applyBorder="0" applyAlignment="0" applyProtection="0"/>
    <xf numFmtId="0" fontId="6" fillId="91" borderId="0" applyNumberFormat="0" applyBorder="0" applyAlignment="0" applyProtection="0"/>
    <xf numFmtId="0" fontId="60" fillId="0" borderId="0"/>
    <xf numFmtId="0" fontId="60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6" fillId="0" borderId="0"/>
    <xf numFmtId="9" fontId="22" fillId="0" borderId="0" applyFont="0" applyFill="0" applyBorder="0" applyAlignment="0" applyProtection="0"/>
    <xf numFmtId="0" fontId="23" fillId="0" borderId="0"/>
    <xf numFmtId="0" fontId="52" fillId="92" borderId="0" applyNumberFormat="0" applyBorder="0" applyAlignment="0" applyProtection="0"/>
    <xf numFmtId="0" fontId="52" fillId="39" borderId="0" applyNumberFormat="0" applyBorder="0" applyAlignment="0" applyProtection="0"/>
    <xf numFmtId="0" fontId="52" fillId="93" borderId="0" applyNumberFormat="0" applyBorder="0" applyAlignment="0" applyProtection="0"/>
    <xf numFmtId="0" fontId="52" fillId="94" borderId="0" applyNumberFormat="0" applyBorder="0" applyAlignment="0" applyProtection="0"/>
    <xf numFmtId="0" fontId="52" fillId="37" borderId="0" applyNumberFormat="0" applyBorder="0" applyAlignment="0" applyProtection="0"/>
    <xf numFmtId="0" fontId="52" fillId="36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2" fillId="95" borderId="0" applyNumberFormat="0" applyBorder="0" applyAlignment="0" applyProtection="0"/>
    <xf numFmtId="0" fontId="52" fillId="94" borderId="0" applyNumberFormat="0" applyBorder="0" applyAlignment="0" applyProtection="0"/>
    <xf numFmtId="0" fontId="52" fillId="33" borderId="0" applyNumberFormat="0" applyBorder="0" applyAlignment="0" applyProtection="0"/>
    <xf numFmtId="0" fontId="52" fillId="41" borderId="0" applyNumberFormat="0" applyBorder="0" applyAlignment="0" applyProtection="0"/>
    <xf numFmtId="0" fontId="70" fillId="96" borderId="0" applyNumberFormat="0" applyBorder="0" applyAlignment="0" applyProtection="0"/>
    <xf numFmtId="0" fontId="70" fillId="34" borderId="0" applyNumberFormat="0" applyBorder="0" applyAlignment="0" applyProtection="0"/>
    <xf numFmtId="0" fontId="70" fillId="95" borderId="0" applyNumberFormat="0" applyBorder="0" applyAlignment="0" applyProtection="0"/>
    <xf numFmtId="0" fontId="70" fillId="97" borderId="0" applyNumberFormat="0" applyBorder="0" applyAlignment="0" applyProtection="0"/>
    <xf numFmtId="0" fontId="70" fillId="98" borderId="0" applyNumberFormat="0" applyBorder="0" applyAlignment="0" applyProtection="0"/>
    <xf numFmtId="0" fontId="70" fillId="99" borderId="0" applyNumberFormat="0" applyBorder="0" applyAlignment="0" applyProtection="0"/>
    <xf numFmtId="0" fontId="70" fillId="100" borderId="0" applyNumberFormat="0" applyBorder="0" applyAlignment="0" applyProtection="0"/>
    <xf numFmtId="0" fontId="70" fillId="101" borderId="0" applyNumberFormat="0" applyBorder="0" applyAlignment="0" applyProtection="0"/>
    <xf numFmtId="0" fontId="70" fillId="102" borderId="0" applyNumberFormat="0" applyBorder="0" applyAlignment="0" applyProtection="0"/>
    <xf numFmtId="0" fontId="70" fillId="97" borderId="0" applyNumberFormat="0" applyBorder="0" applyAlignment="0" applyProtection="0"/>
    <xf numFmtId="0" fontId="70" fillId="98" borderId="0" applyNumberFormat="0" applyBorder="0" applyAlignment="0" applyProtection="0"/>
    <xf numFmtId="0" fontId="70" fillId="40" borderId="0" applyNumberFormat="0" applyBorder="0" applyAlignment="0" applyProtection="0"/>
    <xf numFmtId="0" fontId="71" fillId="39" borderId="0" applyNumberFormat="0" applyBorder="0" applyAlignment="0" applyProtection="0"/>
    <xf numFmtId="0" fontId="72" fillId="103" borderId="10" applyNumberFormat="0" applyAlignment="0" applyProtection="0"/>
    <xf numFmtId="0" fontId="73" fillId="104" borderId="11" applyNumberFormat="0" applyAlignment="0" applyProtection="0"/>
    <xf numFmtId="43" fontId="23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93" borderId="0" applyNumberFormat="0" applyBorder="0" applyAlignment="0" applyProtection="0"/>
    <xf numFmtId="0" fontId="76" fillId="0" borderId="20" applyNumberFormat="0" applyFill="0" applyAlignment="0" applyProtection="0"/>
    <xf numFmtId="0" fontId="77" fillId="0" borderId="21" applyNumberFormat="0" applyFill="0" applyAlignment="0" applyProtection="0"/>
    <xf numFmtId="0" fontId="78" fillId="0" borderId="22" applyNumberFormat="0" applyFill="0" applyAlignment="0" applyProtection="0"/>
    <xf numFmtId="0" fontId="78" fillId="0" borderId="0" applyNumberFormat="0" applyFill="0" applyBorder="0" applyAlignment="0" applyProtection="0"/>
    <xf numFmtId="0" fontId="79" fillId="36" borderId="10" applyNumberFormat="0" applyAlignment="0" applyProtection="0"/>
    <xf numFmtId="0" fontId="80" fillId="0" borderId="23" applyNumberFormat="0" applyFill="0" applyAlignment="0" applyProtection="0"/>
    <xf numFmtId="0" fontId="81" fillId="38" borderId="0" applyNumberFormat="0" applyBorder="0" applyAlignment="0" applyProtection="0"/>
    <xf numFmtId="0" fontId="38" fillId="0" borderId="0"/>
    <xf numFmtId="0" fontId="23" fillId="0" borderId="0"/>
    <xf numFmtId="0" fontId="38" fillId="0" borderId="0"/>
    <xf numFmtId="0" fontId="23" fillId="0" borderId="0"/>
    <xf numFmtId="0" fontId="26" fillId="0" borderId="0"/>
    <xf numFmtId="169" fontId="87" fillId="0" borderId="0"/>
    <xf numFmtId="0" fontId="38" fillId="0" borderId="0"/>
    <xf numFmtId="0" fontId="38" fillId="0" borderId="0"/>
    <xf numFmtId="0" fontId="22" fillId="0" borderId="0"/>
    <xf numFmtId="172" fontId="56" fillId="0" borderId="0"/>
    <xf numFmtId="172" fontId="56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21" fillId="0" borderId="0"/>
    <xf numFmtId="0" fontId="86" fillId="35" borderId="16" applyNumberFormat="0" applyFont="0" applyAlignment="0" applyProtection="0"/>
    <xf numFmtId="0" fontId="82" fillId="103" borderId="17" applyNumberFormat="0" applyAlignment="0" applyProtection="0"/>
    <xf numFmtId="0" fontId="21" fillId="0" borderId="0"/>
    <xf numFmtId="0" fontId="83" fillId="0" borderId="0" applyNumberFormat="0" applyFill="0" applyBorder="0" applyAlignment="0" applyProtection="0"/>
    <xf numFmtId="0" fontId="84" fillId="0" borderId="24" applyNumberFormat="0" applyFill="0" applyAlignment="0" applyProtection="0"/>
    <xf numFmtId="0" fontId="85" fillId="0" borderId="0" applyNumberFormat="0" applyFill="0" applyBorder="0" applyAlignment="0" applyProtection="0"/>
    <xf numFmtId="173" fontId="56" fillId="0" borderId="0"/>
    <xf numFmtId="171" fontId="87" fillId="0" borderId="0"/>
    <xf numFmtId="0" fontId="38" fillId="0" borderId="0"/>
    <xf numFmtId="0" fontId="21" fillId="0" borderId="0"/>
    <xf numFmtId="0" fontId="38" fillId="0" borderId="0"/>
    <xf numFmtId="0" fontId="21" fillId="0" borderId="0"/>
    <xf numFmtId="169" fontId="87" fillId="0" borderId="0"/>
    <xf numFmtId="0" fontId="21" fillId="0" borderId="0"/>
    <xf numFmtId="169" fontId="56" fillId="0" borderId="0"/>
    <xf numFmtId="0" fontId="1" fillId="0" borderId="0"/>
    <xf numFmtId="0" fontId="38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169" fontId="87" fillId="0" borderId="0"/>
    <xf numFmtId="174" fontId="87" fillId="0" borderId="0"/>
    <xf numFmtId="174" fontId="87" fillId="0" borderId="0"/>
    <xf numFmtId="43" fontId="8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8" fillId="0" borderId="0" applyFont="0" applyFill="0" applyBorder="0" applyAlignment="0" applyProtection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0" fontId="26" fillId="0" borderId="0"/>
    <xf numFmtId="169" fontId="56" fillId="0" borderId="0"/>
    <xf numFmtId="169" fontId="87" fillId="0" borderId="0"/>
    <xf numFmtId="0" fontId="23" fillId="0" borderId="0"/>
    <xf numFmtId="0" fontId="21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72" fontId="56" fillId="0" borderId="0"/>
    <xf numFmtId="0" fontId="1" fillId="0" borderId="0"/>
    <xf numFmtId="0" fontId="21" fillId="0" borderId="0"/>
    <xf numFmtId="172" fontId="87" fillId="0" borderId="0"/>
    <xf numFmtId="172" fontId="56" fillId="0" borderId="0"/>
    <xf numFmtId="169" fontId="87" fillId="0" borderId="0"/>
    <xf numFmtId="169" fontId="87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0" fontId="21" fillId="0" borderId="0"/>
    <xf numFmtId="169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69" fontId="56" fillId="0" borderId="0"/>
    <xf numFmtId="172" fontId="56" fillId="0" borderId="0"/>
    <xf numFmtId="0" fontId="21" fillId="0" borderId="0"/>
    <xf numFmtId="169" fontId="56" fillId="0" borderId="0"/>
    <xf numFmtId="169" fontId="56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72" fontId="56" fillId="0" borderId="0"/>
    <xf numFmtId="172" fontId="87" fillId="0" borderId="0"/>
    <xf numFmtId="0" fontId="88" fillId="0" borderId="0"/>
    <xf numFmtId="0" fontId="21" fillId="0" borderId="0"/>
    <xf numFmtId="172" fontId="87" fillId="0" borderId="0"/>
    <xf numFmtId="0" fontId="21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72" fontId="56" fillId="0" borderId="0"/>
    <xf numFmtId="0" fontId="21" fillId="0" borderId="0"/>
    <xf numFmtId="0" fontId="88" fillId="0" borderId="0"/>
    <xf numFmtId="0" fontId="21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0" fontId="21" fillId="0" borderId="0"/>
    <xf numFmtId="0" fontId="21" fillId="0" borderId="0"/>
    <xf numFmtId="169" fontId="87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74" fontId="56" fillId="0" borderId="0"/>
    <xf numFmtId="170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1" fontId="56" fillId="0" borderId="0"/>
    <xf numFmtId="170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0" fontId="56" fillId="0" borderId="0"/>
    <xf numFmtId="174" fontId="56" fillId="0" borderId="0"/>
    <xf numFmtId="171" fontId="56" fillId="0" borderId="0"/>
    <xf numFmtId="171" fontId="56" fillId="0" borderId="0"/>
    <xf numFmtId="171" fontId="56" fillId="0" borderId="0"/>
    <xf numFmtId="171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0" fontId="56" fillId="0" borderId="0"/>
    <xf numFmtId="171" fontId="87" fillId="0" borderId="0"/>
    <xf numFmtId="171" fontId="87" fillId="0" borderId="0"/>
    <xf numFmtId="171" fontId="87" fillId="0" borderId="0"/>
    <xf numFmtId="171" fontId="87" fillId="0" borderId="0"/>
    <xf numFmtId="171" fontId="87" fillId="0" borderId="0"/>
    <xf numFmtId="174" fontId="87" fillId="0" borderId="0"/>
    <xf numFmtId="174" fontId="87" fillId="0" borderId="0"/>
    <xf numFmtId="174" fontId="87" fillId="0" borderId="0"/>
    <xf numFmtId="174" fontId="87" fillId="0" borderId="0"/>
    <xf numFmtId="174" fontId="87" fillId="0" borderId="0"/>
    <xf numFmtId="171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23" fillId="0" borderId="0"/>
    <xf numFmtId="0" fontId="38" fillId="0" borderId="0"/>
    <xf numFmtId="0" fontId="23" fillId="0" borderId="0"/>
    <xf numFmtId="169" fontId="87" fillId="0" borderId="0"/>
    <xf numFmtId="0" fontId="22" fillId="0" borderId="0"/>
    <xf numFmtId="169" fontId="87" fillId="0" borderId="0"/>
    <xf numFmtId="0" fontId="1" fillId="0" borderId="0"/>
    <xf numFmtId="0" fontId="27" fillId="0" borderId="0"/>
    <xf numFmtId="0" fontId="1" fillId="0" borderId="0"/>
    <xf numFmtId="0" fontId="60" fillId="0" borderId="0"/>
    <xf numFmtId="0" fontId="1" fillId="0" borderId="0"/>
    <xf numFmtId="0" fontId="21" fillId="0" borderId="0"/>
    <xf numFmtId="43" fontId="26" fillId="0" borderId="0" applyFont="0" applyFill="0" applyBorder="0" applyAlignment="0" applyProtection="0"/>
    <xf numFmtId="0" fontId="63" fillId="0" borderId="0"/>
    <xf numFmtId="165" fontId="1" fillId="0" borderId="0" applyFont="0" applyFill="0" applyBorder="0" applyAlignment="0" applyProtection="0"/>
    <xf numFmtId="0" fontId="53" fillId="0" borderId="0"/>
    <xf numFmtId="175" fontId="53" fillId="0" borderId="0" applyFont="0" applyFill="0" applyBorder="0" applyAlignment="0" applyProtection="0"/>
    <xf numFmtId="0" fontId="88" fillId="0" borderId="0"/>
    <xf numFmtId="0" fontId="1" fillId="0" borderId="0"/>
    <xf numFmtId="0" fontId="58" fillId="0" borderId="0"/>
    <xf numFmtId="43" fontId="23" fillId="0" borderId="0" applyFont="0" applyFill="0" applyBorder="0" applyAlignment="0" applyProtection="0"/>
    <xf numFmtId="0" fontId="23" fillId="0" borderId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23" fillId="0" borderId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58" fillId="0" borderId="0"/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3" fillId="0" borderId="0"/>
    <xf numFmtId="0" fontId="6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76" fontId="21" fillId="0" borderId="0" applyFill="0" applyBorder="0" applyAlignment="0" applyProtection="0"/>
    <xf numFmtId="0" fontId="23" fillId="0" borderId="0"/>
    <xf numFmtId="0" fontId="1" fillId="0" borderId="0"/>
    <xf numFmtId="43" fontId="56" fillId="0" borderId="0"/>
    <xf numFmtId="43" fontId="1" fillId="0" borderId="0" applyFont="0" applyFill="0" applyBorder="0" applyAlignment="0" applyProtection="0"/>
    <xf numFmtId="169" fontId="87" fillId="0" borderId="0"/>
    <xf numFmtId="43" fontId="26" fillId="0" borderId="0" applyFont="0" applyFill="0" applyBorder="0" applyAlignment="0" applyProtection="0"/>
    <xf numFmtId="169" fontId="87" fillId="0" borderId="0"/>
    <xf numFmtId="0" fontId="21" fillId="0" borderId="0"/>
    <xf numFmtId="0" fontId="23" fillId="0" borderId="0"/>
    <xf numFmtId="172" fontId="56" fillId="0" borderId="0"/>
    <xf numFmtId="169" fontId="87" fillId="0" borderId="0"/>
    <xf numFmtId="172" fontId="87" fillId="0" borderId="0"/>
    <xf numFmtId="172" fontId="56" fillId="0" borderId="0">
      <alignment vertical="center"/>
    </xf>
    <xf numFmtId="0" fontId="22" fillId="0" borderId="0"/>
    <xf numFmtId="172" fontId="56" fillId="0" borderId="0"/>
    <xf numFmtId="169" fontId="87" fillId="0" borderId="0"/>
    <xf numFmtId="172" fontId="87" fillId="0" borderId="0"/>
    <xf numFmtId="0" fontId="88" fillId="0" borderId="0"/>
    <xf numFmtId="172" fontId="87" fillId="0" borderId="0"/>
    <xf numFmtId="169" fontId="87" fillId="0" borderId="0"/>
    <xf numFmtId="169" fontId="87" fillId="0" borderId="0"/>
    <xf numFmtId="0" fontId="23" fillId="0" borderId="0"/>
    <xf numFmtId="169" fontId="87" fillId="0" borderId="0"/>
    <xf numFmtId="169" fontId="87" fillId="0" borderId="0"/>
    <xf numFmtId="171" fontId="87" fillId="0" borderId="0"/>
    <xf numFmtId="174" fontId="87" fillId="0" borderId="0"/>
    <xf numFmtId="171" fontId="87" fillId="0" borderId="0"/>
    <xf numFmtId="174" fontId="87" fillId="0" borderId="0"/>
    <xf numFmtId="173" fontId="56" fillId="0" borderId="0"/>
    <xf numFmtId="177" fontId="56" fillId="0" borderId="0"/>
    <xf numFmtId="170" fontId="87" fillId="0" borderId="0"/>
    <xf numFmtId="174" fontId="87" fillId="0" borderId="0"/>
    <xf numFmtId="170" fontId="87" fillId="0" borderId="0"/>
    <xf numFmtId="0" fontId="88" fillId="0" borderId="0"/>
    <xf numFmtId="174" fontId="56" fillId="0" borderId="0"/>
    <xf numFmtId="170" fontId="56" fillId="0" borderId="0"/>
    <xf numFmtId="171" fontId="87" fillId="0" borderId="0"/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1" fillId="0" borderId="0"/>
    <xf numFmtId="0" fontId="58" fillId="0" borderId="0"/>
    <xf numFmtId="0" fontId="58" fillId="0" borderId="0"/>
    <xf numFmtId="0" fontId="22" fillId="0" borderId="0"/>
    <xf numFmtId="0" fontId="21" fillId="0" borderId="0"/>
    <xf numFmtId="0" fontId="20" fillId="0" borderId="0"/>
    <xf numFmtId="180" fontId="20" fillId="0" borderId="0" applyFont="0" applyFill="0" applyBorder="0" applyAlignment="0" applyProtection="0"/>
    <xf numFmtId="4" fontId="90" fillId="0" borderId="25">
      <alignment horizontal="right"/>
    </xf>
    <xf numFmtId="0" fontId="88" fillId="0" borderId="0"/>
    <xf numFmtId="0" fontId="88" fillId="0" borderId="0"/>
    <xf numFmtId="0" fontId="90" fillId="0" borderId="0"/>
    <xf numFmtId="0" fontId="1" fillId="0" borderId="0"/>
    <xf numFmtId="0" fontId="20" fillId="0" borderId="0"/>
    <xf numFmtId="0" fontId="91" fillId="0" borderId="0"/>
    <xf numFmtId="0" fontId="90" fillId="0" borderId="0"/>
    <xf numFmtId="179" fontId="90" fillId="0" borderId="0" applyFont="0" applyFill="0" applyBorder="0" applyAlignment="0" applyProtection="0"/>
    <xf numFmtId="0" fontId="88" fillId="0" borderId="0"/>
    <xf numFmtId="0" fontId="90" fillId="0" borderId="0"/>
    <xf numFmtId="0" fontId="86" fillId="0" borderId="0"/>
    <xf numFmtId="0" fontId="86" fillId="0" borderId="0"/>
    <xf numFmtId="9" fontId="90" fillId="0" borderId="0" applyFont="0" applyFill="0" applyBorder="0" applyAlignment="0" applyProtection="0"/>
    <xf numFmtId="0" fontId="90" fillId="0" borderId="0"/>
    <xf numFmtId="180" fontId="90" fillId="0" borderId="0" applyFont="0" applyFill="0" applyBorder="0" applyAlignment="0" applyProtection="0"/>
    <xf numFmtId="180" fontId="88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88" fillId="0" borderId="0" applyNumberFormat="0" applyFont="0" applyFill="0" applyBorder="0" applyAlignment="0" applyProtection="0">
      <alignment vertical="top"/>
    </xf>
    <xf numFmtId="0" fontId="92" fillId="0" borderId="0" applyNumberForma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0" borderId="0"/>
    <xf numFmtId="0" fontId="90" fillId="0" borderId="0"/>
    <xf numFmtId="0" fontId="88" fillId="0" borderId="0"/>
    <xf numFmtId="0" fontId="88" fillId="0" borderId="0"/>
    <xf numFmtId="178" fontId="90" fillId="0" borderId="0" applyFont="0" applyFill="0" applyBorder="0" applyAlignment="0" applyProtection="0"/>
    <xf numFmtId="0" fontId="33" fillId="92" borderId="0" applyNumberFormat="0" applyBorder="0" applyAlignment="0" applyProtection="0"/>
    <xf numFmtId="0" fontId="33" fillId="39" borderId="0" applyNumberFormat="0" applyBorder="0" applyAlignment="0" applyProtection="0"/>
    <xf numFmtId="0" fontId="33" fillId="93" borderId="0" applyNumberFormat="0" applyBorder="0" applyAlignment="0" applyProtection="0"/>
    <xf numFmtId="0" fontId="33" fillId="94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4" borderId="0" applyNumberFormat="0" applyBorder="0" applyAlignment="0" applyProtection="0"/>
    <xf numFmtId="0" fontId="33" fillId="33" borderId="0" applyNumberFormat="0" applyBorder="0" applyAlignment="0" applyProtection="0"/>
    <xf numFmtId="0" fontId="33" fillId="41" borderId="0" applyNumberFormat="0" applyBorder="0" applyAlignment="0" applyProtection="0"/>
    <xf numFmtId="0" fontId="32" fillId="96" borderId="0" applyNumberFormat="0" applyBorder="0" applyAlignment="0" applyProtection="0"/>
    <xf numFmtId="0" fontId="32" fillId="34" borderId="0" applyNumberFormat="0" applyBorder="0" applyAlignment="0" applyProtection="0"/>
    <xf numFmtId="0" fontId="32" fillId="95" borderId="0" applyNumberFormat="0" applyBorder="0" applyAlignment="0" applyProtection="0"/>
    <xf numFmtId="0" fontId="32" fillId="97" borderId="0" applyNumberFormat="0" applyBorder="0" applyAlignment="0" applyProtection="0"/>
    <xf numFmtId="0" fontId="32" fillId="98" borderId="0" applyNumberFormat="0" applyBorder="0" applyAlignment="0" applyProtection="0"/>
    <xf numFmtId="0" fontId="32" fillId="99" borderId="0" applyNumberFormat="0" applyBorder="0" applyAlignment="0" applyProtection="0"/>
    <xf numFmtId="0" fontId="32" fillId="100" borderId="0" applyNumberFormat="0" applyBorder="0" applyAlignment="0" applyProtection="0"/>
    <xf numFmtId="0" fontId="32" fillId="101" borderId="0" applyNumberFormat="0" applyBorder="0" applyAlignment="0" applyProtection="0"/>
    <xf numFmtId="0" fontId="32" fillId="102" borderId="0" applyNumberFormat="0" applyBorder="0" applyAlignment="0" applyProtection="0"/>
    <xf numFmtId="0" fontId="32" fillId="97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09" fillId="0" borderId="20" applyNumberFormat="0" applyFill="0" applyAlignment="0" applyProtection="0"/>
    <xf numFmtId="0" fontId="110" fillId="0" borderId="21" applyNumberFormat="0" applyFill="0" applyAlignment="0" applyProtection="0"/>
    <xf numFmtId="0" fontId="111" fillId="0" borderId="22" applyNumberFormat="0" applyFill="0" applyAlignment="0" applyProtection="0"/>
    <xf numFmtId="0" fontId="111" fillId="0" borderId="0" applyNumberFormat="0" applyFill="0" applyBorder="0" applyAlignment="0" applyProtection="0"/>
    <xf numFmtId="0" fontId="39" fillId="0" borderId="24" applyNumberFormat="0" applyFill="0" applyAlignment="0" applyProtection="0"/>
    <xf numFmtId="0" fontId="37" fillId="104" borderId="11" applyNumberFormat="0" applyAlignment="0" applyProtection="0"/>
    <xf numFmtId="0" fontId="112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90" fillId="35" borderId="16" applyNumberFormat="0" applyFont="0" applyAlignment="0" applyProtection="0"/>
    <xf numFmtId="0" fontId="116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41" fillId="93" borderId="0" applyNumberFormat="0" applyBorder="0" applyAlignment="0" applyProtection="0"/>
    <xf numFmtId="180" fontId="90" fillId="0" borderId="0" applyFont="0" applyFill="0" applyBorder="0" applyAlignment="0" applyProtection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32" borderId="0" applyNumberFormat="0" applyBorder="0" applyAlignment="0" applyProtection="0"/>
    <xf numFmtId="0" fontId="33" fillId="0" borderId="0"/>
    <xf numFmtId="0" fontId="86" fillId="0" borderId="0"/>
    <xf numFmtId="0" fontId="20" fillId="8" borderId="8" applyNumberFormat="0" applyFont="0" applyAlignment="0" applyProtection="0"/>
    <xf numFmtId="180" fontId="90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0" borderId="0"/>
    <xf numFmtId="0" fontId="20" fillId="0" borderId="0"/>
    <xf numFmtId="0" fontId="88" fillId="0" borderId="0"/>
    <xf numFmtId="0" fontId="118" fillId="0" borderId="1" applyNumberFormat="0" applyFill="0" applyAlignment="0" applyProtection="0"/>
    <xf numFmtId="0" fontId="119" fillId="0" borderId="2" applyNumberFormat="0" applyFill="0" applyAlignment="0" applyProtection="0"/>
    <xf numFmtId="0" fontId="120" fillId="0" borderId="3" applyNumberFormat="0" applyFill="0" applyAlignment="0" applyProtection="0"/>
    <xf numFmtId="0" fontId="120" fillId="0" borderId="0" applyNumberFormat="0" applyFill="0" applyBorder="0" applyAlignment="0" applyProtection="0"/>
    <xf numFmtId="0" fontId="121" fillId="2" borderId="0" applyNumberFormat="0" applyBorder="0" applyAlignment="0" applyProtection="0"/>
    <xf numFmtId="0" fontId="122" fillId="3" borderId="0" applyNumberFormat="0" applyBorder="0" applyAlignment="0" applyProtection="0"/>
    <xf numFmtId="0" fontId="123" fillId="4" borderId="0" applyNumberFormat="0" applyBorder="0" applyAlignment="0" applyProtection="0"/>
    <xf numFmtId="0" fontId="124" fillId="5" borderId="4" applyNumberFormat="0" applyAlignment="0" applyProtection="0"/>
    <xf numFmtId="0" fontId="125" fillId="6" borderId="5" applyNumberFormat="0" applyAlignment="0" applyProtection="0"/>
    <xf numFmtId="0" fontId="126" fillId="6" borderId="4" applyNumberFormat="0" applyAlignment="0" applyProtection="0"/>
    <xf numFmtId="0" fontId="127" fillId="0" borderId="6" applyNumberFormat="0" applyFill="0" applyAlignment="0" applyProtection="0"/>
    <xf numFmtId="0" fontId="128" fillId="7" borderId="7" applyNumberFormat="0" applyAlignment="0" applyProtection="0"/>
    <xf numFmtId="0" fontId="129" fillId="0" borderId="0" applyNumberFormat="0" applyFill="0" applyBorder="0" applyAlignment="0" applyProtection="0"/>
    <xf numFmtId="0" fontId="117" fillId="8" borderId="8" applyNumberFormat="0" applyFont="0" applyAlignment="0" applyProtection="0"/>
    <xf numFmtId="0" fontId="130" fillId="0" borderId="0" applyNumberFormat="0" applyFill="0" applyBorder="0" applyAlignment="0" applyProtection="0"/>
    <xf numFmtId="0" fontId="131" fillId="0" borderId="9" applyNumberFormat="0" applyFill="0" applyAlignment="0" applyProtection="0"/>
    <xf numFmtId="0" fontId="132" fillId="9" borderId="0" applyNumberFormat="0" applyBorder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32" fillId="12" borderId="0" applyNumberFormat="0" applyBorder="0" applyAlignment="0" applyProtection="0"/>
    <xf numFmtId="0" fontId="132" fillId="13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32" fillId="16" borderId="0" applyNumberFormat="0" applyBorder="0" applyAlignment="0" applyProtection="0"/>
    <xf numFmtId="0" fontId="132" fillId="17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32" fillId="20" borderId="0" applyNumberFormat="0" applyBorder="0" applyAlignment="0" applyProtection="0"/>
    <xf numFmtId="0" fontId="132" fillId="21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32" fillId="24" borderId="0" applyNumberFormat="0" applyBorder="0" applyAlignment="0" applyProtection="0"/>
    <xf numFmtId="0" fontId="132" fillId="25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32" fillId="28" borderId="0" applyNumberFormat="0" applyBorder="0" applyAlignment="0" applyProtection="0"/>
    <xf numFmtId="0" fontId="132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32" fillId="32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88" fillId="0" borderId="0" applyNumberFormat="0" applyFont="0" applyFill="0" applyBorder="0" applyAlignment="0" applyProtection="0">
      <alignment vertical="top"/>
    </xf>
    <xf numFmtId="0" fontId="90" fillId="0" borderId="0"/>
    <xf numFmtId="178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90" fillId="35" borderId="16" applyNumberFormat="0" applyFont="0" applyAlignment="0" applyProtection="0"/>
    <xf numFmtId="180" fontId="90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9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8" applyNumberFormat="0" applyFont="0" applyAlignment="0" applyProtection="0"/>
    <xf numFmtId="180" fontId="90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180" fontId="20" fillId="0" borderId="0" applyFont="0" applyFill="0" applyBorder="0" applyAlignment="0" applyProtection="0"/>
    <xf numFmtId="0" fontId="90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4" fillId="92" borderId="0" applyNumberFormat="0" applyBorder="0" applyAlignment="0" applyProtection="0"/>
    <xf numFmtId="0" fontId="134" fillId="39" borderId="0" applyNumberFormat="0" applyBorder="0" applyAlignment="0" applyProtection="0"/>
    <xf numFmtId="0" fontId="134" fillId="93" borderId="0" applyNumberFormat="0" applyBorder="0" applyAlignment="0" applyProtection="0"/>
    <xf numFmtId="0" fontId="134" fillId="94" borderId="0" applyNumberFormat="0" applyBorder="0" applyAlignment="0" applyProtection="0"/>
    <xf numFmtId="0" fontId="134" fillId="37" borderId="0" applyNumberFormat="0" applyBorder="0" applyAlignment="0" applyProtection="0"/>
    <xf numFmtId="0" fontId="134" fillId="36" borderId="0" applyNumberFormat="0" applyBorder="0" applyAlignment="0" applyProtection="0"/>
    <xf numFmtId="0" fontId="134" fillId="33" borderId="0" applyNumberFormat="0" applyBorder="0" applyAlignment="0" applyProtection="0"/>
    <xf numFmtId="0" fontId="134" fillId="34" borderId="0" applyNumberFormat="0" applyBorder="0" applyAlignment="0" applyProtection="0"/>
    <xf numFmtId="0" fontId="134" fillId="95" borderId="0" applyNumberFormat="0" applyBorder="0" applyAlignment="0" applyProtection="0"/>
    <xf numFmtId="0" fontId="134" fillId="94" borderId="0" applyNumberFormat="0" applyBorder="0" applyAlignment="0" applyProtection="0"/>
    <xf numFmtId="0" fontId="134" fillId="33" borderId="0" applyNumberFormat="0" applyBorder="0" applyAlignment="0" applyProtection="0"/>
    <xf numFmtId="0" fontId="134" fillId="41" borderId="0" applyNumberFormat="0" applyBorder="0" applyAlignment="0" applyProtection="0"/>
    <xf numFmtId="0" fontId="135" fillId="96" borderId="0" applyNumberFormat="0" applyBorder="0" applyAlignment="0" applyProtection="0"/>
    <xf numFmtId="0" fontId="135" fillId="34" borderId="0" applyNumberFormat="0" applyBorder="0" applyAlignment="0" applyProtection="0"/>
    <xf numFmtId="0" fontId="135" fillId="95" borderId="0" applyNumberFormat="0" applyBorder="0" applyAlignment="0" applyProtection="0"/>
    <xf numFmtId="0" fontId="135" fillId="97" borderId="0" applyNumberFormat="0" applyBorder="0" applyAlignment="0" applyProtection="0"/>
    <xf numFmtId="0" fontId="135" fillId="98" borderId="0" applyNumberFormat="0" applyBorder="0" applyAlignment="0" applyProtection="0"/>
    <xf numFmtId="0" fontId="135" fillId="99" borderId="0" applyNumberFormat="0" applyBorder="0" applyAlignment="0" applyProtection="0"/>
    <xf numFmtId="0" fontId="135" fillId="100" borderId="0" applyNumberFormat="0" applyBorder="0" applyAlignment="0" applyProtection="0"/>
    <xf numFmtId="0" fontId="135" fillId="101" borderId="0" applyNumberFormat="0" applyBorder="0" applyAlignment="0" applyProtection="0"/>
    <xf numFmtId="0" fontId="135" fillId="102" borderId="0" applyNumberFormat="0" applyBorder="0" applyAlignment="0" applyProtection="0"/>
    <xf numFmtId="0" fontId="135" fillId="97" borderId="0" applyNumberFormat="0" applyBorder="0" applyAlignment="0" applyProtection="0"/>
    <xf numFmtId="0" fontId="135" fillId="98" borderId="0" applyNumberFormat="0" applyBorder="0" applyAlignment="0" applyProtection="0"/>
    <xf numFmtId="0" fontId="135" fillId="40" borderId="0" applyNumberFormat="0" applyBorder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4" fillId="0" borderId="20" applyNumberFormat="0" applyFill="0" applyAlignment="0" applyProtection="0"/>
    <xf numFmtId="0" fontId="145" fillId="0" borderId="21" applyNumberFormat="0" applyFill="0" applyAlignment="0" applyProtection="0"/>
    <xf numFmtId="0" fontId="146" fillId="0" borderId="22" applyNumberFormat="0" applyFill="0" applyAlignment="0" applyProtection="0"/>
    <xf numFmtId="0" fontId="146" fillId="0" borderId="0" applyNumberFormat="0" applyFill="0" applyBorder="0" applyAlignment="0" applyProtection="0"/>
    <xf numFmtId="0" fontId="147" fillId="0" borderId="24" applyNumberFormat="0" applyFill="0" applyAlignment="0" applyProtection="0"/>
    <xf numFmtId="0" fontId="148" fillId="104" borderId="11" applyNumberFormat="0" applyAlignment="0" applyProtection="0"/>
    <xf numFmtId="0" fontId="149" fillId="38" borderId="0" applyNumberFormat="0" applyBorder="0" applyAlignment="0" applyProtection="0"/>
    <xf numFmtId="0" fontId="150" fillId="39" borderId="0" applyNumberFormat="0" applyBorder="0" applyAlignment="0" applyProtection="0"/>
    <xf numFmtId="0" fontId="151" fillId="0" borderId="0" applyNumberFormat="0" applyFill="0" applyBorder="0" applyAlignment="0" applyProtection="0"/>
    <xf numFmtId="0" fontId="90" fillId="35" borderId="16" applyNumberFormat="0" applyFont="0" applyAlignment="0" applyProtection="0"/>
    <xf numFmtId="0" fontId="152" fillId="0" borderId="23" applyNumberFormat="0" applyFill="0" applyAlignment="0" applyProtection="0"/>
    <xf numFmtId="0" fontId="153" fillId="0" borderId="0" applyNumberFormat="0" applyFill="0" applyBorder="0" applyAlignment="0" applyProtection="0"/>
    <xf numFmtId="0" fontId="154" fillId="93" borderId="0" applyNumberFormat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1" fillId="0" borderId="0"/>
    <xf numFmtId="9" fontId="20" fillId="0" borderId="0" applyFont="0" applyFill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24" applyNumberFormat="0" applyFill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41" fillId="103" borderId="17" applyNumberFormat="0" applyAlignment="0" applyProtection="0"/>
    <xf numFmtId="0" fontId="140" fillId="36" borderId="10" applyNumberFormat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136" fillId="103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48" fillId="103" borderId="17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91" fillId="0" borderId="0"/>
    <xf numFmtId="0" fontId="155" fillId="2" borderId="0" applyNumberFormat="0" applyBorder="0" applyAlignment="0" applyProtection="0"/>
    <xf numFmtId="0" fontId="156" fillId="3" borderId="0" applyNumberFormat="0" applyBorder="0" applyAlignment="0" applyProtection="0"/>
    <xf numFmtId="0" fontId="157" fillId="4" borderId="0" applyNumberFormat="0" applyBorder="0" applyAlignment="0" applyProtection="0"/>
    <xf numFmtId="0" fontId="158" fillId="5" borderId="4" applyNumberFormat="0" applyAlignment="0" applyProtection="0"/>
    <xf numFmtId="0" fontId="159" fillId="6" borderId="5" applyNumberFormat="0" applyAlignment="0" applyProtection="0"/>
    <xf numFmtId="0" fontId="160" fillId="6" borderId="4" applyNumberFormat="0" applyAlignment="0" applyProtection="0"/>
    <xf numFmtId="0" fontId="161" fillId="0" borderId="6" applyNumberFormat="0" applyFill="0" applyAlignment="0" applyProtection="0"/>
    <xf numFmtId="0" fontId="162" fillId="7" borderId="7" applyNumberFormat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9" applyNumberFormat="0" applyFill="0" applyAlignment="0" applyProtection="0"/>
    <xf numFmtId="0" fontId="166" fillId="9" borderId="0" applyNumberFormat="0" applyBorder="0" applyAlignment="0" applyProtection="0"/>
    <xf numFmtId="0" fontId="166" fillId="13" borderId="0" applyNumberFormat="0" applyBorder="0" applyAlignment="0" applyProtection="0"/>
    <xf numFmtId="0" fontId="166" fillId="17" borderId="0" applyNumberFormat="0" applyBorder="0" applyAlignment="0" applyProtection="0"/>
    <xf numFmtId="0" fontId="166" fillId="21" borderId="0" applyNumberFormat="0" applyBorder="0" applyAlignment="0" applyProtection="0"/>
    <xf numFmtId="0" fontId="166" fillId="25" borderId="0" applyNumberFormat="0" applyBorder="0" applyAlignment="0" applyProtection="0"/>
    <xf numFmtId="0" fontId="166" fillId="29" borderId="0" applyNumberFormat="0" applyBorder="0" applyAlignment="0" applyProtection="0"/>
    <xf numFmtId="0" fontId="91" fillId="0" borderId="0"/>
    <xf numFmtId="0" fontId="91" fillId="8" borderId="8" applyNumberFormat="0" applyFont="0" applyAlignment="0" applyProtection="0"/>
    <xf numFmtId="0" fontId="134" fillId="36" borderId="0" applyNumberFormat="0" applyBorder="0" applyAlignment="0" applyProtection="0"/>
    <xf numFmtId="0" fontId="135" fillId="34" borderId="0" applyNumberFormat="0" applyBorder="0" applyAlignment="0" applyProtection="0"/>
    <xf numFmtId="0" fontId="134" fillId="37" borderId="0" applyNumberFormat="0" applyBorder="0" applyAlignment="0" applyProtection="0"/>
    <xf numFmtId="0" fontId="88" fillId="0" borderId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3" borderId="0" applyNumberFormat="0" applyBorder="0" applyAlignment="0" applyProtection="0"/>
    <xf numFmtId="0" fontId="33" fillId="38" borderId="0" applyNumberFormat="0" applyBorder="0" applyAlignment="0" applyProtection="0"/>
    <xf numFmtId="0" fontId="135" fillId="99" borderId="0" applyNumberFormat="0" applyBorder="0" applyAlignment="0" applyProtection="0"/>
    <xf numFmtId="0" fontId="33" fillId="38" borderId="0" applyNumberFormat="0" applyBorder="0" applyAlignment="0" applyProtection="0"/>
    <xf numFmtId="0" fontId="135" fillId="97" borderId="0" applyNumberFormat="0" applyBorder="0" applyAlignment="0" applyProtection="0"/>
    <xf numFmtId="0" fontId="32" fillId="33" borderId="0" applyNumberFormat="0" applyBorder="0" applyAlignment="0" applyProtection="0"/>
    <xf numFmtId="0" fontId="135" fillId="95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103" borderId="0" applyNumberFormat="0" applyBorder="0" applyAlignment="0" applyProtection="0"/>
    <xf numFmtId="0" fontId="32" fillId="103" borderId="0" applyNumberFormat="0" applyBorder="0" applyAlignment="0" applyProtection="0"/>
    <xf numFmtId="0" fontId="32" fillId="38" borderId="0" applyNumberFormat="0" applyBorder="0" applyAlignment="0" applyProtection="0"/>
    <xf numFmtId="0" fontId="135" fillId="96" borderId="0" applyNumberFormat="0" applyBorder="0" applyAlignment="0" applyProtection="0"/>
    <xf numFmtId="0" fontId="32" fillId="38" borderId="0" applyNumberFormat="0" applyBorder="0" applyAlignment="0" applyProtection="0"/>
    <xf numFmtId="0" fontId="32" fillId="98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34" fillId="41" borderId="0" applyNumberFormat="0" applyBorder="0" applyAlignment="0" applyProtection="0"/>
    <xf numFmtId="0" fontId="134" fillId="94" borderId="0" applyNumberFormat="0" applyBorder="0" applyAlignment="0" applyProtection="0"/>
    <xf numFmtId="0" fontId="134" fillId="95" borderId="0" applyNumberFormat="0" applyBorder="0" applyAlignment="0" applyProtection="0"/>
    <xf numFmtId="0" fontId="134" fillId="34" borderId="0" applyNumberFormat="0" applyBorder="0" applyAlignment="0" applyProtection="0"/>
    <xf numFmtId="0" fontId="134" fillId="33" borderId="0" applyNumberFormat="0" applyBorder="0" applyAlignment="0" applyProtection="0"/>
    <xf numFmtId="0" fontId="90" fillId="35" borderId="16" applyNumberFormat="0" applyFont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100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101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4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41" borderId="0" applyNumberFormat="0" applyBorder="0" applyAlignment="0" applyProtection="0"/>
    <xf numFmtId="0" fontId="32" fillId="97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134" fillId="94" borderId="0" applyNumberFormat="0" applyBorder="0" applyAlignment="0" applyProtection="0"/>
    <xf numFmtId="0" fontId="32" fillId="100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34" fillId="93" borderId="0" applyNumberFormat="0" applyBorder="0" applyAlignment="0" applyProtection="0"/>
    <xf numFmtId="0" fontId="32" fillId="102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134" fillId="92" borderId="0" applyNumberFormat="0" applyBorder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0" borderId="0"/>
    <xf numFmtId="0" fontId="88" fillId="0" borderId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168" fillId="0" borderId="26" applyNumberFormat="0" applyFill="0" applyAlignment="0" applyProtection="0"/>
    <xf numFmtId="0" fontId="109" fillId="0" borderId="20" applyNumberFormat="0" applyFill="0" applyAlignment="0" applyProtection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169" fillId="0" borderId="13" applyNumberFormat="0" applyFill="0" applyAlignment="0" applyProtection="0"/>
    <xf numFmtId="0" fontId="110" fillId="0" borderId="21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170" fillId="0" borderId="28" applyNumberFormat="0" applyFill="0" applyAlignment="0" applyProtection="0"/>
    <xf numFmtId="0" fontId="111" fillId="0" borderId="22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4" borderId="11" applyNumberFormat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33" fillId="0" borderId="0"/>
    <xf numFmtId="0" fontId="172" fillId="0" borderId="0"/>
    <xf numFmtId="0" fontId="90" fillId="0" borderId="0"/>
    <xf numFmtId="0" fontId="91" fillId="0" borderId="0"/>
    <xf numFmtId="0" fontId="88" fillId="0" borderId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0" borderId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91" fillId="0" borderId="0"/>
    <xf numFmtId="0" fontId="88" fillId="0" borderId="0"/>
    <xf numFmtId="0" fontId="90" fillId="35" borderId="16" applyNumberFormat="0" applyFont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88" fillId="0" borderId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91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88" fillId="0" borderId="0"/>
    <xf numFmtId="0" fontId="116" fillId="0" borderId="23" applyNumberFormat="0" applyFill="0" applyAlignment="0" applyProtection="0"/>
    <xf numFmtId="0" fontId="167" fillId="0" borderId="0" applyNumberFormat="0" applyFill="0" applyBorder="0" applyAlignment="0" applyProtection="0"/>
    <xf numFmtId="0" fontId="41" fillId="93" borderId="0" applyNumberFormat="0" applyBorder="0" applyAlignment="0" applyProtection="0"/>
    <xf numFmtId="0" fontId="90" fillId="0" borderId="0"/>
    <xf numFmtId="0" fontId="90" fillId="35" borderId="16" applyNumberFormat="0" applyFont="0" applyAlignment="0" applyProtection="0"/>
    <xf numFmtId="0" fontId="90" fillId="0" borderId="0"/>
    <xf numFmtId="0" fontId="90" fillId="35" borderId="16" applyNumberFormat="0" applyFont="0" applyAlignment="0" applyProtection="0"/>
    <xf numFmtId="180" fontId="20" fillId="0" borderId="0" applyFont="0" applyFill="0" applyBorder="0" applyAlignment="0" applyProtection="0"/>
    <xf numFmtId="180" fontId="91" fillId="0" borderId="0" applyFont="0" applyFill="0" applyBorder="0" applyAlignment="0" applyProtection="0"/>
    <xf numFmtId="179" fontId="91" fillId="0" borderId="0" applyFont="0" applyFill="0" applyBorder="0" applyAlignment="0" applyProtection="0"/>
    <xf numFmtId="0" fontId="88" fillId="0" borderId="0"/>
    <xf numFmtId="0" fontId="20" fillId="0" borderId="0"/>
    <xf numFmtId="0" fontId="173" fillId="0" borderId="0"/>
    <xf numFmtId="0" fontId="174" fillId="0" borderId="0"/>
    <xf numFmtId="0" fontId="20" fillId="0" borderId="0"/>
    <xf numFmtId="0" fontId="20" fillId="0" borderId="0"/>
    <xf numFmtId="0" fontId="88" fillId="0" borderId="0"/>
    <xf numFmtId="0" fontId="88" fillId="0" borderId="0"/>
    <xf numFmtId="0" fontId="33" fillId="0" borderId="0"/>
    <xf numFmtId="0" fontId="32" fillId="104" borderId="0" applyNumberFormat="0" applyBorder="0" applyAlignment="0" applyProtection="0"/>
    <xf numFmtId="0" fontId="32" fillId="41" borderId="0" applyNumberFormat="0" applyBorder="0" applyAlignment="0" applyProtection="0"/>
    <xf numFmtId="0" fontId="32" fillId="100" borderId="0" applyNumberFormat="0" applyBorder="0" applyAlignment="0" applyProtection="0"/>
    <xf numFmtId="0" fontId="32" fillId="102" borderId="0" applyNumberFormat="0" applyBorder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68" fillId="0" borderId="26" applyNumberFormat="0" applyFill="0" applyAlignment="0" applyProtection="0"/>
    <xf numFmtId="0" fontId="169" fillId="0" borderId="13" applyNumberFormat="0" applyFill="0" applyAlignment="0" applyProtection="0"/>
    <xf numFmtId="0" fontId="170" fillId="0" borderId="28" applyNumberFormat="0" applyFill="0" applyAlignment="0" applyProtection="0"/>
    <xf numFmtId="0" fontId="170" fillId="0" borderId="0" applyNumberFormat="0" applyFill="0" applyBorder="0" applyAlignment="0" applyProtection="0"/>
    <xf numFmtId="0" fontId="37" fillId="104" borderId="11" applyNumberFormat="0" applyAlignment="0" applyProtection="0"/>
    <xf numFmtId="0" fontId="171" fillId="0" borderId="0" applyNumberFormat="0" applyFill="0" applyBorder="0" applyAlignment="0" applyProtection="0"/>
    <xf numFmtId="0" fontId="33" fillId="35" borderId="16" applyNumberFormat="0" applyFont="0" applyAlignment="0" applyProtection="0"/>
    <xf numFmtId="9" fontId="33" fillId="0" borderId="0" applyFont="0" applyFill="0" applyBorder="0" applyAlignment="0" applyProtection="0"/>
    <xf numFmtId="0" fontId="51" fillId="0" borderId="0" applyNumberForma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86" fillId="0" borderId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1" fillId="6" borderId="4" applyNumberFormat="0" applyAlignment="0" applyProtection="0"/>
    <xf numFmtId="0" fontId="93" fillId="0" borderId="1" applyNumberFormat="0" applyFill="0" applyAlignment="0" applyProtection="0"/>
    <xf numFmtId="9" fontId="20" fillId="0" borderId="0" applyFont="0" applyFill="0" applyBorder="0" applyAlignment="0" applyProtection="0"/>
    <xf numFmtId="0" fontId="102" fillId="0" borderId="6" applyNumberFormat="0" applyFill="0" applyAlignment="0" applyProtection="0"/>
    <xf numFmtId="0" fontId="95" fillId="0" borderId="3" applyNumberFormat="0" applyFill="0" applyAlignment="0" applyProtection="0"/>
    <xf numFmtId="0" fontId="94" fillId="0" borderId="2" applyNumberFormat="0" applyFill="0" applyAlignment="0" applyProtection="0"/>
    <xf numFmtId="0" fontId="20" fillId="0" borderId="0"/>
    <xf numFmtId="0" fontId="33" fillId="0" borderId="0"/>
    <xf numFmtId="0" fontId="100" fillId="6" borderId="5" applyNumberFormat="0" applyAlignment="0" applyProtection="0"/>
    <xf numFmtId="0" fontId="96" fillId="2" borderId="0" applyNumberFormat="0" applyBorder="0" applyAlignment="0" applyProtection="0"/>
    <xf numFmtId="0" fontId="95" fillId="0" borderId="0" applyNumberFormat="0" applyFill="0" applyBorder="0" applyAlignment="0" applyProtection="0"/>
    <xf numFmtId="0" fontId="106" fillId="17" borderId="0" applyNumberFormat="0" applyBorder="0" applyAlignment="0" applyProtection="0"/>
    <xf numFmtId="0" fontId="106" fillId="13" borderId="0" applyNumberFormat="0" applyBorder="0" applyAlignment="0" applyProtection="0"/>
    <xf numFmtId="0" fontId="20" fillId="10" borderId="0" applyNumberFormat="0" applyBorder="0" applyAlignment="0" applyProtection="0"/>
    <xf numFmtId="0" fontId="106" fillId="16" borderId="0" applyNumberFormat="0" applyBorder="0" applyAlignment="0" applyProtection="0"/>
    <xf numFmtId="0" fontId="20" fillId="22" borderId="0" applyNumberFormat="0" applyBorder="0" applyAlignment="0" applyProtection="0"/>
    <xf numFmtId="0" fontId="104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105" fillId="0" borderId="0" applyNumberFormat="0" applyFill="0" applyBorder="0" applyAlignment="0" applyProtection="0"/>
    <xf numFmtId="0" fontId="106" fillId="25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06" fillId="9" borderId="0" applyNumberFormat="0" applyBorder="0" applyAlignment="0" applyProtection="0"/>
    <xf numFmtId="0" fontId="89" fillId="0" borderId="9" applyNumberFormat="0" applyFill="0" applyAlignment="0" applyProtection="0"/>
    <xf numFmtId="0" fontId="20" fillId="26" borderId="0" applyNumberFormat="0" applyBorder="0" applyAlignment="0" applyProtection="0"/>
    <xf numFmtId="0" fontId="20" fillId="15" borderId="0" applyNumberFormat="0" applyBorder="0" applyAlignment="0" applyProtection="0"/>
    <xf numFmtId="0" fontId="106" fillId="21" borderId="0" applyNumberFormat="0" applyBorder="0" applyAlignment="0" applyProtection="0"/>
    <xf numFmtId="0" fontId="106" fillId="24" borderId="0" applyNumberFormat="0" applyBorder="0" applyAlignment="0" applyProtection="0"/>
    <xf numFmtId="0" fontId="97" fillId="3" borderId="0" applyNumberFormat="0" applyBorder="0" applyAlignment="0" applyProtection="0"/>
    <xf numFmtId="0" fontId="20" fillId="18" borderId="0" applyNumberFormat="0" applyBorder="0" applyAlignment="0" applyProtection="0"/>
    <xf numFmtId="0" fontId="103" fillId="7" borderId="7" applyNumberFormat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20" fillId="8" borderId="8" applyNumberFormat="0" applyFont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9" fillId="0" borderId="29" applyNumberFormat="0" applyFill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106" fillId="24" borderId="0" applyNumberFormat="0" applyBorder="0" applyAlignment="0" applyProtection="0"/>
    <xf numFmtId="0" fontId="20" fillId="22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106" fillId="24" borderId="0" applyNumberFormat="0" applyBorder="0" applyAlignment="0" applyProtection="0"/>
    <xf numFmtId="0" fontId="106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20" fillId="27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106" fillId="20" borderId="0" applyNumberFormat="0" applyBorder="0" applyAlignment="0" applyProtection="0"/>
    <xf numFmtId="0" fontId="20" fillId="30" borderId="0" applyNumberFormat="0" applyBorder="0" applyAlignment="0" applyProtection="0"/>
    <xf numFmtId="0" fontId="106" fillId="32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20" fillId="11" borderId="0" applyNumberFormat="0" applyBorder="0" applyAlignment="0" applyProtection="0"/>
    <xf numFmtId="0" fontId="106" fillId="16" borderId="0" applyNumberFormat="0" applyBorder="0" applyAlignment="0" applyProtection="0"/>
    <xf numFmtId="0" fontId="20" fillId="31" borderId="0" applyNumberFormat="0" applyBorder="0" applyAlignment="0" applyProtection="0"/>
    <xf numFmtId="0" fontId="106" fillId="2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106" fillId="28" borderId="0" applyNumberFormat="0" applyBorder="0" applyAlignment="0" applyProtection="0"/>
    <xf numFmtId="0" fontId="106" fillId="24" borderId="0" applyNumberFormat="0" applyBorder="0" applyAlignment="0" applyProtection="0"/>
    <xf numFmtId="0" fontId="106" fillId="12" borderId="0" applyNumberFormat="0" applyBorder="0" applyAlignment="0" applyProtection="0"/>
    <xf numFmtId="0" fontId="106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3" borderId="0" applyNumberFormat="0" applyBorder="0" applyAlignment="0" applyProtection="0"/>
    <xf numFmtId="0" fontId="106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15" borderId="0" applyNumberFormat="0" applyBorder="0" applyAlignment="0" applyProtection="0"/>
    <xf numFmtId="0" fontId="175" fillId="0" borderId="0"/>
    <xf numFmtId="0" fontId="91" fillId="0" borderId="0"/>
    <xf numFmtId="0" fontId="90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86" fillId="0" borderId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91" fillId="0" borderId="0"/>
    <xf numFmtId="9" fontId="20" fillId="0" borderId="0" applyFont="0" applyFill="0" applyBorder="0" applyAlignment="0" applyProtection="0"/>
    <xf numFmtId="0" fontId="176" fillId="0" borderId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91" fillId="0" borderId="0"/>
    <xf numFmtId="0" fontId="88" fillId="0" borderId="0"/>
    <xf numFmtId="0" fontId="33" fillId="107" borderId="0" applyNumberFormat="0" applyBorder="0" applyAlignment="0" applyProtection="0"/>
    <xf numFmtId="0" fontId="33" fillId="36" borderId="0" applyNumberFormat="0" applyBorder="0" applyAlignment="0" applyProtection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33" borderId="0" applyNumberFormat="0" applyBorder="0" applyAlignment="0" applyProtection="0"/>
    <xf numFmtId="0" fontId="33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103" borderId="0" applyNumberFormat="0" applyBorder="0" applyAlignment="0" applyProtection="0"/>
    <xf numFmtId="0" fontId="32" fillId="98" borderId="0" applyNumberFormat="0" applyBorder="0" applyAlignment="0" applyProtection="0"/>
    <xf numFmtId="0" fontId="32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88" fillId="0" borderId="0"/>
    <xf numFmtId="0" fontId="90" fillId="0" borderId="0"/>
    <xf numFmtId="0" fontId="88" fillId="0" borderId="0"/>
    <xf numFmtId="0" fontId="20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16" fillId="0" borderId="23" applyNumberFormat="0" applyFill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41" fillId="93" borderId="0" applyNumberFormat="0" applyBorder="0" applyAlignment="0" applyProtection="0"/>
    <xf numFmtId="0" fontId="33" fillId="0" borderId="0"/>
    <xf numFmtId="0" fontId="32" fillId="104" borderId="0" applyNumberFormat="0" applyBorder="0" applyAlignment="0" applyProtection="0"/>
    <xf numFmtId="0" fontId="32" fillId="41" borderId="0" applyNumberFormat="0" applyBorder="0" applyAlignment="0" applyProtection="0"/>
    <xf numFmtId="0" fontId="32" fillId="100" borderId="0" applyNumberFormat="0" applyBorder="0" applyAlignment="0" applyProtection="0"/>
    <xf numFmtId="0" fontId="32" fillId="102" borderId="0" applyNumberFormat="0" applyBorder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68" fillId="0" borderId="26" applyNumberFormat="0" applyFill="0" applyAlignment="0" applyProtection="0"/>
    <xf numFmtId="0" fontId="169" fillId="0" borderId="13" applyNumberFormat="0" applyFill="0" applyAlignment="0" applyProtection="0"/>
    <xf numFmtId="0" fontId="170" fillId="0" borderId="28" applyNumberFormat="0" applyFill="0" applyAlignment="0" applyProtection="0"/>
    <xf numFmtId="0" fontId="170" fillId="0" borderId="0" applyNumberFormat="0" applyFill="0" applyBorder="0" applyAlignment="0" applyProtection="0"/>
    <xf numFmtId="0" fontId="37" fillId="104" borderId="11" applyNumberFormat="0" applyAlignment="0" applyProtection="0"/>
    <xf numFmtId="0" fontId="171" fillId="0" borderId="0" applyNumberFormat="0" applyFill="0" applyBorder="0" applyAlignment="0" applyProtection="0"/>
    <xf numFmtId="0" fontId="33" fillId="35" borderId="16" applyNumberFormat="0" applyFont="0" applyAlignment="0" applyProtection="0"/>
    <xf numFmtId="0" fontId="51" fillId="0" borderId="0" applyNumberFormat="0" applyFill="0" applyBorder="0" applyAlignment="0" applyProtection="0"/>
    <xf numFmtId="0" fontId="91" fillId="0" borderId="0"/>
    <xf numFmtId="0" fontId="8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32" fillId="40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32" fillId="102" borderId="0" applyNumberFormat="0" applyBorder="0" applyAlignment="0" applyProtection="0"/>
    <xf numFmtId="0" fontId="106" fillId="17" borderId="0" applyNumberFormat="0" applyBorder="0" applyAlignment="0" applyProtection="0"/>
    <xf numFmtId="0" fontId="32" fillId="104" borderId="0" applyNumberFormat="0" applyBorder="0" applyAlignment="0" applyProtection="0"/>
    <xf numFmtId="0" fontId="106" fillId="17" borderId="0" applyNumberFormat="0" applyBorder="0" applyAlignment="0" applyProtection="0"/>
    <xf numFmtId="0" fontId="32" fillId="108" borderId="0" applyNumberFormat="0" applyBorder="0" applyAlignment="0" applyProtection="0"/>
    <xf numFmtId="0" fontId="106" fillId="21" borderId="0" applyNumberFormat="0" applyBorder="0" applyAlignment="0" applyProtection="0"/>
    <xf numFmtId="0" fontId="32" fillId="41" borderId="0" applyNumberFormat="0" applyBorder="0" applyAlignment="0" applyProtection="0"/>
    <xf numFmtId="0" fontId="106" fillId="21" borderId="0" applyNumberFormat="0" applyBorder="0" applyAlignment="0" applyProtection="0"/>
    <xf numFmtId="0" fontId="32" fillId="98" borderId="0" applyNumberFormat="0" applyBorder="0" applyAlignment="0" applyProtection="0"/>
    <xf numFmtId="0" fontId="106" fillId="25" borderId="0" applyNumberFormat="0" applyBorder="0" applyAlignment="0" applyProtection="0"/>
    <xf numFmtId="0" fontId="32" fillId="100" borderId="0" applyNumberFormat="0" applyBorder="0" applyAlignment="0" applyProtection="0"/>
    <xf numFmtId="0" fontId="106" fillId="25" borderId="0" applyNumberFormat="0" applyBorder="0" applyAlignment="0" applyProtection="0"/>
    <xf numFmtId="0" fontId="32" fillId="40" borderId="0" applyNumberFormat="0" applyBorder="0" applyAlignment="0" applyProtection="0"/>
    <xf numFmtId="0" fontId="106" fillId="29" borderId="0" applyNumberFormat="0" applyBorder="0" applyAlignment="0" applyProtection="0"/>
    <xf numFmtId="0" fontId="32" fillId="102" borderId="0" applyNumberFormat="0" applyBorder="0" applyAlignment="0" applyProtection="0"/>
    <xf numFmtId="0" fontId="106" fillId="29" borderId="0" applyNumberFormat="0" applyBorder="0" applyAlignment="0" applyProtection="0"/>
    <xf numFmtId="0" fontId="107" fillId="36" borderId="10" applyNumberFormat="0" applyAlignment="0" applyProtection="0"/>
    <xf numFmtId="0" fontId="99" fillId="5" borderId="4" applyNumberFormat="0" applyAlignment="0" applyProtection="0"/>
    <xf numFmtId="0" fontId="99" fillId="5" borderId="4" applyNumberFormat="0" applyAlignment="0" applyProtection="0"/>
    <xf numFmtId="0" fontId="48" fillId="107" borderId="17" applyNumberFormat="0" applyAlignment="0" applyProtection="0"/>
    <xf numFmtId="0" fontId="100" fillId="6" borderId="5" applyNumberFormat="0" applyAlignment="0" applyProtection="0"/>
    <xf numFmtId="0" fontId="48" fillId="103" borderId="17" applyNumberFormat="0" applyAlignment="0" applyProtection="0"/>
    <xf numFmtId="0" fontId="100" fillId="6" borderId="5" applyNumberFormat="0" applyAlignment="0" applyProtection="0"/>
    <xf numFmtId="0" fontId="108" fillId="107" borderId="10" applyNumberFormat="0" applyAlignment="0" applyProtection="0"/>
    <xf numFmtId="0" fontId="101" fillId="6" borderId="4" applyNumberFormat="0" applyAlignment="0" applyProtection="0"/>
    <xf numFmtId="0" fontId="108" fillId="103" borderId="10" applyNumberFormat="0" applyAlignment="0" applyProtection="0"/>
    <xf numFmtId="0" fontId="101" fillId="6" borderId="4" applyNumberFormat="0" applyAlignment="0" applyProtection="0"/>
    <xf numFmtId="0" fontId="42" fillId="0" borderId="26" applyNumberFormat="0" applyFill="0" applyAlignment="0" applyProtection="0"/>
    <xf numFmtId="0" fontId="93" fillId="0" borderId="1" applyNumberFormat="0" applyFill="0" applyAlignment="0" applyProtection="0"/>
    <xf numFmtId="0" fontId="168" fillId="0" borderId="26" applyNumberFormat="0" applyFill="0" applyAlignment="0" applyProtection="0"/>
    <xf numFmtId="0" fontId="93" fillId="0" borderId="1" applyNumberFormat="0" applyFill="0" applyAlignment="0" applyProtection="0"/>
    <xf numFmtId="0" fontId="43" fillId="0" borderId="21" applyNumberFormat="0" applyFill="0" applyAlignment="0" applyProtection="0"/>
    <xf numFmtId="0" fontId="94" fillId="0" borderId="2" applyNumberFormat="0" applyFill="0" applyAlignment="0" applyProtection="0"/>
    <xf numFmtId="0" fontId="169" fillId="0" borderId="13" applyNumberFormat="0" applyFill="0" applyAlignment="0" applyProtection="0"/>
    <xf numFmtId="0" fontId="94" fillId="0" borderId="2" applyNumberFormat="0" applyFill="0" applyAlignment="0" applyProtection="0"/>
    <xf numFmtId="0" fontId="44" fillId="0" borderId="27" applyNumberFormat="0" applyFill="0" applyAlignment="0" applyProtection="0"/>
    <xf numFmtId="0" fontId="95" fillId="0" borderId="3" applyNumberFormat="0" applyFill="0" applyAlignment="0" applyProtection="0"/>
    <xf numFmtId="0" fontId="170" fillId="0" borderId="28" applyNumberFormat="0" applyFill="0" applyAlignment="0" applyProtection="0"/>
    <xf numFmtId="0" fontId="9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37" fillId="101" borderId="11" applyNumberFormat="0" applyAlignment="0" applyProtection="0"/>
    <xf numFmtId="0" fontId="103" fillId="7" borderId="7" applyNumberFormat="0" applyAlignment="0" applyProtection="0"/>
    <xf numFmtId="0" fontId="37" fillId="104" borderId="11" applyNumberFormat="0" applyAlignment="0" applyProtection="0"/>
    <xf numFmtId="0" fontId="103" fillId="7" borderId="7" applyNumberFormat="0" applyAlignment="0" applyProtection="0"/>
    <xf numFmtId="0" fontId="92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20" fillId="0" borderId="0"/>
    <xf numFmtId="0" fontId="91" fillId="0" borderId="0"/>
    <xf numFmtId="0" fontId="86" fillId="0" borderId="0"/>
    <xf numFmtId="0" fontId="86" fillId="0" borderId="0"/>
    <xf numFmtId="0" fontId="20" fillId="0" borderId="0"/>
    <xf numFmtId="0" fontId="33" fillId="0" borderId="0"/>
    <xf numFmtId="0" fontId="172" fillId="0" borderId="0"/>
    <xf numFmtId="0" fontId="17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4" fillId="39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11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20" fillId="8" borderId="8" applyNumberFormat="0" applyFont="0" applyAlignment="0" applyProtection="0"/>
    <xf numFmtId="0" fontId="33" fillId="35" borderId="16" applyNumberFormat="0" applyFont="0" applyAlignment="0" applyProtection="0"/>
    <xf numFmtId="0" fontId="20" fillId="8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16" fillId="0" borderId="23" applyNumberFormat="0" applyFill="0" applyAlignment="0" applyProtection="0"/>
    <xf numFmtId="0" fontId="102" fillId="0" borderId="6" applyNumberFormat="0" applyFill="0" applyAlignment="0" applyProtection="0"/>
    <xf numFmtId="0" fontId="102" fillId="0" borderId="6" applyNumberFormat="0" applyFill="0" applyAlignment="0" applyProtection="0"/>
    <xf numFmtId="0" fontId="167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180" fontId="20" fillId="0" borderId="0" applyFont="0" applyFill="0" applyBorder="0" applyAlignment="0" applyProtection="0"/>
    <xf numFmtId="0" fontId="41" fillId="93" borderId="0" applyNumberFormat="0" applyBorder="0" applyAlignment="0" applyProtection="0"/>
    <xf numFmtId="0" fontId="96" fillId="2" borderId="0" applyNumberFormat="0" applyBorder="0" applyAlignment="0" applyProtection="0"/>
    <xf numFmtId="0" fontId="96" fillId="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3" fillId="10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33" fillId="3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3" fillId="35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3" fillId="107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3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33" fillId="103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33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3" fillId="3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3" fillId="10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3" fillId="3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32" fillId="98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32" fillId="34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32" fillId="38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32" fillId="103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32" fillId="9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36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106" fillId="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6" fillId="13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06" fillId="17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106" fillId="21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106" fillId="25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6" fillId="29" borderId="0" applyNumberFormat="0" applyBorder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99" fillId="5" borderId="4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100" fillId="6" borderId="5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1" fillId="6" borderId="4" applyNumberFormat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93" fillId="0" borderId="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94" fillId="0" borderId="2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9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89" fillId="0" borderId="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103" fillId="7" borderId="7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98" fillId="4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0" fillId="0" borderId="0"/>
    <xf numFmtId="0" fontId="88" fillId="0" borderId="0"/>
    <xf numFmtId="0" fontId="20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90" fillId="0" borderId="0"/>
    <xf numFmtId="0" fontId="88" fillId="0" borderId="0"/>
    <xf numFmtId="0" fontId="20" fillId="0" borderId="0"/>
    <xf numFmtId="0" fontId="2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8" fillId="0" borderId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97" fillId="3" borderId="0" applyNumberFormat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20" fillId="8" borderId="8" applyNumberFormat="0" applyFont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02" fillId="0" borderId="6" applyNumberFormat="0" applyFill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180" fontId="90" fillId="0" borderId="0" applyFont="0" applyFill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96" fillId="2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106" fillId="28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106" fillId="24" borderId="0" applyNumberFormat="0" applyBorder="0" applyAlignment="0" applyProtection="0"/>
    <xf numFmtId="0" fontId="20" fillId="23" borderId="0" applyNumberFormat="0" applyBorder="0" applyAlignment="0" applyProtection="0"/>
    <xf numFmtId="0" fontId="106" fillId="20" borderId="0" applyNumberFormat="0" applyBorder="0" applyAlignment="0" applyProtection="0"/>
    <xf numFmtId="0" fontId="106" fillId="16" borderId="0" applyNumberFormat="0" applyBorder="0" applyAlignment="0" applyProtection="0"/>
    <xf numFmtId="0" fontId="20" fillId="15" borderId="0" applyNumberFormat="0" applyBorder="0" applyAlignment="0" applyProtection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91" fillId="0" borderId="0"/>
    <xf numFmtId="0" fontId="106" fillId="24" borderId="0" applyNumberFormat="0" applyBorder="0" applyAlignment="0" applyProtection="0"/>
    <xf numFmtId="0" fontId="91" fillId="0" borderId="0"/>
    <xf numFmtId="0" fontId="106" fillId="12" borderId="0" applyNumberFormat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06" fillId="28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27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106" fillId="28" borderId="0" applyNumberFormat="0" applyBorder="0" applyAlignment="0" applyProtection="0"/>
    <xf numFmtId="0" fontId="20" fillId="31" borderId="0" applyNumberFormat="0" applyBorder="0" applyAlignment="0" applyProtection="0"/>
    <xf numFmtId="0" fontId="106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1" borderId="0" applyNumberFormat="0" applyBorder="0" applyAlignment="0" applyProtection="0"/>
    <xf numFmtId="0" fontId="91" fillId="0" borderId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106" fillId="32" borderId="0" applyNumberFormat="0" applyBorder="0" applyAlignment="0" applyProtection="0"/>
    <xf numFmtId="0" fontId="20" fillId="11" borderId="0" applyNumberFormat="0" applyBorder="0" applyAlignment="0" applyProtection="0"/>
    <xf numFmtId="0" fontId="20" fillId="26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5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19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06" fillId="32" borderId="0" applyNumberFormat="0" applyBorder="0" applyAlignment="0" applyProtection="0"/>
    <xf numFmtId="0" fontId="106" fillId="2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2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8" borderId="0" applyNumberFormat="0" applyBorder="0" applyAlignment="0" applyProtection="0"/>
    <xf numFmtId="0" fontId="20" fillId="3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6" borderId="0" applyNumberFormat="0" applyBorder="0" applyAlignment="0" applyProtection="0"/>
    <xf numFmtId="0" fontId="20" fillId="14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28" borderId="0" applyNumberFormat="0" applyBorder="0" applyAlignment="0" applyProtection="0"/>
    <xf numFmtId="0" fontId="106" fillId="20" borderId="0" applyNumberFormat="0" applyBorder="0" applyAlignment="0" applyProtection="0"/>
    <xf numFmtId="0" fontId="20" fillId="27" borderId="0" applyNumberFormat="0" applyBorder="0" applyAlignment="0" applyProtection="0"/>
    <xf numFmtId="0" fontId="106" fillId="20" borderId="0" applyNumberFormat="0" applyBorder="0" applyAlignment="0" applyProtection="0"/>
    <xf numFmtId="0" fontId="106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30" borderId="0" applyNumberFormat="0" applyBorder="0" applyAlignment="0" applyProtection="0"/>
    <xf numFmtId="0" fontId="106" fillId="20" borderId="0" applyNumberFormat="0" applyBorder="0" applyAlignment="0" applyProtection="0"/>
    <xf numFmtId="0" fontId="106" fillId="28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20" fillId="31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11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106" fillId="12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106" fillId="28" borderId="0" applyNumberFormat="0" applyBorder="0" applyAlignment="0" applyProtection="0"/>
    <xf numFmtId="0" fontId="106" fillId="24" borderId="0" applyNumberFormat="0" applyBorder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106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106" fillId="32" borderId="0" applyNumberFormat="0" applyBorder="0" applyAlignment="0" applyProtection="0"/>
    <xf numFmtId="0" fontId="106" fillId="24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106" fillId="24" borderId="0" applyNumberFormat="0" applyBorder="0" applyAlignment="0" applyProtection="0"/>
    <xf numFmtId="0" fontId="106" fillId="16" borderId="0" applyNumberFormat="0" applyBorder="0" applyAlignment="0" applyProtection="0"/>
    <xf numFmtId="0" fontId="20" fillId="30" borderId="0" applyNumberFormat="0" applyBorder="0" applyAlignment="0" applyProtection="0"/>
    <xf numFmtId="0" fontId="106" fillId="24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32" borderId="0" applyNumberFormat="0" applyBorder="0" applyAlignment="0" applyProtection="0"/>
    <xf numFmtId="0" fontId="20" fillId="27" borderId="0" applyNumberFormat="0" applyBorder="0" applyAlignment="0" applyProtection="0"/>
    <xf numFmtId="0" fontId="20" fillId="23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16" borderId="0" applyNumberFormat="0" applyBorder="0" applyAlignment="0" applyProtection="0"/>
    <xf numFmtId="0" fontId="20" fillId="27" borderId="0" applyNumberFormat="0" applyBorder="0" applyAlignment="0" applyProtection="0"/>
    <xf numFmtId="0" fontId="106" fillId="16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73" fillId="0" borderId="0"/>
    <xf numFmtId="9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173" fillId="0" borderId="0"/>
    <xf numFmtId="9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34" borderId="0" applyNumberFormat="0" applyBorder="0" applyAlignment="0" applyProtection="0"/>
    <xf numFmtId="0" fontId="33" fillId="10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103" borderId="0" applyNumberFormat="0" applyBorder="0" applyAlignment="0" applyProtection="0"/>
    <xf numFmtId="0" fontId="32" fillId="10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103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98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33" fillId="34" borderId="0" applyNumberFormat="0" applyBorder="0" applyAlignment="0" applyProtection="0"/>
    <xf numFmtId="0" fontId="33" fillId="103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0" fillId="0" borderId="0"/>
    <xf numFmtId="0" fontId="90" fillId="35" borderId="16" applyNumberFormat="0" applyFont="0" applyAlignment="0" applyProtection="0"/>
    <xf numFmtId="0" fontId="90" fillId="0" borderId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41" fillId="103" borderId="17" applyNumberFormat="0" applyAlignment="0" applyProtection="0"/>
    <xf numFmtId="0" fontId="140" fillId="36" borderId="10" applyNumberFormat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37" fillId="36" borderId="10" applyNumberFormat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9" fontId="86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91" fillId="0" borderId="0"/>
    <xf numFmtId="0" fontId="91" fillId="0" borderId="0"/>
    <xf numFmtId="0" fontId="91" fillId="0" borderId="0"/>
    <xf numFmtId="180" fontId="91" fillId="0" borderId="0" applyFont="0" applyFill="0" applyBorder="0" applyAlignment="0" applyProtection="0"/>
    <xf numFmtId="179" fontId="91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0" fillId="0" borderId="0"/>
    <xf numFmtId="0" fontId="1" fillId="0" borderId="0"/>
    <xf numFmtId="0" fontId="9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63" fillId="0" borderId="0"/>
    <xf numFmtId="0" fontId="90" fillId="0" borderId="0"/>
    <xf numFmtId="0" fontId="179" fillId="0" borderId="0"/>
    <xf numFmtId="0" fontId="179" fillId="0" borderId="0"/>
    <xf numFmtId="0" fontId="90" fillId="0" borderId="0"/>
    <xf numFmtId="0" fontId="90" fillId="0" borderId="0"/>
    <xf numFmtId="0" fontId="179" fillId="0" borderId="0"/>
    <xf numFmtId="0" fontId="90" fillId="0" borderId="0"/>
    <xf numFmtId="0" fontId="90" fillId="0" borderId="0"/>
    <xf numFmtId="0" fontId="88" fillId="0" borderId="0" applyNumberFormat="0" applyFill="0" applyBorder="0" applyAlignment="0" applyProtection="0"/>
    <xf numFmtId="0" fontId="179" fillId="0" borderId="0"/>
    <xf numFmtId="0" fontId="179" fillId="0" borderId="0"/>
    <xf numFmtId="0" fontId="179" fillId="0" borderId="0"/>
    <xf numFmtId="0" fontId="90" fillId="0" borderId="0"/>
    <xf numFmtId="0" fontId="179" fillId="0" borderId="0"/>
    <xf numFmtId="0" fontId="90" fillId="0" borderId="0"/>
    <xf numFmtId="0" fontId="90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9" fillId="0" borderId="0"/>
    <xf numFmtId="0" fontId="90" fillId="0" borderId="0"/>
    <xf numFmtId="3" fontId="180" fillId="0" borderId="0" applyFont="0" applyFill="0" applyBorder="0" applyAlignment="0" applyProtection="0"/>
    <xf numFmtId="184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15" fontId="181" fillId="0" borderId="0"/>
    <xf numFmtId="185" fontId="86" fillId="0" borderId="0" applyFont="0" applyFill="0" applyBorder="0" applyAlignment="0" applyProtection="0"/>
    <xf numFmtId="2" fontId="180" fillId="0" borderId="0" applyFont="0" applyFill="0" applyBorder="0" applyAlignment="0" applyProtection="0"/>
    <xf numFmtId="0" fontId="182" fillId="0" borderId="0"/>
    <xf numFmtId="0" fontId="183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86" fontId="185" fillId="0" borderId="0"/>
    <xf numFmtId="4" fontId="186" fillId="109" borderId="0">
      <alignment horizontal="right"/>
    </xf>
    <xf numFmtId="0" fontId="180" fillId="0" borderId="30" applyNumberFormat="0" applyFont="0" applyFill="0" applyAlignment="0" applyProtection="0"/>
    <xf numFmtId="187" fontId="185" fillId="0" borderId="0">
      <alignment horizontal="center"/>
    </xf>
    <xf numFmtId="188" fontId="185" fillId="0" borderId="0"/>
    <xf numFmtId="189" fontId="88" fillId="0" borderId="0">
      <alignment horizontal="center"/>
    </xf>
    <xf numFmtId="9" fontId="88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9" fontId="90" fillId="0" borderId="0" applyFont="0" applyFill="0" applyBorder="0" applyAlignment="0" applyProtection="0"/>
    <xf numFmtId="16" fontId="38" fillId="0" borderId="0">
      <alignment horizontal="center"/>
    </xf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06" fillId="12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06" fillId="20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06" fillId="2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06" fillId="32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4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32" borderId="0" applyNumberFormat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90" fontId="177" fillId="0" borderId="0">
      <alignment horizontal="center"/>
    </xf>
    <xf numFmtId="191" fontId="177" fillId="0" borderId="0">
      <alignment horizontal="center"/>
    </xf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20" fillId="10" borderId="0" applyNumberFormat="0" applyBorder="0" applyAlignment="0" applyProtection="0"/>
    <xf numFmtId="0" fontId="106" fillId="2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06" fillId="21" borderId="0" applyNumberFormat="0" applyBorder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88" fillId="0" borderId="0" applyNumberFormat="0" applyFill="0" applyBorder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86" fillId="0" borderId="0"/>
    <xf numFmtId="0" fontId="88" fillId="0" borderId="0"/>
    <xf numFmtId="0" fontId="2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8" fillId="0" borderId="0"/>
    <xf numFmtId="0" fontId="9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0" fontId="88" fillId="0" borderId="0"/>
    <xf numFmtId="0" fontId="117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20" fillId="0" borderId="0"/>
    <xf numFmtId="0" fontId="20" fillId="0" borderId="0"/>
    <xf numFmtId="0" fontId="86" fillId="0" borderId="0"/>
    <xf numFmtId="0" fontId="88" fillId="0" borderId="0"/>
    <xf numFmtId="0" fontId="20" fillId="0" borderId="0"/>
    <xf numFmtId="0" fontId="20" fillId="0" borderId="0"/>
    <xf numFmtId="0" fontId="88" fillId="0" borderId="0"/>
    <xf numFmtId="0" fontId="20" fillId="0" borderId="0"/>
    <xf numFmtId="0" fontId="1" fillId="0" borderId="0"/>
    <xf numFmtId="0" fontId="1" fillId="0" borderId="0"/>
    <xf numFmtId="0" fontId="86" fillId="0" borderId="0"/>
    <xf numFmtId="0" fontId="88" fillId="0" borderId="0"/>
    <xf numFmtId="0" fontId="86" fillId="0" borderId="0"/>
    <xf numFmtId="0" fontId="88" fillId="0" borderId="0"/>
    <xf numFmtId="0" fontId="86" fillId="0" borderId="0"/>
    <xf numFmtId="0" fontId="86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9" fontId="8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88" fillId="0" borderId="0" applyFont="0" applyFill="0" applyBorder="0" applyAlignment="0" applyProtection="0"/>
    <xf numFmtId="180" fontId="8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88" fillId="0" borderId="0" applyFont="0" applyFill="0" applyBorder="0" applyAlignment="0" applyProtection="0"/>
    <xf numFmtId="180" fontId="88" fillId="0" borderId="0" applyFont="0" applyFill="0" applyBorder="0" applyAlignment="0" applyProtection="0"/>
    <xf numFmtId="0" fontId="1" fillId="0" borderId="0"/>
    <xf numFmtId="0" fontId="187" fillId="0" borderId="0"/>
    <xf numFmtId="0" fontId="63" fillId="0" borderId="0"/>
    <xf numFmtId="9" fontId="63" fillId="0" borderId="0" applyFont="0" applyFill="0" applyBorder="0" applyAlignment="0" applyProtection="0"/>
    <xf numFmtId="0" fontId="117" fillId="0" borderId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06" fillId="3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0" borderId="0"/>
    <xf numFmtId="1" fontId="188" fillId="0" borderId="34" applyProtection="0">
      <alignment horizontal="right" vertical="center" wrapText="1" shrinkToFi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  <xf numFmtId="9" fontId="58" fillId="0" borderId="0" applyFont="0" applyFill="0" applyBorder="0" applyAlignment="0" applyProtection="0"/>
    <xf numFmtId="0" fontId="189" fillId="0" borderId="0"/>
    <xf numFmtId="0" fontId="1" fillId="0" borderId="0"/>
    <xf numFmtId="0" fontId="1" fillId="8" borderId="8" applyNumberFormat="0" applyFont="0" applyAlignment="0" applyProtection="0"/>
    <xf numFmtId="0" fontId="58" fillId="0" borderId="0"/>
    <xf numFmtId="0" fontId="63" fillId="0" borderId="0"/>
    <xf numFmtId="0" fontId="1" fillId="0" borderId="0"/>
    <xf numFmtId="0" fontId="2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88" fillId="0" borderId="0"/>
    <xf numFmtId="0" fontId="88" fillId="0" borderId="0"/>
    <xf numFmtId="0" fontId="88" fillId="0" borderId="0"/>
    <xf numFmtId="0" fontId="6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9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88" fillId="0" borderId="0"/>
    <xf numFmtId="0" fontId="20" fillId="0" borderId="0"/>
    <xf numFmtId="0" fontId="20" fillId="0" borderId="0"/>
    <xf numFmtId="0" fontId="1" fillId="0" borderId="0"/>
    <xf numFmtId="192" fontId="88" fillId="0" borderId="0" applyFont="0" applyFill="0" applyBorder="0" applyAlignment="0" applyProtection="0"/>
    <xf numFmtId="0" fontId="21" fillId="0" borderId="0"/>
    <xf numFmtId="0" fontId="59" fillId="0" borderId="0"/>
    <xf numFmtId="0" fontId="191" fillId="0" borderId="0"/>
    <xf numFmtId="0" fontId="173" fillId="0" borderId="0"/>
    <xf numFmtId="0" fontId="173" fillId="0" borderId="0"/>
    <xf numFmtId="0" fontId="1" fillId="0" borderId="0"/>
    <xf numFmtId="0" fontId="60" fillId="0" borderId="0">
      <alignment horizontal="center" vertical="center" wrapText="1"/>
    </xf>
    <xf numFmtId="0" fontId="192" fillId="0" borderId="0" applyNumberFormat="0" applyFill="0" applyBorder="0" applyAlignment="0" applyProtection="0"/>
    <xf numFmtId="0" fontId="195" fillId="92" borderId="0" applyNumberFormat="0" applyBorder="0" applyAlignment="0" applyProtection="0"/>
    <xf numFmtId="0" fontId="195" fillId="95" borderId="0" applyNumberFormat="0" applyBorder="0" applyAlignment="0" applyProtection="0"/>
    <xf numFmtId="0" fontId="195" fillId="39" borderId="0" applyNumberFormat="0" applyBorder="0" applyAlignment="0" applyProtection="0"/>
    <xf numFmtId="0" fontId="195" fillId="36" borderId="0" applyNumberFormat="0" applyBorder="0" applyAlignment="0" applyProtection="0"/>
    <xf numFmtId="0" fontId="195" fillId="93" borderId="0" applyNumberFormat="0" applyBorder="0" applyAlignment="0" applyProtection="0"/>
    <xf numFmtId="0" fontId="195" fillId="34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34" borderId="0" applyNumberFormat="0" applyBorder="0" applyAlignment="0" applyProtection="0"/>
    <xf numFmtId="0" fontId="20" fillId="15" borderId="0" applyNumberFormat="0" applyBorder="0" applyAlignment="0" applyProtection="0"/>
    <xf numFmtId="0" fontId="195" fillId="95" borderId="0" applyNumberFormat="0" applyBorder="0" applyAlignment="0" applyProtection="0"/>
    <xf numFmtId="0" fontId="195" fillId="94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31" borderId="0" applyNumberFormat="0" applyBorder="0" applyAlignment="0" applyProtection="0"/>
    <xf numFmtId="0" fontId="196" fillId="96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33" fillId="94" borderId="0" applyNumberFormat="0" applyBorder="0" applyAlignment="0" applyProtection="0"/>
    <xf numFmtId="0" fontId="196" fillId="95" borderId="0" applyNumberFormat="0" applyBorder="0" applyAlignment="0" applyProtection="0"/>
    <xf numFmtId="0" fontId="195" fillId="39" borderId="0" applyNumberFormat="0" applyBorder="0" applyAlignment="0" applyProtection="0"/>
    <xf numFmtId="0" fontId="196" fillId="97" borderId="0" applyNumberFormat="0" applyBorder="0" applyAlignment="0" applyProtection="0"/>
    <xf numFmtId="0" fontId="196" fillId="98" borderId="0" applyNumberFormat="0" applyBorder="0" applyAlignment="0" applyProtection="0"/>
    <xf numFmtId="0" fontId="20" fillId="36" borderId="0" applyNumberFormat="0" applyBorder="0" applyAlignment="0" applyProtection="0"/>
    <xf numFmtId="0" fontId="196" fillId="99" borderId="0" applyNumberFormat="0" applyBorder="0" applyAlignment="0" applyProtection="0"/>
    <xf numFmtId="0" fontId="106" fillId="36" borderId="0" applyNumberFormat="0" applyBorder="0" applyAlignment="0" applyProtection="0"/>
    <xf numFmtId="193" fontId="194" fillId="0" borderId="0"/>
    <xf numFmtId="41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4" fontId="86" fillId="0" borderId="0" applyFont="0" applyFill="0" applyBorder="0" applyAlignment="0" applyProtection="0"/>
    <xf numFmtId="0" fontId="196" fillId="100" borderId="0" applyNumberFormat="0" applyBorder="0" applyAlignment="0" applyProtection="0"/>
    <xf numFmtId="0" fontId="20" fillId="23" borderId="0" applyNumberFormat="0" applyBorder="0" applyAlignment="0" applyProtection="0"/>
    <xf numFmtId="0" fontId="196" fillId="101" borderId="0" applyNumberFormat="0" applyBorder="0" applyAlignment="0" applyProtection="0"/>
    <xf numFmtId="0" fontId="20" fillId="31" borderId="0" applyNumberFormat="0" applyBorder="0" applyAlignment="0" applyProtection="0"/>
    <xf numFmtId="0" fontId="196" fillId="102" borderId="0" applyNumberFormat="0" applyBorder="0" applyAlignment="0" applyProtection="0"/>
    <xf numFmtId="0" fontId="20" fillId="22" borderId="0" applyNumberFormat="0" applyBorder="0" applyAlignment="0" applyProtection="0"/>
    <xf numFmtId="0" fontId="196" fillId="97" borderId="0" applyNumberFormat="0" applyBorder="0" applyAlignment="0" applyProtection="0"/>
    <xf numFmtId="0" fontId="20" fillId="36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196" fillId="40" borderId="0" applyNumberFormat="0" applyBorder="0" applyAlignment="0" applyProtection="0"/>
    <xf numFmtId="0" fontId="197" fillId="36" borderId="10" applyNumberFormat="0" applyAlignment="0" applyProtection="0"/>
    <xf numFmtId="0" fontId="20" fillId="103" borderId="0" applyNumberFormat="0" applyBorder="0" applyAlignment="0" applyProtection="0"/>
    <xf numFmtId="0" fontId="198" fillId="103" borderId="17" applyNumberFormat="0" applyAlignment="0" applyProtection="0"/>
    <xf numFmtId="0" fontId="20" fillId="36" borderId="0" applyNumberFormat="0" applyBorder="0" applyAlignment="0" applyProtection="0"/>
    <xf numFmtId="0" fontId="199" fillId="103" borderId="10" applyNumberFormat="0" applyAlignment="0" applyProtection="0"/>
    <xf numFmtId="0" fontId="20" fillId="31" borderId="0" applyNumberFormat="0" applyBorder="0" applyAlignment="0" applyProtection="0"/>
    <xf numFmtId="0" fontId="200" fillId="0" borderId="20" applyNumberFormat="0" applyFill="0" applyAlignment="0" applyProtection="0"/>
    <xf numFmtId="0" fontId="33" fillId="93" borderId="0" applyNumberFormat="0" applyBorder="0" applyAlignment="0" applyProtection="0"/>
    <xf numFmtId="0" fontId="201" fillId="0" borderId="21" applyNumberFormat="0" applyFill="0" applyAlignment="0" applyProtection="0"/>
    <xf numFmtId="0" fontId="196" fillId="99" borderId="0" applyNumberFormat="0" applyBorder="0" applyAlignment="0" applyProtection="0"/>
    <xf numFmtId="0" fontId="202" fillId="0" borderId="22" applyNumberFormat="0" applyFill="0" applyAlignment="0" applyProtection="0"/>
    <xf numFmtId="0" fontId="33" fillId="95" borderId="0" applyNumberFormat="0" applyBorder="0" applyAlignment="0" applyProtection="0"/>
    <xf numFmtId="0" fontId="202" fillId="0" borderId="0" applyNumberFormat="0" applyFill="0" applyBorder="0" applyAlignment="0" applyProtection="0"/>
    <xf numFmtId="0" fontId="196" fillId="97" borderId="0" applyNumberFormat="0" applyBorder="0" applyAlignment="0" applyProtection="0"/>
    <xf numFmtId="0" fontId="203" fillId="0" borderId="24" applyNumberFormat="0" applyFill="0" applyAlignment="0" applyProtection="0"/>
    <xf numFmtId="0" fontId="196" fillId="95" borderId="0" applyNumberFormat="0" applyBorder="0" applyAlignment="0" applyProtection="0"/>
    <xf numFmtId="0" fontId="204" fillId="104" borderId="11" applyNumberFormat="0" applyAlignment="0" applyProtection="0"/>
    <xf numFmtId="0" fontId="196" fillId="34" borderId="0" applyNumberFormat="0" applyBorder="0" applyAlignment="0" applyProtection="0"/>
    <xf numFmtId="0" fontId="195" fillId="93" borderId="0" applyNumberFormat="0" applyBorder="0" applyAlignment="0" applyProtection="0"/>
    <xf numFmtId="0" fontId="92" fillId="0" borderId="0" applyNumberFormat="0" applyFill="0" applyBorder="0" applyAlignment="0" applyProtection="0"/>
    <xf numFmtId="0" fontId="205" fillId="38" borderId="0" applyNumberFormat="0" applyBorder="0" applyAlignment="0" applyProtection="0"/>
    <xf numFmtId="0" fontId="196" fillId="96" borderId="0" applyNumberFormat="0" applyBorder="0" applyAlignment="0" applyProtection="0"/>
    <xf numFmtId="0" fontId="195" fillId="41" borderId="0" applyNumberFormat="0" applyBorder="0" applyAlignment="0" applyProtection="0"/>
    <xf numFmtId="0" fontId="206" fillId="39" borderId="0" applyNumberFormat="0" applyBorder="0" applyAlignment="0" applyProtection="0"/>
    <xf numFmtId="0" fontId="195" fillId="33" borderId="0" applyNumberFormat="0" applyBorder="0" applyAlignment="0" applyProtection="0"/>
    <xf numFmtId="0" fontId="207" fillId="0" borderId="0" applyNumberFormat="0" applyFill="0" applyBorder="0" applyAlignment="0" applyProtection="0"/>
    <xf numFmtId="0" fontId="195" fillId="36" borderId="0" applyNumberFormat="0" applyBorder="0" applyAlignment="0" applyProtection="0"/>
    <xf numFmtId="0" fontId="60" fillId="35" borderId="16" applyNumberFormat="0" applyFont="0" applyAlignment="0" applyProtection="0"/>
    <xf numFmtId="0" fontId="20" fillId="26" borderId="0" applyNumberFormat="0" applyBorder="0" applyAlignment="0" applyProtection="0"/>
    <xf numFmtId="0" fontId="208" fillId="0" borderId="23" applyNumberFormat="0" applyFill="0" applyAlignment="0" applyProtection="0"/>
    <xf numFmtId="0" fontId="195" fillId="39" borderId="0" applyNumberFormat="0" applyBorder="0" applyAlignment="0" applyProtection="0"/>
    <xf numFmtId="0" fontId="209" fillId="0" borderId="0" applyNumberFormat="0" applyFill="0" applyBorder="0" applyAlignment="0" applyProtection="0"/>
    <xf numFmtId="0" fontId="196" fillId="95" borderId="0" applyNumberFormat="0" applyBorder="0" applyAlignment="0" applyProtection="0"/>
    <xf numFmtId="0" fontId="210" fillId="93" borderId="0" applyNumberFormat="0" applyBorder="0" applyAlignment="0" applyProtection="0"/>
    <xf numFmtId="0" fontId="195" fillId="92" borderId="0" applyNumberFormat="0" applyBorder="0" applyAlignment="0" applyProtection="0"/>
    <xf numFmtId="0" fontId="211" fillId="110" borderId="0" applyNumberFormat="0" applyBorder="0" applyAlignment="0" applyProtection="0"/>
    <xf numFmtId="0" fontId="134" fillId="107" borderId="0" applyNumberFormat="0" applyBorder="0" applyAlignment="0" applyProtection="0"/>
    <xf numFmtId="0" fontId="211" fillId="111" borderId="0" applyNumberFormat="0" applyBorder="0" applyAlignment="0" applyProtection="0"/>
    <xf numFmtId="0" fontId="134" fillId="36" borderId="0" applyNumberFormat="0" applyBorder="0" applyAlignment="0" applyProtection="0"/>
    <xf numFmtId="0" fontId="211" fillId="112" borderId="0" applyNumberFormat="0" applyBorder="0" applyAlignment="0" applyProtection="0"/>
    <xf numFmtId="0" fontId="134" fillId="35" borderId="0" applyNumberFormat="0" applyBorder="0" applyAlignment="0" applyProtection="0"/>
    <xf numFmtId="0" fontId="211" fillId="113" borderId="0" applyNumberFormat="0" applyBorder="0" applyAlignment="0" applyProtection="0"/>
    <xf numFmtId="0" fontId="134" fillId="107" borderId="0" applyNumberFormat="0" applyBorder="0" applyAlignment="0" applyProtection="0"/>
    <xf numFmtId="0" fontId="211" fillId="114" borderId="0" applyNumberFormat="0" applyBorder="0" applyAlignment="0" applyProtection="0"/>
    <xf numFmtId="0" fontId="134" fillId="37" borderId="0" applyNumberFormat="0" applyBorder="0" applyAlignment="0" applyProtection="0"/>
    <xf numFmtId="0" fontId="211" fillId="126" borderId="0" applyNumberFormat="0" applyBorder="0" applyAlignment="0" applyProtection="0"/>
    <xf numFmtId="0" fontId="134" fillId="36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195" fillId="92" borderId="0" applyNumberFormat="0" applyBorder="0" applyAlignment="0" applyProtection="0"/>
    <xf numFmtId="0" fontId="20" fillId="10" borderId="0" applyNumberFormat="0" applyBorder="0" applyAlignment="0" applyProtection="0"/>
    <xf numFmtId="0" fontId="196" fillId="96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95" fillId="39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195" fillId="93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26" borderId="0" applyNumberFormat="0" applyBorder="0" applyAlignment="0" applyProtection="0"/>
    <xf numFmtId="0" fontId="33" fillId="93" borderId="0" applyNumberFormat="0" applyBorder="0" applyAlignment="0" applyProtection="0"/>
    <xf numFmtId="0" fontId="33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34" fillId="36" borderId="0" applyNumberFormat="0" applyBorder="0" applyAlignment="0" applyProtection="0"/>
    <xf numFmtId="0" fontId="33" fillId="94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95" fillId="36" borderId="0" applyNumberFormat="0" applyBorder="0" applyAlignment="0" applyProtection="0"/>
    <xf numFmtId="0" fontId="211" fillId="116" borderId="0" applyNumberFormat="0" applyBorder="0" applyAlignment="0" applyProtection="0"/>
    <xf numFmtId="0" fontId="134" fillId="103" borderId="0" applyNumberFormat="0" applyBorder="0" applyAlignment="0" applyProtection="0"/>
    <xf numFmtId="0" fontId="211" fillId="127" borderId="0" applyNumberFormat="0" applyBorder="0" applyAlignment="0" applyProtection="0"/>
    <xf numFmtId="0" fontId="134" fillId="34" borderId="0" applyNumberFormat="0" applyBorder="0" applyAlignment="0" applyProtection="0"/>
    <xf numFmtId="0" fontId="211" fillId="118" borderId="0" applyNumberFormat="0" applyBorder="0" applyAlignment="0" applyProtection="0"/>
    <xf numFmtId="0" fontId="134" fillId="35" borderId="0" applyNumberFormat="0" applyBorder="0" applyAlignment="0" applyProtection="0"/>
    <xf numFmtId="0" fontId="211" fillId="113" borderId="0" applyNumberFormat="0" applyBorder="0" applyAlignment="0" applyProtection="0"/>
    <xf numFmtId="0" fontId="134" fillId="103" borderId="0" applyNumberFormat="0" applyBorder="0" applyAlignment="0" applyProtection="0"/>
    <xf numFmtId="0" fontId="211" fillId="128" borderId="0" applyNumberFormat="0" applyBorder="0" applyAlignment="0" applyProtection="0"/>
    <xf numFmtId="0" fontId="134" fillId="33" borderId="0" applyNumberFormat="0" applyBorder="0" applyAlignment="0" applyProtection="0"/>
    <xf numFmtId="0" fontId="211" fillId="119" borderId="0" applyNumberFormat="0" applyBorder="0" applyAlignment="0" applyProtection="0"/>
    <xf numFmtId="0" fontId="134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195" fillId="95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5" borderId="0" applyNumberFormat="0" applyBorder="0" applyAlignment="0" applyProtection="0"/>
    <xf numFmtId="0" fontId="20" fillId="27" borderId="0" applyNumberFormat="0" applyBorder="0" applyAlignment="0" applyProtection="0"/>
    <xf numFmtId="0" fontId="134" fillId="33" borderId="0" applyNumberFormat="0" applyBorder="0" applyAlignment="0" applyProtection="0"/>
    <xf numFmtId="0" fontId="195" fillId="34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06" fillId="10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212" fillId="120" borderId="0" applyNumberFormat="0" applyBorder="0" applyAlignment="0" applyProtection="0"/>
    <xf numFmtId="0" fontId="135" fillId="98" borderId="0" applyNumberFormat="0" applyBorder="0" applyAlignment="0" applyProtection="0"/>
    <xf numFmtId="0" fontId="212" fillId="76" borderId="0" applyNumberFormat="0" applyBorder="0" applyAlignment="0" applyProtection="0"/>
    <xf numFmtId="0" fontId="135" fillId="34" borderId="0" applyNumberFormat="0" applyBorder="0" applyAlignment="0" applyProtection="0"/>
    <xf numFmtId="0" fontId="212" fillId="118" borderId="0" applyNumberFormat="0" applyBorder="0" applyAlignment="0" applyProtection="0"/>
    <xf numFmtId="0" fontId="135" fillId="35" borderId="0" applyNumberFormat="0" applyBorder="0" applyAlignment="0" applyProtection="0"/>
    <xf numFmtId="0" fontId="212" fillId="122" borderId="0" applyNumberFormat="0" applyBorder="0" applyAlignment="0" applyProtection="0"/>
    <xf numFmtId="0" fontId="135" fillId="103" borderId="0" applyNumberFormat="0" applyBorder="0" applyAlignment="0" applyProtection="0"/>
    <xf numFmtId="0" fontId="212" fillId="79" borderId="0" applyNumberFormat="0" applyBorder="0" applyAlignment="0" applyProtection="0"/>
    <xf numFmtId="0" fontId="135" fillId="98" borderId="0" applyNumberFormat="0" applyBorder="0" applyAlignment="0" applyProtection="0"/>
    <xf numFmtId="0" fontId="212" fillId="123" borderId="0" applyNumberFormat="0" applyBorder="0" applyAlignment="0" applyProtection="0"/>
    <xf numFmtId="0" fontId="135" fillId="36" borderId="0" applyNumberFormat="0" applyBorder="0" applyAlignment="0" applyProtection="0"/>
    <xf numFmtId="0" fontId="32" fillId="96" borderId="0" applyNumberFormat="0" applyBorder="0" applyAlignment="0" applyProtection="0"/>
    <xf numFmtId="0" fontId="106" fillId="98" borderId="0" applyNumberFormat="0" applyBorder="0" applyAlignment="0" applyProtection="0"/>
    <xf numFmtId="0" fontId="196" fillId="96" borderId="0" applyNumberFormat="0" applyBorder="0" applyAlignment="0" applyProtection="0"/>
    <xf numFmtId="0" fontId="135" fillId="34" borderId="0" applyNumberFormat="0" applyBorder="0" applyAlignment="0" applyProtection="0"/>
    <xf numFmtId="0" fontId="195" fillId="93" borderId="0" applyNumberFormat="0" applyBorder="0" applyAlignment="0" applyProtection="0"/>
    <xf numFmtId="0" fontId="32" fillId="34" borderId="0" applyNumberFormat="0" applyBorder="0" applyAlignment="0" applyProtection="0"/>
    <xf numFmtId="0" fontId="196" fillId="34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196" fillId="95" borderId="0" applyNumberFormat="0" applyBorder="0" applyAlignment="0" applyProtection="0"/>
    <xf numFmtId="0" fontId="32" fillId="95" borderId="0" applyNumberFormat="0" applyBorder="0" applyAlignment="0" applyProtection="0"/>
    <xf numFmtId="0" fontId="106" fillId="38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196" fillId="97" borderId="0" applyNumberFormat="0" applyBorder="0" applyAlignment="0" applyProtection="0"/>
    <xf numFmtId="0" fontId="32" fillId="97" borderId="0" applyNumberFormat="0" applyBorder="0" applyAlignment="0" applyProtection="0"/>
    <xf numFmtId="0" fontId="106" fillId="103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135" fillId="98" borderId="0" applyNumberFormat="0" applyBorder="0" applyAlignment="0" applyProtection="0"/>
    <xf numFmtId="0" fontId="20" fillId="23" borderId="0" applyNumberFormat="0" applyBorder="0" applyAlignment="0" applyProtection="0"/>
    <xf numFmtId="0" fontId="32" fillId="98" borderId="0" applyNumberFormat="0" applyBorder="0" applyAlignment="0" applyProtection="0"/>
    <xf numFmtId="0" fontId="196" fillId="98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196" fillId="99" borderId="0" applyNumberFormat="0" applyBorder="0" applyAlignment="0" applyProtection="0"/>
    <xf numFmtId="0" fontId="32" fillId="99" borderId="0" applyNumberFormat="0" applyBorder="0" applyAlignment="0" applyProtection="0"/>
    <xf numFmtId="0" fontId="106" fillId="36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212" fillId="124" borderId="0" applyNumberFormat="0" applyBorder="0" applyAlignment="0" applyProtection="0"/>
    <xf numFmtId="0" fontId="135" fillId="98" borderId="0" applyNumberFormat="0" applyBorder="0" applyAlignment="0" applyProtection="0"/>
    <xf numFmtId="0" fontId="212" fillId="82" borderId="0" applyNumberFormat="0" applyBorder="0" applyAlignment="0" applyProtection="0"/>
    <xf numFmtId="0" fontId="135" fillId="101" borderId="0" applyNumberFormat="0" applyBorder="0" applyAlignment="0" applyProtection="0"/>
    <xf numFmtId="0" fontId="212" fillId="125" borderId="0" applyNumberFormat="0" applyBorder="0" applyAlignment="0" applyProtection="0"/>
    <xf numFmtId="0" fontId="135" fillId="102" borderId="0" applyNumberFormat="0" applyBorder="0" applyAlignment="0" applyProtection="0"/>
    <xf numFmtId="0" fontId="212" fillId="122" borderId="0" applyNumberFormat="0" applyBorder="0" applyAlignment="0" applyProtection="0"/>
    <xf numFmtId="0" fontId="135" fillId="108" borderId="0" applyNumberFormat="0" applyBorder="0" applyAlignment="0" applyProtection="0"/>
    <xf numFmtId="0" fontId="212" fillId="85" borderId="0" applyNumberFormat="0" applyBorder="0" applyAlignment="0" applyProtection="0"/>
    <xf numFmtId="0" fontId="135" fillId="98" borderId="0" applyNumberFormat="0" applyBorder="0" applyAlignment="0" applyProtection="0"/>
    <xf numFmtId="0" fontId="212" fillId="121" borderId="0" applyNumberFormat="0" applyBorder="0" applyAlignment="0" applyProtection="0"/>
    <xf numFmtId="0" fontId="135" fillId="40" borderId="0" applyNumberFormat="0" applyBorder="0" applyAlignment="0" applyProtection="0"/>
    <xf numFmtId="0" fontId="230" fillId="90" borderId="0" applyNumberFormat="0" applyBorder="0" applyAlignment="0" applyProtection="0"/>
    <xf numFmtId="0" fontId="150" fillId="39" borderId="0" applyNumberFormat="0" applyBorder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142" fillId="107" borderId="10" applyNumberFormat="0" applyAlignment="0" applyProtection="0"/>
    <xf numFmtId="0" fontId="142" fillId="107" borderId="10" applyNumberFormat="0" applyAlignment="0" applyProtection="0"/>
    <xf numFmtId="0" fontId="213" fillId="105" borderId="10" applyNumberFormat="0" applyAlignment="0" applyProtection="0"/>
    <xf numFmtId="0" fontId="214" fillId="88" borderId="7" applyNumberFormat="0" applyAlignment="0" applyProtection="0"/>
    <xf numFmtId="0" fontId="148" fillId="104" borderId="11" applyNumberFormat="0" applyAlignment="0" applyProtection="0"/>
    <xf numFmtId="0" fontId="21" fillId="0" borderId="0"/>
    <xf numFmtId="194" fontId="88" fillId="0" borderId="0" applyFont="0" applyFill="0" applyBorder="0" applyAlignment="0" applyProtection="0"/>
    <xf numFmtId="164" fontId="215" fillId="0" borderId="0"/>
    <xf numFmtId="0" fontId="23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32" fillId="91" borderId="0" applyNumberFormat="0" applyBorder="0" applyAlignment="0" applyProtection="0"/>
    <xf numFmtId="0" fontId="154" fillId="93" borderId="0" applyNumberFormat="0" applyBorder="0" applyAlignment="0" applyProtection="0"/>
    <xf numFmtId="0" fontId="216" fillId="0" borderId="20" applyNumberFormat="0" applyFill="0" applyAlignment="0" applyProtection="0"/>
    <xf numFmtId="0" fontId="217" fillId="0" borderId="26" applyNumberFormat="0" applyFill="0" applyAlignment="0" applyProtection="0"/>
    <xf numFmtId="0" fontId="218" fillId="0" borderId="38" applyNumberFormat="0" applyFill="0" applyAlignment="0" applyProtection="0"/>
    <xf numFmtId="0" fontId="219" fillId="0" borderId="21" applyNumberFormat="0" applyFill="0" applyAlignment="0" applyProtection="0"/>
    <xf numFmtId="0" fontId="220" fillId="0" borderId="22" applyNumberFormat="0" applyFill="0" applyAlignment="0" applyProtection="0"/>
    <xf numFmtId="0" fontId="221" fillId="0" borderId="27" applyNumberFormat="0" applyFill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222" fillId="61" borderId="10" applyNumberFormat="0" applyAlignment="0" applyProtection="0"/>
    <xf numFmtId="0" fontId="233" fillId="0" borderId="6" applyNumberFormat="0" applyFill="0" applyAlignment="0" applyProtection="0"/>
    <xf numFmtId="0" fontId="152" fillId="0" borderId="23" applyNumberFormat="0" applyFill="0" applyAlignment="0" applyProtection="0"/>
    <xf numFmtId="0" fontId="234" fillId="89" borderId="0" applyNumberFormat="0" applyBorder="0" applyAlignment="0" applyProtection="0"/>
    <xf numFmtId="0" fontId="149" fillId="36" borderId="0" applyNumberFormat="0" applyBorder="0" applyAlignment="0" applyProtection="0"/>
    <xf numFmtId="0" fontId="88" fillId="0" borderId="0">
      <alignment vertical="top"/>
    </xf>
    <xf numFmtId="0" fontId="211" fillId="0" borderId="0"/>
    <xf numFmtId="0" fontId="38" fillId="0" borderId="0"/>
    <xf numFmtId="0" fontId="195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8" fillId="0" borderId="0"/>
    <xf numFmtId="0" fontId="52" fillId="0" borderId="0"/>
    <xf numFmtId="0" fontId="88" fillId="0" borderId="0"/>
    <xf numFmtId="0" fontId="88" fillId="0" borderId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223" fillId="35" borderId="16" applyNumberFormat="0" applyFont="0" applyAlignment="0" applyProtection="0"/>
    <xf numFmtId="0" fontId="223" fillId="35" borderId="16" applyNumberFormat="0" applyFont="0" applyAlignment="0" applyProtection="0"/>
    <xf numFmtId="0" fontId="88" fillId="62" borderId="16" applyNumberFormat="0" applyFon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141" fillId="107" borderId="17" applyNumberFormat="0" applyAlignment="0" applyProtection="0"/>
    <xf numFmtId="0" fontId="141" fillId="107" borderId="17" applyNumberFormat="0" applyAlignment="0" applyProtection="0"/>
    <xf numFmtId="0" fontId="224" fillId="105" borderId="17" applyNumberFormat="0" applyAlignment="0" applyProtection="0"/>
    <xf numFmtId="9" fontId="88" fillId="0" borderId="0" applyFont="0" applyFill="0" applyBorder="0" applyAlignment="0" applyProtection="0"/>
    <xf numFmtId="0" fontId="225" fillId="0" borderId="0">
      <alignment vertical="top"/>
    </xf>
    <xf numFmtId="0" fontId="49" fillId="0" borderId="0" applyNumberFormat="0" applyFill="0" applyBorder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147" fillId="0" borderId="29" applyNumberFormat="0" applyFill="0" applyAlignment="0" applyProtection="0"/>
    <xf numFmtId="0" fontId="147" fillId="0" borderId="29" applyNumberFormat="0" applyFill="0" applyAlignment="0" applyProtection="0"/>
    <xf numFmtId="0" fontId="226" fillId="0" borderId="36" applyNumberFormat="0" applyFill="0" applyAlignment="0" applyProtection="0"/>
    <xf numFmtId="0" fontId="153" fillId="0" borderId="0" applyNumberFormat="0" applyFill="0" applyBorder="0" applyAlignment="0" applyProtection="0"/>
    <xf numFmtId="0" fontId="32" fillId="100" borderId="0" applyNumberFormat="0" applyBorder="0" applyAlignment="0" applyProtection="0"/>
    <xf numFmtId="0" fontId="106" fillId="98" borderId="0" applyNumberFormat="0" applyBorder="0" applyAlignment="0" applyProtection="0"/>
    <xf numFmtId="0" fontId="196" fillId="100" borderId="0" applyNumberFormat="0" applyBorder="0" applyAlignment="0" applyProtection="0"/>
    <xf numFmtId="0" fontId="135" fillId="101" borderId="0" applyNumberFormat="0" applyBorder="0" applyAlignment="0" applyProtection="0"/>
    <xf numFmtId="0" fontId="32" fillId="101" borderId="0" applyNumberFormat="0" applyBorder="0" applyAlignment="0" applyProtection="0"/>
    <xf numFmtId="0" fontId="32" fillId="101" borderId="0" applyNumberFormat="0" applyBorder="0" applyAlignment="0" applyProtection="0"/>
    <xf numFmtId="0" fontId="196" fillId="101" borderId="0" applyNumberFormat="0" applyBorder="0" applyAlignment="0" applyProtection="0"/>
    <xf numFmtId="0" fontId="135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96" fillId="102" borderId="0" applyNumberFormat="0" applyBorder="0" applyAlignment="0" applyProtection="0"/>
    <xf numFmtId="0" fontId="32" fillId="97" borderId="0" applyNumberFormat="0" applyBorder="0" applyAlignment="0" applyProtection="0"/>
    <xf numFmtId="0" fontId="106" fillId="108" borderId="0" applyNumberFormat="0" applyBorder="0" applyAlignment="0" applyProtection="0"/>
    <xf numFmtId="0" fontId="196" fillId="97" borderId="0" applyNumberFormat="0" applyBorder="0" applyAlignment="0" applyProtection="0"/>
    <xf numFmtId="0" fontId="32" fillId="98" borderId="0" applyNumberFormat="0" applyBorder="0" applyAlignment="0" applyProtection="0"/>
    <xf numFmtId="0" fontId="196" fillId="98" borderId="0" applyNumberFormat="0" applyBorder="0" applyAlignment="0" applyProtection="0"/>
    <xf numFmtId="0" fontId="135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96" fillId="40" borderId="0" applyNumberFormat="0" applyBorder="0" applyAlignment="0" applyProtection="0"/>
    <xf numFmtId="0" fontId="106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95" fillId="34" borderId="0" applyNumberFormat="0" applyBorder="0" applyAlignment="0" applyProtection="0"/>
    <xf numFmtId="0" fontId="197" fillId="36" borderId="10" applyNumberFormat="0" applyAlignment="0" applyProtection="0"/>
    <xf numFmtId="195" fontId="193" fillId="0" borderId="35">
      <alignment horizontal="center" vertical="center" wrapText="1"/>
    </xf>
    <xf numFmtId="181" fontId="193" fillId="0" borderId="31">
      <alignment horizontal="right" vertical="center"/>
    </xf>
    <xf numFmtId="3" fontId="193" fillId="0" borderId="31">
      <alignment horizontal="right" vertical="center"/>
    </xf>
    <xf numFmtId="0" fontId="141" fillId="107" borderId="17" applyNumberFormat="0" applyAlignment="0" applyProtection="0"/>
    <xf numFmtId="0" fontId="33" fillId="94" borderId="0" applyNumberFormat="0" applyBorder="0" applyAlignment="0" applyProtection="0"/>
    <xf numFmtId="0" fontId="33" fillId="41" borderId="0" applyNumberFormat="0" applyBorder="0" applyAlignment="0" applyProtection="0"/>
    <xf numFmtId="0" fontId="100" fillId="107" borderId="5" applyNumberFormat="0" applyAlignment="0" applyProtection="0"/>
    <xf numFmtId="0" fontId="198" fillId="103" borderId="17" applyNumberFormat="0" applyAlignment="0" applyProtection="0"/>
    <xf numFmtId="0" fontId="142" fillId="107" borderId="10" applyNumberFormat="0" applyAlignment="0" applyProtection="0"/>
    <xf numFmtId="0" fontId="142" fillId="107" borderId="10" applyNumberFormat="0" applyAlignment="0" applyProtection="0"/>
    <xf numFmtId="0" fontId="108" fillId="103" borderId="10" applyNumberFormat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01" fillId="107" borderId="4" applyNumberFormat="0" applyAlignment="0" applyProtection="0"/>
    <xf numFmtId="0" fontId="199" fillId="103" borderId="10" applyNumberFormat="0" applyAlignment="0" applyProtection="0"/>
    <xf numFmtId="0" fontId="235" fillId="0" borderId="0" applyNumberFormat="0" applyFill="0" applyBorder="0" applyAlignment="0" applyProtection="0">
      <alignment vertical="top"/>
      <protection locked="0"/>
    </xf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236" fillId="0" borderId="26" applyNumberFormat="0" applyFill="0" applyAlignment="0" applyProtection="0"/>
    <xf numFmtId="0" fontId="219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01" fillId="0" borderId="21" applyNumberFormat="0" applyFill="0" applyAlignment="0" applyProtection="0"/>
    <xf numFmtId="0" fontId="196" fillId="98" borderId="0" applyNumberFormat="0" applyBorder="0" applyAlignment="0" applyProtection="0"/>
    <xf numFmtId="0" fontId="20" fillId="15" borderId="0" applyNumberFormat="0" applyBorder="0" applyAlignment="0" applyProtection="0"/>
    <xf numFmtId="0" fontId="238" fillId="0" borderId="27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147" fillId="0" borderId="29" applyNumberFormat="0" applyFill="0" applyAlignment="0" applyProtection="0"/>
    <xf numFmtId="0" fontId="196" fillId="95" borderId="0" applyNumberFormat="0" applyBorder="0" applyAlignment="0" applyProtection="0"/>
    <xf numFmtId="0" fontId="195" fillId="39" borderId="0" applyNumberFormat="0" applyBorder="0" applyAlignment="0" applyProtection="0"/>
    <xf numFmtId="0" fontId="89" fillId="0" borderId="29" applyNumberFormat="0" applyFill="0" applyAlignment="0" applyProtection="0"/>
    <xf numFmtId="0" fontId="203" fillId="0" borderId="24" applyNumberFormat="0" applyFill="0" applyAlignment="0" applyProtection="0"/>
    <xf numFmtId="0" fontId="37" fillId="104" borderId="11" applyNumberFormat="0" applyAlignment="0" applyProtection="0"/>
    <xf numFmtId="0" fontId="204" fillId="104" borderId="11" applyNumberFormat="0" applyAlignment="0" applyProtection="0"/>
    <xf numFmtId="1" fontId="60" fillId="0" borderId="32" applyBorder="0">
      <alignment horizontal="right" vertical="center"/>
    </xf>
    <xf numFmtId="1" fontId="60" fillId="0" borderId="32" applyBorder="0">
      <alignment horizontal="right" vertical="center"/>
    </xf>
    <xf numFmtId="0" fontId="23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90" fillId="0" borderId="0">
      <alignment horizontal="center" vertical="center" wrapText="1"/>
    </xf>
    <xf numFmtId="1" fontId="21" fillId="0" borderId="31" applyNumberFormat="0" applyBorder="0">
      <alignment horizontal="center" vertical="center" wrapText="1"/>
    </xf>
    <xf numFmtId="1" fontId="60" fillId="0" borderId="33" applyBorder="0">
      <alignment vertical="center"/>
    </xf>
    <xf numFmtId="1" fontId="60" fillId="0" borderId="33" applyBorder="0">
      <alignment vertical="center"/>
    </xf>
    <xf numFmtId="0" fontId="149" fillId="36" borderId="0" applyNumberFormat="0" applyBorder="0" applyAlignment="0" applyProtection="0"/>
    <xf numFmtId="0" fontId="20" fillId="31" borderId="0" applyNumberFormat="0" applyBorder="0" applyAlignment="0" applyProtection="0"/>
    <xf numFmtId="0" fontId="113" fillId="38" borderId="0" applyNumberFormat="0" applyBorder="0" applyAlignment="0" applyProtection="0"/>
    <xf numFmtId="0" fontId="205" fillId="38" borderId="0" applyNumberFormat="0" applyBorder="0" applyAlignment="0" applyProtection="0"/>
    <xf numFmtId="49" fontId="227" fillId="0" borderId="0">
      <alignment horizontal="right" vertical="center"/>
    </xf>
    <xf numFmtId="0" fontId="60" fillId="0" borderId="0"/>
    <xf numFmtId="0" fontId="52" fillId="0" borderId="0"/>
    <xf numFmtId="0" fontId="60" fillId="0" borderId="0"/>
    <xf numFmtId="0" fontId="88" fillId="0" borderId="0"/>
    <xf numFmtId="0" fontId="60" fillId="0" borderId="0"/>
    <xf numFmtId="0" fontId="88" fillId="0" borderId="0"/>
    <xf numFmtId="0" fontId="60" fillId="0" borderId="0"/>
    <xf numFmtId="0" fontId="88" fillId="0" borderId="0"/>
    <xf numFmtId="0" fontId="60" fillId="0" borderId="0"/>
    <xf numFmtId="0" fontId="17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0" fillId="0" borderId="0"/>
    <xf numFmtId="0" fontId="60" fillId="0" borderId="0"/>
    <xf numFmtId="0" fontId="60" fillId="0" borderId="0"/>
    <xf numFmtId="0" fontId="88" fillId="0" borderId="0"/>
    <xf numFmtId="0" fontId="33" fillId="0" borderId="0"/>
    <xf numFmtId="0" fontId="88" fillId="0" borderId="0"/>
    <xf numFmtId="0" fontId="60" fillId="0" borderId="0"/>
    <xf numFmtId="0" fontId="20" fillId="0" borderId="0"/>
    <xf numFmtId="0" fontId="91" fillId="30" borderId="0" applyNumberFormat="0" applyBorder="0" applyAlignment="0" applyProtection="0"/>
    <xf numFmtId="0" fontId="228" fillId="0" borderId="0"/>
    <xf numFmtId="0" fontId="228" fillId="0" borderId="0"/>
    <xf numFmtId="0" fontId="20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60" fillId="0" borderId="0"/>
    <xf numFmtId="0" fontId="60" fillId="0" borderId="0"/>
    <xf numFmtId="0" fontId="62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20" fillId="0" borderId="0"/>
    <xf numFmtId="0" fontId="62" fillId="0" borderId="0"/>
    <xf numFmtId="0" fontId="60" fillId="0" borderId="0"/>
    <xf numFmtId="0" fontId="88" fillId="0" borderId="0"/>
    <xf numFmtId="0" fontId="60" fillId="0" borderId="0"/>
    <xf numFmtId="0" fontId="195" fillId="33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>
      <alignment horizontal="center" vertical="center" wrapText="1"/>
    </xf>
    <xf numFmtId="0" fontId="60" fillId="0" borderId="0"/>
    <xf numFmtId="0" fontId="88" fillId="0" borderId="0"/>
    <xf numFmtId="0" fontId="60" fillId="0" borderId="0"/>
    <xf numFmtId="0" fontId="60" fillId="0" borderId="0">
      <alignment horizontal="center" vertical="center" wrapText="1"/>
    </xf>
    <xf numFmtId="0" fontId="60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60" fillId="0" borderId="0"/>
    <xf numFmtId="0" fontId="229" fillId="0" borderId="0"/>
    <xf numFmtId="0" fontId="20" fillId="23" borderId="0" applyNumberFormat="0" applyBorder="0" applyAlignment="0" applyProtection="0"/>
    <xf numFmtId="0" fontId="60" fillId="0" borderId="0"/>
    <xf numFmtId="0" fontId="179" fillId="0" borderId="0"/>
    <xf numFmtId="0" fontId="88" fillId="0" borderId="0"/>
    <xf numFmtId="0" fontId="195" fillId="9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88" fillId="0" borderId="0"/>
    <xf numFmtId="0" fontId="86" fillId="0" borderId="0"/>
    <xf numFmtId="0" fontId="174" fillId="0" borderId="0"/>
    <xf numFmtId="0" fontId="88" fillId="0" borderId="0"/>
    <xf numFmtId="0" fontId="33" fillId="0" borderId="0"/>
    <xf numFmtId="0" fontId="60" fillId="0" borderId="0"/>
    <xf numFmtId="0" fontId="86" fillId="0" borderId="0"/>
    <xf numFmtId="0" fontId="195" fillId="95" borderId="0" applyNumberFormat="0" applyBorder="0" applyAlignment="0" applyProtection="0"/>
    <xf numFmtId="0" fontId="60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0" fillId="15" borderId="0" applyNumberFormat="0" applyBorder="0" applyAlignment="0" applyProtection="0"/>
    <xf numFmtId="0" fontId="88" fillId="0" borderId="0"/>
    <xf numFmtId="0" fontId="88" fillId="0" borderId="0"/>
    <xf numFmtId="0" fontId="91" fillId="0" borderId="0"/>
    <xf numFmtId="0" fontId="91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5" fillId="34" borderId="0" applyNumberFormat="0" applyBorder="0" applyAlignment="0" applyProtection="0"/>
    <xf numFmtId="0" fontId="86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86" fillId="0" borderId="0"/>
    <xf numFmtId="0" fontId="179" fillId="0" borderId="0"/>
    <xf numFmtId="0" fontId="60" fillId="0" borderId="0">
      <alignment horizontal="center" vertical="center" wrapText="1"/>
    </xf>
    <xf numFmtId="0" fontId="20" fillId="0" borderId="0"/>
    <xf numFmtId="0" fontId="60" fillId="0" borderId="0">
      <alignment horizontal="center" vertical="center" wrapText="1"/>
    </xf>
    <xf numFmtId="0" fontId="20" fillId="0" borderId="0"/>
    <xf numFmtId="0" fontId="20" fillId="0" borderId="0"/>
    <xf numFmtId="0" fontId="229" fillId="0" borderId="0"/>
    <xf numFmtId="0" fontId="229" fillId="0" borderId="0"/>
    <xf numFmtId="0" fontId="229" fillId="0" borderId="0"/>
    <xf numFmtId="0" fontId="60" fillId="0" borderId="0"/>
    <xf numFmtId="0" fontId="60" fillId="0" borderId="0"/>
    <xf numFmtId="0" fontId="60" fillId="0" borderId="0"/>
    <xf numFmtId="0" fontId="240" fillId="0" borderId="0"/>
    <xf numFmtId="0" fontId="60" fillId="0" borderId="0"/>
    <xf numFmtId="0" fontId="60" fillId="0" borderId="0"/>
    <xf numFmtId="0" fontId="88" fillId="0" borderId="0"/>
    <xf numFmtId="0" fontId="20" fillId="11" borderId="0" applyNumberFormat="0" applyBorder="0" applyAlignment="0" applyProtection="0"/>
    <xf numFmtId="0" fontId="150" fillId="39" borderId="0" applyNumberFormat="0" applyBorder="0" applyAlignment="0" applyProtection="0"/>
    <xf numFmtId="0" fontId="20" fillId="30" borderId="0" applyNumberFormat="0" applyBorder="0" applyAlignment="0" applyProtection="0"/>
    <xf numFmtId="0" fontId="114" fillId="39" borderId="0" applyNumberFormat="0" applyBorder="0" applyAlignment="0" applyProtection="0"/>
    <xf numFmtId="0" fontId="206" fillId="39" borderId="0" applyNumberFormat="0" applyBorder="0" applyAlignment="0" applyProtection="0"/>
    <xf numFmtId="181" fontId="60" fillId="0" borderId="37" applyBorder="0">
      <alignment horizontal="right" vertical="center"/>
    </xf>
    <xf numFmtId="181" fontId="60" fillId="0" borderId="37" applyBorder="0">
      <alignment horizontal="right" vertical="center"/>
    </xf>
    <xf numFmtId="181" fontId="60" fillId="117" borderId="37" applyBorder="0">
      <alignment horizontal="right" vertical="center"/>
    </xf>
    <xf numFmtId="181" fontId="60" fillId="117" borderId="37" applyBorder="0">
      <alignment horizontal="right" vertical="center"/>
    </xf>
    <xf numFmtId="3" fontId="60" fillId="0" borderId="37" applyBorder="0">
      <alignment horizontal="right" vertical="center"/>
    </xf>
    <xf numFmtId="3" fontId="60" fillId="0" borderId="37" applyBorder="0">
      <alignment horizontal="right" vertical="center"/>
    </xf>
    <xf numFmtId="3" fontId="60" fillId="117" borderId="37">
      <alignment horizontal="right" vertical="center"/>
    </xf>
    <xf numFmtId="3" fontId="60" fillId="117" borderId="37">
      <alignment horizontal="right" vertical="center"/>
    </xf>
    <xf numFmtId="0" fontId="115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33" fillId="8" borderId="8" applyNumberFormat="0" applyFont="0" applyAlignment="0" applyProtection="0"/>
    <xf numFmtId="0" fontId="60" fillId="35" borderId="16" applyNumberFormat="0" applyFont="0" applyAlignment="0" applyProtection="0"/>
    <xf numFmtId="0" fontId="20" fillId="8" borderId="8" applyNumberFormat="0" applyFont="0" applyAlignment="0" applyProtection="0"/>
    <xf numFmtId="0" fontId="195" fillId="37" borderId="0" applyNumberFormat="0" applyBorder="0" applyAlignment="0" applyProtection="0"/>
    <xf numFmtId="0" fontId="223" fillId="35" borderId="16" applyNumberFormat="0" applyFont="0" applyAlignment="0" applyProtection="0"/>
    <xf numFmtId="0" fontId="52" fillId="35" borderId="16" applyNumberFormat="0" applyFont="0" applyAlignment="0" applyProtection="0"/>
    <xf numFmtId="0" fontId="52" fillId="35" borderId="16" applyNumberFormat="0" applyFont="0" applyAlignment="0" applyProtection="0"/>
    <xf numFmtId="0" fontId="20" fillId="15" borderId="0" applyNumberFormat="0" applyBorder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195" fillId="94" borderId="0" applyNumberFormat="0" applyBorder="0" applyAlignment="0" applyProtection="0"/>
    <xf numFmtId="0" fontId="195" fillId="34" borderId="0" applyNumberFormat="0" applyBorder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9" fontId="6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79" fillId="0" borderId="0" applyFont="0" applyFill="0" applyBorder="0" applyAlignment="0" applyProtection="0"/>
    <xf numFmtId="0" fontId="195" fillId="93" borderId="0" applyNumberFormat="0" applyBorder="0" applyAlignment="0" applyProtection="0"/>
    <xf numFmtId="9" fontId="6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196" fillId="34" borderId="0" applyNumberFormat="0" applyBorder="0" applyAlignment="0" applyProtection="0"/>
    <xf numFmtId="9" fontId="88" fillId="0" borderId="0" applyFont="0" applyFill="0" applyBorder="0" applyAlignment="0" applyProtection="0"/>
    <xf numFmtId="1" fontId="60" fillId="0" borderId="32" applyBorder="0">
      <alignment horizontal="right" vertical="center"/>
    </xf>
    <xf numFmtId="1" fontId="60" fillId="0" borderId="32" applyBorder="0">
      <alignment horizontal="right" vertical="center"/>
    </xf>
    <xf numFmtId="0" fontId="152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208" fillId="0" borderId="23" applyNumberFormat="0" applyFill="0" applyAlignment="0" applyProtection="0"/>
    <xf numFmtId="0" fontId="88" fillId="0" borderId="0"/>
    <xf numFmtId="0" fontId="88" fillId="0" borderId="0"/>
    <xf numFmtId="0" fontId="88" fillId="0" borderId="0"/>
    <xf numFmtId="0" fontId="51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180" fontId="60" fillId="0" borderId="0" applyFont="0" applyFill="0" applyBorder="0" applyAlignment="0" applyProtection="0"/>
    <xf numFmtId="180" fontId="134" fillId="0" borderId="0" applyFont="0" applyFill="0" applyBorder="0" applyAlignment="0" applyProtection="0"/>
    <xf numFmtId="183" fontId="5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134" fillId="0" borderId="0" applyFont="0" applyFill="0" applyBorder="0" applyAlignment="0" applyProtection="0"/>
    <xf numFmtId="0" fontId="154" fillId="93" borderId="0" applyNumberFormat="0" applyBorder="0" applyAlignment="0" applyProtection="0"/>
    <xf numFmtId="0" fontId="20" fillId="115" borderId="0" applyNumberFormat="0" applyBorder="0" applyAlignment="0" applyProtection="0"/>
    <xf numFmtId="0" fontId="41" fillId="93" borderId="0" applyNumberFormat="0" applyBorder="0" applyAlignment="0" applyProtection="0"/>
    <xf numFmtId="0" fontId="210" fillId="93" borderId="0" applyNumberFormat="0" applyBorder="0" applyAlignment="0" applyProtection="0"/>
    <xf numFmtId="0" fontId="195" fillId="41" borderId="0" applyNumberFormat="0" applyBorder="0" applyAlignment="0" applyProtection="0"/>
    <xf numFmtId="0" fontId="118" fillId="0" borderId="1" applyNumberFormat="0" applyFill="0" applyAlignment="0" applyProtection="0"/>
    <xf numFmtId="0" fontId="119" fillId="0" borderId="2" applyNumberFormat="0" applyFill="0" applyAlignment="0" applyProtection="0"/>
    <xf numFmtId="0" fontId="120" fillId="0" borderId="3" applyNumberFormat="0" applyFill="0" applyAlignment="0" applyProtection="0"/>
    <xf numFmtId="0" fontId="120" fillId="0" borderId="0" applyNumberFormat="0" applyFill="0" applyBorder="0" applyAlignment="0" applyProtection="0"/>
    <xf numFmtId="0" fontId="155" fillId="2" borderId="0" applyNumberFormat="0" applyBorder="0" applyAlignment="0" applyProtection="0"/>
    <xf numFmtId="0" fontId="156" fillId="3" borderId="0" applyNumberFormat="0" applyBorder="0" applyAlignment="0" applyProtection="0"/>
    <xf numFmtId="0" fontId="157" fillId="4" borderId="0" applyNumberFormat="0" applyBorder="0" applyAlignment="0" applyProtection="0"/>
    <xf numFmtId="0" fontId="158" fillId="5" borderId="4" applyNumberFormat="0" applyAlignment="0" applyProtection="0"/>
    <xf numFmtId="0" fontId="159" fillId="6" borderId="5" applyNumberFormat="0" applyAlignment="0" applyProtection="0"/>
    <xf numFmtId="0" fontId="160" fillId="6" borderId="4" applyNumberFormat="0" applyAlignment="0" applyProtection="0"/>
    <xf numFmtId="0" fontId="161" fillId="0" borderId="6" applyNumberFormat="0" applyFill="0" applyAlignment="0" applyProtection="0"/>
    <xf numFmtId="0" fontId="162" fillId="7" borderId="7" applyNumberFormat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9" applyNumberFormat="0" applyFill="0" applyAlignment="0" applyProtection="0"/>
    <xf numFmtId="0" fontId="166" fillId="9" borderId="0" applyNumberFormat="0" applyBorder="0" applyAlignment="0" applyProtection="0"/>
    <xf numFmtId="0" fontId="91" fillId="10" borderId="0" applyNumberFormat="0" applyBorder="0" applyAlignment="0" applyProtection="0"/>
    <xf numFmtId="0" fontId="91" fillId="11" borderId="0" applyNumberFormat="0" applyBorder="0" applyAlignment="0" applyProtection="0"/>
    <xf numFmtId="0" fontId="166" fillId="12" borderId="0" applyNumberFormat="0" applyBorder="0" applyAlignment="0" applyProtection="0"/>
    <xf numFmtId="0" fontId="166" fillId="13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166" fillId="16" borderId="0" applyNumberFormat="0" applyBorder="0" applyAlignment="0" applyProtection="0"/>
    <xf numFmtId="0" fontId="166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166" fillId="20" borderId="0" applyNumberFormat="0" applyBorder="0" applyAlignment="0" applyProtection="0"/>
    <xf numFmtId="0" fontId="166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166" fillId="24" borderId="0" applyNumberFormat="0" applyBorder="0" applyAlignment="0" applyProtection="0"/>
    <xf numFmtId="0" fontId="166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166" fillId="28" borderId="0" applyNumberFormat="0" applyBorder="0" applyAlignment="0" applyProtection="0"/>
    <xf numFmtId="0" fontId="166" fillId="29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166" fillId="32" borderId="0" applyNumberFormat="0" applyBorder="0" applyAlignment="0" applyProtection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91" fillId="0" borderId="0"/>
    <xf numFmtId="0" fontId="91" fillId="8" borderId="8" applyNumberFormat="0" applyFont="0" applyAlignment="0" applyProtection="0"/>
    <xf numFmtId="0" fontId="91" fillId="10" borderId="0" applyNumberFormat="0" applyBorder="0" applyAlignment="0" applyProtection="0"/>
    <xf numFmtId="0" fontId="91" fillId="11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20" fillId="0" borderId="0"/>
    <xf numFmtId="0" fontId="6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9" fontId="60" fillId="0" borderId="0" applyFont="0" applyFill="0" applyBorder="0" applyAlignment="0" applyProtection="0"/>
    <xf numFmtId="196" fontId="241" fillId="106" borderId="39"/>
    <xf numFmtId="0" fontId="20" fillId="15" borderId="0" applyNumberFormat="0" applyBorder="0" applyAlignment="0" applyProtection="0"/>
    <xf numFmtId="0" fontId="195" fillId="93" borderId="0" applyNumberFormat="0" applyBorder="0" applyAlignment="0" applyProtection="0"/>
    <xf numFmtId="0" fontId="195" fillId="93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20" fillId="115" borderId="0" applyNumberFormat="0" applyBorder="0" applyAlignment="0" applyProtection="0"/>
    <xf numFmtId="0" fontId="196" fillId="96" borderId="0" applyNumberFormat="0" applyBorder="0" applyAlignment="0" applyProtection="0"/>
    <xf numFmtId="0" fontId="33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10" borderId="0" applyNumberFormat="0" applyBorder="0" applyAlignment="0" applyProtection="0"/>
    <xf numFmtId="0" fontId="20" fillId="115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7" borderId="0" applyNumberFormat="0" applyBorder="0" applyAlignment="0" applyProtection="0"/>
    <xf numFmtId="0" fontId="33" fillId="92" borderId="0" applyNumberFormat="0" applyBorder="0" applyAlignment="0" applyProtection="0"/>
    <xf numFmtId="0" fontId="33" fillId="34" borderId="0" applyNumberFormat="0" applyBorder="0" applyAlignment="0" applyProtection="0"/>
    <xf numFmtId="0" fontId="196" fillId="98" borderId="0" applyNumberFormat="0" applyBorder="0" applyAlignment="0" applyProtection="0"/>
    <xf numFmtId="0" fontId="20" fillId="18" borderId="0" applyNumberFormat="0" applyBorder="0" applyAlignment="0" applyProtection="0"/>
    <xf numFmtId="0" fontId="196" fillId="99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195" fillId="33" borderId="0" applyNumberFormat="0" applyBorder="0" applyAlignment="0" applyProtection="0"/>
    <xf numFmtId="0" fontId="20" fillId="18" borderId="0" applyNumberFormat="0" applyBorder="0" applyAlignment="0" applyProtection="0"/>
    <xf numFmtId="0" fontId="91" fillId="15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20" fillId="26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20" fillId="36" borderId="0" applyNumberFormat="0" applyBorder="0" applyAlignment="0" applyProtection="0"/>
    <xf numFmtId="0" fontId="106" fillId="38" borderId="0" applyNumberFormat="0" applyBorder="0" applyAlignment="0" applyProtection="0"/>
    <xf numFmtId="0" fontId="33" fillId="95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33" fillId="93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20" fillId="10" borderId="0" applyNumberFormat="0" applyBorder="0" applyAlignment="0" applyProtection="0"/>
    <xf numFmtId="0" fontId="33" fillId="94" borderId="0" applyNumberFormat="0" applyBorder="0" applyAlignment="0" applyProtection="0"/>
    <xf numFmtId="0" fontId="196" fillId="9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98" borderId="0" applyNumberFormat="0" applyBorder="0" applyAlignment="0" applyProtection="0"/>
    <xf numFmtId="0" fontId="33" fillId="95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33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20" fillId="30" borderId="0" applyNumberFormat="0" applyBorder="0" applyAlignment="0" applyProtection="0"/>
    <xf numFmtId="0" fontId="20" fillId="15" borderId="0" applyNumberFormat="0" applyBorder="0" applyAlignment="0" applyProtection="0"/>
    <xf numFmtId="0" fontId="196" fillId="34" borderId="0" applyNumberFormat="0" applyBorder="0" applyAlignment="0" applyProtection="0"/>
    <xf numFmtId="0" fontId="195" fillId="95" borderId="0" applyNumberFormat="0" applyBorder="0" applyAlignment="0" applyProtection="0"/>
    <xf numFmtId="0" fontId="33" fillId="36" borderId="0" applyNumberFormat="0" applyBorder="0" applyAlignment="0" applyProtection="0"/>
    <xf numFmtId="0" fontId="195" fillId="93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20" fillId="26" borderId="0" applyNumberFormat="0" applyBorder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196" fillId="95" borderId="0" applyNumberFormat="0" applyBorder="0" applyAlignment="0" applyProtection="0"/>
    <xf numFmtId="0" fontId="20" fillId="36" borderId="0" applyNumberFormat="0" applyBorder="0" applyAlignment="0" applyProtection="0"/>
    <xf numFmtId="0" fontId="33" fillId="34" borderId="0" applyNumberFormat="0" applyBorder="0" applyAlignment="0" applyProtection="0"/>
    <xf numFmtId="0" fontId="106" fillId="38" borderId="0" applyNumberFormat="0" applyBorder="0" applyAlignment="0" applyProtection="0"/>
    <xf numFmtId="0" fontId="20" fillId="31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39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20" fillId="103" borderId="0" applyNumberFormat="0" applyBorder="0" applyAlignment="0" applyProtection="0"/>
    <xf numFmtId="0" fontId="20" fillId="18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15" borderId="0" applyNumberFormat="0" applyBorder="0" applyAlignment="0" applyProtection="0"/>
    <xf numFmtId="0" fontId="33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33" fillId="34" borderId="0" applyNumberFormat="0" applyBorder="0" applyAlignment="0" applyProtection="0"/>
    <xf numFmtId="0" fontId="106" fillId="98" borderId="0" applyNumberFormat="0" applyBorder="0" applyAlignment="0" applyProtection="0"/>
    <xf numFmtId="0" fontId="33" fillId="36" borderId="0" applyNumberFormat="0" applyBorder="0" applyAlignment="0" applyProtection="0"/>
    <xf numFmtId="0" fontId="195" fillId="36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39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103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20" fillId="19" borderId="0" applyNumberFormat="0" applyBorder="0" applyAlignment="0" applyProtection="0"/>
    <xf numFmtId="0" fontId="195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18" borderId="0" applyNumberFormat="0" applyBorder="0" applyAlignment="0" applyProtection="0"/>
    <xf numFmtId="0" fontId="33" fillId="95" borderId="0" applyNumberFormat="0" applyBorder="0" applyAlignment="0" applyProtection="0"/>
    <xf numFmtId="0" fontId="103" fillId="7" borderId="7" applyNumberFormat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106" fillId="38" borderId="0" applyNumberFormat="0" applyBorder="0" applyAlignment="0" applyProtection="0"/>
    <xf numFmtId="0" fontId="20" fillId="23" borderId="0" applyNumberFormat="0" applyBorder="0" applyAlignment="0" applyProtection="0"/>
    <xf numFmtId="0" fontId="106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93" borderId="0" applyNumberFormat="0" applyBorder="0" applyAlignment="0" applyProtection="0"/>
    <xf numFmtId="0" fontId="106" fillId="98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195" fillId="34" borderId="0" applyNumberFormat="0" applyBorder="0" applyAlignment="0" applyProtection="0"/>
    <xf numFmtId="0" fontId="91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106" fillId="38" borderId="0" applyNumberFormat="0" applyBorder="0" applyAlignment="0" applyProtection="0"/>
    <xf numFmtId="0" fontId="20" fillId="23" borderId="0" applyNumberFormat="0" applyBorder="0" applyAlignment="0" applyProtection="0"/>
    <xf numFmtId="0" fontId="33" fillId="94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93" fillId="0" borderId="1" applyNumberFormat="0" applyFill="0" applyAlignment="0" applyProtection="0"/>
    <xf numFmtId="0" fontId="20" fillId="19" borderId="0" applyNumberFormat="0" applyBorder="0" applyAlignment="0" applyProtection="0"/>
    <xf numFmtId="0" fontId="20" fillId="31" borderId="0" applyNumberFormat="0" applyBorder="0" applyAlignment="0" applyProtection="0"/>
    <xf numFmtId="0" fontId="33" fillId="37" borderId="0" applyNumberFormat="0" applyBorder="0" applyAlignment="0" applyProtection="0"/>
    <xf numFmtId="0" fontId="20" fillId="30" borderId="0" applyNumberFormat="0" applyBorder="0" applyAlignment="0" applyProtection="0"/>
    <xf numFmtId="0" fontId="106" fillId="98" borderId="0" applyNumberFormat="0" applyBorder="0" applyAlignment="0" applyProtection="0"/>
    <xf numFmtId="0" fontId="195" fillId="33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34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196" fillId="98" borderId="0" applyNumberFormat="0" applyBorder="0" applyAlignment="0" applyProtection="0"/>
    <xf numFmtId="0" fontId="20" fillId="30" borderId="0" applyNumberFormat="0" applyBorder="0" applyAlignment="0" applyProtection="0"/>
    <xf numFmtId="0" fontId="195" fillId="39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11" borderId="0" applyNumberFormat="0" applyBorder="0" applyAlignment="0" applyProtection="0"/>
    <xf numFmtId="0" fontId="195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91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20" fillId="38" borderId="0" applyNumberFormat="0" applyBorder="0" applyAlignment="0" applyProtection="0"/>
    <xf numFmtId="0" fontId="106" fillId="36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20" fillId="31" borderId="0" applyNumberFormat="0" applyBorder="0" applyAlignment="0" applyProtection="0"/>
    <xf numFmtId="0" fontId="195" fillId="92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195" fillId="34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196" fillId="34" borderId="0" applyNumberFormat="0" applyBorder="0" applyAlignment="0" applyProtection="0"/>
    <xf numFmtId="0" fontId="195" fillId="39" borderId="0" applyNumberFormat="0" applyBorder="0" applyAlignment="0" applyProtection="0"/>
    <xf numFmtId="0" fontId="20" fillId="31" borderId="0" applyNumberFormat="0" applyBorder="0" applyAlignment="0" applyProtection="0"/>
    <xf numFmtId="0" fontId="195" fillId="94" borderId="0" applyNumberFormat="0" applyBorder="0" applyAlignment="0" applyProtection="0"/>
    <xf numFmtId="0" fontId="20" fillId="103" borderId="0" applyNumberFormat="0" applyBorder="0" applyAlignment="0" applyProtection="0"/>
    <xf numFmtId="0" fontId="33" fillId="93" borderId="0" applyNumberFormat="0" applyBorder="0" applyAlignment="0" applyProtection="0"/>
    <xf numFmtId="0" fontId="20" fillId="38" borderId="0" applyNumberFormat="0" applyBorder="0" applyAlignment="0" applyProtection="0"/>
    <xf numFmtId="0" fontId="33" fillId="92" borderId="0" applyNumberFormat="0" applyBorder="0" applyAlignment="0" applyProtection="0"/>
    <xf numFmtId="0" fontId="195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36" borderId="0" applyNumberFormat="0" applyBorder="0" applyAlignment="0" applyProtection="0"/>
    <xf numFmtId="0" fontId="33" fillId="41" borderId="0" applyNumberFormat="0" applyBorder="0" applyAlignment="0" applyProtection="0"/>
    <xf numFmtId="0" fontId="195" fillId="33" borderId="0" applyNumberFormat="0" applyBorder="0" applyAlignment="0" applyProtection="0"/>
    <xf numFmtId="0" fontId="33" fillId="37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35" borderId="0" applyNumberFormat="0" applyBorder="0" applyAlignment="0" applyProtection="0"/>
    <xf numFmtId="0" fontId="196" fillId="34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0" borderId="0" applyNumberFormat="0" applyBorder="0" applyAlignment="0" applyProtection="0"/>
    <xf numFmtId="0" fontId="196" fillId="95" borderId="0" applyNumberFormat="0" applyBorder="0" applyAlignment="0" applyProtection="0"/>
    <xf numFmtId="0" fontId="196" fillId="98" borderId="0" applyNumberFormat="0" applyBorder="0" applyAlignment="0" applyProtection="0"/>
    <xf numFmtId="0" fontId="196" fillId="34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195" fillId="41" borderId="0" applyNumberFormat="0" applyBorder="0" applyAlignment="0" applyProtection="0"/>
    <xf numFmtId="0" fontId="33" fillId="41" borderId="0" applyNumberFormat="0" applyBorder="0" applyAlignment="0" applyProtection="0"/>
    <xf numFmtId="0" fontId="195" fillId="33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5" fillId="33" borderId="0" applyNumberFormat="0" applyBorder="0" applyAlignment="0" applyProtection="0"/>
    <xf numFmtId="0" fontId="106" fillId="36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33" fillId="95" borderId="0" applyNumberFormat="0" applyBorder="0" applyAlignment="0" applyProtection="0"/>
    <xf numFmtId="0" fontId="20" fillId="18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9" borderId="0" applyNumberFormat="0" applyBorder="0" applyAlignment="0" applyProtection="0"/>
    <xf numFmtId="0" fontId="196" fillId="34" borderId="0" applyNumberFormat="0" applyBorder="0" applyAlignment="0" applyProtection="0"/>
    <xf numFmtId="0" fontId="195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196" fillId="98" borderId="0" applyNumberFormat="0" applyBorder="0" applyAlignment="0" applyProtection="0"/>
    <xf numFmtId="0" fontId="20" fillId="10" borderId="0" applyNumberFormat="0" applyBorder="0" applyAlignment="0" applyProtection="0"/>
    <xf numFmtId="0" fontId="196" fillId="34" borderId="0" applyNumberFormat="0" applyBorder="0" applyAlignment="0" applyProtection="0"/>
    <xf numFmtId="0" fontId="196" fillId="95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106" fillId="98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33" fillId="36" borderId="0" applyNumberFormat="0" applyBorder="0" applyAlignment="0" applyProtection="0"/>
    <xf numFmtId="0" fontId="195" fillId="93" borderId="0" applyNumberFormat="0" applyBorder="0" applyAlignment="0" applyProtection="0"/>
    <xf numFmtId="0" fontId="33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33" fillId="41" borderId="0" applyNumberFormat="0" applyBorder="0" applyAlignment="0" applyProtection="0"/>
    <xf numFmtId="0" fontId="20" fillId="107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94" borderId="0" applyNumberFormat="0" applyBorder="0" applyAlignment="0" applyProtection="0"/>
    <xf numFmtId="0" fontId="20" fillId="103" borderId="0" applyNumberFormat="0" applyBorder="0" applyAlignment="0" applyProtection="0"/>
    <xf numFmtId="0" fontId="33" fillId="94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107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35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20" fillId="36" borderId="0" applyNumberFormat="0" applyBorder="0" applyAlignment="0" applyProtection="0"/>
    <xf numFmtId="0" fontId="195" fillId="34" borderId="0" applyNumberFormat="0" applyBorder="0" applyAlignment="0" applyProtection="0"/>
    <xf numFmtId="0" fontId="33" fillId="34" borderId="0" applyNumberFormat="0" applyBorder="0" applyAlignment="0" applyProtection="0"/>
    <xf numFmtId="0" fontId="106" fillId="36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195" fillId="94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20" fillId="10" borderId="0" applyNumberFormat="0" applyBorder="0" applyAlignment="0" applyProtection="0"/>
    <xf numFmtId="0" fontId="195" fillId="33" borderId="0" applyNumberFormat="0" applyBorder="0" applyAlignment="0" applyProtection="0"/>
    <xf numFmtId="0" fontId="20" fillId="38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33" fillId="36" borderId="0" applyNumberFormat="0" applyBorder="0" applyAlignment="0" applyProtection="0"/>
    <xf numFmtId="0" fontId="33" fillId="34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196" fillId="96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94" borderId="0" applyNumberFormat="0" applyBorder="0" applyAlignment="0" applyProtection="0"/>
    <xf numFmtId="0" fontId="20" fillId="19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106" fillId="98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33" fillId="93" borderId="0" applyNumberFormat="0" applyBorder="0" applyAlignment="0" applyProtection="0"/>
    <xf numFmtId="0" fontId="196" fillId="96" borderId="0" applyNumberFormat="0" applyBorder="0" applyAlignment="0" applyProtection="0"/>
    <xf numFmtId="0" fontId="20" fillId="35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18" borderId="0" applyNumberFormat="0" applyBorder="0" applyAlignment="0" applyProtection="0"/>
    <xf numFmtId="0" fontId="195" fillId="3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195" fillId="33" borderId="0" applyNumberFormat="0" applyBorder="0" applyAlignment="0" applyProtection="0"/>
    <xf numFmtId="0" fontId="106" fillId="38" borderId="0" applyNumberFormat="0" applyBorder="0" applyAlignment="0" applyProtection="0"/>
    <xf numFmtId="0" fontId="20" fillId="103" borderId="0" applyNumberFormat="0" applyBorder="0" applyAlignment="0" applyProtection="0"/>
    <xf numFmtId="0" fontId="33" fillId="39" borderId="0" applyNumberFormat="0" applyBorder="0" applyAlignment="0" applyProtection="0"/>
    <xf numFmtId="0" fontId="195" fillId="33" borderId="0" applyNumberFormat="0" applyBorder="0" applyAlignment="0" applyProtection="0"/>
    <xf numFmtId="0" fontId="20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38" borderId="0" applyNumberFormat="0" applyBorder="0" applyAlignment="0" applyProtection="0"/>
    <xf numFmtId="0" fontId="33" fillId="92" borderId="0" applyNumberFormat="0" applyBorder="0" applyAlignment="0" applyProtection="0"/>
    <xf numFmtId="0" fontId="20" fillId="10" borderId="0" applyNumberFormat="0" applyBorder="0" applyAlignment="0" applyProtection="0"/>
    <xf numFmtId="0" fontId="196" fillId="97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195" fillId="3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195" fillId="37" borderId="0" applyNumberFormat="0" applyBorder="0" applyAlignment="0" applyProtection="0"/>
    <xf numFmtId="0" fontId="195" fillId="39" borderId="0" applyNumberFormat="0" applyBorder="0" applyAlignment="0" applyProtection="0"/>
    <xf numFmtId="0" fontId="33" fillId="34" borderId="0" applyNumberFormat="0" applyBorder="0" applyAlignment="0" applyProtection="0"/>
    <xf numFmtId="0" fontId="195" fillId="39" borderId="0" applyNumberFormat="0" applyBorder="0" applyAlignment="0" applyProtection="0"/>
    <xf numFmtId="0" fontId="195" fillId="41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195" fillId="93" borderId="0" applyNumberFormat="0" applyBorder="0" applyAlignment="0" applyProtection="0"/>
    <xf numFmtId="0" fontId="195" fillId="39" borderId="0" applyNumberFormat="0" applyBorder="0" applyAlignment="0" applyProtection="0"/>
    <xf numFmtId="0" fontId="196" fillId="34" borderId="0" applyNumberFormat="0" applyBorder="0" applyAlignment="0" applyProtection="0"/>
    <xf numFmtId="0" fontId="20" fillId="11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20" fillId="38" borderId="0" applyNumberFormat="0" applyBorder="0" applyAlignment="0" applyProtection="0"/>
    <xf numFmtId="0" fontId="195" fillId="94" borderId="0" applyNumberFormat="0" applyBorder="0" applyAlignment="0" applyProtection="0"/>
    <xf numFmtId="0" fontId="243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3" fillId="39" borderId="0" applyNumberFormat="0" applyBorder="0" applyAlignment="0" applyProtection="0"/>
    <xf numFmtId="0" fontId="20" fillId="103" borderId="0" applyNumberFormat="0" applyBorder="0" applyAlignment="0" applyProtection="0"/>
    <xf numFmtId="0" fontId="33" fillId="95" borderId="0" applyNumberFormat="0" applyBorder="0" applyAlignment="0" applyProtection="0"/>
    <xf numFmtId="0" fontId="20" fillId="31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36" borderId="0" applyNumberFormat="0" applyBorder="0" applyAlignment="0" applyProtection="0"/>
    <xf numFmtId="0" fontId="106" fillId="36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106" fillId="36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20" fillId="31" borderId="0" applyNumberFormat="0" applyBorder="0" applyAlignment="0" applyProtection="0"/>
    <xf numFmtId="0" fontId="106" fillId="98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196" fillId="99" borderId="0" applyNumberFormat="0" applyBorder="0" applyAlignment="0" applyProtection="0"/>
    <xf numFmtId="0" fontId="196" fillId="98" borderId="0" applyNumberFormat="0" applyBorder="0" applyAlignment="0" applyProtection="0"/>
    <xf numFmtId="0" fontId="196" fillId="97" borderId="0" applyNumberFormat="0" applyBorder="0" applyAlignment="0" applyProtection="0"/>
    <xf numFmtId="0" fontId="20" fillId="26" borderId="0" applyNumberFormat="0" applyBorder="0" applyAlignment="0" applyProtection="0"/>
    <xf numFmtId="0" fontId="196" fillId="95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195" fillId="41" borderId="0" applyNumberFormat="0" applyBorder="0" applyAlignment="0" applyProtection="0"/>
    <xf numFmtId="0" fontId="195" fillId="33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20" fillId="18" borderId="0" applyNumberFormat="0" applyBorder="0" applyAlignment="0" applyProtection="0"/>
    <xf numFmtId="0" fontId="195" fillId="34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37" borderId="0" applyNumberFormat="0" applyBorder="0" applyAlignment="0" applyProtection="0"/>
    <xf numFmtId="0" fontId="195" fillId="39" borderId="0" applyNumberFormat="0" applyBorder="0" applyAlignment="0" applyProtection="0"/>
    <xf numFmtId="0" fontId="196" fillId="98" borderId="0" applyNumberFormat="0" applyBorder="0" applyAlignment="0" applyProtection="0"/>
    <xf numFmtId="0" fontId="195" fillId="92" borderId="0" applyNumberFormat="0" applyBorder="0" applyAlignment="0" applyProtection="0"/>
    <xf numFmtId="0" fontId="106" fillId="103" borderId="0" applyNumberFormat="0" applyBorder="0" applyAlignment="0" applyProtection="0"/>
    <xf numFmtId="0" fontId="106" fillId="38" borderId="0" applyNumberFormat="0" applyBorder="0" applyAlignment="0" applyProtection="0"/>
    <xf numFmtId="0" fontId="195" fillId="33" borderId="0" applyNumberFormat="0" applyBorder="0" applyAlignment="0" applyProtection="0"/>
    <xf numFmtId="0" fontId="20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3" borderId="0" applyNumberFormat="0" applyBorder="0" applyAlignment="0" applyProtection="0"/>
    <xf numFmtId="0" fontId="20" fillId="115" borderId="0" applyNumberFormat="0" applyBorder="0" applyAlignment="0" applyProtection="0"/>
    <xf numFmtId="0" fontId="195" fillId="39" borderId="0" applyNumberFormat="0" applyBorder="0" applyAlignment="0" applyProtection="0"/>
    <xf numFmtId="0" fontId="196" fillId="95" borderId="0" applyNumberFormat="0" applyBorder="0" applyAlignment="0" applyProtection="0"/>
    <xf numFmtId="0" fontId="33" fillId="39" borderId="0" applyNumberFormat="0" applyBorder="0" applyAlignment="0" applyProtection="0"/>
    <xf numFmtId="0" fontId="106" fillId="36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95" fillId="92" borderId="0" applyNumberFormat="0" applyBorder="0" applyAlignment="0" applyProtection="0"/>
    <xf numFmtId="0" fontId="195" fillId="36" borderId="0" applyNumberFormat="0" applyBorder="0" applyAlignment="0" applyProtection="0"/>
    <xf numFmtId="0" fontId="106" fillId="98" borderId="0" applyNumberFormat="0" applyBorder="0" applyAlignment="0" applyProtection="0"/>
    <xf numFmtId="0" fontId="33" fillId="41" borderId="0" applyNumberFormat="0" applyBorder="0" applyAlignment="0" applyProtection="0"/>
    <xf numFmtId="0" fontId="195" fillId="37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195" fillId="95" borderId="0" applyNumberFormat="0" applyBorder="0" applyAlignment="0" applyProtection="0"/>
    <xf numFmtId="0" fontId="195" fillId="93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33" fillId="36" borderId="0" applyNumberFormat="0" applyBorder="0" applyAlignment="0" applyProtection="0"/>
    <xf numFmtId="0" fontId="20" fillId="36" borderId="0" applyNumberFormat="0" applyBorder="0" applyAlignment="0" applyProtection="0"/>
    <xf numFmtId="0" fontId="196" fillId="96" borderId="0" applyNumberFormat="0" applyBorder="0" applyAlignment="0" applyProtection="0"/>
    <xf numFmtId="0" fontId="195" fillId="36" borderId="0" applyNumberFormat="0" applyBorder="0" applyAlignment="0" applyProtection="0"/>
    <xf numFmtId="0" fontId="106" fillId="98" borderId="0" applyNumberFormat="0" applyBorder="0" applyAlignment="0" applyProtection="0"/>
    <xf numFmtId="0" fontId="91" fillId="15" borderId="0" applyNumberFormat="0" applyBorder="0" applyAlignment="0" applyProtection="0"/>
    <xf numFmtId="0" fontId="20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33" fillId="93" borderId="0" applyNumberFormat="0" applyBorder="0" applyAlignment="0" applyProtection="0"/>
    <xf numFmtId="0" fontId="20" fillId="31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20" fillId="22" borderId="0" applyNumberFormat="0" applyBorder="0" applyAlignment="0" applyProtection="0"/>
    <xf numFmtId="0" fontId="33" fillId="92" borderId="0" applyNumberFormat="0" applyBorder="0" applyAlignment="0" applyProtection="0"/>
    <xf numFmtId="0" fontId="195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20" fillId="18" borderId="0" applyNumberFormat="0" applyBorder="0" applyAlignment="0" applyProtection="0"/>
    <xf numFmtId="0" fontId="196" fillId="95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196" fillId="97" borderId="0" applyNumberFormat="0" applyBorder="0" applyAlignment="0" applyProtection="0"/>
    <xf numFmtId="0" fontId="33" fillId="39" borderId="0" applyNumberFormat="0" applyBorder="0" applyAlignment="0" applyProtection="0"/>
    <xf numFmtId="0" fontId="20" fillId="103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106" fillId="98" borderId="0" applyNumberFormat="0" applyBorder="0" applyAlignment="0" applyProtection="0"/>
    <xf numFmtId="0" fontId="20" fillId="30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31" borderId="0" applyNumberFormat="0" applyBorder="0" applyAlignment="0" applyProtection="0"/>
    <xf numFmtId="0" fontId="33" fillId="39" borderId="0" applyNumberFormat="0" applyBorder="0" applyAlignment="0" applyProtection="0"/>
    <xf numFmtId="0" fontId="20" fillId="15" borderId="0" applyNumberFormat="0" applyBorder="0" applyAlignment="0" applyProtection="0"/>
    <xf numFmtId="0" fontId="20" fillId="31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33" borderId="0" applyNumberFormat="0" applyBorder="0" applyAlignment="0" applyProtection="0"/>
    <xf numFmtId="0" fontId="196" fillId="95" borderId="0" applyNumberFormat="0" applyBorder="0" applyAlignment="0" applyProtection="0"/>
    <xf numFmtId="0" fontId="33" fillId="36" borderId="0" applyNumberFormat="0" applyBorder="0" applyAlignment="0" applyProtection="0"/>
    <xf numFmtId="0" fontId="20" fillId="31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3" borderId="0" applyNumberFormat="0" applyBorder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93" borderId="0" applyNumberFormat="0" applyBorder="0" applyAlignment="0" applyProtection="0"/>
    <xf numFmtId="0" fontId="20" fillId="31" borderId="0" applyNumberFormat="0" applyBorder="0" applyAlignment="0" applyProtection="0"/>
    <xf numFmtId="0" fontId="196" fillId="96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20" fillId="31" borderId="0" applyNumberFormat="0" applyBorder="0" applyAlignment="0" applyProtection="0"/>
    <xf numFmtId="0" fontId="196" fillId="34" borderId="0" applyNumberFormat="0" applyBorder="0" applyAlignment="0" applyProtection="0"/>
    <xf numFmtId="0" fontId="33" fillId="34" borderId="0" applyNumberFormat="0" applyBorder="0" applyAlignment="0" applyProtection="0"/>
    <xf numFmtId="0" fontId="20" fillId="31" borderId="0" applyNumberFormat="0" applyBorder="0" applyAlignment="0" applyProtection="0"/>
    <xf numFmtId="0" fontId="91" fillId="15" borderId="0" applyNumberFormat="0" applyBorder="0" applyAlignment="0" applyProtection="0"/>
    <xf numFmtId="0" fontId="33" fillId="93" borderId="0" applyNumberFormat="0" applyBorder="0" applyAlignment="0" applyProtection="0"/>
    <xf numFmtId="0" fontId="196" fillId="95" borderId="0" applyNumberFormat="0" applyBorder="0" applyAlignment="0" applyProtection="0"/>
    <xf numFmtId="0" fontId="33" fillId="93" borderId="0" applyNumberFormat="0" applyBorder="0" applyAlignment="0" applyProtection="0"/>
    <xf numFmtId="0" fontId="195" fillId="93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106" fillId="98" borderId="0" applyNumberFormat="0" applyBorder="0" applyAlignment="0" applyProtection="0"/>
    <xf numFmtId="0" fontId="20" fillId="107" borderId="0" applyNumberFormat="0" applyBorder="0" applyAlignment="0" applyProtection="0"/>
    <xf numFmtId="0" fontId="106" fillId="38" borderId="0" applyNumberFormat="0" applyBorder="0" applyAlignment="0" applyProtection="0"/>
    <xf numFmtId="0" fontId="33" fillId="93" borderId="0" applyNumberFormat="0" applyBorder="0" applyAlignment="0" applyProtection="0"/>
    <xf numFmtId="0" fontId="33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10" borderId="0" applyNumberFormat="0" applyBorder="0" applyAlignment="0" applyProtection="0"/>
    <xf numFmtId="0" fontId="33" fillId="39" borderId="0" applyNumberFormat="0" applyBorder="0" applyAlignment="0" applyProtection="0"/>
    <xf numFmtId="0" fontId="196" fillId="98" borderId="0" applyNumberFormat="0" applyBorder="0" applyAlignment="0" applyProtection="0"/>
    <xf numFmtId="0" fontId="20" fillId="103" borderId="0" applyNumberFormat="0" applyBorder="0" applyAlignment="0" applyProtection="0"/>
    <xf numFmtId="0" fontId="20" fillId="31" borderId="0" applyNumberFormat="0" applyBorder="0" applyAlignment="0" applyProtection="0"/>
    <xf numFmtId="0" fontId="196" fillId="99" borderId="0" applyNumberFormat="0" applyBorder="0" applyAlignment="0" applyProtection="0"/>
    <xf numFmtId="0" fontId="33" fillId="92" borderId="0" applyNumberFormat="0" applyBorder="0" applyAlignment="0" applyProtection="0"/>
    <xf numFmtId="0" fontId="20" fillId="18" borderId="0" applyNumberFormat="0" applyBorder="0" applyAlignment="0" applyProtection="0"/>
    <xf numFmtId="0" fontId="20" fillId="38" borderId="0" applyNumberFormat="0" applyBorder="0" applyAlignment="0" applyProtection="0"/>
    <xf numFmtId="0" fontId="195" fillId="36" borderId="0" applyNumberFormat="0" applyBorder="0" applyAlignment="0" applyProtection="0"/>
    <xf numFmtId="0" fontId="195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9" borderId="0" applyNumberFormat="0" applyBorder="0" applyAlignment="0" applyProtection="0"/>
    <xf numFmtId="0" fontId="195" fillId="36" borderId="0" applyNumberFormat="0" applyBorder="0" applyAlignment="0" applyProtection="0"/>
    <xf numFmtId="0" fontId="195" fillId="94" borderId="0" applyNumberFormat="0" applyBorder="0" applyAlignment="0" applyProtection="0"/>
    <xf numFmtId="0" fontId="195" fillId="95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5" fillId="93" borderId="0" applyNumberFormat="0" applyBorder="0" applyAlignment="0" applyProtection="0"/>
    <xf numFmtId="0" fontId="33" fillId="34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33" fillId="33" borderId="0" applyNumberFormat="0" applyBorder="0" applyAlignment="0" applyProtection="0"/>
    <xf numFmtId="0" fontId="91" fillId="15" borderId="0" applyNumberFormat="0" applyBorder="0" applyAlignment="0" applyProtection="0"/>
    <xf numFmtId="0" fontId="195" fillId="39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103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195" fillId="36" borderId="0" applyNumberFormat="0" applyBorder="0" applyAlignment="0" applyProtection="0"/>
    <xf numFmtId="0" fontId="106" fillId="36" borderId="0" applyNumberFormat="0" applyBorder="0" applyAlignment="0" applyProtection="0"/>
    <xf numFmtId="0" fontId="98" fillId="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33" fillId="36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33" fillId="9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33" fillId="34" borderId="0" applyNumberFormat="0" applyBorder="0" applyAlignment="0" applyProtection="0"/>
    <xf numFmtId="0" fontId="33" fillId="92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195" fillId="41" borderId="0" applyNumberFormat="0" applyBorder="0" applyAlignment="0" applyProtection="0"/>
    <xf numFmtId="0" fontId="195" fillId="33" borderId="0" applyNumberFormat="0" applyBorder="0" applyAlignment="0" applyProtection="0"/>
    <xf numFmtId="0" fontId="91" fillId="15" borderId="0" applyNumberFormat="0" applyBorder="0" applyAlignment="0" applyProtection="0"/>
    <xf numFmtId="0" fontId="106" fillId="29" borderId="0" applyNumberFormat="0" applyBorder="0" applyAlignment="0" applyProtection="0"/>
    <xf numFmtId="0" fontId="20" fillId="10" borderId="0" applyNumberFormat="0" applyBorder="0" applyAlignment="0" applyProtection="0"/>
    <xf numFmtId="0" fontId="195" fillId="36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91" fillId="15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33" borderId="0" applyNumberFormat="0" applyBorder="0" applyAlignment="0" applyProtection="0"/>
    <xf numFmtId="0" fontId="195" fillId="41" borderId="0" applyNumberFormat="0" applyBorder="0" applyAlignment="0" applyProtection="0"/>
    <xf numFmtId="0" fontId="196" fillId="99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6" fillId="97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91" fillId="15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10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92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41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20" fillId="10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196" fillId="98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95" borderId="0" applyNumberFormat="0" applyBorder="0" applyAlignment="0" applyProtection="0"/>
    <xf numFmtId="0" fontId="33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6" fillId="96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06" fillId="17" borderId="0" applyNumberFormat="0" applyBorder="0" applyAlignment="0" applyProtection="0"/>
    <xf numFmtId="0" fontId="20" fillId="23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31" borderId="0" applyNumberFormat="0" applyBorder="0" applyAlignment="0" applyProtection="0"/>
    <xf numFmtId="0" fontId="33" fillId="95" borderId="0" applyNumberFormat="0" applyBorder="0" applyAlignment="0" applyProtection="0"/>
    <xf numFmtId="0" fontId="20" fillId="23" borderId="0" applyNumberFormat="0" applyBorder="0" applyAlignment="0" applyProtection="0"/>
    <xf numFmtId="0" fontId="195" fillId="39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6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10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20" fillId="38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96" fillId="96" borderId="0" applyNumberFormat="0" applyBorder="0" applyAlignment="0" applyProtection="0"/>
    <xf numFmtId="0" fontId="195" fillId="34" borderId="0" applyNumberFormat="0" applyBorder="0" applyAlignment="0" applyProtection="0"/>
    <xf numFmtId="0" fontId="195" fillId="41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6" fillId="99" borderId="0" applyNumberFormat="0" applyBorder="0" applyAlignment="0" applyProtection="0"/>
    <xf numFmtId="0" fontId="39" fillId="0" borderId="24" applyNumberFormat="0" applyFill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95" fillId="34" borderId="0" applyNumberFormat="0" applyBorder="0" applyAlignment="0" applyProtection="0"/>
    <xf numFmtId="0" fontId="20" fillId="36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26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20" fillId="38" borderId="0" applyNumberFormat="0" applyBorder="0" applyAlignment="0" applyProtection="0"/>
    <xf numFmtId="0" fontId="196" fillId="99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6" borderId="0" applyNumberFormat="0" applyBorder="0" applyAlignment="0" applyProtection="0"/>
    <xf numFmtId="0" fontId="196" fillId="97" borderId="0" applyNumberFormat="0" applyBorder="0" applyAlignment="0" applyProtection="0"/>
    <xf numFmtId="0" fontId="20" fillId="103" borderId="0" applyNumberFormat="0" applyBorder="0" applyAlignment="0" applyProtection="0"/>
    <xf numFmtId="0" fontId="106" fillId="10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33" fillId="95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01" fillId="6" borderId="4" applyNumberFormat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95" fillId="34" borderId="0" applyNumberFormat="0" applyBorder="0" applyAlignment="0" applyProtection="0"/>
    <xf numFmtId="0" fontId="195" fillId="37" borderId="0" applyNumberFormat="0" applyBorder="0" applyAlignment="0" applyProtection="0"/>
    <xf numFmtId="0" fontId="196" fillId="95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91" fillId="15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36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6" fillId="96" borderId="0" applyNumberFormat="0" applyBorder="0" applyAlignment="0" applyProtection="0"/>
    <xf numFmtId="0" fontId="195" fillId="34" borderId="0" applyNumberFormat="0" applyBorder="0" applyAlignment="0" applyProtection="0"/>
    <xf numFmtId="0" fontId="20" fillId="35" borderId="0" applyNumberFormat="0" applyBorder="0" applyAlignment="0" applyProtection="0"/>
    <xf numFmtId="0" fontId="196" fillId="99" borderId="0" applyNumberFormat="0" applyBorder="0" applyAlignment="0" applyProtection="0"/>
    <xf numFmtId="0" fontId="20" fillId="103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196" fillId="99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195" fillId="34" borderId="0" applyNumberFormat="0" applyBorder="0" applyAlignment="0" applyProtection="0"/>
    <xf numFmtId="0" fontId="20" fillId="103" borderId="0" applyNumberFormat="0" applyBorder="0" applyAlignment="0" applyProtection="0"/>
    <xf numFmtId="0" fontId="33" fillId="92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94" fillId="0" borderId="2" applyNumberFormat="0" applyFill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92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33" fillId="41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95" fillId="41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196" fillId="98" borderId="0" applyNumberFormat="0" applyBorder="0" applyAlignment="0" applyProtection="0"/>
    <xf numFmtId="0" fontId="20" fillId="15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91" fillId="30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23" borderId="0" applyNumberFormat="0" applyBorder="0" applyAlignment="0" applyProtection="0"/>
    <xf numFmtId="0" fontId="33" fillId="39" borderId="0" applyNumberFormat="0" applyBorder="0" applyAlignment="0" applyProtection="0"/>
    <xf numFmtId="0" fontId="196" fillId="99" borderId="0" applyNumberFormat="0" applyBorder="0" applyAlignment="0" applyProtection="0"/>
    <xf numFmtId="0" fontId="195" fillId="94" borderId="0" applyNumberFormat="0" applyBorder="0" applyAlignment="0" applyProtection="0"/>
    <xf numFmtId="0" fontId="20" fillId="107" borderId="0" applyNumberFormat="0" applyBorder="0" applyAlignment="0" applyProtection="0"/>
    <xf numFmtId="0" fontId="106" fillId="9" borderId="0" applyNumberFormat="0" applyBorder="0" applyAlignment="0" applyProtection="0"/>
    <xf numFmtId="0" fontId="106" fillId="103" borderId="0" applyNumberFormat="0" applyBorder="0" applyAlignment="0" applyProtection="0"/>
    <xf numFmtId="0" fontId="196" fillId="34" borderId="0" applyNumberFormat="0" applyBorder="0" applyAlignment="0" applyProtection="0"/>
    <xf numFmtId="0" fontId="33" fillId="94" borderId="0" applyNumberFormat="0" applyBorder="0" applyAlignment="0" applyProtection="0"/>
    <xf numFmtId="0" fontId="196" fillId="34" borderId="0" applyNumberFormat="0" applyBorder="0" applyAlignment="0" applyProtection="0"/>
    <xf numFmtId="0" fontId="195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12" fillId="0" borderId="0" applyNumberFormat="0" applyFill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195" fillId="95" borderId="0" applyNumberFormat="0" applyBorder="0" applyAlignment="0" applyProtection="0"/>
    <xf numFmtId="0" fontId="20" fillId="107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33" fillId="95" borderId="0" applyNumberFormat="0" applyBorder="0" applyAlignment="0" applyProtection="0"/>
    <xf numFmtId="0" fontId="196" fillId="99" borderId="0" applyNumberFormat="0" applyBorder="0" applyAlignment="0" applyProtection="0"/>
    <xf numFmtId="0" fontId="33" fillId="94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14" borderId="0" applyNumberFormat="0" applyBorder="0" applyAlignment="0" applyProtection="0"/>
    <xf numFmtId="0" fontId="91" fillId="15" borderId="0" applyNumberFormat="0" applyBorder="0" applyAlignment="0" applyProtection="0"/>
    <xf numFmtId="0" fontId="196" fillId="99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20" fillId="26" borderId="0" applyNumberFormat="0" applyBorder="0" applyAlignment="0" applyProtection="0"/>
    <xf numFmtId="0" fontId="106" fillId="103" borderId="0" applyNumberFormat="0" applyBorder="0" applyAlignment="0" applyProtection="0"/>
    <xf numFmtId="0" fontId="20" fillId="103" borderId="0" applyNumberFormat="0" applyBorder="0" applyAlignment="0" applyProtection="0"/>
    <xf numFmtId="0" fontId="20" fillId="19" borderId="0" applyNumberFormat="0" applyBorder="0" applyAlignment="0" applyProtection="0"/>
    <xf numFmtId="0" fontId="106" fillId="98" borderId="0" applyNumberFormat="0" applyBorder="0" applyAlignment="0" applyProtection="0"/>
    <xf numFmtId="0" fontId="195" fillId="95" borderId="0" applyNumberFormat="0" applyBorder="0" applyAlignment="0" applyProtection="0"/>
    <xf numFmtId="0" fontId="195" fillId="41" borderId="0" applyNumberFormat="0" applyBorder="0" applyAlignment="0" applyProtection="0"/>
    <xf numFmtId="0" fontId="33" fillId="33" borderId="0" applyNumberFormat="0" applyBorder="0" applyAlignment="0" applyProtection="0"/>
    <xf numFmtId="0" fontId="20" fillId="36" borderId="0" applyNumberFormat="0" applyBorder="0" applyAlignment="0" applyProtection="0"/>
    <xf numFmtId="0" fontId="195" fillId="92" borderId="0" applyNumberFormat="0" applyBorder="0" applyAlignment="0" applyProtection="0"/>
    <xf numFmtId="0" fontId="195" fillId="33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195" fillId="37" borderId="0" applyNumberFormat="0" applyBorder="0" applyAlignment="0" applyProtection="0"/>
    <xf numFmtId="0" fontId="195" fillId="95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196" fillId="98" borderId="0" applyNumberFormat="0" applyBorder="0" applyAlignment="0" applyProtection="0"/>
    <xf numFmtId="0" fontId="196" fillId="34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196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8" borderId="8" applyNumberFormat="0" applyFont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33" fillId="37" borderId="0" applyNumberFormat="0" applyBorder="0" applyAlignment="0" applyProtection="0"/>
    <xf numFmtId="0" fontId="91" fillId="15" borderId="0" applyNumberFormat="0" applyBorder="0" applyAlignment="0" applyProtection="0"/>
    <xf numFmtId="0" fontId="33" fillId="92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95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5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06" fillId="32" borderId="0" applyNumberFormat="0" applyBorder="0" applyAlignment="0" applyProtection="0"/>
    <xf numFmtId="0" fontId="195" fillId="36" borderId="0" applyNumberFormat="0" applyBorder="0" applyAlignment="0" applyProtection="0"/>
    <xf numFmtId="0" fontId="196" fillId="99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196" fillId="95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7" borderId="0" applyNumberFormat="0" applyBorder="0" applyAlignment="0" applyProtection="0"/>
    <xf numFmtId="0" fontId="91" fillId="15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2" borderId="0" applyNumberFormat="0" applyBorder="0" applyAlignment="0" applyProtection="0"/>
    <xf numFmtId="0" fontId="33" fillId="37" borderId="0" applyNumberFormat="0" applyBorder="0" applyAlignment="0" applyProtection="0"/>
    <xf numFmtId="0" fontId="20" fillId="107" borderId="0" applyNumberFormat="0" applyBorder="0" applyAlignment="0" applyProtection="0"/>
    <xf numFmtId="0" fontId="195" fillId="33" borderId="0" applyNumberFormat="0" applyBorder="0" applyAlignment="0" applyProtection="0"/>
    <xf numFmtId="0" fontId="195" fillId="37" borderId="0" applyNumberFormat="0" applyBorder="0" applyAlignment="0" applyProtection="0"/>
    <xf numFmtId="0" fontId="196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103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37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195" fillId="41" borderId="0" applyNumberFormat="0" applyBorder="0" applyAlignment="0" applyProtection="0"/>
    <xf numFmtId="0" fontId="106" fillId="38" borderId="0" applyNumberFormat="0" applyBorder="0" applyAlignment="0" applyProtection="0"/>
    <xf numFmtId="0" fontId="195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195" fillId="94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06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92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" borderId="0" applyNumberFormat="0" applyBorder="0" applyAlignment="0" applyProtection="0"/>
    <xf numFmtId="0" fontId="113" fillId="3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7" borderId="0" applyNumberFormat="0" applyBorder="0" applyAlignment="0" applyProtection="0"/>
    <xf numFmtId="0" fontId="20" fillId="103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196" fillId="34" borderId="0" applyNumberFormat="0" applyBorder="0" applyAlignment="0" applyProtection="0"/>
    <xf numFmtId="0" fontId="195" fillId="93" borderId="0" applyNumberFormat="0" applyBorder="0" applyAlignment="0" applyProtection="0"/>
    <xf numFmtId="0" fontId="20" fillId="22" borderId="0" applyNumberFormat="0" applyBorder="0" applyAlignment="0" applyProtection="0"/>
    <xf numFmtId="0" fontId="20" fillId="36" borderId="0" applyNumberFormat="0" applyBorder="0" applyAlignment="0" applyProtection="0"/>
    <xf numFmtId="0" fontId="195" fillId="92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195" fillId="34" borderId="0" applyNumberFormat="0" applyBorder="0" applyAlignment="0" applyProtection="0"/>
    <xf numFmtId="0" fontId="20" fillId="30" borderId="0" applyNumberFormat="0" applyBorder="0" applyAlignment="0" applyProtection="0"/>
    <xf numFmtId="0" fontId="33" fillId="37" borderId="0" applyNumberFormat="0" applyBorder="0" applyAlignment="0" applyProtection="0"/>
    <xf numFmtId="0" fontId="116" fillId="0" borderId="23" applyNumberFormat="0" applyFill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91" fillId="15" borderId="0" applyNumberFormat="0" applyBorder="0" applyAlignment="0" applyProtection="0"/>
    <xf numFmtId="0" fontId="33" fillId="33" borderId="0" applyNumberFormat="0" applyBorder="0" applyAlignment="0" applyProtection="0"/>
    <xf numFmtId="0" fontId="195" fillId="3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2" borderId="0" applyNumberFormat="0" applyBorder="0" applyAlignment="0" applyProtection="0"/>
    <xf numFmtId="0" fontId="195" fillId="39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5" fillId="92" borderId="0" applyNumberFormat="0" applyBorder="0" applyAlignment="0" applyProtection="0"/>
    <xf numFmtId="0" fontId="92" fillId="0" borderId="0" applyNumberFormat="0" applyFill="0" applyBorder="0" applyAlignment="0" applyProtection="0"/>
    <xf numFmtId="0" fontId="33" fillId="37" borderId="0" applyNumberFormat="0" applyBorder="0" applyAlignment="0" applyProtection="0"/>
    <xf numFmtId="0" fontId="195" fillId="41" borderId="0" applyNumberFormat="0" applyBorder="0" applyAlignment="0" applyProtection="0"/>
    <xf numFmtId="0" fontId="196" fillId="98" borderId="0" applyNumberFormat="0" applyBorder="0" applyAlignment="0" applyProtection="0"/>
    <xf numFmtId="0" fontId="33" fillId="93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5" borderId="0" applyNumberFormat="0" applyBorder="0" applyAlignment="0" applyProtection="0"/>
    <xf numFmtId="0" fontId="20" fillId="30" borderId="0" applyNumberFormat="0" applyBorder="0" applyAlignment="0" applyProtection="0"/>
    <xf numFmtId="0" fontId="33" fillId="33" borderId="0" applyNumberFormat="0" applyBorder="0" applyAlignment="0" applyProtection="0"/>
    <xf numFmtId="0" fontId="195" fillId="34" borderId="0" applyNumberFormat="0" applyBorder="0" applyAlignment="0" applyProtection="0"/>
    <xf numFmtId="0" fontId="195" fillId="95" borderId="0" applyNumberFormat="0" applyBorder="0" applyAlignment="0" applyProtection="0"/>
    <xf numFmtId="0" fontId="20" fillId="26" borderId="0" applyNumberFormat="0" applyBorder="0" applyAlignment="0" applyProtection="0"/>
    <xf numFmtId="0" fontId="33" fillId="92" borderId="0" applyNumberFormat="0" applyBorder="0" applyAlignment="0" applyProtection="0"/>
    <xf numFmtId="0" fontId="33" fillId="94" borderId="0" applyNumberFormat="0" applyBorder="0" applyAlignment="0" applyProtection="0"/>
    <xf numFmtId="0" fontId="195" fillId="92" borderId="0" applyNumberFormat="0" applyBorder="0" applyAlignment="0" applyProtection="0"/>
    <xf numFmtId="0" fontId="91" fillId="15" borderId="0" applyNumberFormat="0" applyBorder="0" applyAlignment="0" applyProtection="0"/>
    <xf numFmtId="0" fontId="33" fillId="36" borderId="0" applyNumberFormat="0" applyBorder="0" applyAlignment="0" applyProtection="0"/>
    <xf numFmtId="0" fontId="20" fillId="10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20" fillId="15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95" borderId="0" applyNumberFormat="0" applyBorder="0" applyAlignment="0" applyProtection="0"/>
    <xf numFmtId="0" fontId="33" fillId="92" borderId="0" applyNumberFormat="0" applyBorder="0" applyAlignment="0" applyProtection="0"/>
    <xf numFmtId="0" fontId="195" fillId="94" borderId="0" applyNumberFormat="0" applyBorder="0" applyAlignment="0" applyProtection="0"/>
    <xf numFmtId="0" fontId="20" fillId="31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30" borderId="0" applyNumberFormat="0" applyBorder="0" applyAlignment="0" applyProtection="0"/>
    <xf numFmtId="0" fontId="20" fillId="10" borderId="0" applyNumberFormat="0" applyBorder="0" applyAlignment="0" applyProtection="0"/>
    <xf numFmtId="0" fontId="20" fillId="10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35" borderId="0" applyNumberFormat="0" applyBorder="0" applyAlignment="0" applyProtection="0"/>
    <xf numFmtId="0" fontId="195" fillId="33" borderId="0" applyNumberFormat="0" applyBorder="0" applyAlignment="0" applyProtection="0"/>
    <xf numFmtId="0" fontId="20" fillId="22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96" fillId="99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195" fillId="93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33" fillId="93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20" fillId="36" borderId="0" applyNumberFormat="0" applyBorder="0" applyAlignment="0" applyProtection="0"/>
    <xf numFmtId="182" fontId="8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245" fillId="0" borderId="0"/>
    <xf numFmtId="0" fontId="20" fillId="0" borderId="0"/>
    <xf numFmtId="0" fontId="195" fillId="34" borderId="0" applyNumberFormat="0" applyBorder="0" applyAlignment="0" applyProtection="0"/>
    <xf numFmtId="0" fontId="20" fillId="0" borderId="0"/>
    <xf numFmtId="0" fontId="195" fillId="41" borderId="0" applyNumberFormat="0" applyBorder="0" applyAlignment="0" applyProtection="0"/>
    <xf numFmtId="0" fontId="20" fillId="0" borderId="0"/>
    <xf numFmtId="0" fontId="20" fillId="30" borderId="0" applyNumberFormat="0" applyBorder="0" applyAlignment="0" applyProtection="0"/>
    <xf numFmtId="0" fontId="20" fillId="0" borderId="0"/>
    <xf numFmtId="0" fontId="20" fillId="0" borderId="0"/>
    <xf numFmtId="0" fontId="106" fillId="38" borderId="0" applyNumberFormat="0" applyBorder="0" applyAlignment="0" applyProtection="0"/>
    <xf numFmtId="0" fontId="195" fillId="3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94" borderId="0" applyNumberFormat="0" applyBorder="0" applyAlignment="0" applyProtection="0"/>
    <xf numFmtId="0" fontId="33" fillId="93" borderId="0" applyNumberFormat="0" applyBorder="0" applyAlignment="0" applyProtection="0"/>
    <xf numFmtId="0" fontId="33" fillId="41" borderId="0" applyNumberFormat="0" applyBorder="0" applyAlignment="0" applyProtection="0"/>
    <xf numFmtId="0" fontId="91" fillId="27" borderId="0" applyNumberFormat="0" applyBorder="0" applyAlignment="0" applyProtection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20" fillId="0" borderId="0"/>
    <xf numFmtId="0" fontId="33" fillId="41" borderId="0" applyNumberFormat="0" applyBorder="0" applyAlignment="0" applyProtection="0"/>
    <xf numFmtId="0" fontId="20" fillId="0" borderId="0"/>
    <xf numFmtId="0" fontId="195" fillId="37" borderId="0" applyNumberFormat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195" fillId="37" borderId="0" applyNumberFormat="0" applyBorder="0" applyAlignment="0" applyProtection="0"/>
    <xf numFmtId="0" fontId="20" fillId="10" borderId="0" applyNumberFormat="0" applyBorder="0" applyAlignment="0" applyProtection="0"/>
    <xf numFmtId="0" fontId="20" fillId="10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35" borderId="0" applyNumberFormat="0" applyBorder="0" applyAlignment="0" applyProtection="0"/>
    <xf numFmtId="0" fontId="20" fillId="22" borderId="0" applyNumberFormat="0" applyBorder="0" applyAlignment="0" applyProtection="0"/>
    <xf numFmtId="0" fontId="20" fillId="10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115" borderId="0" applyNumberFormat="0" applyBorder="0" applyAlignment="0" applyProtection="0"/>
    <xf numFmtId="0" fontId="106" fillId="1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3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15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106" fillId="25" borderId="0" applyNumberFormat="0" applyBorder="0" applyAlignment="0" applyProtection="0"/>
    <xf numFmtId="0" fontId="33" fillId="92" borderId="0" applyNumberFormat="0" applyBorder="0" applyAlignment="0" applyProtection="0"/>
    <xf numFmtId="0" fontId="195" fillId="95" borderId="0" applyNumberFormat="0" applyBorder="0" applyAlignment="0" applyProtection="0"/>
    <xf numFmtId="0" fontId="20" fillId="27" borderId="0" applyNumberFormat="0" applyBorder="0" applyAlignment="0" applyProtection="0"/>
    <xf numFmtId="0" fontId="195" fillId="33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00" fillId="6" borderId="5" applyNumberFormat="0" applyAlignment="0" applyProtection="0"/>
    <xf numFmtId="0" fontId="20" fillId="18" borderId="0" applyNumberFormat="0" applyBorder="0" applyAlignment="0" applyProtection="0"/>
    <xf numFmtId="0" fontId="195" fillId="41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3" fillId="94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182" fontId="20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95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0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42" fillId="0" borderId="0"/>
    <xf numFmtId="182" fontId="242" fillId="0" borderId="0" applyFont="0" applyFill="0" applyBorder="0" applyAlignment="0" applyProtection="0"/>
    <xf numFmtId="0" fontId="1" fillId="0" borderId="0"/>
    <xf numFmtId="41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44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32" fillId="99" borderId="0" applyNumberFormat="0" applyBorder="0" applyAlignment="0" applyProtection="0"/>
    <xf numFmtId="0" fontId="33" fillId="94" borderId="0" applyNumberFormat="0" applyBorder="0" applyAlignment="0" applyProtection="0"/>
    <xf numFmtId="0" fontId="196" fillId="97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195" fillId="37" borderId="0" applyNumberFormat="0" applyBorder="0" applyAlignment="0" applyProtection="0"/>
    <xf numFmtId="0" fontId="20" fillId="107" borderId="0" applyNumberFormat="0" applyBorder="0" applyAlignment="0" applyProtection="0"/>
    <xf numFmtId="0" fontId="33" fillId="93" borderId="0" applyNumberFormat="0" applyBorder="0" applyAlignment="0" applyProtection="0"/>
    <xf numFmtId="0" fontId="33" fillId="92" borderId="0" applyNumberFormat="0" applyBorder="0" applyAlignment="0" applyProtection="0"/>
    <xf numFmtId="0" fontId="60" fillId="35" borderId="16" applyNumberFormat="0" applyFont="0" applyAlignment="0" applyProtection="0"/>
    <xf numFmtId="0" fontId="106" fillId="38" borderId="0" applyNumberFormat="0" applyBorder="0" applyAlignment="0" applyProtection="0"/>
    <xf numFmtId="0" fontId="37" fillId="104" borderId="11" applyNumberFormat="0" applyAlignment="0" applyProtection="0"/>
    <xf numFmtId="0" fontId="33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195" fillId="94" borderId="0" applyNumberFormat="0" applyBorder="0" applyAlignment="0" applyProtection="0"/>
    <xf numFmtId="0" fontId="20" fillId="36" borderId="0" applyNumberFormat="0" applyBorder="0" applyAlignment="0" applyProtection="0"/>
    <xf numFmtId="0" fontId="33" fillId="95" borderId="0" applyNumberFormat="0" applyBorder="0" applyAlignment="0" applyProtection="0"/>
    <xf numFmtId="0" fontId="20" fillId="19" borderId="0" applyNumberFormat="0" applyBorder="0" applyAlignment="0" applyProtection="0"/>
    <xf numFmtId="0" fontId="33" fillId="34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106" fillId="38" borderId="0" applyNumberFormat="0" applyBorder="0" applyAlignment="0" applyProtection="0"/>
    <xf numFmtId="0" fontId="96" fillId="2" borderId="0" applyNumberFormat="0" applyBorder="0" applyAlignment="0" applyProtection="0"/>
    <xf numFmtId="0" fontId="105" fillId="0" borderId="0" applyNumberFormat="0" applyFill="0" applyBorder="0" applyAlignment="0" applyProtection="0"/>
    <xf numFmtId="0" fontId="33" fillId="92" borderId="0" applyNumberFormat="0" applyBorder="0" applyAlignment="0" applyProtection="0"/>
    <xf numFmtId="0" fontId="20" fillId="103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20" fillId="31" borderId="0" applyNumberFormat="0" applyBorder="0" applyAlignment="0" applyProtection="0"/>
    <xf numFmtId="0" fontId="20" fillId="18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06" fillId="36" borderId="0" applyNumberFormat="0" applyBorder="0" applyAlignment="0" applyProtection="0"/>
    <xf numFmtId="0" fontId="195" fillId="37" borderId="0" applyNumberFormat="0" applyBorder="0" applyAlignment="0" applyProtection="0"/>
    <xf numFmtId="0" fontId="33" fillId="41" borderId="0" applyNumberFormat="0" applyBorder="0" applyAlignment="0" applyProtection="0"/>
    <xf numFmtId="0" fontId="195" fillId="37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33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26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91" fillId="30" borderId="0" applyNumberFormat="0" applyBorder="0" applyAlignment="0" applyProtection="0"/>
    <xf numFmtId="0" fontId="195" fillId="95" borderId="0" applyNumberFormat="0" applyBorder="0" applyAlignment="0" applyProtection="0"/>
    <xf numFmtId="0" fontId="195" fillId="92" borderId="0" applyNumberFormat="0" applyBorder="0" applyAlignment="0" applyProtection="0"/>
    <xf numFmtId="0" fontId="196" fillId="97" borderId="0" applyNumberFormat="0" applyBorder="0" applyAlignment="0" applyProtection="0"/>
    <xf numFmtId="0" fontId="106" fillId="36" borderId="0" applyNumberFormat="0" applyBorder="0" applyAlignment="0" applyProtection="0"/>
    <xf numFmtId="0" fontId="195" fillId="39" borderId="0" applyNumberFormat="0" applyBorder="0" applyAlignment="0" applyProtection="0"/>
    <xf numFmtId="0" fontId="195" fillId="33" borderId="0" applyNumberFormat="0" applyBorder="0" applyAlignment="0" applyProtection="0"/>
    <xf numFmtId="0" fontId="196" fillId="99" borderId="0" applyNumberFormat="0" applyBorder="0" applyAlignment="0" applyProtection="0"/>
    <xf numFmtId="0" fontId="106" fillId="103" borderId="0" applyNumberFormat="0" applyBorder="0" applyAlignment="0" applyProtection="0"/>
    <xf numFmtId="0" fontId="20" fillId="36" borderId="0" applyNumberFormat="0" applyBorder="0" applyAlignment="0" applyProtection="0"/>
    <xf numFmtId="0" fontId="20" fillId="31" borderId="0" applyNumberFormat="0" applyBorder="0" applyAlignment="0" applyProtection="0"/>
    <xf numFmtId="0" fontId="195" fillId="34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20" fillId="23" borderId="0" applyNumberFormat="0" applyBorder="0" applyAlignment="0" applyProtection="0"/>
    <xf numFmtId="0" fontId="33" fillId="92" borderId="0" applyNumberFormat="0" applyBorder="0" applyAlignment="0" applyProtection="0"/>
    <xf numFmtId="0" fontId="20" fillId="35" borderId="0" applyNumberFormat="0" applyBorder="0" applyAlignment="0" applyProtection="0"/>
    <xf numFmtId="0" fontId="33" fillId="94" borderId="0" applyNumberFormat="0" applyBorder="0" applyAlignment="0" applyProtection="0"/>
    <xf numFmtId="0" fontId="20" fillId="30" borderId="0" applyNumberFormat="0" applyBorder="0" applyAlignment="0" applyProtection="0"/>
    <xf numFmtId="0" fontId="195" fillId="34" borderId="0" applyNumberFormat="0" applyBorder="0" applyAlignment="0" applyProtection="0"/>
    <xf numFmtId="0" fontId="20" fillId="35" borderId="0" applyNumberFormat="0" applyBorder="0" applyAlignment="0" applyProtection="0"/>
    <xf numFmtId="0" fontId="33" fillId="41" borderId="0" applyNumberFormat="0" applyBorder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39" borderId="0" applyNumberFormat="0" applyBorder="0" applyAlignment="0" applyProtection="0"/>
    <xf numFmtId="0" fontId="195" fillId="39" borderId="0" applyNumberFormat="0" applyBorder="0" applyAlignment="0" applyProtection="0"/>
    <xf numFmtId="0" fontId="106" fillId="20" borderId="0" applyNumberFormat="0" applyBorder="0" applyAlignment="0" applyProtection="0"/>
    <xf numFmtId="0" fontId="20" fillId="30" borderId="0" applyNumberFormat="0" applyBorder="0" applyAlignment="0" applyProtection="0"/>
    <xf numFmtId="0" fontId="106" fillId="21" borderId="0" applyNumberFormat="0" applyBorder="0" applyAlignment="0" applyProtection="0"/>
    <xf numFmtId="0" fontId="33" fillId="92" borderId="0" applyNumberFormat="0" applyBorder="0" applyAlignment="0" applyProtection="0"/>
    <xf numFmtId="0" fontId="20" fillId="35" borderId="0" applyNumberFormat="0" applyBorder="0" applyAlignment="0" applyProtection="0"/>
    <xf numFmtId="0" fontId="196" fillId="97" borderId="0" applyNumberFormat="0" applyBorder="0" applyAlignment="0" applyProtection="0"/>
    <xf numFmtId="0" fontId="196" fillId="99" borderId="0" applyNumberFormat="0" applyBorder="0" applyAlignment="0" applyProtection="0"/>
    <xf numFmtId="0" fontId="195" fillId="92" borderId="0" applyNumberFormat="0" applyBorder="0" applyAlignment="0" applyProtection="0"/>
    <xf numFmtId="0" fontId="106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33" fillId="94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33" fillId="36" borderId="0" applyNumberFormat="0" applyBorder="0" applyAlignment="0" applyProtection="0"/>
    <xf numFmtId="0" fontId="20" fillId="107" borderId="0" applyNumberFormat="0" applyBorder="0" applyAlignment="0" applyProtection="0"/>
    <xf numFmtId="0" fontId="196" fillId="99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41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97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06" fillId="24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106" fillId="28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104" fillId="0" borderId="0" applyNumberFormat="0" applyFill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89" fillId="0" borderId="9" applyNumberFormat="0" applyFill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48" fillId="103" borderId="17" applyNumberFormat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15" fillId="0" borderId="0" applyNumberFormat="0" applyFill="0" applyBorder="0" applyAlignment="0" applyProtection="0"/>
    <xf numFmtId="0" fontId="114" fillId="39" borderId="0" applyNumberFormat="0" applyBorder="0" applyAlignment="0" applyProtection="0"/>
    <xf numFmtId="0" fontId="20" fillId="19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91" fillId="27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99" fillId="5" borderId="4" applyNumberFormat="0" applyAlignment="0" applyProtection="0"/>
    <xf numFmtId="0" fontId="102" fillId="0" borderId="6" applyNumberFormat="0" applyFill="0" applyAlignment="0" applyProtection="0"/>
    <xf numFmtId="0" fontId="95" fillId="0" borderId="0" applyNumberFormat="0" applyFill="0" applyBorder="0" applyAlignment="0" applyProtection="0"/>
    <xf numFmtId="0" fontId="106" fillId="13" borderId="0" applyNumberFormat="0" applyBorder="0" applyAlignment="0" applyProtection="0"/>
    <xf numFmtId="0" fontId="20" fillId="10" borderId="0" applyNumberFormat="0" applyBorder="0" applyAlignment="0" applyProtection="0"/>
    <xf numFmtId="0" fontId="95" fillId="0" borderId="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0" fontId="38" fillId="0" borderId="0"/>
    <xf numFmtId="0" fontId="22" fillId="0" borderId="0"/>
    <xf numFmtId="172" fontId="56" fillId="0" borderId="0"/>
    <xf numFmtId="0" fontId="21" fillId="0" borderId="0"/>
    <xf numFmtId="0" fontId="22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171" fontId="87" fillId="0" borderId="0"/>
    <xf numFmtId="169" fontId="87" fillId="0" borderId="0"/>
    <xf numFmtId="43" fontId="23" fillId="0" borderId="0" applyFont="0" applyFill="0" applyBorder="0" applyAlignment="0" applyProtection="0"/>
    <xf numFmtId="43" fontId="88" fillId="0" borderId="0" applyFont="0" applyFill="0" applyBorder="0" applyAlignment="0" applyProtection="0"/>
    <xf numFmtId="172" fontId="87" fillId="0" borderId="0"/>
    <xf numFmtId="0" fontId="38" fillId="0" borderId="0"/>
    <xf numFmtId="169" fontId="56" fillId="0" borderId="0"/>
    <xf numFmtId="169" fontId="56" fillId="0" borderId="0"/>
    <xf numFmtId="172" fontId="87" fillId="0" borderId="0"/>
    <xf numFmtId="0" fontId="21" fillId="0" borderId="0"/>
    <xf numFmtId="169" fontId="87" fillId="0" borderId="0"/>
    <xf numFmtId="174" fontId="56" fillId="0" borderId="0"/>
    <xf numFmtId="174" fontId="56" fillId="0" borderId="0"/>
    <xf numFmtId="171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0" fontId="56" fillId="0" borderId="0"/>
    <xf numFmtId="0" fontId="87" fillId="0" borderId="0"/>
    <xf numFmtId="0" fontId="87" fillId="0" borderId="0"/>
    <xf numFmtId="0" fontId="23" fillId="0" borderId="0"/>
    <xf numFmtId="0" fontId="23" fillId="0" borderId="0"/>
    <xf numFmtId="43" fontId="56" fillId="0" borderId="0"/>
    <xf numFmtId="43" fontId="1" fillId="0" borderId="0" applyFont="0" applyFill="0" applyBorder="0" applyAlignment="0" applyProtection="0"/>
    <xf numFmtId="169" fontId="87" fillId="0" borderId="0"/>
    <xf numFmtId="43" fontId="26" fillId="0" borderId="0" applyFont="0" applyFill="0" applyBorder="0" applyAlignment="0" applyProtection="0"/>
    <xf numFmtId="169" fontId="87" fillId="0" borderId="0"/>
    <xf numFmtId="0" fontId="21" fillId="0" borderId="0"/>
    <xf numFmtId="0" fontId="23" fillId="0" borderId="0"/>
    <xf numFmtId="0" fontId="23" fillId="0" borderId="0"/>
    <xf numFmtId="172" fontId="56" fillId="0" borderId="0"/>
    <xf numFmtId="169" fontId="87" fillId="0" borderId="0"/>
    <xf numFmtId="172" fontId="87" fillId="0" borderId="0"/>
    <xf numFmtId="172" fontId="56" fillId="0" borderId="0">
      <alignment vertical="center"/>
    </xf>
    <xf numFmtId="0" fontId="22" fillId="0" borderId="0"/>
    <xf numFmtId="172" fontId="56" fillId="0" borderId="0"/>
    <xf numFmtId="172" fontId="87" fillId="0" borderId="0"/>
    <xf numFmtId="169" fontId="87" fillId="0" borderId="0"/>
    <xf numFmtId="169" fontId="87" fillId="0" borderId="0"/>
    <xf numFmtId="0" fontId="23" fillId="0" borderId="0"/>
    <xf numFmtId="0" fontId="20" fillId="0" borderId="0"/>
    <xf numFmtId="0" fontId="21" fillId="0" borderId="0"/>
    <xf numFmtId="0" fontId="246" fillId="0" borderId="0" applyBorder="0"/>
    <xf numFmtId="0" fontId="63" fillId="0" borderId="0"/>
    <xf numFmtId="0" fontId="60" fillId="0" borderId="0"/>
    <xf numFmtId="0" fontId="60" fillId="0" borderId="0"/>
    <xf numFmtId="0" fontId="21" fillId="0" borderId="0"/>
    <xf numFmtId="43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4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48" fillId="0" borderId="0" applyFont="0" applyFill="0" applyBorder="0" applyAlignment="0" applyProtection="0"/>
    <xf numFmtId="0" fontId="1" fillId="0" borderId="0"/>
    <xf numFmtId="0" fontId="26" fillId="0" borderId="0"/>
    <xf numFmtId="9" fontId="24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47" fillId="0" borderId="0"/>
    <xf numFmtId="0" fontId="60" fillId="0" borderId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/>
    <xf numFmtId="9" fontId="26" fillId="0" borderId="0" applyFont="0" applyFill="0" applyBorder="0" applyAlignment="0" applyProtection="0"/>
    <xf numFmtId="0" fontId="27" fillId="0" borderId="0"/>
    <xf numFmtId="0" fontId="21" fillId="0" borderId="0"/>
    <xf numFmtId="0" fontId="55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3" fontId="1" fillId="0" borderId="0" applyFont="0" applyFill="0" applyBorder="0" applyAlignment="0" applyProtection="0"/>
    <xf numFmtId="0" fontId="1" fillId="0" borderId="0"/>
    <xf numFmtId="0" fontId="52" fillId="0" borderId="0"/>
    <xf numFmtId="0" fontId="1" fillId="0" borderId="0"/>
    <xf numFmtId="0" fontId="18" fillId="0" borderId="0"/>
    <xf numFmtId="0" fontId="273" fillId="0" borderId="0"/>
    <xf numFmtId="0" fontId="88" fillId="0" borderId="0"/>
    <xf numFmtId="0" fontId="273" fillId="0" borderId="0"/>
    <xf numFmtId="0" fontId="293" fillId="0" borderId="0"/>
    <xf numFmtId="165" fontId="294" fillId="0" borderId="0" applyFont="0" applyFill="0" applyBorder="0" applyAlignment="0" applyProtection="0"/>
    <xf numFmtId="0" fontId="294" fillId="0" borderId="0"/>
    <xf numFmtId="0" fontId="297" fillId="0" borderId="0"/>
    <xf numFmtId="0" fontId="298" fillId="0" borderId="0"/>
    <xf numFmtId="0" fontId="18" fillId="0" borderId="0"/>
  </cellStyleXfs>
  <cellXfs count="195">
    <xf numFmtId="0" fontId="0" fillId="0" borderId="0" xfId="0"/>
    <xf numFmtId="0" fontId="18" fillId="0" borderId="0" xfId="36"/>
    <xf numFmtId="2" fontId="18" fillId="0" borderId="0" xfId="36" applyNumberFormat="1"/>
    <xf numFmtId="0" fontId="249" fillId="0" borderId="0" xfId="36" applyFont="1"/>
    <xf numFmtId="0" fontId="249" fillId="0" borderId="0" xfId="0" applyFont="1"/>
    <xf numFmtId="0" fontId="250" fillId="0" borderId="0" xfId="36" applyFont="1" applyAlignment="1">
      <alignment horizontal="center" vertical="center"/>
    </xf>
    <xf numFmtId="164" fontId="249" fillId="0" borderId="0" xfId="0" applyNumberFormat="1" applyFont="1"/>
    <xf numFmtId="0" fontId="251" fillId="0" borderId="0" xfId="0" applyFont="1" applyAlignment="1">
      <alignment horizontal="left" vertical="center" readingOrder="1"/>
    </xf>
    <xf numFmtId="0" fontId="250" fillId="0" borderId="0" xfId="0" applyFont="1"/>
    <xf numFmtId="2" fontId="18" fillId="0" borderId="0" xfId="36" quotePrefix="1" applyNumberFormat="1"/>
    <xf numFmtId="0" fontId="250" fillId="0" borderId="0" xfId="36" applyFont="1" applyAlignment="1">
      <alignment horizontal="center"/>
    </xf>
    <xf numFmtId="0" fontId="250" fillId="0" borderId="0" xfId="36" applyFont="1"/>
    <xf numFmtId="198" fontId="250" fillId="0" borderId="0" xfId="36" applyNumberFormat="1" applyFont="1"/>
    <xf numFmtId="164" fontId="250" fillId="0" borderId="0" xfId="36" applyNumberFormat="1" applyFont="1"/>
    <xf numFmtId="0" fontId="254" fillId="0" borderId="0" xfId="36" applyFont="1"/>
    <xf numFmtId="0" fontId="255" fillId="0" borderId="0" xfId="36" applyFont="1" applyAlignment="1">
      <alignment horizontal="center" vertical="center" wrapText="1"/>
    </xf>
    <xf numFmtId="0" fontId="255" fillId="0" borderId="0" xfId="36" applyFont="1"/>
    <xf numFmtId="164" fontId="255" fillId="0" borderId="0" xfId="36" applyNumberFormat="1" applyFont="1"/>
    <xf numFmtId="0" fontId="258" fillId="0" borderId="0" xfId="36" applyFont="1"/>
    <xf numFmtId="0" fontId="259" fillId="0" borderId="0" xfId="0" applyFont="1" applyAlignment="1">
      <alignment vertical="center"/>
    </xf>
    <xf numFmtId="14" fontId="255" fillId="0" borderId="0" xfId="36" applyNumberFormat="1" applyFont="1"/>
    <xf numFmtId="0" fontId="255" fillId="0" borderId="0" xfId="36" applyFont="1" applyAlignment="1">
      <alignment horizontal="center" vertical="center"/>
    </xf>
    <xf numFmtId="197" fontId="255" fillId="0" borderId="0" xfId="36" applyNumberFormat="1" applyFont="1"/>
    <xf numFmtId="164" fontId="255" fillId="0" borderId="0" xfId="36" applyNumberFormat="1" applyFont="1" applyAlignment="1">
      <alignment horizontal="center" vertical="center"/>
    </xf>
    <xf numFmtId="2" fontId="250" fillId="0" borderId="0" xfId="36" applyNumberFormat="1" applyFont="1"/>
    <xf numFmtId="0" fontId="261" fillId="0" borderId="0" xfId="0" applyFont="1" applyAlignment="1">
      <alignment vertical="center"/>
    </xf>
    <xf numFmtId="0" fontId="250" fillId="0" borderId="0" xfId="0" applyFont="1" applyAlignment="1">
      <alignment horizontal="right" vertical="center"/>
    </xf>
    <xf numFmtId="0" fontId="250" fillId="0" borderId="0" xfId="36" applyFont="1" applyAlignment="1">
      <alignment horizontal="right" vertical="center"/>
    </xf>
    <xf numFmtId="197" fontId="250" fillId="0" borderId="0" xfId="36" applyNumberFormat="1" applyFont="1"/>
    <xf numFmtId="0" fontId="262" fillId="0" borderId="0" xfId="36" applyFont="1" applyAlignment="1">
      <alignment horizontal="center" vertical="center"/>
    </xf>
    <xf numFmtId="164" fontId="250" fillId="0" borderId="0" xfId="0" applyNumberFormat="1" applyFont="1"/>
    <xf numFmtId="0" fontId="255" fillId="0" borderId="0" xfId="0" applyFont="1"/>
    <xf numFmtId="164" fontId="255" fillId="0" borderId="0" xfId="0" applyNumberFormat="1" applyFont="1"/>
    <xf numFmtId="0" fontId="265" fillId="0" borderId="0" xfId="0" applyFont="1"/>
    <xf numFmtId="0" fontId="250" fillId="0" borderId="0" xfId="0" applyFont="1" applyAlignment="1">
      <alignment horizontal="center" vertical="center"/>
    </xf>
    <xf numFmtId="1" fontId="250" fillId="0" borderId="0" xfId="0" applyNumberFormat="1" applyFont="1"/>
    <xf numFmtId="199" fontId="250" fillId="0" borderId="0" xfId="0" applyNumberFormat="1" applyFont="1"/>
    <xf numFmtId="0" fontId="250" fillId="0" borderId="0" xfId="0" applyFont="1" applyAlignment="1">
      <alignment wrapText="1"/>
    </xf>
    <xf numFmtId="2" fontId="250" fillId="0" borderId="0" xfId="0" applyNumberFormat="1" applyFont="1"/>
    <xf numFmtId="197" fontId="250" fillId="0" borderId="0" xfId="0" applyNumberFormat="1" applyFont="1"/>
    <xf numFmtId="197" fontId="258" fillId="0" borderId="0" xfId="36" applyNumberFormat="1" applyFont="1"/>
    <xf numFmtId="164" fontId="252" fillId="0" borderId="0" xfId="0" applyNumberFormat="1" applyFont="1"/>
    <xf numFmtId="0" fontId="254" fillId="0" borderId="0" xfId="0" applyFont="1" applyAlignment="1">
      <alignment vertical="center"/>
    </xf>
    <xf numFmtId="0" fontId="252" fillId="0" borderId="0" xfId="0" applyFont="1" applyAlignment="1">
      <alignment horizontal="center" vertical="center"/>
    </xf>
    <xf numFmtId="0" fontId="252" fillId="0" borderId="0" xfId="0" applyFont="1" applyAlignment="1">
      <alignment horizontal="right"/>
    </xf>
    <xf numFmtId="0" fontId="250" fillId="0" borderId="0" xfId="0" applyFont="1" applyAlignment="1">
      <alignment horizontal="right"/>
    </xf>
    <xf numFmtId="0" fontId="255" fillId="0" borderId="0" xfId="0" applyFont="1" applyAlignment="1">
      <alignment horizontal="center" vertical="center" textRotation="90"/>
    </xf>
    <xf numFmtId="164" fontId="262" fillId="0" borderId="0" xfId="0" applyNumberFormat="1" applyFont="1"/>
    <xf numFmtId="0" fontId="250" fillId="0" borderId="0" xfId="36" applyFont="1" applyAlignment="1">
      <alignment horizontal="right"/>
    </xf>
    <xf numFmtId="0" fontId="254" fillId="0" borderId="0" xfId="0" applyFont="1" applyAlignment="1">
      <alignment horizontal="left" vertical="center"/>
    </xf>
    <xf numFmtId="0" fontId="254" fillId="0" borderId="0" xfId="0" applyFont="1"/>
    <xf numFmtId="2" fontId="270" fillId="0" borderId="0" xfId="0" applyNumberFormat="1" applyFont="1"/>
    <xf numFmtId="43" fontId="270" fillId="0" borderId="0" xfId="1" applyFont="1" applyBorder="1"/>
    <xf numFmtId="2" fontId="270" fillId="106" borderId="0" xfId="0" applyNumberFormat="1" applyFont="1" applyFill="1"/>
    <xf numFmtId="2" fontId="255" fillId="0" borderId="0" xfId="0" applyNumberFormat="1" applyFont="1"/>
    <xf numFmtId="43" fontId="255" fillId="0" borderId="0" xfId="1" applyFont="1" applyBorder="1"/>
    <xf numFmtId="2" fontId="255" fillId="106" borderId="0" xfId="0" applyNumberFormat="1" applyFont="1" applyFill="1"/>
    <xf numFmtId="164" fontId="255" fillId="0" borderId="0" xfId="1" applyNumberFormat="1" applyFont="1" applyFill="1" applyBorder="1"/>
    <xf numFmtId="2" fontId="0" fillId="0" borderId="0" xfId="0" applyNumberFormat="1"/>
    <xf numFmtId="200" fontId="0" fillId="0" borderId="0" xfId="0" applyNumberFormat="1"/>
    <xf numFmtId="200" fontId="0" fillId="0" borderId="0" xfId="0" applyNumberFormat="1" applyAlignment="1">
      <alignment horizontal="right" vertical="center"/>
    </xf>
    <xf numFmtId="0" fontId="270" fillId="0" borderId="0" xfId="0" applyFont="1"/>
    <xf numFmtId="199" fontId="270" fillId="0" borderId="0" xfId="0" applyNumberFormat="1" applyFont="1"/>
    <xf numFmtId="199" fontId="272" fillId="0" borderId="0" xfId="0" applyNumberFormat="1" applyFont="1" applyAlignment="1">
      <alignment wrapText="1"/>
    </xf>
    <xf numFmtId="199" fontId="250" fillId="0" borderId="0" xfId="36" applyNumberFormat="1" applyFont="1"/>
    <xf numFmtId="0" fontId="270" fillId="0" borderId="0" xfId="0" applyFont="1" applyAlignment="1">
      <alignment horizontal="center" vertical="center"/>
    </xf>
    <xf numFmtId="164" fontId="270" fillId="0" borderId="0" xfId="0" applyNumberFormat="1" applyFont="1"/>
    <xf numFmtId="197" fontId="255" fillId="0" borderId="0" xfId="0" applyNumberFormat="1" applyFont="1"/>
    <xf numFmtId="0" fontId="259" fillId="0" borderId="0" xfId="0" applyFont="1" applyAlignment="1">
      <alignment horizontal="justify" vertical="center"/>
    </xf>
    <xf numFmtId="0" fontId="254" fillId="0" borderId="0" xfId="0" applyFont="1" applyAlignment="1">
      <alignment horizontal="left" vertical="center" readingOrder="1"/>
    </xf>
    <xf numFmtId="0" fontId="258" fillId="0" borderId="0" xfId="36" applyFont="1" applyAlignment="1">
      <alignment horizontal="right"/>
    </xf>
    <xf numFmtId="0" fontId="268" fillId="0" borderId="0" xfId="36" applyFont="1"/>
    <xf numFmtId="0" fontId="268" fillId="0" borderId="0" xfId="0" applyFont="1"/>
    <xf numFmtId="0" fontId="263" fillId="0" borderId="0" xfId="0" applyFont="1" applyAlignment="1">
      <alignment vertical="center"/>
    </xf>
    <xf numFmtId="0" fontId="250" fillId="0" borderId="0" xfId="0" applyFont="1" applyAlignment="1">
      <alignment vertical="center"/>
    </xf>
    <xf numFmtId="0" fontId="276" fillId="0" borderId="0" xfId="0" applyFont="1"/>
    <xf numFmtId="0" fontId="255" fillId="0" borderId="0" xfId="0" applyFont="1" applyAlignment="1">
      <alignment horizontal="center" vertical="center"/>
    </xf>
    <xf numFmtId="0" fontId="255" fillId="0" borderId="0" xfId="0" applyFont="1" applyAlignment="1">
      <alignment horizontal="right"/>
    </xf>
    <xf numFmtId="164" fontId="268" fillId="0" borderId="0" xfId="36" applyNumberFormat="1" applyFont="1"/>
    <xf numFmtId="2" fontId="268" fillId="0" borderId="0" xfId="0" quotePrefix="1" applyNumberFormat="1" applyFont="1"/>
    <xf numFmtId="2" fontId="268" fillId="0" borderId="0" xfId="0" applyNumberFormat="1" applyFont="1"/>
    <xf numFmtId="170" fontId="268" fillId="0" borderId="0" xfId="36" applyNumberFormat="1" applyFont="1"/>
    <xf numFmtId="0" fontId="268" fillId="0" borderId="0" xfId="36" applyFont="1" applyAlignment="1">
      <alignment horizontal="right"/>
    </xf>
    <xf numFmtId="0" fontId="277" fillId="0" borderId="0" xfId="36" applyFont="1"/>
    <xf numFmtId="2" fontId="268" fillId="0" borderId="0" xfId="36" applyNumberFormat="1" applyFont="1"/>
    <xf numFmtId="0" fontId="252" fillId="0" borderId="0" xfId="39" applyFont="1"/>
    <xf numFmtId="197" fontId="252" fillId="0" borderId="0" xfId="39" applyNumberFormat="1" applyFont="1"/>
    <xf numFmtId="199" fontId="255" fillId="0" borderId="0" xfId="36" applyNumberFormat="1" applyFont="1"/>
    <xf numFmtId="2" fontId="255" fillId="0" borderId="0" xfId="36" applyNumberFormat="1" applyFont="1"/>
    <xf numFmtId="0" fontId="276" fillId="0" borderId="0" xfId="36" applyFont="1"/>
    <xf numFmtId="199" fontId="250" fillId="0" borderId="0" xfId="0" applyNumberFormat="1" applyFont="1" applyAlignment="1">
      <alignment horizontal="right"/>
    </xf>
    <xf numFmtId="164" fontId="250" fillId="0" borderId="0" xfId="0" applyNumberFormat="1" applyFont="1" applyAlignment="1">
      <alignment horizontal="center"/>
    </xf>
    <xf numFmtId="0" fontId="253" fillId="0" borderId="0" xfId="36" applyFont="1" applyAlignment="1">
      <alignment vertical="center"/>
    </xf>
    <xf numFmtId="0" fontId="258" fillId="0" borderId="0" xfId="36" applyFont="1" applyAlignment="1">
      <alignment horizontal="right" vertical="center"/>
    </xf>
    <xf numFmtId="0" fontId="255" fillId="0" borderId="0" xfId="36" applyFont="1" applyAlignment="1">
      <alignment horizontal="center"/>
    </xf>
    <xf numFmtId="201" fontId="270" fillId="0" borderId="0" xfId="0" applyNumberFormat="1" applyFont="1"/>
    <xf numFmtId="0" fontId="16" fillId="0" borderId="0" xfId="0" applyFont="1"/>
    <xf numFmtId="0" fontId="255" fillId="0" borderId="0" xfId="0" applyFont="1" applyAlignment="1">
      <alignment horizontal="left" vertical="center"/>
    </xf>
    <xf numFmtId="0" fontId="255" fillId="0" borderId="0" xfId="0" applyFont="1" applyAlignment="1">
      <alignment horizontal="right" vertical="center" wrapText="1"/>
    </xf>
    <xf numFmtId="0" fontId="278" fillId="0" borderId="0" xfId="36" applyFont="1"/>
    <xf numFmtId="14" fontId="268" fillId="0" borderId="0" xfId="36" applyNumberFormat="1" applyFont="1"/>
    <xf numFmtId="0" fontId="268" fillId="0" borderId="0" xfId="36" applyFont="1" applyAlignment="1">
      <alignment horizontal="center" vertical="center"/>
    </xf>
    <xf numFmtId="197" fontId="268" fillId="0" borderId="0" xfId="36" applyNumberFormat="1" applyFont="1"/>
    <xf numFmtId="202" fontId="250" fillId="0" borderId="0" xfId="0" applyNumberFormat="1" applyFont="1"/>
    <xf numFmtId="0" fontId="273" fillId="0" borderId="0" xfId="12455"/>
    <xf numFmtId="199" fontId="273" fillId="0" borderId="0" xfId="12455" applyNumberFormat="1"/>
    <xf numFmtId="0" fontId="259" fillId="0" borderId="0" xfId="12455" applyFont="1" applyAlignment="1">
      <alignment vertical="center"/>
    </xf>
    <xf numFmtId="0" fontId="250" fillId="0" borderId="0" xfId="0" applyFont="1" applyAlignment="1">
      <alignment horizontal="center"/>
    </xf>
    <xf numFmtId="164" fontId="268" fillId="0" borderId="0" xfId="0" applyNumberFormat="1" applyFont="1"/>
    <xf numFmtId="0" fontId="259" fillId="0" borderId="0" xfId="0" applyFont="1" applyAlignment="1">
      <alignment horizontal="left" vertical="center"/>
    </xf>
    <xf numFmtId="197" fontId="268" fillId="0" borderId="0" xfId="0" applyNumberFormat="1" applyFont="1"/>
    <xf numFmtId="0" fontId="268" fillId="0" borderId="0" xfId="0" applyFont="1" applyAlignment="1">
      <alignment horizontal="center" vertical="center"/>
    </xf>
    <xf numFmtId="0" fontId="285" fillId="0" borderId="0" xfId="0" applyFont="1"/>
    <xf numFmtId="164" fontId="285" fillId="0" borderId="0" xfId="0" applyNumberFormat="1" applyFont="1"/>
    <xf numFmtId="17" fontId="255" fillId="0" borderId="0" xfId="0" applyNumberFormat="1" applyFont="1" applyAlignment="1">
      <alignment horizontal="center" vertical="center"/>
    </xf>
    <xf numFmtId="0" fontId="288" fillId="0" borderId="0" xfId="36" applyFont="1"/>
    <xf numFmtId="0" fontId="286" fillId="0" borderId="0" xfId="36" applyFont="1"/>
    <xf numFmtId="2" fontId="268" fillId="0" borderId="0" xfId="12451" applyNumberFormat="1" applyFont="1"/>
    <xf numFmtId="2" fontId="268" fillId="0" borderId="0" xfId="12452" applyNumberFormat="1" applyFont="1"/>
    <xf numFmtId="0" fontId="290" fillId="0" borderId="0" xfId="36" applyFont="1"/>
    <xf numFmtId="164" fontId="0" fillId="0" borderId="0" xfId="0" applyNumberFormat="1"/>
    <xf numFmtId="0" fontId="293" fillId="0" borderId="0" xfId="12456"/>
    <xf numFmtId="0" fontId="1" fillId="0" borderId="0" xfId="11954"/>
    <xf numFmtId="0" fontId="295" fillId="0" borderId="0" xfId="11954" applyFont="1"/>
    <xf numFmtId="0" fontId="21" fillId="0" borderId="0" xfId="11954" applyFont="1" applyAlignment="1">
      <alignment horizontal="center"/>
    </xf>
    <xf numFmtId="0" fontId="268" fillId="0" borderId="0" xfId="12456" applyFont="1"/>
    <xf numFmtId="0" fontId="285" fillId="0" borderId="0" xfId="11954" applyFont="1"/>
    <xf numFmtId="2" fontId="285" fillId="0" borderId="0" xfId="11954" applyNumberFormat="1" applyFont="1"/>
    <xf numFmtId="14" fontId="0" fillId="0" borderId="0" xfId="0" applyNumberFormat="1"/>
    <xf numFmtId="43" fontId="299" fillId="0" borderId="0" xfId="1" applyFont="1" applyFill="1" applyBorder="1"/>
    <xf numFmtId="43" fontId="300" fillId="0" borderId="0" xfId="0" applyNumberFormat="1" applyFont="1"/>
    <xf numFmtId="0" fontId="300" fillId="0" borderId="0" xfId="0" applyFont="1"/>
    <xf numFmtId="43" fontId="0" fillId="0" borderId="0" xfId="0" applyNumberFormat="1"/>
    <xf numFmtId="0" fontId="58" fillId="0" borderId="0" xfId="502"/>
    <xf numFmtId="0" fontId="302" fillId="0" borderId="0" xfId="502" applyFont="1"/>
    <xf numFmtId="0" fontId="303" fillId="0" borderId="0" xfId="502" applyFont="1"/>
    <xf numFmtId="0" fontId="304" fillId="0" borderId="0" xfId="502" applyFont="1"/>
    <xf numFmtId="0" fontId="305" fillId="0" borderId="0" xfId="502" applyFont="1"/>
    <xf numFmtId="0" fontId="268" fillId="0" borderId="0" xfId="502" applyFont="1"/>
    <xf numFmtId="0" fontId="301" fillId="0" borderId="0" xfId="502" applyFont="1"/>
    <xf numFmtId="0" fontId="285" fillId="0" borderId="0" xfId="502" applyFont="1"/>
    <xf numFmtId="0" fontId="306" fillId="0" borderId="0" xfId="502" applyFont="1"/>
    <xf numFmtId="0" fontId="277" fillId="0" borderId="0" xfId="0" applyFont="1"/>
    <xf numFmtId="0" fontId="307" fillId="0" borderId="0" xfId="502" applyFont="1"/>
    <xf numFmtId="2" fontId="268" fillId="0" borderId="0" xfId="502" applyNumberFormat="1" applyFont="1"/>
    <xf numFmtId="0" fontId="277" fillId="0" borderId="0" xfId="502" applyFont="1"/>
    <xf numFmtId="199" fontId="268" fillId="0" borderId="0" xfId="12455" applyNumberFormat="1" applyFont="1"/>
    <xf numFmtId="0" fontId="268" fillId="0" borderId="0" xfId="12455" applyFont="1" applyAlignment="1">
      <alignment horizontal="center" vertical="center"/>
    </xf>
    <xf numFmtId="2" fontId="268" fillId="0" borderId="0" xfId="12455" applyNumberFormat="1" applyFont="1"/>
    <xf numFmtId="0" fontId="268" fillId="0" borderId="0" xfId="12455" applyFont="1"/>
    <xf numFmtId="201" fontId="268" fillId="0" borderId="0" xfId="12453" applyNumberFormat="1" applyFont="1"/>
    <xf numFmtId="0" fontId="268" fillId="0" borderId="0" xfId="12453" applyFont="1"/>
    <xf numFmtId="0" fontId="284" fillId="0" borderId="0" xfId="12455" applyFont="1" applyAlignment="1">
      <alignment horizontal="center" vertical="center"/>
    </xf>
    <xf numFmtId="2" fontId="284" fillId="0" borderId="0" xfId="12455" applyNumberFormat="1" applyFont="1"/>
    <xf numFmtId="2" fontId="284" fillId="0" borderId="0" xfId="12453" applyNumberFormat="1" applyFont="1"/>
    <xf numFmtId="201" fontId="268" fillId="0" borderId="0" xfId="0" applyNumberFormat="1" applyFont="1"/>
    <xf numFmtId="164" fontId="309" fillId="0" borderId="0" xfId="0" applyNumberFormat="1" applyFont="1"/>
    <xf numFmtId="164" fontId="309" fillId="0" borderId="0" xfId="12392" applyNumberFormat="1" applyFont="1" applyFill="1" applyBorder="1" applyAlignment="1" applyProtection="1">
      <alignment horizontal="center"/>
      <protection locked="0"/>
    </xf>
    <xf numFmtId="0" fontId="309" fillId="0" borderId="0" xfId="12392" applyNumberFormat="1" applyFont="1" applyFill="1" applyBorder="1" applyAlignment="1" applyProtection="1">
      <alignment horizontal="center"/>
      <protection locked="0"/>
    </xf>
    <xf numFmtId="164" fontId="309" fillId="0" borderId="0" xfId="201" applyNumberFormat="1" applyFont="1"/>
    <xf numFmtId="0" fontId="309" fillId="0" borderId="0" xfId="0" applyFont="1" applyAlignment="1">
      <alignment horizontal="center" vertical="center" wrapText="1"/>
    </xf>
    <xf numFmtId="2" fontId="309" fillId="0" borderId="0" xfId="628" applyNumberFormat="1" applyFont="1">
      <alignment shrinkToFit="1"/>
    </xf>
    <xf numFmtId="14" fontId="310" fillId="56" borderId="40" xfId="628" applyNumberFormat="1" applyFont="1" applyFill="1" applyBorder="1" applyAlignment="1">
      <alignment horizontal="center" vertical="center" shrinkToFit="1"/>
    </xf>
    <xf numFmtId="14" fontId="310" fillId="56" borderId="16" xfId="628" applyNumberFormat="1" applyFont="1" applyFill="1" applyBorder="1" applyAlignment="1">
      <alignment horizontal="center" vertical="center" shrinkToFit="1"/>
    </xf>
    <xf numFmtId="164" fontId="250" fillId="0" borderId="0" xfId="0" applyNumberFormat="1" applyFont="1" applyAlignment="1">
      <alignment horizontal="center" vertical="center"/>
    </xf>
    <xf numFmtId="0" fontId="311" fillId="0" borderId="0" xfId="0" applyFont="1" applyAlignment="1">
      <alignment vertical="center"/>
    </xf>
    <xf numFmtId="0" fontId="313" fillId="0" borderId="0" xfId="0" applyFont="1"/>
    <xf numFmtId="0" fontId="314" fillId="0" borderId="0" xfId="36" applyFont="1"/>
    <xf numFmtId="2" fontId="314" fillId="0" borderId="0" xfId="0" applyNumberFormat="1" applyFont="1"/>
    <xf numFmtId="2" fontId="314" fillId="0" borderId="0" xfId="36" applyNumberFormat="1" applyFont="1"/>
    <xf numFmtId="2" fontId="255" fillId="0" borderId="0" xfId="36" quotePrefix="1" applyNumberFormat="1" applyFont="1"/>
    <xf numFmtId="203" fontId="255" fillId="0" borderId="0" xfId="0" applyNumberFormat="1" applyFont="1"/>
    <xf numFmtId="14" fontId="18" fillId="0" borderId="0" xfId="36" applyNumberFormat="1"/>
    <xf numFmtId="164" fontId="249" fillId="0" borderId="0" xfId="36" applyNumberFormat="1" applyFont="1"/>
    <xf numFmtId="14" fontId="249" fillId="0" borderId="0" xfId="36" applyNumberFormat="1" applyFont="1"/>
    <xf numFmtId="164" fontId="315" fillId="0" borderId="0" xfId="36" applyNumberFormat="1" applyFont="1"/>
    <xf numFmtId="1" fontId="268" fillId="0" borderId="0" xfId="36" applyNumberFormat="1" applyFont="1"/>
    <xf numFmtId="0" fontId="270" fillId="0" borderId="0" xfId="0" applyFont="1" applyAlignment="1">
      <alignment horizontal="center" vertical="center" wrapText="1"/>
    </xf>
    <xf numFmtId="0" fontId="250" fillId="0" borderId="0" xfId="36" applyFont="1" applyAlignment="1">
      <alignment vertical="center"/>
    </xf>
    <xf numFmtId="204" fontId="0" fillId="0" borderId="0" xfId="0" applyNumberFormat="1"/>
    <xf numFmtId="0" fontId="300" fillId="0" borderId="0" xfId="0" applyFont="1" applyAlignment="1">
      <alignment vertical="center"/>
    </xf>
    <xf numFmtId="0" fontId="317" fillId="0" borderId="0" xfId="0" applyFont="1"/>
    <xf numFmtId="0" fontId="318" fillId="0" borderId="0" xfId="0" applyFont="1"/>
    <xf numFmtId="0" fontId="296" fillId="0" borderId="0" xfId="12461" applyFont="1"/>
    <xf numFmtId="164" fontId="1" fillId="0" borderId="0" xfId="11954" applyNumberFormat="1"/>
    <xf numFmtId="165" fontId="1" fillId="0" borderId="0" xfId="11954" applyNumberFormat="1"/>
    <xf numFmtId="165" fontId="1" fillId="0" borderId="0" xfId="11954" applyNumberFormat="1" applyAlignment="1">
      <alignment horizontal="left"/>
    </xf>
    <xf numFmtId="0" fontId="317" fillId="0" borderId="0" xfId="11954" applyFont="1"/>
    <xf numFmtId="165" fontId="317" fillId="0" borderId="0" xfId="11954" applyNumberFormat="1" applyFont="1"/>
    <xf numFmtId="0" fontId="311" fillId="0" borderId="0" xfId="0" applyFont="1"/>
    <xf numFmtId="0" fontId="319" fillId="0" borderId="0" xfId="0" applyFont="1"/>
    <xf numFmtId="0" fontId="320" fillId="0" borderId="0" xfId="0" applyFont="1"/>
    <xf numFmtId="0" fontId="271" fillId="0" borderId="0" xfId="0" applyFont="1"/>
    <xf numFmtId="0" fontId="321" fillId="0" borderId="0" xfId="0" applyFont="1"/>
    <xf numFmtId="0" fontId="255" fillId="0" borderId="0" xfId="0" applyFont="1" applyAlignment="1">
      <alignment horizontal="center" vertical="center" textRotation="90"/>
    </xf>
  </cellXfs>
  <cellStyles count="12462">
    <cellStyle name=" Verticals" xfId="48" xr:uid="{F8F82289-31E3-4189-8135-33A1B54EA2E7}"/>
    <cellStyle name=" Verticals 2" xfId="49" xr:uid="{34E3DD6A-984D-4D69-BA9B-514CE5720BCC}"/>
    <cellStyle name="#" xfId="8732" xr:uid="{E44F6E44-8846-4D9E-9D3E-35EAEABBEF12}"/>
    <cellStyle name="_ 13.09.2012 для МФ в ред. 09.10.2012" xfId="8641" xr:uid="{E272CBB6-1418-4058-B1A5-AD3030AA8F43}"/>
    <cellStyle name="_1_²ÜºÈÆø" xfId="50" xr:uid="{47F5A84F-8D6B-46C1-93E5-928FFAAFD764}"/>
    <cellStyle name="_1_²ÜºÈÆø 2" xfId="51" xr:uid="{954C9B8B-A1F4-4F1F-A90E-3584DAE37FED}"/>
    <cellStyle name="_3 сцен-2020-значен " xfId="8642" xr:uid="{BADC1170-00C5-4F0B-9E54-F1B4344CEDAB}"/>
    <cellStyle name="_macro(2 авг)" xfId="8643" xr:uid="{C2559801-C9D6-488C-B041-F765F752F10A}"/>
    <cellStyle name="_Бюджетная система" xfId="8644" xr:uid="{EB6022EF-5656-461E-A5F5-756E24A383EA}"/>
    <cellStyle name="_ДБС 09 04 2007_для БФР НЕ ТРОГАТЬ!!!" xfId="8645" xr:uid="{59268A25-7954-45AE-8E0E-D03BBF2812D1}"/>
    <cellStyle name="_Книга1 (2)" xfId="8646" xr:uid="{3585AB47-AC57-428B-999A-9737AAEE6BAE}"/>
    <cellStyle name="_КП на 28.01.2012" xfId="8647" xr:uid="{050A338C-411C-4ADE-A092-E9C77420A7A5}"/>
    <cellStyle name="_КП на 28.12.2011" xfId="8648" xr:uid="{EBB77D0C-F678-4679-854B-8FBCA56454AD}"/>
    <cellStyle name="_Лист1" xfId="8649" xr:uid="{67515FAC-254F-418D-95A8-28008EFED8A0}"/>
    <cellStyle name="_Пенсионный фонд" xfId="8650" xr:uid="{EDE4C4CE-5DA7-4D92-8E2A-B7C19AB55C53}"/>
    <cellStyle name="_проет бюджета ПФР Минздрав" xfId="8651" xr:uid="{D889BA6B-BA8B-410E-9BD9-FB34201C1EB7}"/>
    <cellStyle name="_расходы по вариантам" xfId="8652" xr:uid="{A0A2D407-F257-439F-9609-8E11DEB5B905}"/>
    <cellStyle name="_Расходы ФБ до 2020-Inn" xfId="8653" xr:uid="{EA1A3184-6925-40FD-B91C-BA15A0CE9E0D}"/>
    <cellStyle name="_Расчет ПФР" xfId="8654" xr:uid="{87629518-759A-478E-AEEB-F1C3FA3DA11A}"/>
    <cellStyle name="_РИХ с разбивкой" xfId="8655" xr:uid="{E3CB2803-E5F0-4C5C-A536-7BC29D87B9C5}"/>
    <cellStyle name="_свод" xfId="8656" xr:uid="{143DDF05-90EC-46EF-84FA-6BCF70213555}"/>
    <cellStyle name="_Сводная 2011-2014 ОСНОВНАЯ      20.09" xfId="8657" xr:uid="{B4AC0135-FEDF-40E0-969C-773DC2971886}"/>
    <cellStyle name="_Сводная 2011-2014 ОСНОВНАЯ 02.09" xfId="8658" xr:uid="{076444DE-F4D7-4F78-92A4-2F3910D4D190}"/>
    <cellStyle name="_справка по России" xfId="8659" xr:uid="{E1359C05-EA79-48A9-B929-34E137A1D8F8}"/>
    <cellStyle name="_Справочные таблицы СФБ" xfId="8660" xr:uid="{36634B21-DB52-4EF1-9EC7-5FAE03AFA394}"/>
    <cellStyle name="_сх маш" xfId="8661" xr:uid="{67AA5823-43A1-4973-8EE1-C944AA5C029B}"/>
    <cellStyle name="20% - Accent1" xfId="19" builtinId="30" customBuiltin="1"/>
    <cellStyle name="20% - Accent1 2" xfId="52" xr:uid="{F8513BD4-F7B9-4332-8CEC-EADB1F1C0E4D}"/>
    <cellStyle name="20% - Accent1 2 2" xfId="259" xr:uid="{E8AD4721-5523-4392-8E06-6C95D2B26F14}"/>
    <cellStyle name="20% - Accent1 2 2 2" xfId="9763" xr:uid="{FB2B2E2F-1C71-4EA2-9751-5DB0C43F303A}"/>
    <cellStyle name="20% - Accent1 2 3" xfId="9459" xr:uid="{C35F1FC3-5F82-4135-8548-8B6FEA84B3BE}"/>
    <cellStyle name="20% - Accent1 3" xfId="9764" xr:uid="{CC27A46E-F682-47B8-BEA7-44C35AD122FF}"/>
    <cellStyle name="20% - Accent1 4" xfId="10393" xr:uid="{FB7BD754-55B4-4962-899F-4BC79763EB14}"/>
    <cellStyle name="20% - Accent1 5" xfId="11281" xr:uid="{9372F199-6943-4947-BD4D-D284D7E158A3}"/>
    <cellStyle name="20% - Accent1 6" xfId="676" xr:uid="{A786C2AF-4067-46FE-9EF4-649DD70D653E}"/>
    <cellStyle name="20% - Accent2" xfId="22" builtinId="34" customBuiltin="1"/>
    <cellStyle name="20% - Accent2 2" xfId="53" xr:uid="{DEB57768-93C0-4A57-B64B-5BBDDEC953B8}"/>
    <cellStyle name="20% - Accent2 2 2" xfId="260" xr:uid="{9836CA32-201C-491C-ACDF-9BCA4ED4E8A6}"/>
    <cellStyle name="20% - Accent2 2 2 2" xfId="9765" xr:uid="{62E32011-0ED5-4910-86E5-942696DD4A37}"/>
    <cellStyle name="20% - Accent2 2 3" xfId="9463" xr:uid="{0D7F756F-C6CD-4B67-85D3-E5BED10FF1FB}"/>
    <cellStyle name="20% - Accent2 3" xfId="9766" xr:uid="{AC8DACE0-CED0-444A-9C1A-631AA42DE512}"/>
    <cellStyle name="20% - Accent2 4" xfId="10397" xr:uid="{428895DF-A300-4384-8F2F-6FE297EA702A}"/>
    <cellStyle name="20% - Accent2 5" xfId="11543" xr:uid="{AD258718-F11D-419C-AFB4-9B61E28C5D71}"/>
    <cellStyle name="20% - Accent2 6" xfId="680" xr:uid="{A087ABFE-903E-4BCD-A0AC-600553A8903A}"/>
    <cellStyle name="20% - Accent3" xfId="25" builtinId="38" customBuiltin="1"/>
    <cellStyle name="20% - Accent3 2" xfId="54" xr:uid="{D3C2E320-5543-49B8-B1C8-285D01226F24}"/>
    <cellStyle name="20% - Accent3 2 2" xfId="261" xr:uid="{F5D25760-B2E7-4343-B868-19B0CA5A40AC}"/>
    <cellStyle name="20% - Accent3 2 2 2" xfId="9767" xr:uid="{0B3ACD76-E670-4503-BFA7-EBC010FFD588}"/>
    <cellStyle name="20% - Accent3 2 3" xfId="9467" xr:uid="{8325B58D-2026-42AC-B6DD-A2A193C15CEE}"/>
    <cellStyle name="20% - Accent3 3" xfId="9768" xr:uid="{B6D557D2-B841-40A3-B865-B5B3493227F0}"/>
    <cellStyle name="20% - Accent3 4" xfId="10401" xr:uid="{CF43C3C7-0E06-414B-959A-320219BB3DE5}"/>
    <cellStyle name="20% - Accent3 5" xfId="12204" xr:uid="{C7DCDDD8-AF5E-41CF-9D3A-CB6FC320F2D4}"/>
    <cellStyle name="20% - Accent3 6" xfId="684" xr:uid="{3AA9C270-CFFA-4499-B5E0-C43DAA798C2D}"/>
    <cellStyle name="20% - Accent4" xfId="28" builtinId="42" customBuiltin="1"/>
    <cellStyle name="20% - Accent4 2" xfId="55" xr:uid="{8FA60442-476E-46E4-82A2-39DF5B387A9E}"/>
    <cellStyle name="20% - Accent4 2 2" xfId="262" xr:uid="{AEF4F56F-221F-4A66-8413-EB0E4B4A79E1}"/>
    <cellStyle name="20% - Accent4 2 2 2" xfId="9769" xr:uid="{78C43BDC-AB1F-4AEF-AD13-FA5A29262293}"/>
    <cellStyle name="20% - Accent4 2 3" xfId="9471" xr:uid="{9FA58EB8-1A1E-4D92-8E0B-7762E998EDCE}"/>
    <cellStyle name="20% - Accent4 3" xfId="9770" xr:uid="{95351475-3169-4834-B0FA-F111E7031B9C}"/>
    <cellStyle name="20% - Accent4 4" xfId="10405" xr:uid="{E089E82A-DE1C-4089-8EAC-FB728AB0D247}"/>
    <cellStyle name="20% - Accent4 5" xfId="11653" xr:uid="{4D498331-F668-4898-AABE-DE27A86588F4}"/>
    <cellStyle name="20% - Accent4 6" xfId="688" xr:uid="{13052270-BB4A-4977-B2BF-C6A435ADB250}"/>
    <cellStyle name="20% - Accent5" xfId="31" builtinId="46" customBuiltin="1"/>
    <cellStyle name="20% - Accent5 2" xfId="56" xr:uid="{4D335D6C-86D9-4D4D-86C6-E48A5916F1EA}"/>
    <cellStyle name="20% - Accent5 2 2" xfId="263" xr:uid="{EDF90FE9-49C5-46DB-9DDB-408B1A7E8B0B}"/>
    <cellStyle name="20% - Accent5 2 2 2" xfId="9771" xr:uid="{198F886B-3BD4-41B0-92E9-BBCE1FE9BDAA}"/>
    <cellStyle name="20% - Accent5 2 3" xfId="9475" xr:uid="{EEAB22ED-A4C3-4547-949F-C4340F1FF2D7}"/>
    <cellStyle name="20% - Accent5 3" xfId="9772" xr:uid="{B6CE6E73-5A6E-4981-95C1-77895BA87232}"/>
    <cellStyle name="20% - Accent5 4" xfId="10409" xr:uid="{39C0B447-801E-427D-8531-3E1C99C38C54}"/>
    <cellStyle name="20% - Accent5 5" xfId="12025" xr:uid="{DA8316E4-1265-4E23-9D61-3BD5D60CB97B}"/>
    <cellStyle name="20% - Accent5 6" xfId="692" xr:uid="{AF69DE1B-A2A1-4338-9495-AE71823ACDEC}"/>
    <cellStyle name="20% - Accent6" xfId="34" builtinId="50" customBuiltin="1"/>
    <cellStyle name="20% - Accent6 2" xfId="57" xr:uid="{12A0AD94-A783-4949-8239-B2530842B7FD}"/>
    <cellStyle name="20% - Accent6 2 2" xfId="264" xr:uid="{65739ECE-8805-435A-8646-057110EB1A6E}"/>
    <cellStyle name="20% - Accent6 2 2 2" xfId="9773" xr:uid="{CE5FD48A-B35D-4384-8E8E-1E6A0785956F}"/>
    <cellStyle name="20% - Accent6 2 3" xfId="9479" xr:uid="{59F3B0B2-2C99-4BCC-B733-1B35B16E2E44}"/>
    <cellStyle name="20% - Accent6 3" xfId="9774" xr:uid="{C95779E2-50F9-42D9-B256-9E875C297AC6}"/>
    <cellStyle name="20% - Accent6 4" xfId="10413" xr:uid="{15E0FB2D-6A84-41A8-8547-FA0D0153A175}"/>
    <cellStyle name="20% - Accent6 5" xfId="12153" xr:uid="{372F0D45-39C2-4A5D-8743-576D1108EA90}"/>
    <cellStyle name="20% - Accent6 6" xfId="696" xr:uid="{61FBBA96-9159-4396-B58C-40FF2D649F76}"/>
    <cellStyle name="20% - Акцент1 10" xfId="884" xr:uid="{007EACC0-D802-4D4F-8487-862D85010589}"/>
    <cellStyle name="20% - Акцент1 10 2" xfId="1685" xr:uid="{36EA7B9D-8353-4372-A2F9-0F77EE274012}"/>
    <cellStyle name="20% - Акцент1 10 3" xfId="9775" xr:uid="{6603F70A-F472-40E0-982B-6F91B535C4BD}"/>
    <cellStyle name="20% - Акцент1 11" xfId="975" xr:uid="{7D13F496-D229-4D82-9175-4313FD3E1672}"/>
    <cellStyle name="20% - Акцент1 11 2" xfId="1327" xr:uid="{215DAFB4-0092-4AC2-8500-18038CA52A9B}"/>
    <cellStyle name="20% - Акцент1 11 2 2" xfId="8733" xr:uid="{0847F463-44EF-46BB-9094-FFB21FECF388}"/>
    <cellStyle name="20% - Акцент1 11 3" xfId="2756" xr:uid="{54DCF48B-B260-44E9-ABEE-A5F22C6E9751}"/>
    <cellStyle name="20% - Акцент1 11 4" xfId="9776" xr:uid="{FEC23329-0AA8-49B2-B3B9-E6E9966CC6A4}"/>
    <cellStyle name="20% - Акцент1 12" xfId="988" xr:uid="{A5F02AB5-7211-415B-99AB-57FF56F72605}"/>
    <cellStyle name="20% - Акцент1 12 2" xfId="1340" xr:uid="{FF4A453A-61EC-43E2-A6F5-4FE2995F44BD}"/>
    <cellStyle name="20% - Акцент1 12 2 2" xfId="8734" xr:uid="{90D3A338-40A7-485B-82BC-80BEE26B4622}"/>
    <cellStyle name="20% - Акцент1 12 3" xfId="2757" xr:uid="{64D62221-A9F4-459B-A460-6A52615D22FD}"/>
    <cellStyle name="20% - Акцент1 12 4" xfId="9777" xr:uid="{FED61624-C4BC-4B95-9E2F-DCF1C35FFFE4}"/>
    <cellStyle name="20% - Акцент1 13" xfId="1001" xr:uid="{890C700C-0565-4959-B6A5-0C0C000E9B9E}"/>
    <cellStyle name="20% - Акцент1 13 2" xfId="1353" xr:uid="{C19643FC-F4A1-4A9F-A131-D096B14E3AF0}"/>
    <cellStyle name="20% - Акцент1 13 2 2" xfId="8735" xr:uid="{BFF1C368-1EF0-4AA2-890F-85764BB89685}"/>
    <cellStyle name="20% - Акцент1 13 3" xfId="2758" xr:uid="{10FB0ED3-B7F3-40FC-B987-7DBC2E0290E1}"/>
    <cellStyle name="20% - Акцент1 13 4" xfId="10421" xr:uid="{04EB8A28-8FD2-4E04-BCF2-B7AE4BC02D1B}"/>
    <cellStyle name="20% - Акцент1 14" xfId="1014" xr:uid="{C199768A-0A79-46C6-855F-30BE716E08AD}"/>
    <cellStyle name="20% - Акцент1 14 2" xfId="1366" xr:uid="{D4DC19D1-841D-4A4F-9B70-B2D35743C874}"/>
    <cellStyle name="20% - Акцент1 14 2 2" xfId="8736" xr:uid="{1EFC1053-0F95-4EB8-B365-884953E6F475}"/>
    <cellStyle name="20% - Акцент1 14 3" xfId="2759" xr:uid="{6854F3DF-9740-4869-91D3-352A5ADA43CE}"/>
    <cellStyle name="20% - Акцент1 15" xfId="1027" xr:uid="{5077A723-C72F-4B64-882B-6AFA00531C5B}"/>
    <cellStyle name="20% - Акцент1 15 2" xfId="1379" xr:uid="{A4F4D435-9903-498C-B12B-E68BC1394E2D}"/>
    <cellStyle name="20% - Акцент1 15 2 2" xfId="8737" xr:uid="{30A2FF22-A56B-4C0E-8043-5CBEBD752EF4}"/>
    <cellStyle name="20% - Акцент1 15 3" xfId="2954" xr:uid="{22CC4267-1CB0-4E46-9A8A-C0BAD56B7D83}"/>
    <cellStyle name="20% - Акцент1 16" xfId="1040" xr:uid="{95052D9E-B0FD-4C51-AAAB-A421CC0D95B1}"/>
    <cellStyle name="20% - Акцент1 16 2" xfId="1392" xr:uid="{EE240AC3-AEEB-4215-9413-7ABA2077039A}"/>
    <cellStyle name="20% - Акцент1 16 2 2" xfId="8738" xr:uid="{6BFFA33C-D236-43A7-B607-5D9FA3C4453A}"/>
    <cellStyle name="20% - Акцент1 16 3" xfId="2955" xr:uid="{76091415-128E-4872-980D-EFC3CF4A3EBA}"/>
    <cellStyle name="20% - Акцент1 17" xfId="1053" xr:uid="{0CB6D659-D895-4BDB-900E-B63572F8E492}"/>
    <cellStyle name="20% - Акцент1 17 2" xfId="1405" xr:uid="{3CB690AE-2869-42FF-AC64-E27F6C3D94A7}"/>
    <cellStyle name="20% - Акцент1 17 2 2" xfId="8739" xr:uid="{BC802063-0EA3-473C-B176-C215E3B9F784}"/>
    <cellStyle name="20% - Акцент1 17 3" xfId="2956" xr:uid="{0C43C9B1-978C-463A-BF35-50A5D3C0C156}"/>
    <cellStyle name="20% - Акцент1 18" xfId="1066" xr:uid="{EAB918E2-F473-413A-ADE2-C2AEB5E1B630}"/>
    <cellStyle name="20% - Акцент1 18 2" xfId="1418" xr:uid="{8CC36AF2-C044-4D5D-A5CA-FA59DCCB89A1}"/>
    <cellStyle name="20% - Акцент1 18 2 2" xfId="8740" xr:uid="{DC050C10-4B00-4954-9F8A-0303B423F222}"/>
    <cellStyle name="20% - Акцент1 18 3" xfId="2957" xr:uid="{6DE5F22B-8DC1-479B-A6D9-1400684BED40}"/>
    <cellStyle name="20% - Акцент1 19" xfId="1079" xr:uid="{26DAF4DE-3640-41FF-999C-7721AAE5B92A}"/>
    <cellStyle name="20% - Акцент1 19 2" xfId="1431" xr:uid="{92D00D81-3EFE-40DA-9CD6-92652C1B7D8F}"/>
    <cellStyle name="20% - Акцент1 19 3" xfId="2958" xr:uid="{9F73F589-892F-44A6-8FCD-ADE22E223C62}"/>
    <cellStyle name="20% - Акцент1 2" xfId="208" xr:uid="{12114744-AB9C-40FC-BB44-184F03E1AC33}"/>
    <cellStyle name="20% — акцент1 2" xfId="2163" xr:uid="{4CFCD7D1-8B57-4A12-B225-6BFEDE9156AA}"/>
    <cellStyle name="20% - Акцент1 2 10" xfId="9439" xr:uid="{BA884A28-5D62-4EA3-BD53-6174E75916A6}"/>
    <cellStyle name="20% — акцент1 2 10" xfId="12221" xr:uid="{CB243EF3-3C43-48F7-ACD1-17ECC782FA31}"/>
    <cellStyle name="20% - Акцент1 2 11" xfId="9678" xr:uid="{2FA18185-ECA4-4009-9992-4D5AC1C54CF5}"/>
    <cellStyle name="20% — акцент1 2 11" xfId="12240" xr:uid="{5CBA67D2-1AA5-4A94-8E09-D5A267CC3D05}"/>
    <cellStyle name="20% - Акцент1 2 12" xfId="9762" xr:uid="{1A254FCF-FB7D-4114-9964-B3B0ED340918}"/>
    <cellStyle name="20% — акцент1 2 12" xfId="12249" xr:uid="{6E43A244-CE28-431E-80E7-F4815853E8BD}"/>
    <cellStyle name="20% - Акцент1 2 13" xfId="10976" xr:uid="{E3A0E20E-E3DE-4EA1-B311-38CE456B08E8}"/>
    <cellStyle name="20% — акцент1 2 13" xfId="12254" xr:uid="{F1931759-54B6-4DC8-81DF-ABA5AD97C42B}"/>
    <cellStyle name="20% - Акцент1 2 14" xfId="10991" xr:uid="{FAE1C467-58F5-448C-BFDA-6D1E64496E15}"/>
    <cellStyle name="20% - Акцент1 2 15" xfId="11099" xr:uid="{EF383D21-5007-4643-8753-86BA8BEB1B36}"/>
    <cellStyle name="20% - Акцент1 2 16" xfId="11113" xr:uid="{CB8925F7-6634-4361-BE0E-8141612606C8}"/>
    <cellStyle name="20% - Акцент1 2 17" xfId="11172" xr:uid="{31935470-3A95-4D75-8B23-006D1F7A922B}"/>
    <cellStyle name="20% - Акцент1 2 18" xfId="11235" xr:uid="{2D6A963F-8AC3-4EBF-912D-C0939F7B71BE}"/>
    <cellStyle name="20% - Акцент1 2 19" xfId="11296" xr:uid="{6A136F36-B709-4408-B655-74FA61C5AE3F}"/>
    <cellStyle name="20% - Акцент1 2 2" xfId="748" xr:uid="{AAA8033D-16D5-41D7-A828-DDCCC4705D02}"/>
    <cellStyle name="20% — акцент1 2 2" xfId="8742" xr:uid="{B129BBB8-0CF5-4110-9442-AFA2293669FF}"/>
    <cellStyle name="20% - Акцент1 2 2 2" xfId="1674" xr:uid="{F0141F35-5944-44A5-977E-B706F70A37E6}"/>
    <cellStyle name="20% - Акцент1 2 2 2 2" xfId="11727" xr:uid="{94F977BA-BE06-4FAA-89D5-CEF80739DF40}"/>
    <cellStyle name="20% - Акцент1 2 2 2 3" xfId="11817" xr:uid="{AB731D48-A432-41A8-82C4-FA3036161786}"/>
    <cellStyle name="20% - Акцент1 2 2 2 4" xfId="11891" xr:uid="{35C85498-A6D1-48E9-8B45-A5E1553AFE59}"/>
    <cellStyle name="20% - Акцент1 2 2 3" xfId="2959" xr:uid="{F0F6E10A-39E6-4052-B804-3601CAFEABBB}"/>
    <cellStyle name="20% - Акцент1 2 2 3 2" xfId="11712" xr:uid="{1DA0A16F-7E34-4578-8BDD-FAF85E5BB6E9}"/>
    <cellStyle name="20% - Акцент1 2 2 4" xfId="2666" xr:uid="{CA8542A0-E6B2-49D5-AEB3-92CF8F01AA9B}"/>
    <cellStyle name="20% - Акцент1 2 2 4 2" xfId="11802" xr:uid="{C039F8F8-CF30-4120-B889-DCBD28971779}"/>
    <cellStyle name="20% - Акцент1 2 2 5" xfId="9194" xr:uid="{DA17CDE9-2195-4C60-902A-04BFB30EE4B0}"/>
    <cellStyle name="20% - Акцент1 2 2 6" xfId="9437" xr:uid="{6748E4F0-71ED-4706-87E5-1822F5F7EA39}"/>
    <cellStyle name="20% - Акцент1 2 2 7" xfId="1718" xr:uid="{39ED9748-1020-4611-94B7-96983C8DD200}"/>
    <cellStyle name="20% - Акцент1 2 20" xfId="11350" xr:uid="{BCC50D71-E4FE-453D-956F-A984EF2D2C72}"/>
    <cellStyle name="20% - Акцент1 2 21" xfId="11403" xr:uid="{E4C2AFBF-D2A3-44C8-92AC-EDDCDE853F4E}"/>
    <cellStyle name="20% - Акцент1 2 22" xfId="11454" xr:uid="{01BB9CA6-8839-4469-B3A7-BF33EBE98493}"/>
    <cellStyle name="20% - Акцент1 2 23" xfId="11504" xr:uid="{CC314F98-259F-4261-B0CE-4A137E4F7525}"/>
    <cellStyle name="20% - Акцент1 2 24" xfId="11557" xr:uid="{3364E12E-74A8-48EF-9AE3-A32F32E03898}"/>
    <cellStyle name="20% - Акцент1 2 25" xfId="11611" xr:uid="{8A9E5E03-5C1C-42CA-A2DD-B76E5D0378EC}"/>
    <cellStyle name="20% - Акцент1 2 26" xfId="11655" xr:uid="{9BC1FF03-01D7-4DC9-996F-D963CC04DCE4}"/>
    <cellStyle name="20% - Акцент1 2 27" xfId="10702" xr:uid="{A7DC8F0B-E728-4153-8E23-244C973C706E}"/>
    <cellStyle name="20% - Акцент1 2 28" xfId="11637" xr:uid="{86FBD693-A909-4FF7-8CFF-76D28419BA61}"/>
    <cellStyle name="20% - Акцент1 2 29" xfId="10588" xr:uid="{6104CF6F-E3CD-436B-A2A0-A4CB19BBDD56}"/>
    <cellStyle name="20% - Акцент1 2 3" xfId="2418" xr:uid="{889D918E-CA70-4FE4-A6F2-84DC81000C4F}"/>
    <cellStyle name="20% — акцент1 2 3" xfId="9196" xr:uid="{E49B5C1D-9F19-473C-9A19-50A09FA525F3}"/>
    <cellStyle name="20% - Акцент1 2 3 10" xfId="11385" xr:uid="{F267E16E-54F6-402B-AFC3-2BB1912AF28C}"/>
    <cellStyle name="20% - Акцент1 2 3 11" xfId="11435" xr:uid="{0DEC3FF5-6417-406B-A50D-23642FC10B1F}"/>
    <cellStyle name="20% - Акцент1 2 3 12" xfId="11486" xr:uid="{666403A6-5F46-4CC7-BD13-085C58B94D18}"/>
    <cellStyle name="20% - Акцент1 2 3 13" xfId="11540" xr:uid="{79C0CE41-7F22-453F-91B5-B2390D0C37BC}"/>
    <cellStyle name="20% - Акцент1 2 3 14" xfId="11593" xr:uid="{C27E61C1-3203-4B1C-99D6-3602510FD57E}"/>
    <cellStyle name="20% - Акцент1 2 3 15" xfId="11645" xr:uid="{1329AC04-3E8B-424D-8263-4A2C033ACDB9}"/>
    <cellStyle name="20% - Акцент1 2 3 16" xfId="11678" xr:uid="{D422325D-FCED-4766-9EE4-1CA03FBEA3B6}"/>
    <cellStyle name="20% - Акцент1 2 3 17" xfId="11270" xr:uid="{1AE12E78-65EB-4644-AA18-EDFA82D20A8D}"/>
    <cellStyle name="20% - Акцент1 2 3 18" xfId="11463" xr:uid="{25EA8E6A-2E61-4542-B3C0-59989FB97EAC}"/>
    <cellStyle name="20% - Акцент1 2 3 19" xfId="12046" xr:uid="{BAA05418-C327-461A-BAE9-FBD6DB0F91E7}"/>
    <cellStyle name="20% - Акцент1 2 3 2" xfId="9780" xr:uid="{CF6B1EBE-F2C0-4A3F-B2A9-C891DFFC73CE}"/>
    <cellStyle name="20% - Акцент1 2 3 20" xfId="12060" xr:uid="{8E322DAF-F11D-4ED5-B79B-AFC9A7EA75AE}"/>
    <cellStyle name="20% - Акцент1 2 3 21" xfId="11229" xr:uid="{5D52FD45-01BE-4DC0-B9A9-9A344BDCB7CB}"/>
    <cellStyle name="20% - Акцент1 2 3 22" xfId="12005" xr:uid="{7BE66ED8-BEDB-4BC0-B169-A6E3D6DDD0B4}"/>
    <cellStyle name="20% - Акцент1 2 3 23" xfId="11694" xr:uid="{0B12E70D-056B-4FF3-A3AB-7EA101B0565E}"/>
    <cellStyle name="20% - Акцент1 2 3 24" xfId="11983" xr:uid="{8B9808A8-2DC4-4E4B-9348-3C4E355C75BD}"/>
    <cellStyle name="20% - Акцент1 2 3 3" xfId="10466" xr:uid="{0051ABD1-AE02-41B6-BC4A-875CFC19DB13}"/>
    <cellStyle name="20% - Акцент1 2 3 4" xfId="11029" xr:uid="{4519F771-A4C1-4132-85F3-051A2647BFEC}"/>
    <cellStyle name="20% - Акцент1 2 3 5" xfId="11087" xr:uid="{2E948B14-62F5-4F50-98C0-251AE59A890F}"/>
    <cellStyle name="20% - Акцент1 2 3 6" xfId="11152" xr:uid="{3B774EC5-0489-4AEE-816F-8D5560ACCECC}"/>
    <cellStyle name="20% - Акцент1 2 3 7" xfId="11214" xr:uid="{4917A03D-D663-4CBD-BA5D-2513C18FA5DD}"/>
    <cellStyle name="20% - Акцент1 2 3 8" xfId="11273" xr:uid="{64F52CC4-62F7-44C3-BCD6-88F6F749D677}"/>
    <cellStyle name="20% - Акцент1 2 3 9" xfId="11333" xr:uid="{BF5E6094-60F8-46FF-84C2-1EC4A3A6AB64}"/>
    <cellStyle name="20% - Акцент1 2 30" xfId="11696" xr:uid="{FBED2954-87F5-4790-840F-B463415D0F1D}"/>
    <cellStyle name="20% - Акцент1 2 31" xfId="11680" xr:uid="{192CAB1E-395C-488F-878E-86D9F5A93211}"/>
    <cellStyle name="20% - Акцент1 2 32" xfId="12033" xr:uid="{B5FFCC55-E6FE-4513-9D72-FFC3A553A6D9}"/>
    <cellStyle name="20% - Акцент1 2 33" xfId="12064" xr:uid="{FC270EBF-3736-4A1D-8799-4E6EC417045A}"/>
    <cellStyle name="20% - Акцент1 2 34" xfId="704" xr:uid="{17469FEA-FAB5-4C08-807F-340C11DA1335}"/>
    <cellStyle name="20% - Акцент1 2 4" xfId="5655" xr:uid="{F5F08BCE-9425-4101-A321-7DFAC6B51281}"/>
    <cellStyle name="20% — акцент1 2 4" xfId="9438" xr:uid="{6FC8ACF0-69E6-4F1B-BD68-7A7502912F08}"/>
    <cellStyle name="20% - Акцент1 2 4 10" xfId="10743" xr:uid="{5E6E7806-6E20-4E71-8464-5277FC23D5AD}"/>
    <cellStyle name="20% - Акцент1 2 4 11" xfId="10665" xr:uid="{40E5ABC3-5396-4134-A8B4-AD95AFFDC5C6}"/>
    <cellStyle name="20% - Акцент1 2 4 12" xfId="10502" xr:uid="{974D2782-9125-44F7-905D-345BFE97B819}"/>
    <cellStyle name="20% - Акцент1 2 4 13" xfId="10876" xr:uid="{5060F1BB-FC6D-4501-A544-2053839D101D}"/>
    <cellStyle name="20% - Акцент1 2 4 14" xfId="11141" xr:uid="{97171CC0-D2FA-4250-AE5C-DEE5D35F4CF4}"/>
    <cellStyle name="20% - Акцент1 2 4 15" xfId="11203" xr:uid="{D31FDEC7-2111-419F-B3E0-790B4B3042A1}"/>
    <cellStyle name="20% - Акцент1 2 4 16" xfId="11263" xr:uid="{00736733-8FAB-4D82-A8C3-42685EFE7696}"/>
    <cellStyle name="20% - Акцент1 2 4 17" xfId="11465" xr:uid="{568C5A6E-3FDE-4A5B-9BAF-907A7F1E6D0D}"/>
    <cellStyle name="20% - Акцент1 2 4 18" xfId="11699" xr:uid="{48957484-E65D-4146-9CEA-0F339CD1DC34}"/>
    <cellStyle name="20% - Акцент1 2 4 19" xfId="11524" xr:uid="{5C4CD1B5-5DBF-49EE-98C6-A918A79914D8}"/>
    <cellStyle name="20% - Акцент1 2 4 2" xfId="9778" xr:uid="{A6072AED-E853-46DE-9CBA-C4B4C13A0BA7}"/>
    <cellStyle name="20% - Акцент1 2 4 20" xfId="11642" xr:uid="{770FE9D6-722A-4F19-8938-B1F18BE2E06B}"/>
    <cellStyle name="20% - Акцент1 2 4 21" xfId="12101" xr:uid="{EE6AE092-B375-434B-ABF8-233DA88CDC0C}"/>
    <cellStyle name="20% - Акцент1 2 4 22" xfId="12133" xr:uid="{D2EC936E-0E14-4A67-A7FE-25DB0D065A6C}"/>
    <cellStyle name="20% - Акцент1 2 4 23" xfId="12165" xr:uid="{89442C4A-4ACC-4AEE-A71F-6AB1A12CFA65}"/>
    <cellStyle name="20% - Акцент1 2 4 24" xfId="12193" xr:uid="{F7ADF1A4-AC26-47BC-BC45-F626633D2429}"/>
    <cellStyle name="20% - Акцент1 2 4 3" xfId="10464" xr:uid="{982096FB-4657-4188-9DD4-2A1E0FDE9B07}"/>
    <cellStyle name="20% - Акцент1 2 4 4" xfId="10902" xr:uid="{3B183921-4ADC-4822-80DA-7DA30ECE76DA}"/>
    <cellStyle name="20% - Акцент1 2 4 5" xfId="11089" xr:uid="{3DD94F0E-1CD0-4602-B962-7EF7FCB577D8}"/>
    <cellStyle name="20% - Акцент1 2 4 6" xfId="10849" xr:uid="{618E563B-F7F7-4EC1-A21D-7772DEBD1A7E}"/>
    <cellStyle name="20% - Акцент1 2 4 7" xfId="10586" xr:uid="{91DEE91C-B8EB-44A6-A5F5-7F9DAE2BF4A4}"/>
    <cellStyle name="20% - Акцент1 2 4 8" xfId="10788" xr:uid="{7979E1F7-1300-4705-969E-FE037F1017FE}"/>
    <cellStyle name="20% - Акцент1 2 4 9" xfId="10635" xr:uid="{58FDFA14-811B-42CF-A931-16A6CA396E4E}"/>
    <cellStyle name="20% - Акцент1 2 5" xfId="5693" xr:uid="{EE539A8A-6AB1-4C97-B1E6-BBF27C964DFD}"/>
    <cellStyle name="20% — акцент1 2 5" xfId="11961" xr:uid="{BD111D29-E065-430E-8DA7-84FC35918AA9}"/>
    <cellStyle name="20% - Акцент1 2 6" xfId="5694" xr:uid="{1408B342-3DDB-4F58-A4B9-5F03774E3BCA}"/>
    <cellStyle name="20% — акцент1 2 6" xfId="12102" xr:uid="{D8B97838-D18E-4570-B79C-E9EFDFF09514}"/>
    <cellStyle name="20% - Акцент1 2 7" xfId="2230" xr:uid="{2452F223-6CC1-4063-8700-A4D63759B673}"/>
    <cellStyle name="20% — акцент1 2 7" xfId="12134" xr:uid="{2C5EDF02-9DF3-4108-B9BD-0FDC61765C82}"/>
    <cellStyle name="20% - Акцент1 2 8" xfId="8741" xr:uid="{1B747C3B-C94A-4A76-94C0-0C4218A42782}"/>
    <cellStyle name="20% — акцент1 2 8" xfId="12166" xr:uid="{DD82FCAD-71B9-4A5E-8672-FEAF5E2A7971}"/>
    <cellStyle name="20% - Акцент1 2 9" xfId="9197" xr:uid="{C9FA563D-ABF4-4E98-99DB-BE61BBE94A35}"/>
    <cellStyle name="20% — акцент1 2 9" xfId="12194" xr:uid="{864A9C50-F33E-4466-BB38-81BD8A42C067}"/>
    <cellStyle name="20% - Акцент1 20" xfId="1092" xr:uid="{55359A39-4074-4476-A607-479084A6C3D1}"/>
    <cellStyle name="20% - Акцент1 20 2" xfId="1444" xr:uid="{22BD4383-F9A7-4036-988B-84FF672DDC54}"/>
    <cellStyle name="20% - Акцент1 20 3" xfId="2960" xr:uid="{A67B9789-DB6C-43EA-94DC-2765219D7E7A}"/>
    <cellStyle name="20% - Акцент1 21" xfId="1105" xr:uid="{DCFC8BB8-F7BF-4673-A057-783DF09C6BD8}"/>
    <cellStyle name="20% - Акцент1 21 2" xfId="1457" xr:uid="{C404E3FB-B826-46D5-AE6C-C94BABF5425E}"/>
    <cellStyle name="20% - Акцент1 21 3" xfId="2961" xr:uid="{EC7B8455-F26A-41F0-BE00-11E1C3718B0B}"/>
    <cellStyle name="20% - Акцент1 22" xfId="1118" xr:uid="{51C98103-07D6-42A0-B9A6-877EDA06CCAC}"/>
    <cellStyle name="20% - Акцент1 22 2" xfId="1470" xr:uid="{62E8F8E5-EB2D-4BF3-B9A8-886C871152CF}"/>
    <cellStyle name="20% - Акцент1 22 3" xfId="2962" xr:uid="{E91850CE-CB0B-420F-AC4F-D99E0EEDF08B}"/>
    <cellStyle name="20% - Акцент1 23" xfId="1131" xr:uid="{5044365E-6129-48FE-A531-C15BA0458F7B}"/>
    <cellStyle name="20% - Акцент1 23 2" xfId="2963" xr:uid="{CE791C07-AA78-4E83-8737-D54A57FDA11A}"/>
    <cellStyle name="20% - Акцент1 24" xfId="1145" xr:uid="{00A288D3-349E-43B0-9D7B-538D67C62B93}"/>
    <cellStyle name="20% - Акцент1 24 2" xfId="1698" xr:uid="{4A2231FA-4C8F-4235-AA7C-3A7E51B251BB}"/>
    <cellStyle name="20% - Акцент1 25" xfId="1483" xr:uid="{0FE80949-B4AA-4878-AE75-BC6D6963DABF}"/>
    <cellStyle name="20% - Акцент1 25 2" xfId="3383" xr:uid="{7A4FCC71-A927-4B8A-B200-0291B0D6FA87}"/>
    <cellStyle name="20% - Акцент1 26" xfId="1496" xr:uid="{C1F6ACC3-B72B-4C56-BBB6-EF45CB07B440}"/>
    <cellStyle name="20% - Акцент1 26 2" xfId="3491" xr:uid="{D4984430-6692-47EA-A6A3-CBF7475FCF69}"/>
    <cellStyle name="20% - Акцент1 27" xfId="1509" xr:uid="{D0D9DF29-E8BB-4F2D-9202-F2768A5FBB85}"/>
    <cellStyle name="20% - Акцент1 27 2" xfId="3561" xr:uid="{F4E9C7BC-70E4-451C-AE55-71EF8F715BD9}"/>
    <cellStyle name="20% - Акцент1 28" xfId="1522" xr:uid="{30FCA224-FDD4-49D3-B246-C4734E9A3CBE}"/>
    <cellStyle name="20% - Акцент1 28 2" xfId="3554" xr:uid="{FB34BC1F-700F-430A-8A77-FFA7FD4B34C6}"/>
    <cellStyle name="20% - Акцент1 29" xfId="1535" xr:uid="{5680DA45-B9E7-4051-B250-C80CF3BB7260}"/>
    <cellStyle name="20% - Акцент1 29 2" xfId="3571" xr:uid="{60176F8B-8E0D-4370-B0EC-ADE419A1E44C}"/>
    <cellStyle name="20% - Акцент1 3" xfId="781" xr:uid="{D79E87B6-1782-44EF-869E-AEFFBCBD2AC4}"/>
    <cellStyle name="20% — акцент1 3" xfId="8743" xr:uid="{499B9A3C-005E-4BE8-9B42-95BD970DF6A8}"/>
    <cellStyle name="20% - Акцент1 3 10" xfId="11216" xr:uid="{0BBB4A24-E8A0-4DAB-BEAB-A0DF12E8DE6D}"/>
    <cellStyle name="20% - Акцент1 3 11" xfId="11275" xr:uid="{D1B5AA89-966D-44C0-AE00-7A9F7DFF0819}"/>
    <cellStyle name="20% - Акцент1 3 12" xfId="11334" xr:uid="{A50A6B99-6552-49B3-AFAA-280ADA48B5AA}"/>
    <cellStyle name="20% - Акцент1 3 13" xfId="11386" xr:uid="{96AFE399-2A94-486A-8402-C1BDF07D7365}"/>
    <cellStyle name="20% - Акцент1 3 14" xfId="11436" xr:uid="{C73240C9-30E3-4458-9FB0-E31DA208B47F}"/>
    <cellStyle name="20% - Акцент1 3 15" xfId="11488" xr:uid="{AA7528DD-D493-46A1-9F20-3EA5097E18EA}"/>
    <cellStyle name="20% - Акцент1 3 16" xfId="11541" xr:uid="{5A444C4A-9F67-4D64-AEDB-564D34678CA9}"/>
    <cellStyle name="20% - Акцент1 3 17" xfId="11595" xr:uid="{9A492480-8983-4170-B89F-0515D3FD1A2B}"/>
    <cellStyle name="20% - Акцент1 3 18" xfId="11646" xr:uid="{3D0AD36F-B18B-46D6-9BAD-6F73A0C3975B}"/>
    <cellStyle name="20% - Акцент1 3 19" xfId="11679" xr:uid="{703C6AA5-BAEC-44F1-99A5-B47AFA6CE427}"/>
    <cellStyle name="20% - Акцент1 3 2" xfId="897" xr:uid="{7D5122E1-8AC4-4641-A401-C02085FE7156}"/>
    <cellStyle name="20% - Акцент1 3 2 2" xfId="1249" xr:uid="{08B36141-3BE4-4BD7-A8C3-7C0FA2E4010E}"/>
    <cellStyle name="20% - Акцент1 3 2 3" xfId="8744" xr:uid="{126CD555-8985-4020-B333-C3A38F6BC306}"/>
    <cellStyle name="20% - Акцент1 3 2 4" xfId="9782" xr:uid="{0B8D41FF-7B32-46A4-89F8-3BB24970C4E9}"/>
    <cellStyle name="20% - Акцент1 3 20" xfId="11663" xr:uid="{D25BFEB3-B17B-47A1-96EF-6444A2886664}"/>
    <cellStyle name="20% - Акцент1 3 21" xfId="11178" xr:uid="{FBADDA1A-A914-4339-9ADC-57D6EC58A2C1}"/>
    <cellStyle name="20% - Акцент1 3 22" xfId="12087" xr:uid="{035297B7-47CE-4D78-80D4-39BF21DB8684}"/>
    <cellStyle name="20% - Акцент1 3 23" xfId="12121" xr:uid="{C67741B7-C809-414E-86B5-F76B9F586DD5}"/>
    <cellStyle name="20% - Акцент1 3 24" xfId="12154" xr:uid="{83E8B6C5-C3F3-4250-844C-FBE1784F1C21}"/>
    <cellStyle name="20% - Акцент1 3 25" xfId="12183" xr:uid="{95ACAE92-E632-4E76-80DC-AC2F0F18A5E3}"/>
    <cellStyle name="20% - Акцент1 3 26" xfId="12211" xr:uid="{D37FFC86-F1E6-489C-ACE3-108250249345}"/>
    <cellStyle name="20% - Акцент1 3 27" xfId="12232" xr:uid="{06BEB017-07B3-42C3-8D70-F573B1F5EE85}"/>
    <cellStyle name="20% - Акцент1 3 3" xfId="1158" xr:uid="{70D693D2-6D2F-4960-916F-B41278464E41}"/>
    <cellStyle name="20% - Акцент1 3 3 2" xfId="11728" xr:uid="{ABC5E914-6060-4237-A913-8947137938A0}"/>
    <cellStyle name="20% - Акцент1 3 4" xfId="2449" xr:uid="{4D44A685-A784-46D2-AD5C-D6BF34D84467}"/>
    <cellStyle name="20% - Акцент1 3 4 2" xfId="11818" xr:uid="{B60A0A35-D680-4966-8354-6058E0896AD7}"/>
    <cellStyle name="20% - Акцент1 3 5" xfId="9781" xr:uid="{8ED5DEBB-74B4-4C0D-AA04-6771748099A5}"/>
    <cellStyle name="20% - Акцент1 3 6" xfId="10467" xr:uid="{F85EB218-CEEF-4C88-B3E9-9C1AE4954C91}"/>
    <cellStyle name="20% - Акцент1 3 7" xfId="11030" xr:uid="{B2DC54A2-DAD6-4931-9CD3-1C26FE51FCEE}"/>
    <cellStyle name="20% - Акцент1 3 8" xfId="11084" xr:uid="{E3AC4746-E92C-471D-9BB8-2B9540322935}"/>
    <cellStyle name="20% - Акцент1 3 9" xfId="11153" xr:uid="{23F6CC5B-5A29-4A23-A3D6-CE19A1C27454}"/>
    <cellStyle name="20% - Акцент1 30" xfId="1548" xr:uid="{87EE7755-AFD5-4BBB-828C-A346AAAEFF66}"/>
    <cellStyle name="20% - Акцент1 30 2" xfId="3578" xr:uid="{4E71892E-F3B7-42B8-9C6A-ADE76545477F}"/>
    <cellStyle name="20% - Акцент1 31" xfId="1561" xr:uid="{9724DD8A-9805-4360-8BB4-E273DA1E5FBB}"/>
    <cellStyle name="20% - Акцент1 31 2" xfId="3567" xr:uid="{9F135534-9317-41A3-B7C5-82C77435F661}"/>
    <cellStyle name="20% - Акцент1 32" xfId="1574" xr:uid="{89101FFD-D9B5-4040-94BD-A3A22EF2C894}"/>
    <cellStyle name="20% - Акцент1 32 2" xfId="3429" xr:uid="{F58A8657-135C-49B6-9E0D-FF106BCA8A6E}"/>
    <cellStyle name="20% - Акцент1 33" xfId="1587" xr:uid="{7338353A-4C12-43C6-855C-C6C0FA15EB16}"/>
    <cellStyle name="20% - Акцент1 33 2" xfId="3603" xr:uid="{A626FCFC-87FB-4056-9128-166D0AF71368}"/>
    <cellStyle name="20% - Акцент1 34" xfId="1600" xr:uid="{5A90C77E-AD85-4F2C-818E-1E58019A5998}"/>
    <cellStyle name="20% - Акцент1 34 2" xfId="3624" xr:uid="{C97D6CD0-0B95-4FFE-AFB5-537AFE357928}"/>
    <cellStyle name="20% - Акцент1 35" xfId="1613" xr:uid="{9A1A9C13-9ABE-4A27-8A17-57D09BA57CEA}"/>
    <cellStyle name="20% - Акцент1 35 2" xfId="3755" xr:uid="{DD0FED72-229B-480C-ADCC-7E6C6B937406}"/>
    <cellStyle name="20% - Акцент1 36" xfId="1626" xr:uid="{6701B848-58DF-4809-8FF0-BE99E0A9E876}"/>
    <cellStyle name="20% - Акцент1 36 2" xfId="3820" xr:uid="{B6463A7B-80EC-403B-8D41-7658C70A6883}"/>
    <cellStyle name="20% - Акцент1 37" xfId="1661" xr:uid="{2297ED9D-1FEE-4A11-8363-B00E48D1FDCE}"/>
    <cellStyle name="20% - Акцент1 38" xfId="4112" xr:uid="{BA3221EE-A66E-4F4B-8A9E-212C422B30F7}"/>
    <cellStyle name="20% - Акцент1 39" xfId="4642" xr:uid="{31330EAC-063A-4EC0-A893-DF71A6E1F928}"/>
    <cellStyle name="20% - Акцент1 4" xfId="805" xr:uid="{DFF6337C-EAB4-4DE9-BC95-4924F56048D1}"/>
    <cellStyle name="20% — акцент1 4" xfId="2162" xr:uid="{B836755C-B9D5-45F8-BB42-9553F01CE2EB}"/>
    <cellStyle name="20% - Акцент1 4 10" xfId="11209" xr:uid="{92EF996F-2315-4A6D-9520-51AADABA2456}"/>
    <cellStyle name="20% - Акцент1 4 11" xfId="11268" xr:uid="{59D2097F-AFB8-46BC-AFA4-FADF78984EDF}"/>
    <cellStyle name="20% - Акцент1 4 12" xfId="11329" xr:uid="{66BA9F0C-9594-4AD4-AE52-550E0212D804}"/>
    <cellStyle name="20% - Акцент1 4 13" xfId="11380" xr:uid="{C81BB882-5159-4529-9576-5D2BCA55F8A8}"/>
    <cellStyle name="20% - Акцент1 4 14" xfId="11431" xr:uid="{D3D1D22C-1A9B-4110-AB5F-C9AC26F4CDE2}"/>
    <cellStyle name="20% - Акцент1 4 15" xfId="11481" xr:uid="{1A0E3A9C-BDC1-47DD-AE0E-1DF19878FB3B}"/>
    <cellStyle name="20% - Акцент1 4 16" xfId="11537" xr:uid="{F142E7F1-12FE-482E-8330-F3EF8ED51FB1}"/>
    <cellStyle name="20% - Акцент1 4 17" xfId="11589" xr:uid="{53BA72C0-D69B-4AD3-8E7A-FA8499CAE8E2}"/>
    <cellStyle name="20% - Акцент1 4 18" xfId="11641" xr:uid="{7B50BB50-F15A-4A28-8CAE-A2E2EF758BA9}"/>
    <cellStyle name="20% - Акцент1 4 19" xfId="11675" xr:uid="{426DF8A0-B29B-4DC3-AE8F-62E9BC258B43}"/>
    <cellStyle name="20% - Акцент1 4 2" xfId="910" xr:uid="{AB26C9B8-A72F-49DD-908D-62050A59EF78}"/>
    <cellStyle name="20% - Акцент1 4 2 2" xfId="1262" xr:uid="{7F3CFC87-97FD-40B3-94DA-D0E59AB9B959}"/>
    <cellStyle name="20% - Акцент1 4 2 3" xfId="8745" xr:uid="{1E86D3F8-78CC-486C-A014-4375A6728A24}"/>
    <cellStyle name="20% - Акцент1 4 20" xfId="11708" xr:uid="{FFA5F0BD-86B0-4D75-AC6E-118C0AF5AE8C}"/>
    <cellStyle name="20% - Акцент1 4 21" xfId="11885" xr:uid="{87423DCA-23D1-4C73-91B3-BEBA580B7452}"/>
    <cellStyle name="20% - Акцент1 4 22" xfId="11124" xr:uid="{293D34DD-E579-4599-8A04-78334101FBE0}"/>
    <cellStyle name="20% - Акцент1 4 23" xfId="11584" xr:uid="{24C57AA1-37F1-41DE-92BC-9D8EC469EA12}"/>
    <cellStyle name="20% - Акцент1 4 24" xfId="10719" xr:uid="{878A6D7B-EC99-422C-BD46-01711A107E38}"/>
    <cellStyle name="20% - Акцент1 4 25" xfId="11193" xr:uid="{0A83E8C4-F31C-4CF4-A744-D729A2FDED5C}"/>
    <cellStyle name="20% - Акцент1 4 26" xfId="10901" xr:uid="{C449DA85-2B3F-4C0D-B748-ADC05FCBD04A}"/>
    <cellStyle name="20% - Акцент1 4 27" xfId="11452" xr:uid="{23302E6E-3421-433E-9721-E1DD7C4681FE}"/>
    <cellStyle name="20% - Акцент1 4 3" xfId="1171" xr:uid="{29206A2F-E791-4E6E-9982-523A8D02C3D2}"/>
    <cellStyle name="20% - Акцент1 4 4" xfId="2475" xr:uid="{9F743D95-A796-4A75-9D2F-309772D2D08A}"/>
    <cellStyle name="20% - Акцент1 4 5" xfId="9783" xr:uid="{C25570C4-8BCE-411F-AE83-5064977CFB0A}"/>
    <cellStyle name="20% - Акцент1 4 6" xfId="10469" xr:uid="{24C66CCE-674A-4F4A-88CD-3456A1857B85}"/>
    <cellStyle name="20% - Акцент1 4 7" xfId="11025" xr:uid="{8E610DD2-1C00-4F24-81D8-E0BBBC2F186B}"/>
    <cellStyle name="20% - Акцент1 4 8" xfId="11095" xr:uid="{18B85FD6-FC9C-4416-B96E-630A384D292A}"/>
    <cellStyle name="20% - Акцент1 4 9" xfId="11147" xr:uid="{877FA8E6-855B-4D19-9338-992037B13E12}"/>
    <cellStyle name="20% - Акцент1 40" xfId="2379" xr:uid="{F4AB224B-97DF-4855-BC00-EEFDEDEDAF0F}"/>
    <cellStyle name="20% - Акцент1 41" xfId="8746" xr:uid="{AA6CD035-669D-409A-978E-B07399DE9E07}"/>
    <cellStyle name="20% - Акцент1 42" xfId="8747" xr:uid="{161950F5-5EFA-4494-902A-E2E340C99429}"/>
    <cellStyle name="20% - Акцент1 43" xfId="8748" xr:uid="{465A9662-861B-4FF3-97CE-FC2AC3753E95}"/>
    <cellStyle name="20% - Акцент1 44" xfId="8749" xr:uid="{4E8EE3A9-7FB2-4061-8049-14C22F981B8F}"/>
    <cellStyle name="20% - Акцент1 45" xfId="8750" xr:uid="{CF0A40AE-3EEA-4BF5-BE46-A7230B8B23F1}"/>
    <cellStyle name="20% - Акцент1 46" xfId="8751" xr:uid="{E5B52747-EF6A-4C6B-BB71-C78FECB4A3B2}"/>
    <cellStyle name="20% - Акцент1 47" xfId="8752" xr:uid="{8DAD6199-F4F9-43FF-B947-2ACA38401820}"/>
    <cellStyle name="20% - Акцент1 48" xfId="8753" xr:uid="{D87E0C05-D30C-447D-AF41-BC3A7C46AEBA}"/>
    <cellStyle name="20% - Акцент1 49" xfId="8754" xr:uid="{7900F198-9E34-425F-8A96-55AFB1C4AA73}"/>
    <cellStyle name="20% - Акцент1 5" xfId="818" xr:uid="{4B1A1874-9353-4F84-8E87-63D4665A6F37}"/>
    <cellStyle name="20% - Акцент1 5 2" xfId="923" xr:uid="{7685BA36-443C-49C2-BD85-428B8331743C}"/>
    <cellStyle name="20% - Акцент1 5 2 2" xfId="1275" xr:uid="{BD823061-8CF0-42FF-91BB-41D345CF7510}"/>
    <cellStyle name="20% - Акцент1 5 2 3" xfId="8756" xr:uid="{D4151FFF-145D-431A-B4B8-AFDCB10E222F}"/>
    <cellStyle name="20% - Акцент1 5 3" xfId="1184" xr:uid="{35278998-207F-4EB3-8AD6-58922C8C5CC1}"/>
    <cellStyle name="20% - Акцент1 5 4" xfId="2510" xr:uid="{7E9671F5-A5E0-4E59-9446-586240DFB7EA}"/>
    <cellStyle name="20% - Акцент1 5 5" xfId="9784" xr:uid="{4F547378-522B-4708-8E82-8D9DAF8BCD47}"/>
    <cellStyle name="20% - Акцент1 50" xfId="8757" xr:uid="{B6F175E6-6867-4028-B1FC-F119DAB13BF8}"/>
    <cellStyle name="20% - Акцент1 51" xfId="8758" xr:uid="{FFFD7310-D7FA-4F28-A66C-568286C4F985}"/>
    <cellStyle name="20% - Акцент1 52" xfId="8759" xr:uid="{5A027AB6-B5BF-4C25-9218-5323DE15F23A}"/>
    <cellStyle name="20% - Акцент1 53" xfId="8760" xr:uid="{1F1E857C-A8E1-4D86-BFCE-940F5DF371B3}"/>
    <cellStyle name="20% - Акцент1 54" xfId="8761" xr:uid="{7F33BDF5-F509-4209-83EF-0A835B136413}"/>
    <cellStyle name="20% - Акцент1 55" xfId="8762" xr:uid="{36BDDE70-6B1B-48AE-89CB-079335CD4818}"/>
    <cellStyle name="20% - Акцент1 56" xfId="8763" xr:uid="{E60D0040-04DA-4F42-B998-DEF10C3FFD69}"/>
    <cellStyle name="20% - Акцент1 57" xfId="8764" xr:uid="{82F96573-8042-4E6E-B5FC-423BBFE75676}"/>
    <cellStyle name="20% - Акцент1 58" xfId="8765" xr:uid="{04AD9D10-43D7-4F20-BE80-15B99B29AF94}"/>
    <cellStyle name="20% - Акцент1 59" xfId="8766" xr:uid="{847F1445-107C-4A53-9749-0438C3B0597C}"/>
    <cellStyle name="20% - Акцент1 6" xfId="831" xr:uid="{53E0FCC7-BA31-4EF7-B752-5C83652D6566}"/>
    <cellStyle name="20% - Акцент1 6 2" xfId="936" xr:uid="{1478B0E1-4732-4D64-93FE-BFFC3D031A30}"/>
    <cellStyle name="20% - Акцент1 6 2 2" xfId="1288" xr:uid="{F96BA147-45C1-469A-8851-5D40966A619B}"/>
    <cellStyle name="20% - Акцент1 6 2 3" xfId="8768" xr:uid="{ED5F30C2-F78C-4447-9BE6-E4E8DFF5C7B0}"/>
    <cellStyle name="20% - Акцент1 6 3" xfId="1197" xr:uid="{BB2D3F98-30D5-41B0-8478-F02D5C137F23}"/>
    <cellStyle name="20% - Акцент1 6 4" xfId="2467" xr:uid="{3DC62097-D5FC-42FF-9A92-DCFB8259B911}"/>
    <cellStyle name="20% - Акцент1 6 5" xfId="9785" xr:uid="{F3747E47-B91F-4F1E-B012-6263D056D05E}"/>
    <cellStyle name="20% - Акцент1 60" xfId="8769" xr:uid="{1A47E724-375B-4A9F-969E-CD2EDE0FCBAB}"/>
    <cellStyle name="20% - Акцент1 61" xfId="8770" xr:uid="{4ED8E9AF-AE9C-4851-ACE2-3CEF77BAA688}"/>
    <cellStyle name="20% - Акцент1 62" xfId="8771" xr:uid="{246A7394-BBB2-4CEF-BD72-B56D569A7AEE}"/>
    <cellStyle name="20% - Акцент1 63" xfId="8772" xr:uid="{79A7AC7A-6709-40B1-A3AB-C4566494F818}"/>
    <cellStyle name="20% - Акцент1 64" xfId="8773" xr:uid="{C6FA35B0-FA2F-45C3-8F90-CE396874DFA3}"/>
    <cellStyle name="20% - Акцент1 65" xfId="8774" xr:uid="{F9521C29-C118-4CE8-B069-56AF097B66DB}"/>
    <cellStyle name="20% - Акцент1 7" xfId="844" xr:uid="{8F8C7A5C-53D0-4A06-996E-294FFAAFF0C6}"/>
    <cellStyle name="20% - Акцент1 7 2" xfId="949" xr:uid="{F3530F7E-3539-4EAD-BEC8-C67445EEBDEA}"/>
    <cellStyle name="20% - Акцент1 7 2 2" xfId="1301" xr:uid="{46575114-3E31-49CF-83D7-B06A68972FD2}"/>
    <cellStyle name="20% - Акцент1 7 2 3" xfId="8776" xr:uid="{D985C77A-AF44-445E-B93A-10B38916FDB7}"/>
    <cellStyle name="20% - Акцент1 7 3" xfId="1210" xr:uid="{E1B696FD-620C-47BD-84E3-8B968C8CF2D3}"/>
    <cellStyle name="20% - Акцент1 7 4" xfId="2543" xr:uid="{2D8D2515-3E9F-4C53-B9C1-3F6D950D970D}"/>
    <cellStyle name="20% - Акцент1 7 5" xfId="9786" xr:uid="{F276B041-0405-4949-A98E-2F456582C567}"/>
    <cellStyle name="20% - Акцент1 8" xfId="857" xr:uid="{23E0F291-A4B4-46E4-9A38-D62862444E50}"/>
    <cellStyle name="20% - Акцент1 8 2" xfId="962" xr:uid="{032F3147-3E04-45FF-A6CB-D1F5FA9EAD2E}"/>
    <cellStyle name="20% - Акцент1 8 2 2" xfId="1314" xr:uid="{26AEF4F6-530E-474F-9ECB-1144E5B107B6}"/>
    <cellStyle name="20% - Акцент1 8 2 3" xfId="8777" xr:uid="{B6D0B36B-3546-4456-B85D-324A56AC63FE}"/>
    <cellStyle name="20% - Акцент1 8 3" xfId="1223" xr:uid="{705FF902-1239-457C-8792-ABBE0C866D36}"/>
    <cellStyle name="20% - Акцент1 8 4" xfId="2569" xr:uid="{A6853049-2717-4D38-859C-150603AFF9D8}"/>
    <cellStyle name="20% - Акцент1 8 5" xfId="9787" xr:uid="{C525EF34-DF95-45C9-8B72-7A8D9B031703}"/>
    <cellStyle name="20% - Акцент1 9" xfId="870" xr:uid="{35246D50-9C40-428C-94EC-2B2A6B9FAB8E}"/>
    <cellStyle name="20% - Акцент1 9 2" xfId="1236" xr:uid="{D317F234-010B-41EA-86FB-5358032C01A9}"/>
    <cellStyle name="20% - Акцент1 9 2 2" xfId="8778" xr:uid="{83DCD8F6-ED20-4A45-9DFC-F91D957BE026}"/>
    <cellStyle name="20% - Акцент1 9 3" xfId="2602" xr:uid="{A48A048E-BFE0-4BCB-B9EE-7FD73912D85B}"/>
    <cellStyle name="20% - Акцент1 9 4" xfId="9788" xr:uid="{810A0D9B-06C6-4187-B3B2-2EB319ACD73C}"/>
    <cellStyle name="20% - Акцент2 10" xfId="886" xr:uid="{000A82A1-1A21-46C2-97FD-E5013D1D3DA7}"/>
    <cellStyle name="20% - Акцент2 10 2" xfId="1687" xr:uid="{84FC92F2-9020-405D-B612-51DA2EB7F2AE}"/>
    <cellStyle name="20% - Акцент2 10 3" xfId="9789" xr:uid="{8847A0D9-65D5-4AD2-AADC-2485FD07EA68}"/>
    <cellStyle name="20% - Акцент2 11" xfId="977" xr:uid="{93EE664B-B8EA-49A6-AB94-DDB29718BF13}"/>
    <cellStyle name="20% - Акцент2 11 2" xfId="1329" xr:uid="{B2E6C2F2-2865-4151-AF5D-FBA3E2792E9B}"/>
    <cellStyle name="20% - Акцент2 11 2 2" xfId="8779" xr:uid="{7EB67CF6-50B8-4BA8-8219-FD24C603069D}"/>
    <cellStyle name="20% - Акцент2 11 3" xfId="2760" xr:uid="{9C748E8A-46B0-4A87-A0A2-8D68F7CB894B}"/>
    <cellStyle name="20% - Акцент2 11 4" xfId="9790" xr:uid="{FC51749C-D65F-4448-B6B8-97858AAFC02A}"/>
    <cellStyle name="20% - Акцент2 12" xfId="990" xr:uid="{27A0086E-4402-4C95-896A-C37C386427FA}"/>
    <cellStyle name="20% - Акцент2 12 2" xfId="1342" xr:uid="{406E9D3F-E952-4053-9913-B71F1B14A993}"/>
    <cellStyle name="20% - Акцент2 12 2 2" xfId="8780" xr:uid="{B845E531-366F-446F-8790-8D42019B2AF5}"/>
    <cellStyle name="20% - Акцент2 12 3" xfId="2761" xr:uid="{3CC407ED-633C-49F4-8D01-03B0F075E71C}"/>
    <cellStyle name="20% - Акцент2 12 4" xfId="9791" xr:uid="{485B9320-4CDA-4AFC-9ADC-45667D73CE5E}"/>
    <cellStyle name="20% - Акцент2 13" xfId="1003" xr:uid="{3B2DDABA-A5A2-428C-ACA6-301DD8135302}"/>
    <cellStyle name="20% - Акцент2 13 2" xfId="1355" xr:uid="{5B726AE6-52F9-4910-ACDA-3991A909E773}"/>
    <cellStyle name="20% - Акцент2 13 2 2" xfId="8781" xr:uid="{C8DB0AAA-17FD-47EB-AB95-631D087F9DFF}"/>
    <cellStyle name="20% - Акцент2 13 3" xfId="2762" xr:uid="{1A3FC3F4-1180-4EBE-8E83-F3CA73A830A9}"/>
    <cellStyle name="20% - Акцент2 13 4" xfId="10423" xr:uid="{FEAC9FBB-F051-4AA8-ACCE-FBD66AB7950D}"/>
    <cellStyle name="20% - Акцент2 14" xfId="1016" xr:uid="{BE07170D-112C-4121-AA84-32948DEDD37F}"/>
    <cellStyle name="20% - Акцент2 14 2" xfId="1368" xr:uid="{90F9CC4C-8F27-412F-9148-259CCE41D293}"/>
    <cellStyle name="20% - Акцент2 14 2 2" xfId="8782" xr:uid="{EF08B0AB-4886-480B-A0FC-3A80B388F680}"/>
    <cellStyle name="20% - Акцент2 14 3" xfId="2763" xr:uid="{3E70E532-7E31-4921-A6AD-900A1B054735}"/>
    <cellStyle name="20% - Акцент2 15" xfId="1029" xr:uid="{1F1EE902-E3EF-4E5C-9021-9DDE1C392314}"/>
    <cellStyle name="20% - Акцент2 15 2" xfId="1381" xr:uid="{A1CDFD17-1F23-4CCD-9411-E819D5B02FE3}"/>
    <cellStyle name="20% - Акцент2 15 2 2" xfId="8783" xr:uid="{8B2F5397-BB4F-4161-A4D6-2D4942FBBCBD}"/>
    <cellStyle name="20% - Акцент2 15 3" xfId="2964" xr:uid="{4C7C5836-D6D2-4A9C-AD2D-BD766D95BE16}"/>
    <cellStyle name="20% - Акцент2 16" xfId="1042" xr:uid="{C4CC41BE-2585-40AC-BE1F-712A992588D8}"/>
    <cellStyle name="20% - Акцент2 16 2" xfId="1394" xr:uid="{CC6B2D5C-B521-4B99-A762-77B9167BE41C}"/>
    <cellStyle name="20% - Акцент2 16 2 2" xfId="8784" xr:uid="{92875190-08C7-4D29-9ECA-DEED0B37EAC4}"/>
    <cellStyle name="20% - Акцент2 16 3" xfId="2965" xr:uid="{607CD1DA-5C5C-4B7A-B236-CE8A65E106EA}"/>
    <cellStyle name="20% - Акцент2 17" xfId="1055" xr:uid="{0E2CA118-72F8-4D53-BFB1-A098A352EDBE}"/>
    <cellStyle name="20% - Акцент2 17 2" xfId="1407" xr:uid="{41135287-1EF2-417F-8E96-0267CC8BC81D}"/>
    <cellStyle name="20% - Акцент2 17 2 2" xfId="8785" xr:uid="{14DE22AB-24EB-4ACF-AF4E-92335B34616A}"/>
    <cellStyle name="20% - Акцент2 17 3" xfId="2966" xr:uid="{383B5071-D630-4768-AD0E-1ED89EC6F653}"/>
    <cellStyle name="20% - Акцент2 18" xfId="1068" xr:uid="{AB7D6EC4-B124-4EE7-8970-C96E7345F72E}"/>
    <cellStyle name="20% - Акцент2 18 2" xfId="1420" xr:uid="{0CD6EAFC-0F62-489A-BE8E-1F965EBB155D}"/>
    <cellStyle name="20% - Акцент2 18 2 2" xfId="8786" xr:uid="{D1401114-F0CF-45EB-8A19-6945FA880303}"/>
    <cellStyle name="20% - Акцент2 18 3" xfId="2967" xr:uid="{4DC10B13-8ED8-4316-BC2E-6E124EFFE930}"/>
    <cellStyle name="20% - Акцент2 19" xfId="1081" xr:uid="{186E9A91-CB31-48E3-9DF7-E62936C76E92}"/>
    <cellStyle name="20% - Акцент2 19 2" xfId="1433" xr:uid="{5E8D3E34-E004-4C71-B9DA-31239414542D}"/>
    <cellStyle name="20% - Акцент2 19 3" xfId="2968" xr:uid="{EA8C0BC3-E3EB-4A9C-A4ED-7A543F50C478}"/>
    <cellStyle name="20% - Акцент2 2" xfId="209" xr:uid="{851D386D-E15F-4820-975F-0D25F5FFDF50}"/>
    <cellStyle name="20% — акцент2 2" xfId="8787" xr:uid="{97187434-39E3-4E86-8A1D-6F9072F8C6D1}"/>
    <cellStyle name="20% - Акцент2 2 10" xfId="10913" xr:uid="{C5B43AD1-FA24-47A9-B15D-9E5B4D1CF560}"/>
    <cellStyle name="20% - Акцент2 2 11" xfId="10522" xr:uid="{697DA273-A890-4522-8294-DA33D05B361E}"/>
    <cellStyle name="20% - Акцент2 2 12" xfId="10857" xr:uid="{DF963488-B795-4A86-94E3-D9BCBCAC4552}"/>
    <cellStyle name="20% - Акцент2 2 13" xfId="10109" xr:uid="{9B3A9ED7-0FE8-41CF-AD33-5704EAF9A32F}"/>
    <cellStyle name="20% - Акцент2 2 14" xfId="10795" xr:uid="{075AC76B-CA12-4335-951B-98126A7C8A97}"/>
    <cellStyle name="20% - Акцент2 2 15" xfId="10984" xr:uid="{C8569C06-B8CB-468D-A921-430EB41C668A}"/>
    <cellStyle name="20% - Акцент2 2 16" xfId="10748" xr:uid="{D9F8E635-9671-451A-8CA7-EB0088F7A2FB}"/>
    <cellStyle name="20% - Акцент2 2 17" xfId="10925" xr:uid="{B4751185-94D6-4056-A235-758FA9878508}"/>
    <cellStyle name="20% - Акцент2 2 18" xfId="9706" xr:uid="{55674620-3587-4F2E-AF26-92A724987D28}"/>
    <cellStyle name="20% - Акцент2 2 19" xfId="10682" xr:uid="{1B484271-9294-4233-9964-C6F8AEBAC2EB}"/>
    <cellStyle name="20% - Акцент2 2 2" xfId="749" xr:uid="{408C776C-0DD5-41EF-AB45-03810B7DBA2B}"/>
    <cellStyle name="20% - Акцент2 2 2 2" xfId="1675" xr:uid="{8AFDC613-7DF3-4DF5-8020-46417F49A031}"/>
    <cellStyle name="20% - Акцент2 2 2 2 2" xfId="11730" xr:uid="{29642E45-B12B-42E8-A4D5-8CE3B207005C}"/>
    <cellStyle name="20% - Акцент2 2 2 2 3" xfId="11820" xr:uid="{8CD7159D-99F5-4DD8-B941-3661F4336197}"/>
    <cellStyle name="20% - Акцент2 2 2 2 4" xfId="11893" xr:uid="{36640748-62C6-4496-B41C-8498055264F7}"/>
    <cellStyle name="20% - Акцент2 2 2 3" xfId="2969" xr:uid="{96966303-3B46-4281-BC63-947FD0F360E4}"/>
    <cellStyle name="20% - Акцент2 2 2 3 2" xfId="11713" xr:uid="{E8216D34-AA38-49BB-8113-ACF329ED40B7}"/>
    <cellStyle name="20% - Акцент2 2 2 4" xfId="2667" xr:uid="{45FF9868-CC2B-48D5-8974-3EAFEA022486}"/>
    <cellStyle name="20% - Акцент2 2 2 4 2" xfId="11803" xr:uid="{8B08CE3E-407A-40F2-8B55-42392C8E8E45}"/>
    <cellStyle name="20% - Акцент2 2 2 5" xfId="1719" xr:uid="{237F5C59-7C40-4E73-9226-467B42B4C39A}"/>
    <cellStyle name="20% - Акцент2 2 2 5 2" xfId="11881" xr:uid="{558255EC-4C39-4012-8812-18E737E0927E}"/>
    <cellStyle name="20% - Акцент2 2 20" xfId="10713" xr:uid="{10F6A6DD-5298-49DD-BA2C-6865AC8CEDAE}"/>
    <cellStyle name="20% - Акцент2 2 21" xfId="11106" xr:uid="{AE641155-39C0-45ED-8074-945B80D4C1D4}"/>
    <cellStyle name="20% - Акцент2 2 22" xfId="11676" xr:uid="{C287FFA4-D8FC-45CF-8CED-1F0D0A73BA57}"/>
    <cellStyle name="20% - Акцент2 2 23" xfId="11324" xr:uid="{D05810A5-D6D7-4D2B-B2DF-C6269BA9CCBA}"/>
    <cellStyle name="20% - Акцент2 2 24" xfId="11140" xr:uid="{D0E6125A-B327-466E-B650-4D5F50BBB678}"/>
    <cellStyle name="20% - Акцент2 2 25" xfId="12036" xr:uid="{D75C64CB-E23A-47F3-A939-FDE6287124A2}"/>
    <cellStyle name="20% - Акцент2 2 26" xfId="12055" xr:uid="{2A847D2F-B86F-4F94-A480-ACBCD7A06079}"/>
    <cellStyle name="20% - Акцент2 2 27" xfId="12007" xr:uid="{190349AB-66DB-4BED-B21D-D822425EC9C3}"/>
    <cellStyle name="20% - Акцент2 2 28" xfId="12056" xr:uid="{90D0AB4F-DBBE-4EB6-8899-526919D1E36B}"/>
    <cellStyle name="20% - Акцент2 2 29" xfId="705" xr:uid="{82F69213-CCCF-4440-A617-FD8A4D9E57D1}"/>
    <cellStyle name="20% - Акцент2 2 3" xfId="2426" xr:uid="{7ED5FA94-1844-4F3B-8ED7-5E5AC1FB5798}"/>
    <cellStyle name="20% - Акцент2 2 3 2" xfId="9794" xr:uid="{A498F5EB-0B98-4598-8256-2B46E5ACEF87}"/>
    <cellStyle name="20% - Акцент2 2 4" xfId="9175" xr:uid="{075D609F-1B20-4498-B129-AA3287E9B0AE}"/>
    <cellStyle name="20% - Акцент2 2 4 2" xfId="11729" xr:uid="{E46A5D56-5A5B-4E12-B8F6-585A2D578590}"/>
    <cellStyle name="20% - Акцент2 2 4 3" xfId="11819" xr:uid="{13C60208-52DC-4BEC-BAFD-7095C8BB45CD}"/>
    <cellStyle name="20% - Акцент2 2 4 4" xfId="11892" xr:uid="{1D431B0B-C33B-45A7-B4E5-CD0592A1D3B2}"/>
    <cellStyle name="20% - Акцент2 2 5" xfId="9436" xr:uid="{AB98EA9B-FB51-4ECA-8567-4BA43088FBE5}"/>
    <cellStyle name="20% - Акцент2 2 6" xfId="9680" xr:uid="{03FC62A1-BA3D-4118-9F76-34A263DEB47F}"/>
    <cellStyle name="20% - Акцент2 2 7" xfId="9758" xr:uid="{FC76F56F-8DC2-4378-896D-EAA41D4F95C3}"/>
    <cellStyle name="20% - Акцент2 2 8" xfId="10974" xr:uid="{15ECA9A2-3E33-4BCF-B845-21DE698E87D7}"/>
    <cellStyle name="20% - Акцент2 2 9" xfId="10915" xr:uid="{E02642FE-AEE2-4092-85C4-24143982950C}"/>
    <cellStyle name="20% - Акцент2 20" xfId="1094" xr:uid="{0BC1C446-6A52-42DD-A78E-CE503D28B672}"/>
    <cellStyle name="20% - Акцент2 20 2" xfId="1446" xr:uid="{3EB43DCE-A094-433E-9C43-E5FBF4F412F8}"/>
    <cellStyle name="20% - Акцент2 20 3" xfId="2970" xr:uid="{CF332B3E-6B85-4F0A-B5C6-859C2BFCD741}"/>
    <cellStyle name="20% - Акцент2 21" xfId="1107" xr:uid="{EE3582C2-BAF9-4986-AF8F-A57726694EDF}"/>
    <cellStyle name="20% - Акцент2 21 2" xfId="1459" xr:uid="{23A02A52-0514-4BFA-B1EB-A7F413F36483}"/>
    <cellStyle name="20% - Акцент2 21 3" xfId="2971" xr:uid="{A7671F3A-1C80-4636-B478-CB4E4B85FE7C}"/>
    <cellStyle name="20% - Акцент2 22" xfId="1120" xr:uid="{F91CA31E-CBAB-4B33-A60E-2997B364CD87}"/>
    <cellStyle name="20% - Акцент2 22 2" xfId="1472" xr:uid="{1A15C980-4735-429F-A250-5D43BBE9534D}"/>
    <cellStyle name="20% - Акцент2 22 3" xfId="2972" xr:uid="{E4AF5B45-4D6F-4ECE-A687-430E7F09F5DB}"/>
    <cellStyle name="20% - Акцент2 23" xfId="1133" xr:uid="{996F072F-6C15-4D88-92BE-5DD549ABEB81}"/>
    <cellStyle name="20% - Акцент2 23 2" xfId="2973" xr:uid="{0882389B-C33A-4269-9663-8E8D32FA9907}"/>
    <cellStyle name="20% - Акцент2 24" xfId="1147" xr:uid="{DB17F494-A011-4350-8213-25B6D48913E5}"/>
    <cellStyle name="20% - Акцент2 24 2" xfId="1700" xr:uid="{261E1868-D077-416D-BBB1-97F0EE4CB565}"/>
    <cellStyle name="20% - Акцент2 25" xfId="1485" xr:uid="{D9DB8808-7435-4625-9D7B-D1767C6FF71E}"/>
    <cellStyle name="20% - Акцент2 25 2" xfId="3387" xr:uid="{6AC2C149-9374-4DAF-9D1F-5D81E8A587CF}"/>
    <cellStyle name="20% - Акцент2 26" xfId="1498" xr:uid="{C357556D-56E4-404A-967C-56592E569B84}"/>
    <cellStyle name="20% - Акцент2 26 2" xfId="3495" xr:uid="{08050765-C4A8-4058-9136-D56915C497F3}"/>
    <cellStyle name="20% - Акцент2 27" xfId="1511" xr:uid="{0B261B66-BD25-482A-BFFD-9D17F151CE57}"/>
    <cellStyle name="20% - Акцент2 27 2" xfId="3541" xr:uid="{194662F3-0D36-4C71-B3FD-DA1588A35284}"/>
    <cellStyle name="20% - Акцент2 28" xfId="1524" xr:uid="{F31E7FB1-AF72-4A45-A9C7-1CA3D295B7E5}"/>
    <cellStyle name="20% - Акцент2 28 2" xfId="3512" xr:uid="{29A639D5-35AA-4E2F-BA87-D259E9C4A974}"/>
    <cellStyle name="20% - Акцент2 29" xfId="1537" xr:uid="{F3A714C5-0E88-401C-ACFB-53AA74F3AF1A}"/>
    <cellStyle name="20% - Акцент2 29 2" xfId="3515" xr:uid="{E4D6F0AE-AC2B-4E89-9710-554C02DC0C0A}"/>
    <cellStyle name="20% - Акцент2 3" xfId="785" xr:uid="{FF5164DE-69C9-4146-BB49-29D917F008B0}"/>
    <cellStyle name="20% — акцент2 3" xfId="8788" xr:uid="{9381521B-8335-4639-B673-3847AB4C5C6A}"/>
    <cellStyle name="20% - Акцент2 3 10" xfId="10591" xr:uid="{F9562D45-C13D-4E38-950C-24DB6967C375}"/>
    <cellStyle name="20% - Акцент2 3 11" xfId="10786" xr:uid="{41BA42B8-A83B-4F76-9991-05DA50C35443}"/>
    <cellStyle name="20% - Акцент2 3 12" xfId="10637" xr:uid="{88FCA9E4-F5AB-4C14-B38E-EBD71FC3363F}"/>
    <cellStyle name="20% - Акцент2 3 13" xfId="10742" xr:uid="{A63004A7-BD89-4AAB-A5C1-5FC032A99B8B}"/>
    <cellStyle name="20% - Акцент2 3 14" xfId="10667" xr:uid="{EA47B9C5-DDAA-4BFE-A502-C370688E3F43}"/>
    <cellStyle name="20% - Акцент2 3 15" xfId="9709" xr:uid="{29B74FB0-2B0E-4FED-815C-4424928A0969}"/>
    <cellStyle name="20% - Акцент2 3 16" xfId="10684" xr:uid="{13A85670-7DE8-4358-BE91-4B6873EB90B6}"/>
    <cellStyle name="20% - Акцент2 3 17" xfId="10711" xr:uid="{08CBA1FC-AB44-496B-AFED-689444F94DDD}"/>
    <cellStyle name="20% - Акцент2 3 18" xfId="9731" xr:uid="{2B7AADB7-7DE5-4D5F-8F07-53920A4FB3DD}"/>
    <cellStyle name="20% - Акцент2 3 19" xfId="9724" xr:uid="{0393FBFC-873B-4CF7-A2CA-96CDB41450E3}"/>
    <cellStyle name="20% - Акцент2 3 2" xfId="899" xr:uid="{4388A5C5-7E45-4917-89D1-7F43607AB6D8}"/>
    <cellStyle name="20% - Акцент2 3 2 2" xfId="1251" xr:uid="{94B43C7C-26BA-4F82-AB8C-5EFD18F96B42}"/>
    <cellStyle name="20% - Акцент2 3 2 3" xfId="8789" xr:uid="{5C37DCD5-3FAA-4FC6-9FCF-F6C103AFFCF7}"/>
    <cellStyle name="20% - Акцент2 3 2 4" xfId="9796" xr:uid="{EFB31751-27A5-4463-9E22-6E6F92AA53AA}"/>
    <cellStyle name="20% - Акцент2 3 20" xfId="11666" xr:uid="{08A977E8-B59E-4CB1-A031-C9399C6808C0}"/>
    <cellStyle name="20% - Акцент2 3 21" xfId="11563" xr:uid="{13BF14C1-5245-4A34-AC51-E916568EF1A3}"/>
    <cellStyle name="20% - Акцент2 3 22" xfId="11744" xr:uid="{5CC45C3F-6488-4D14-AB74-72DE56AADA9F}"/>
    <cellStyle name="20% - Акцент2 3 23" xfId="10846" xr:uid="{D30C2CFE-9AE4-404A-BF40-87334D9C8EC9}"/>
    <cellStyle name="20% - Акцент2 3 24" xfId="11375" xr:uid="{DD744962-01ED-4302-9ACC-5152F4A7B17C}"/>
    <cellStyle name="20% - Акцент2 3 25" xfId="10491" xr:uid="{4B9E249D-B157-4769-8F82-C3FA3A9C9A19}"/>
    <cellStyle name="20% - Акцент2 3 26" xfId="12040" xr:uid="{22044136-D186-4B2B-98DE-D1BFFBB487F5}"/>
    <cellStyle name="20% - Акцент2 3 27" xfId="11395" xr:uid="{4996EE04-1CA2-472C-B847-3A41B25A4EAF}"/>
    <cellStyle name="20% - Акцент2 3 3" xfId="1160" xr:uid="{AFCF27EC-F19B-4B4E-9BA8-4E3F21F861F2}"/>
    <cellStyle name="20% - Акцент2 3 3 2" xfId="11731" xr:uid="{4F52EF2B-88A2-4A8B-BC8F-6631F65CFB0A}"/>
    <cellStyle name="20% - Акцент2 3 4" xfId="2452" xr:uid="{9937F9D2-5624-4FC4-BC16-F20D6322F29E}"/>
    <cellStyle name="20% - Акцент2 3 4 2" xfId="11821" xr:uid="{C08580CB-273C-443F-81F1-375A288E6FF7}"/>
    <cellStyle name="20% - Акцент2 3 5" xfId="9795" xr:uid="{7D3A44DA-F43B-4596-8D4F-84323EE82A02}"/>
    <cellStyle name="20% - Акцент2 3 6" xfId="10481" xr:uid="{D4C4396D-A642-4955-8194-66254F18B480}"/>
    <cellStyle name="20% - Акцент2 3 7" xfId="10898" xr:uid="{34F3375E-BDA9-45A0-88C2-43951B212B70}"/>
    <cellStyle name="20% - Акцент2 3 8" xfId="10534" xr:uid="{B57A58EF-15BA-4B56-9ABC-C528989BCD78}"/>
    <cellStyle name="20% - Акцент2 3 9" xfId="10848" xr:uid="{037C06F6-2F13-4707-B9C9-76132D94E57D}"/>
    <cellStyle name="20% - Акцент2 30" xfId="1550" xr:uid="{481444F2-C489-4C87-BD23-72BA459FF8C4}"/>
    <cellStyle name="20% - Акцент2 30 2" xfId="3513" xr:uid="{FE5C28ED-5498-4F34-917F-4D5DBBD051FC}"/>
    <cellStyle name="20% - Акцент2 31" xfId="1563" xr:uid="{3B465CEE-8497-4C98-BAC8-83023675EF12}"/>
    <cellStyle name="20% - Акцент2 31 2" xfId="3591" xr:uid="{02B5C8B9-299D-44C5-A99F-1C3C05981B68}"/>
    <cellStyle name="20% - Акцент2 32" xfId="1576" xr:uid="{68FEF6D2-9196-4350-A21D-19BF72F1FAE7}"/>
    <cellStyle name="20% - Акцент2 32 2" xfId="3416" xr:uid="{984D659A-763E-4852-9CED-781698F91623}"/>
    <cellStyle name="20% - Акцент2 33" xfId="1589" xr:uid="{F5D700D2-AE55-4187-BAC4-2D5008988BDA}"/>
    <cellStyle name="20% - Акцент2 33 2" xfId="3417" xr:uid="{E470F470-499F-4891-8729-C0ED735D33EB}"/>
    <cellStyle name="20% - Акцент2 34" xfId="1602" xr:uid="{84277EBD-ED11-4A4B-812A-7F6C8A3CE092}"/>
    <cellStyle name="20% - Акцент2 34 2" xfId="3628" xr:uid="{20772EB2-4786-49B6-9DE2-8F484D9BA80F}"/>
    <cellStyle name="20% - Акцент2 35" xfId="1615" xr:uid="{532D609A-A04D-4D70-B99B-955E12AF0E75}"/>
    <cellStyle name="20% - Акцент2 35 2" xfId="3758" xr:uid="{FA88A544-D033-4DE8-9593-854F9EEE9988}"/>
    <cellStyle name="20% - Акцент2 36" xfId="1628" xr:uid="{ABF18E40-AD82-4A19-9D42-531D01C07E7E}"/>
    <cellStyle name="20% - Акцент2 36 2" xfId="3823" xr:uid="{0027DF81-29A7-497B-8556-46F49BCAA5FF}"/>
    <cellStyle name="20% - Акцент2 37" xfId="1663" xr:uid="{718BECB0-E9DB-4B8A-B707-2BD9269BC8F8}"/>
    <cellStyle name="20% - Акцент2 38" xfId="4116" xr:uid="{84D23615-CCF6-4561-B03F-C9E7F57251BA}"/>
    <cellStyle name="20% - Акцент2 39" xfId="4646" xr:uid="{34960E36-37EF-4796-8647-8B2AE2C21091}"/>
    <cellStyle name="20% - Акцент2 4" xfId="807" xr:uid="{D1DFEBD9-9080-4F82-A1E5-3AD67F263D3C}"/>
    <cellStyle name="20% — акцент2 4" xfId="2164" xr:uid="{16F6DE3D-1597-48FC-B838-FAC144098552}"/>
    <cellStyle name="20% - Акцент2 4 10" xfId="10593" xr:uid="{29C5BDD6-57CD-4E6C-862D-46461EF67539}"/>
    <cellStyle name="20% - Акцент2 4 11" xfId="10783" xr:uid="{8D8AA456-68FA-4431-8815-38C81630A91B}"/>
    <cellStyle name="20% - Акцент2 4 12" xfId="10986" xr:uid="{6DDA0E3D-A02B-4BAB-B9F2-DA361D00935A}"/>
    <cellStyle name="20% - Акцент2 4 13" xfId="11090" xr:uid="{B8FF89F1-BEFE-47B5-88F8-BCF95A1924AF}"/>
    <cellStyle name="20% - Акцент2 4 14" xfId="10920" xr:uid="{A42581BB-6155-4B30-B20A-C49ED4C06808}"/>
    <cellStyle name="20% - Акцент2 4 15" xfId="10722" xr:uid="{012F32C0-8B10-4746-9A5B-AB82615BE3AC}"/>
    <cellStyle name="20% - Акцент2 4 16" xfId="11036" xr:uid="{8717EAE0-DC46-4739-B4FC-F179B53D69AB}"/>
    <cellStyle name="20% - Акцент2 4 17" xfId="10709" xr:uid="{CD11007C-7BCB-41B0-B083-9C9C5FC356FB}"/>
    <cellStyle name="20% - Акцент2 4 18" xfId="10938" xr:uid="{B14C0EA2-BA9A-42C9-ADE6-0BDC75287E34}"/>
    <cellStyle name="20% - Акцент2 4 19" xfId="11047" xr:uid="{D8CF5365-0C55-4AF1-8AA2-199C6703C20C}"/>
    <cellStyle name="20% - Акцент2 4 2" xfId="912" xr:uid="{9287A854-7D14-4B33-B438-414AEDA770BA}"/>
    <cellStyle name="20% - Акцент2 4 2 2" xfId="1264" xr:uid="{4E6577FC-A5EA-4BCA-A248-2FFB9800D05A}"/>
    <cellStyle name="20% - Акцент2 4 2 3" xfId="8791" xr:uid="{488443E3-812A-4890-A738-3DEA87CBD704}"/>
    <cellStyle name="20% - Акцент2 4 20" xfId="10696" xr:uid="{4DE61EB0-9969-49FD-B984-4BA1B7DB52B4}"/>
    <cellStyle name="20% - Акцент2 4 21" xfId="11491" xr:uid="{1B1AB9B7-2125-4E6C-8B70-A544D982DD88}"/>
    <cellStyle name="20% - Акцент2 4 22" xfId="12098" xr:uid="{54A74A0A-9D0C-4FE6-A510-B2D0DEDE2D9D}"/>
    <cellStyle name="20% - Акцент2 4 23" xfId="12130" xr:uid="{EA1127C5-A0C6-4BC4-94BF-7A767A201EB6}"/>
    <cellStyle name="20% - Акцент2 4 24" xfId="12162" xr:uid="{62AF6187-967D-477F-A7DC-3168D4F061B2}"/>
    <cellStyle name="20% - Акцент2 4 25" xfId="12190" xr:uid="{496AD1DE-A5BC-46B2-9CAE-927BDC297213}"/>
    <cellStyle name="20% - Акцент2 4 26" xfId="12218" xr:uid="{E3241463-B948-4ACE-B18A-B09B29581D4A}"/>
    <cellStyle name="20% - Акцент2 4 27" xfId="12238" xr:uid="{9D2294CA-A433-4710-89BF-FC5D52E70CF5}"/>
    <cellStyle name="20% - Акцент2 4 3" xfId="1173" xr:uid="{444D3674-7378-4A36-BB12-969C323DA9E5}"/>
    <cellStyle name="20% - Акцент2 4 4" xfId="2481" xr:uid="{CAA49D84-2C7F-4EA0-BB74-7A957EC16741}"/>
    <cellStyle name="20% - Акцент2 4 5" xfId="9797" xr:uid="{DD2E783A-5417-48A1-8498-5D62244F2996}"/>
    <cellStyle name="20% - Акцент2 4 6" xfId="10482" xr:uid="{447A3B0D-F2E5-40FD-8EFA-818BB7FDBB36}"/>
    <cellStyle name="20% - Акцент2 4 7" xfId="10896" xr:uid="{A9AE0B80-18BC-4BE3-8D0F-0DCAEDD8759A}"/>
    <cellStyle name="20% - Акцент2 4 8" xfId="10539" xr:uid="{F62B00AE-E04D-4CD8-89D3-CE5FB09D3B6B}"/>
    <cellStyle name="20% - Акцент2 4 9" xfId="10847" xr:uid="{DFD81C4C-E246-4877-86B3-A08E1ADE4429}"/>
    <cellStyle name="20% - Акцент2 40" xfId="2383" xr:uid="{84DAB3EB-257B-4506-8565-5746C80B66CF}"/>
    <cellStyle name="20% - Акцент2 41" xfId="8792" xr:uid="{082A700B-BA05-4C0C-BDD6-225A35304BF1}"/>
    <cellStyle name="20% - Акцент2 42" xfId="8793" xr:uid="{2805B5BB-281F-4365-B7D9-0F5EE02E77FE}"/>
    <cellStyle name="20% - Акцент2 43" xfId="8794" xr:uid="{D2AF1014-2CE2-4B9F-AD2B-157A3FA09BD6}"/>
    <cellStyle name="20% - Акцент2 44" xfId="8795" xr:uid="{61091647-93B8-4347-AAA2-010F273A3B66}"/>
    <cellStyle name="20% - Акцент2 45" xfId="8796" xr:uid="{24B7674D-40D8-40D7-8806-B2E5E17A2902}"/>
    <cellStyle name="20% - Акцент2 46" xfId="8797" xr:uid="{6E870C65-60D8-4710-A214-4BFF051679C1}"/>
    <cellStyle name="20% - Акцент2 47" xfId="8798" xr:uid="{22C553DD-8B07-46AB-8F04-EFCDEC770476}"/>
    <cellStyle name="20% - Акцент2 48" xfId="8799" xr:uid="{E54CB2BC-5B5E-48C7-B2DA-2645FE218CB6}"/>
    <cellStyle name="20% - Акцент2 49" xfId="8800" xr:uid="{A31E7E6F-07CD-47C7-BE83-A5516D38A50D}"/>
    <cellStyle name="20% - Акцент2 5" xfId="820" xr:uid="{DEC03219-56B1-44ED-BBE6-EE761D3E78DE}"/>
    <cellStyle name="20% - Акцент2 5 2" xfId="925" xr:uid="{7051AB53-24F8-4A8E-8473-14B900FC6146}"/>
    <cellStyle name="20% - Акцент2 5 2 2" xfId="1277" xr:uid="{471A2997-72F0-4E9E-BC8B-9ADC8403C5D7}"/>
    <cellStyle name="20% - Акцент2 5 2 3" xfId="8801" xr:uid="{DC0620D5-24FC-4404-94BA-A229AEC2D87D}"/>
    <cellStyle name="20% - Акцент2 5 3" xfId="1186" xr:uid="{6B5CE631-421E-4F30-81C6-C8275A7C9C6A}"/>
    <cellStyle name="20% - Акцент2 5 4" xfId="2495" xr:uid="{DF7D8D57-F77A-45F2-A2C1-6BFB7EDC3660}"/>
    <cellStyle name="20% - Акцент2 5 5" xfId="9798" xr:uid="{AB6C8EE9-9781-453C-AD82-63399ADD8515}"/>
    <cellStyle name="20% - Акцент2 50" xfId="8802" xr:uid="{C400E9D3-6D2F-4B76-938E-910B389B348F}"/>
    <cellStyle name="20% - Акцент2 51" xfId="8803" xr:uid="{5595EB47-BB4C-4865-AB14-7B201F630C43}"/>
    <cellStyle name="20% - Акцент2 52" xfId="8804" xr:uid="{0C26B9B8-F221-4EEA-9AA9-E295AFEA8B99}"/>
    <cellStyle name="20% - Акцент2 53" xfId="8805" xr:uid="{679ED826-2936-47E6-81EA-6ED68BB912AF}"/>
    <cellStyle name="20% - Акцент2 54" xfId="8806" xr:uid="{1F820DA2-7564-46C6-B513-56F083881C9F}"/>
    <cellStyle name="20% - Акцент2 55" xfId="8807" xr:uid="{9D2E77C9-F9C3-4E8B-AE71-630784B1AAE1}"/>
    <cellStyle name="20% - Акцент2 56" xfId="8808" xr:uid="{C82637D2-933F-4F77-A707-BA0E03E87441}"/>
    <cellStyle name="20% - Акцент2 57" xfId="8809" xr:uid="{200077A4-81F5-46AA-B9B6-7FF665F32DFB}"/>
    <cellStyle name="20% - Акцент2 58" xfId="8810" xr:uid="{1D78EBFD-2449-4685-B17E-CE4C8E98C848}"/>
    <cellStyle name="20% - Акцент2 59" xfId="8811" xr:uid="{A54154B8-2A7F-46C2-B8E7-9A012F2561E4}"/>
    <cellStyle name="20% - Акцент2 6" xfId="833" xr:uid="{6BCC788A-D8F1-4E3B-BB38-2F6E34886EA6}"/>
    <cellStyle name="20% - Акцент2 6 2" xfId="938" xr:uid="{A9A8AECB-646C-44B9-94DC-A9A857DA79FF}"/>
    <cellStyle name="20% - Акцент2 6 2 2" xfId="1290" xr:uid="{959592CE-7207-4646-97BD-DA19CDE9EE5D}"/>
    <cellStyle name="20% - Акцент2 6 2 3" xfId="8812" xr:uid="{027DD677-00FE-4E27-9999-56269F1A1712}"/>
    <cellStyle name="20% - Акцент2 6 3" xfId="1199" xr:uid="{729F9636-F739-4FE8-A5AF-AB72D4C77512}"/>
    <cellStyle name="20% - Акцент2 6 4" xfId="2497" xr:uid="{CAAFA3CD-2935-4C5F-B9E6-ECFEDBA78184}"/>
    <cellStyle name="20% - Акцент2 6 5" xfId="9799" xr:uid="{57AAEB9B-1179-41C0-81D0-DB6D2BFABA68}"/>
    <cellStyle name="20% - Акцент2 60" xfId="8813" xr:uid="{ABF84D28-801F-499D-81C7-A25CDBDF503E}"/>
    <cellStyle name="20% - Акцент2 61" xfId="8814" xr:uid="{BD3FD289-ECD9-418C-B85C-79BDB88922A8}"/>
    <cellStyle name="20% - Акцент2 62" xfId="8815" xr:uid="{44DE58AE-A738-4C52-9C6C-0510AB8E0FE6}"/>
    <cellStyle name="20% - Акцент2 63" xfId="8816" xr:uid="{73D92EA4-A0B2-4CCD-A844-097E4308646F}"/>
    <cellStyle name="20% - Акцент2 64" xfId="8817" xr:uid="{037D292B-3ED9-476B-851E-F3851B98CB1E}"/>
    <cellStyle name="20% - Акцент2 65" xfId="8818" xr:uid="{9CC64993-B05C-4B8C-88B8-C236A62C85E8}"/>
    <cellStyle name="20% - Акцент2 7" xfId="846" xr:uid="{5102BBB7-3749-46B3-9773-0B9FF7D5656F}"/>
    <cellStyle name="20% - Акцент2 7 2" xfId="951" xr:uid="{5D6B80F6-9522-4B20-AA8B-FE81BA5EA6C1}"/>
    <cellStyle name="20% - Акцент2 7 2 2" xfId="1303" xr:uid="{E2D7E311-2B97-41F6-AE02-A35482ADDBEB}"/>
    <cellStyle name="20% - Акцент2 7 2 3" xfId="8819" xr:uid="{DFC64E85-AD4D-408A-97FC-792FF6D5444A}"/>
    <cellStyle name="20% - Акцент2 7 3" xfId="1212" xr:uid="{BE4B76D1-A80C-4201-9F0C-0DB1A8C19C0A}"/>
    <cellStyle name="20% - Акцент2 7 4" xfId="2547" xr:uid="{CF21B2FE-648C-40BE-883B-136A8C70CA7E}"/>
    <cellStyle name="20% - Акцент2 7 5" xfId="9800" xr:uid="{3EF768AD-B077-49B8-B0F2-506C0CA85773}"/>
    <cellStyle name="20% - Акцент2 8" xfId="859" xr:uid="{9DA7F695-749C-4C6F-AA44-BA8E1C5CD2C5}"/>
    <cellStyle name="20% - Акцент2 8 2" xfId="964" xr:uid="{8EFB708D-0008-4D84-BCF1-FF985BC54B8A}"/>
    <cellStyle name="20% - Акцент2 8 2 2" xfId="1316" xr:uid="{1055275A-3968-4919-85F9-1FAAFBD70AF0}"/>
    <cellStyle name="20% - Акцент2 8 2 3" xfId="8820" xr:uid="{0C7A9491-4F6E-4F57-97EC-A130CB80C33F}"/>
    <cellStyle name="20% - Акцент2 8 3" xfId="1225" xr:uid="{7948E253-F147-4D3B-B12C-91F7AEF3F6D5}"/>
    <cellStyle name="20% - Акцент2 8 4" xfId="2570" xr:uid="{03C876E6-165C-4262-B863-BD6D1A804C89}"/>
    <cellStyle name="20% - Акцент2 8 5" xfId="9801" xr:uid="{6E36C679-5378-4BEB-B32F-A81131139315}"/>
    <cellStyle name="20% - Акцент2 9" xfId="872" xr:uid="{099BADAC-40FB-486F-AD4F-E4C105157E15}"/>
    <cellStyle name="20% - Акцент2 9 2" xfId="1238" xr:uid="{7B012BEC-08B8-4790-B5D8-5BF5D15CF47E}"/>
    <cellStyle name="20% - Акцент2 9 2 2" xfId="8821" xr:uid="{FB422697-DF6D-416D-AEE0-99F9FAF396DF}"/>
    <cellStyle name="20% - Акцент2 9 3" xfId="2605" xr:uid="{C8F3A072-C684-40D3-9A89-3E307678E5A3}"/>
    <cellStyle name="20% - Акцент2 9 4" xfId="9802" xr:uid="{D54FB2DC-EA36-4E25-8E74-1DCA84D6BAA0}"/>
    <cellStyle name="20% - Акцент3 10" xfId="888" xr:uid="{8AE1A075-2667-4118-BD12-C67EE23DB162}"/>
    <cellStyle name="20% - Акцент3 10 2" xfId="1689" xr:uid="{F551AB40-B138-45C1-854C-CD08A98C3E25}"/>
    <cellStyle name="20% - Акцент3 10 3" xfId="9803" xr:uid="{D954AE38-44D0-45F0-BE4C-B50B24EE402C}"/>
    <cellStyle name="20% - Акцент3 11" xfId="979" xr:uid="{253D2677-248F-4081-9ED1-BB40EAD66149}"/>
    <cellStyle name="20% - Акцент3 11 2" xfId="1331" xr:uid="{7B5E85B8-D990-49C1-A04E-3BF0C68202C8}"/>
    <cellStyle name="20% - Акцент3 11 2 2" xfId="8822" xr:uid="{72D6B5B4-1CDC-4E84-8E83-63A85FC681A9}"/>
    <cellStyle name="20% - Акцент3 11 3" xfId="2764" xr:uid="{FE1686CD-406F-4A27-BA0B-077DCE47F1A7}"/>
    <cellStyle name="20% - Акцент3 11 4" xfId="9804" xr:uid="{CD9EA512-8EEA-4F3D-B217-8A0F054E9E9A}"/>
    <cellStyle name="20% - Акцент3 12" xfId="992" xr:uid="{A402385D-3239-4AE0-87BA-E7E98194EFB2}"/>
    <cellStyle name="20% - Акцент3 12 2" xfId="1344" xr:uid="{B0D40125-61CC-4541-AD04-6B1A7627F2CC}"/>
    <cellStyle name="20% - Акцент3 12 2 2" xfId="8823" xr:uid="{70845F40-4D80-4B73-B476-FBC9165F4FA3}"/>
    <cellStyle name="20% - Акцент3 12 3" xfId="2765" xr:uid="{7C572D65-9AB4-425A-9A53-87C6CAD6038D}"/>
    <cellStyle name="20% - Акцент3 12 4" xfId="9805" xr:uid="{A0A53F70-EC09-4F2A-AC8E-0B2D69E9144A}"/>
    <cellStyle name="20% - Акцент3 13" xfId="1005" xr:uid="{A35008FA-7E3A-4235-BFFA-FEC9FEFE6544}"/>
    <cellStyle name="20% - Акцент3 13 2" xfId="1357" xr:uid="{F3200A62-39DC-47D5-B3FE-109E10488487}"/>
    <cellStyle name="20% - Акцент3 13 2 2" xfId="8824" xr:uid="{5ED81703-4ABA-442C-84D8-65E90810227A}"/>
    <cellStyle name="20% - Акцент3 13 3" xfId="2766" xr:uid="{4B7DB078-5D95-4230-B5E3-605161A57040}"/>
    <cellStyle name="20% - Акцент3 13 4" xfId="10425" xr:uid="{2A28A59D-6868-4B96-8F1E-697F32EFAA58}"/>
    <cellStyle name="20% - Акцент3 14" xfId="1018" xr:uid="{2C67BF14-85C8-45FF-804B-1CB04A2A0744}"/>
    <cellStyle name="20% - Акцент3 14 2" xfId="1370" xr:uid="{60F20C06-D732-41EF-8EB3-A7DB46F82A06}"/>
    <cellStyle name="20% - Акцент3 14 2 2" xfId="8825" xr:uid="{CC656F57-CD44-41CD-83CB-51B64E694C52}"/>
    <cellStyle name="20% - Акцент3 14 3" xfId="2767" xr:uid="{9AF65DEE-BE1D-4A74-A1F2-47625E115493}"/>
    <cellStyle name="20% - Акцент3 15" xfId="1031" xr:uid="{57783F7F-08DF-42CC-AF4A-6C8B8B54FE0D}"/>
    <cellStyle name="20% - Акцент3 15 2" xfId="1383" xr:uid="{113A47AE-F77D-4DEB-8A66-2F9E891B18C3}"/>
    <cellStyle name="20% - Акцент3 15 2 2" xfId="8826" xr:uid="{6BD58193-FF3B-4EC6-9425-700F9104C5F2}"/>
    <cellStyle name="20% - Акцент3 15 3" xfId="2974" xr:uid="{B6EE6753-C152-4499-8791-28C002A794C8}"/>
    <cellStyle name="20% - Акцент3 16" xfId="1044" xr:uid="{80741E6C-6C01-4CEB-A642-07C8F7504D42}"/>
    <cellStyle name="20% - Акцент3 16 2" xfId="1396" xr:uid="{55543C4E-C198-4D2E-A761-23F7BF9FB02E}"/>
    <cellStyle name="20% - Акцент3 16 2 2" xfId="8827" xr:uid="{385FB35E-24E5-4C63-85BD-2F7B069D87FD}"/>
    <cellStyle name="20% - Акцент3 16 3" xfId="2975" xr:uid="{737BD11D-8E87-440E-A1E5-A0A356F9CDC9}"/>
    <cellStyle name="20% - Акцент3 17" xfId="1057" xr:uid="{03FDC6A5-6B1D-4739-B15F-E581052E0BF3}"/>
    <cellStyle name="20% - Акцент3 17 2" xfId="1409" xr:uid="{4D35FF64-3247-4869-B94A-9A58465760B2}"/>
    <cellStyle name="20% - Акцент3 17 2 2" xfId="8828" xr:uid="{9878CA08-ABE9-446D-A272-88C0FAA66123}"/>
    <cellStyle name="20% - Акцент3 17 3" xfId="2976" xr:uid="{26300971-7098-427D-94B7-1BC52F64CC4E}"/>
    <cellStyle name="20% - Акцент3 18" xfId="1070" xr:uid="{DE6C6430-859D-47B2-9F59-D5167CB89E2C}"/>
    <cellStyle name="20% - Акцент3 18 2" xfId="1422" xr:uid="{9ED5CD8E-C63A-4903-A3EE-417489991E62}"/>
    <cellStyle name="20% - Акцент3 18 2 2" xfId="8829" xr:uid="{1EA4E4EB-D965-4A9D-A1C8-FCF2E0A79B44}"/>
    <cellStyle name="20% - Акцент3 18 3" xfId="2977" xr:uid="{7B3C6916-156F-4374-A393-8FD8B2582075}"/>
    <cellStyle name="20% - Акцент3 19" xfId="1083" xr:uid="{1AA3A87A-8A38-4EEB-B9EE-6A78C12CDF46}"/>
    <cellStyle name="20% - Акцент3 19 2" xfId="1435" xr:uid="{C554277E-66BF-48B0-883C-2968EC2FD6CE}"/>
    <cellStyle name="20% - Акцент3 19 3" xfId="2978" xr:uid="{9F76D50F-64F1-4CD6-A3C3-FA66583C6231}"/>
    <cellStyle name="20% - Акцент3 2" xfId="210" xr:uid="{EED409C2-FAFF-4749-8212-B8124C8BDCD7}"/>
    <cellStyle name="20% — акцент3 2" xfId="2166" xr:uid="{2E2D84C0-6EA6-4AA4-975A-CE3A80A47304}"/>
    <cellStyle name="20% - Акцент3 2 10" xfId="9435" xr:uid="{956CCE87-6B77-444F-88CA-07A98A20D96E}"/>
    <cellStyle name="20% - Акцент3 2 11" xfId="9682" xr:uid="{501C9579-8080-47AE-A25E-DB314DD7F6B4}"/>
    <cellStyle name="20% - Акцент3 2 12" xfId="10349" xr:uid="{00FA0E94-1FD4-4837-8585-8C06D7E676E7}"/>
    <cellStyle name="20% - Акцент3 2 13" xfId="10449" xr:uid="{42125D14-4D74-4F82-AC32-697CF04670E9}"/>
    <cellStyle name="20% - Акцент3 2 14" xfId="11088" xr:uid="{08F5F87C-A1B9-4A8C-93AE-3F099F8431AE}"/>
    <cellStyle name="20% - Акцент3 2 15" xfId="10520" xr:uid="{F22D52CE-BACB-4D7C-866D-F34FC6128621}"/>
    <cellStyle name="20% - Акцент3 2 16" xfId="11080" xr:uid="{59F902E0-1548-4DA4-B4EF-36A8EEB57999}"/>
    <cellStyle name="20% - Акцент3 2 17" xfId="9746" xr:uid="{1B6EF43D-1A2A-4332-BE5D-EEBA6B5D59AC}"/>
    <cellStyle name="20% - Акцент3 2 18" xfId="10797" xr:uid="{B7527997-C536-4131-A391-A6E05596ECC3}"/>
    <cellStyle name="20% - Акцент3 2 19" xfId="10629" xr:uid="{E5F6E3A0-DE2E-49A9-9CA7-077E4BDD2480}"/>
    <cellStyle name="20% - Акцент3 2 2" xfId="750" xr:uid="{AB4F37AC-3878-4B2D-AB34-EF1B342FA921}"/>
    <cellStyle name="20% — акцент3 2 2" xfId="8831" xr:uid="{0A588D4F-5B85-4B37-8290-3F2615C18AD2}"/>
    <cellStyle name="20% - Акцент3 2 2 2" xfId="1676" xr:uid="{498AC041-0F49-424B-A192-B3918E46350C}"/>
    <cellStyle name="20% - Акцент3 2 2 2 2" xfId="11732" xr:uid="{D61A8BCC-9B02-40A0-9197-290FAC38F100}"/>
    <cellStyle name="20% - Акцент3 2 2 2 3" xfId="11822" xr:uid="{2B49BA4C-1E8F-4647-AF30-615FF0B75729}"/>
    <cellStyle name="20% - Акцент3 2 2 2 4" xfId="11895" xr:uid="{9B693CB5-787B-4FDF-883D-2D9CD5EF5A14}"/>
    <cellStyle name="20% - Акцент3 2 2 3" xfId="2979" xr:uid="{87F99F04-E6D1-49D2-8828-F02C5F8CB0B3}"/>
    <cellStyle name="20% - Акцент3 2 2 3 2" xfId="11714" xr:uid="{E5F60C87-DB78-4096-9ABE-4D14E4BB5625}"/>
    <cellStyle name="20% - Акцент3 2 2 4" xfId="2668" xr:uid="{B4129B67-B89F-4188-93A3-5168AFA8F39A}"/>
    <cellStyle name="20% - Акцент3 2 2 4 2" xfId="11804" xr:uid="{5BB50997-DDA5-4B52-87FF-6D6E13A600A2}"/>
    <cellStyle name="20% - Акцент3 2 2 5" xfId="9089" xr:uid="{449B7E42-B80C-4785-8B5A-951C29659078}"/>
    <cellStyle name="20% - Акцент3 2 2 6" xfId="9433" xr:uid="{66EDF9A9-0125-4D52-98C7-82B0C0B2057C}"/>
    <cellStyle name="20% - Акцент3 2 2 7" xfId="1720" xr:uid="{F198F2BC-4B4B-47C6-8CCF-926015B62669}"/>
    <cellStyle name="20% - Акцент3 2 20" xfId="11067" xr:uid="{2E9E5BFF-D966-471F-9FB0-B3FFF394C8E6}"/>
    <cellStyle name="20% - Акцент3 2 21" xfId="10924" xr:uid="{D27A35D0-1C63-43D3-9B09-EB80E816A80F}"/>
    <cellStyle name="20% - Акцент3 2 22" xfId="9911" xr:uid="{77A1FED5-62F2-498E-B361-DA224DC9FBC9}"/>
    <cellStyle name="20% - Акцент3 2 23" xfId="10450" xr:uid="{9764353E-DB32-4C9A-9BCE-92788A2D6238}"/>
    <cellStyle name="20% - Акцент3 2 24" xfId="11100" xr:uid="{623627FB-2327-4E2B-8E3B-1D9AE4B4E9D5}"/>
    <cellStyle name="20% - Акцент3 2 25" xfId="11159" xr:uid="{6BD4CDE9-AE04-4A2C-BDCF-314620BC068B}"/>
    <cellStyle name="20% - Акцент3 2 26" xfId="11223" xr:uid="{22E71DFA-67EA-41FE-A389-3274C99C136A}"/>
    <cellStyle name="20% - Акцент3 2 27" xfId="11466" xr:uid="{1FC02EFF-A689-43D5-ABFA-8B413934F391}"/>
    <cellStyle name="20% - Акцент3 2 28" xfId="11747" xr:uid="{8D914D08-A3C5-405C-8F6D-7B06F0F84B8B}"/>
    <cellStyle name="20% - Акцент3 2 29" xfId="11652" xr:uid="{AB879D7E-2D92-4733-AAC7-0DE23DD70A18}"/>
    <cellStyle name="20% - Акцент3 2 3" xfId="2435" xr:uid="{62BC83DE-949B-48CB-AC58-9C936F308B57}"/>
    <cellStyle name="20% — акцент3 2 3" xfId="9090" xr:uid="{A0AB1B77-D97F-4A12-A86B-A86A46AD36F6}"/>
    <cellStyle name="20% - Акцент3 2 3 10" xfId="11040" xr:uid="{198B1B2F-CB36-4602-8F35-065123281D39}"/>
    <cellStyle name="20% - Акцент3 2 3 11" xfId="10929" xr:uid="{004E8A83-6E3A-40FF-A9A6-A57BE8C8855C}"/>
    <cellStyle name="20% - Акцент3 2 3 12" xfId="10717" xr:uid="{B1E49F26-E25B-41E8-A69E-488281B27ECE}"/>
    <cellStyle name="20% - Акцент3 2 3 13" xfId="10687" xr:uid="{61384A44-A940-49DB-BB1B-F1E1A4C140DF}"/>
    <cellStyle name="20% - Акцент3 2 3 14" xfId="10490" xr:uid="{B5181E85-08A8-450A-AB64-17D0670B3EFF}"/>
    <cellStyle name="20% - Акцент3 2 3 15" xfId="11077" xr:uid="{5D25C9DA-A6EA-4883-BE60-53500027D010}"/>
    <cellStyle name="20% - Акцент3 2 3 16" xfId="11086" xr:uid="{A69006AE-4E21-4860-8F2F-6A5773DA25E0}"/>
    <cellStyle name="20% - Акцент3 2 3 17" xfId="10932" xr:uid="{65ECD392-8901-4104-ADC9-94D7CAE44B4C}"/>
    <cellStyle name="20% - Акцент3 2 3 18" xfId="12093" xr:uid="{02DBBA57-6DD4-4A6C-901A-DFC011E29D72}"/>
    <cellStyle name="20% - Акцент3 2 3 19" xfId="12127" xr:uid="{C47F6849-6112-4D14-AE21-DF72BE230079}"/>
    <cellStyle name="20% - Акцент3 2 3 2" xfId="9808" xr:uid="{A854F3B8-AC3E-4B3B-8395-FFED2F04468C}"/>
    <cellStyle name="20% - Акцент3 2 3 20" xfId="12159" xr:uid="{7B4CC83D-4AFA-4012-B4B4-989864766D5B}"/>
    <cellStyle name="20% - Акцент3 2 3 21" xfId="12187" xr:uid="{CAA0706C-AA9B-40B6-9A4D-6C4B4ED33061}"/>
    <cellStyle name="20% - Акцент3 2 3 22" xfId="12215" xr:uid="{A6CE4069-C661-457F-90BD-B461D120D2D4}"/>
    <cellStyle name="20% - Акцент3 2 3 23" xfId="12235" xr:uid="{BB39E216-0B60-4F02-8C1E-07FDA57364EB}"/>
    <cellStyle name="20% - Акцент3 2 3 24" xfId="12245" xr:uid="{DC66F4B5-98F3-43E5-9F0D-829EC56364E3}"/>
    <cellStyle name="20% - Акцент3 2 3 3" xfId="10486" xr:uid="{50D0CEB5-75B7-40DB-B4D3-996EB2281AE8}"/>
    <cellStyle name="20% - Акцент3 2 3 4" xfId="10887" xr:uid="{96B1DAB7-B795-433A-8CC4-32265D8BA276}"/>
    <cellStyle name="20% - Акцент3 2 3 5" xfId="10550" xr:uid="{F0673AB4-E1D8-49EF-948D-6FBD54D6FC6C}"/>
    <cellStyle name="20% - Акцент3 2 3 6" xfId="10829" xr:uid="{D1C2F804-F4BC-42A0-B8AA-427DD4E37D8F}"/>
    <cellStyle name="20% - Акцент3 2 3 7" xfId="10607" xr:uid="{B8EDF212-638D-4660-B271-74AA4A081307}"/>
    <cellStyle name="20% - Акцент3 2 3 8" xfId="9832" xr:uid="{B7C63CAA-811F-47BC-AE20-100E43FD4537}"/>
    <cellStyle name="20% - Акцент3 2 3 9" xfId="10646" xr:uid="{4CCA1456-3D45-43FD-8ECA-458F262BD901}"/>
    <cellStyle name="20% - Акцент3 2 30" xfId="11004" xr:uid="{B4A4EA1F-07A8-4A15-B98F-DB8A445FBD2B}"/>
    <cellStyle name="20% - Акцент3 2 31" xfId="11131" xr:uid="{9E90C667-2B2B-412A-9F72-705FAE30F817}"/>
    <cellStyle name="20% - Акцент3 2 32" xfId="11502" xr:uid="{227B23F2-6920-47E0-A8D4-A8E3B3555705}"/>
    <cellStyle name="20% - Акцент3 2 33" xfId="11215" xr:uid="{92DA4805-C602-4435-AFFF-FEDB6C30281E}"/>
    <cellStyle name="20% - Акцент3 2 34" xfId="706" xr:uid="{0212EDE3-7450-4459-B828-536A7BE9E384}"/>
    <cellStyle name="20% - Акцент3 2 4" xfId="5653" xr:uid="{6361C26C-EDE9-4EFA-8439-3459515D4D66}"/>
    <cellStyle name="20% — акцент3 2 4" xfId="9434" xr:uid="{274A311C-E86F-486F-92CC-D868317A1BA4}"/>
    <cellStyle name="20% - Акцент3 2 4 10" xfId="11031" xr:uid="{B84A7A2C-984F-401A-8F40-78677B8E8EC2}"/>
    <cellStyle name="20% - Акцент3 2 4 11" xfId="11096" xr:uid="{5DD0685D-332C-42E1-AE60-7AEA029665C4}"/>
    <cellStyle name="20% - Акцент3 2 4 12" xfId="11150" xr:uid="{E05E7DA6-D92B-4A4C-AF7B-C9039323599E}"/>
    <cellStyle name="20% - Акцент3 2 4 13" xfId="11212" xr:uid="{492E4611-889D-4DF2-97AD-A49D8EB070F9}"/>
    <cellStyle name="20% - Акцент3 2 4 14" xfId="11271" xr:uid="{1FC6B395-9835-4302-8B5F-028843E79024}"/>
    <cellStyle name="20% - Акцент3 2 4 15" xfId="11331" xr:uid="{FB3AE95B-7D57-46AF-A4BF-745FA307096A}"/>
    <cellStyle name="20% - Акцент3 2 4 16" xfId="11383" xr:uid="{D9876B57-F0C7-41B6-890F-615338F9DDE3}"/>
    <cellStyle name="20% - Акцент3 2 4 17" xfId="10891" xr:uid="{16A7B108-FF32-443E-9354-9AB39AB930E1}"/>
    <cellStyle name="20% - Акцент3 2 4 18" xfId="12013" xr:uid="{E06E62F5-D42A-4175-8DE5-FCED6D0B6CD8}"/>
    <cellStyle name="20% - Акцент3 2 4 19" xfId="12066" xr:uid="{E4E310F8-34D1-4F9B-8C53-35602E0FE006}"/>
    <cellStyle name="20% - Акцент3 2 4 2" xfId="9806" xr:uid="{7C469B78-C3B1-48BE-92B0-F0E8BB738A29}"/>
    <cellStyle name="20% - Акцент3 2 4 20" xfId="12103" xr:uid="{134076E1-65D5-4C4A-8490-4C2C7FD107E2}"/>
    <cellStyle name="20% - Акцент3 2 4 21" xfId="12135" xr:uid="{3B4CDE9B-5B32-4922-9F38-DF9F622F8F3B}"/>
    <cellStyle name="20% - Акцент3 2 4 22" xfId="12167" xr:uid="{5E7C2CA5-E51F-465B-8C6D-E09630448D2A}"/>
    <cellStyle name="20% - Акцент3 2 4 23" xfId="12195" xr:uid="{F78943FE-F825-49E4-9728-178407555DD9}"/>
    <cellStyle name="20% - Акцент3 2 4 24" xfId="12222" xr:uid="{F85A5A64-95EC-4CC7-8AB4-2A62FC8CA2D6}"/>
    <cellStyle name="20% - Акцент3 2 4 3" xfId="10484" xr:uid="{0B49A12C-078A-4AA4-ACBE-47043461DFF2}"/>
    <cellStyle name="20% - Акцент3 2 4 4" xfId="10889" xr:uid="{4985EF3D-2352-46D5-B42D-8BE77AD14705}"/>
    <cellStyle name="20% - Акцент3 2 4 5" xfId="10549" xr:uid="{5928AA9B-1FE6-4FB1-AFDD-1BD34006AEAF}"/>
    <cellStyle name="20% - Акцент3 2 4 6" xfId="10966" xr:uid="{8F4AE1F5-2D0E-4A56-B4B0-01B1B560027D}"/>
    <cellStyle name="20% - Акцент3 2 4 7" xfId="10604" xr:uid="{5A103490-3AEB-4769-BBA7-677770356D15}"/>
    <cellStyle name="20% - Акцент3 2 4 8" xfId="10770" xr:uid="{4693BDD9-8B0B-4938-8ED5-C3DE031C5836}"/>
    <cellStyle name="20% - Акцент3 2 4 9" xfId="10472" xr:uid="{F9C5BAFD-6284-4DD4-B7E0-BCDDA2332163}"/>
    <cellStyle name="20% - Акцент3 2 5" xfId="5692" xr:uid="{570CB08F-67F1-47CB-9053-94FA3A2AABD3}"/>
    <cellStyle name="20% - Акцент3 2 6" xfId="5650" xr:uid="{877871FC-A59D-48FA-A240-76D0D9BA322D}"/>
    <cellStyle name="20% - Акцент3 2 7" xfId="2226" xr:uid="{F9044B5D-79FF-40F9-8885-71ED2CF8E2FE}"/>
    <cellStyle name="20% - Акцент3 2 8" xfId="8830" xr:uid="{31310401-FF96-4476-93DD-B694FCC6DE77}"/>
    <cellStyle name="20% - Акцент3 2 9" xfId="9092" xr:uid="{BADEDF14-C4B0-46DD-A4DC-5F098E4E9952}"/>
    <cellStyle name="20% - Акцент3 20" xfId="1096" xr:uid="{7DFBB2B3-3D6A-4D8B-87C4-73DF6E6C5A37}"/>
    <cellStyle name="20% - Акцент3 20 2" xfId="1448" xr:uid="{63CD1196-CA08-4760-841E-FC30A4556208}"/>
    <cellStyle name="20% - Акцент3 20 3" xfId="2980" xr:uid="{BD74577F-D3A4-44F5-ACAB-3C9B6D6EE7E5}"/>
    <cellStyle name="20% - Акцент3 21" xfId="1109" xr:uid="{FF4650AD-3B1D-4089-AFC7-40B962282B22}"/>
    <cellStyle name="20% - Акцент3 21 2" xfId="1461" xr:uid="{A9137B94-D825-47C5-9E8D-A3555AD7D359}"/>
    <cellStyle name="20% - Акцент3 21 3" xfId="2981" xr:uid="{64A4689E-5EF0-4B76-9737-93D7A89A94F8}"/>
    <cellStyle name="20% - Акцент3 22" xfId="1122" xr:uid="{88B7B79D-172D-43D4-9EAA-27B3AAAAD7D5}"/>
    <cellStyle name="20% - Акцент3 22 2" xfId="1474" xr:uid="{C57C7066-D15F-44B4-A735-356AE84D2184}"/>
    <cellStyle name="20% - Акцент3 22 3" xfId="2982" xr:uid="{05D1752A-2B5E-4C73-9F73-A32ED5AE7233}"/>
    <cellStyle name="20% - Акцент3 23" xfId="1135" xr:uid="{D344DCB4-3DD6-4379-BD47-576D5E576612}"/>
    <cellStyle name="20% - Акцент3 23 2" xfId="2983" xr:uid="{9F6E1D12-74DC-4A78-90DE-19897827C8C9}"/>
    <cellStyle name="20% - Акцент3 24" xfId="1149" xr:uid="{9BDE0B7A-A3F4-49F4-BABB-1D2F8B69E68A}"/>
    <cellStyle name="20% - Акцент3 24 2" xfId="1702" xr:uid="{F4BD3B95-E1C7-4573-8E29-2FAD187DEB0E}"/>
    <cellStyle name="20% - Акцент3 25" xfId="1487" xr:uid="{F616791F-F432-4C4C-B9B9-68D1C226A424}"/>
    <cellStyle name="20% - Акцент3 25 2" xfId="3391" xr:uid="{89C0CE8A-1F19-43AD-B8FC-A121A66BA436}"/>
    <cellStyle name="20% - Акцент3 26" xfId="1500" xr:uid="{43A849D2-F494-438E-A5D4-D385C0534E26}"/>
    <cellStyle name="20% - Акцент3 26 2" xfId="3498" xr:uid="{FE7C5490-94D9-4DE7-95EE-0ABF1C36A666}"/>
    <cellStyle name="20% - Акцент3 27" xfId="1513" xr:uid="{EEE02A1C-3730-4EF7-A896-30249E703FEB}"/>
    <cellStyle name="20% - Акцент3 27 2" xfId="3557" xr:uid="{F5678AC1-8C0F-411E-908C-A0A92C242FAF}"/>
    <cellStyle name="20% - Акцент3 28" xfId="1526" xr:uid="{A3E481AA-8090-4AC7-B7FC-B14244EE89A4}"/>
    <cellStyle name="20% - Акцент3 28 2" xfId="3510" xr:uid="{24FAFB7D-4374-4E8A-98F1-EE4B73DA6836}"/>
    <cellStyle name="20% - Акцент3 29" xfId="1539" xr:uid="{818269FC-0073-41C4-9A6C-9E5D96765FBF}"/>
    <cellStyle name="20% - Акцент3 29 2" xfId="3572" xr:uid="{2801DDC9-A001-4E3F-876D-21EAE613CE02}"/>
    <cellStyle name="20% - Акцент3 3" xfId="789" xr:uid="{FB8615AD-66F2-487B-8D36-D76B15FC76BC}"/>
    <cellStyle name="20% — акцент3 3" xfId="8832" xr:uid="{972EB7B1-F55C-4E0A-9339-B6F2A4467AD3}"/>
    <cellStyle name="20% - Акцент3 3 10" xfId="10608" xr:uid="{B2E5662F-30F6-4C51-909C-C83BC701B4CD}"/>
    <cellStyle name="20% - Акцент3 3 11" xfId="10767" xr:uid="{EEBCBC33-1099-4844-A8EE-8626C2CA36D4}"/>
    <cellStyle name="20% - Акцент3 3 12" xfId="10647" xr:uid="{E9B2256F-E263-4CA4-A3CB-598C26EE7D1E}"/>
    <cellStyle name="20% - Акцент3 3 13" xfId="10736" xr:uid="{DC0F7C77-9691-46F3-9E2E-3296ABBF0A06}"/>
    <cellStyle name="20% - Акцент3 3 14" xfId="11103" xr:uid="{D54CBE93-6159-4499-A138-C3DB39040C8D}"/>
    <cellStyle name="20% - Акцент3 3 15" xfId="11162" xr:uid="{8B5CA3D3-A08E-43C8-B249-6C4F8C2D48A1}"/>
    <cellStyle name="20% - Акцент3 3 16" xfId="11226" xr:uid="{BCEBB246-A51F-472D-ACE4-B3E436B631EB}"/>
    <cellStyle name="20% - Акцент3 3 17" xfId="11285" xr:uid="{EEF22B2E-9E8C-4FE9-B697-8B436D8E564E}"/>
    <cellStyle name="20% - Акцент3 3 18" xfId="11341" xr:uid="{CC3AAA66-7663-4098-85EF-B7D9E1647145}"/>
    <cellStyle name="20% - Акцент3 3 19" xfId="11394" xr:uid="{146CFAE4-8F38-4FA8-A62A-5B33B16AE71E}"/>
    <cellStyle name="20% - Акцент3 3 2" xfId="901" xr:uid="{38FD3695-92AD-4CC7-B995-2F06191FA163}"/>
    <cellStyle name="20% - Акцент3 3 2 2" xfId="1253" xr:uid="{BFE0C0BC-A74A-4079-A22B-3D550EA10135}"/>
    <cellStyle name="20% - Акцент3 3 2 3" xfId="8833" xr:uid="{E6A85F83-61CE-44FF-837B-4F04655D1094}"/>
    <cellStyle name="20% - Акцент3 3 2 4" xfId="9810" xr:uid="{10E559A0-958E-4E02-B718-A49CD756190F}"/>
    <cellStyle name="20% - Акцент3 3 20" xfId="11443" xr:uid="{CA9951E4-8F5D-46B1-B081-AA90F1336117}"/>
    <cellStyle name="20% - Акцент3 3 21" xfId="12051" xr:uid="{BB974480-A4A6-4215-8879-86D726FCB567}"/>
    <cellStyle name="20% - Акцент3 3 22" xfId="12061" xr:uid="{541DE9C9-51C3-4E08-BA1B-0111D683BDB9}"/>
    <cellStyle name="20% - Акцент3 3 23" xfId="11577" xr:uid="{C28E1F9C-F51B-4CAF-BA1A-7847C6A7C2F0}"/>
    <cellStyle name="20% - Акцент3 3 24" xfId="12047" xr:uid="{FA332132-9BC7-407A-9791-B0579BEAC0B1}"/>
    <cellStyle name="20% - Акцент3 3 25" xfId="12021" xr:uid="{3A245335-34CA-46FC-B480-B385BEA65D3D}"/>
    <cellStyle name="20% - Акцент3 3 26" xfId="11440" xr:uid="{E143FEB3-CC0B-4D83-8D06-E49FB9844EE6}"/>
    <cellStyle name="20% - Акцент3 3 27" xfId="12094" xr:uid="{516B669D-C5E5-41FC-A3DE-178691532CFA}"/>
    <cellStyle name="20% - Акцент3 3 3" xfId="1162" xr:uid="{D0A47D7A-93CB-4EB7-83BB-43486265EA38}"/>
    <cellStyle name="20% - Акцент3 3 3 2" xfId="11733" xr:uid="{B91E88DC-FC8F-44D8-9483-256705329F77}"/>
    <cellStyle name="20% - Акцент3 3 4" xfId="2455" xr:uid="{0625F2B8-A522-4725-BE16-66A877FB2887}"/>
    <cellStyle name="20% - Акцент3 3 4 2" xfId="11823" xr:uid="{7181BD6C-292C-452B-92E6-29B92129CBF5}"/>
    <cellStyle name="20% - Акцент3 3 5" xfId="9809" xr:uid="{1D5D5F00-D169-46B7-B650-0E1899865DB1}"/>
    <cellStyle name="20% - Акцент3 3 6" xfId="10487" xr:uid="{1D3BB983-97EE-4F42-B631-00B49C11BA8A}"/>
    <cellStyle name="20% - Акцент3 3 7" xfId="10886" xr:uid="{29191CD5-55DE-4C79-896B-3999669986DB}"/>
    <cellStyle name="20% - Акцент3 3 8" xfId="10551" xr:uid="{E03D193F-01F7-447B-BC1E-4790DBF8EE40}"/>
    <cellStyle name="20% - Акцент3 3 9" xfId="10827" xr:uid="{4F0FF97D-2288-46DC-96CE-CFCE3BA860E1}"/>
    <cellStyle name="20% - Акцент3 30" xfId="1552" xr:uid="{9160DD78-B136-47EB-82B3-84D5B27AEA0C}"/>
    <cellStyle name="20% - Акцент3 30 2" xfId="3564" xr:uid="{57627D29-7DC8-455A-9B97-7CA9F1F105BA}"/>
    <cellStyle name="20% - Акцент3 31" xfId="1565" xr:uid="{CD3083C4-2508-423C-8617-1319DBBAB3A0}"/>
    <cellStyle name="20% - Акцент3 31 2" xfId="3592" xr:uid="{29FC7EDC-E684-4BFA-AA1E-F0A9634A46AF}"/>
    <cellStyle name="20% - Акцент3 32" xfId="1578" xr:uid="{BAF3BC9F-13C3-4970-8378-C85CA9EA9DBF}"/>
    <cellStyle name="20% - Акцент3 32 2" xfId="3433" xr:uid="{BDC5B244-C5BB-48DE-9A37-CE273244FCD9}"/>
    <cellStyle name="20% - Акцент3 33" xfId="1591" xr:uid="{28D175E9-67C9-47C4-931F-D4C30B8B11BA}"/>
    <cellStyle name="20% - Акцент3 33 2" xfId="3602" xr:uid="{5EC14592-CFB3-43E5-A7E1-4A66E3261FD2}"/>
    <cellStyle name="20% - Акцент3 34" xfId="1604" xr:uid="{54C855E5-8314-4CD5-BA5A-7C53DA239866}"/>
    <cellStyle name="20% - Акцент3 34 2" xfId="3632" xr:uid="{204FAA9C-9144-4EA9-9BC1-7109A0FA22B0}"/>
    <cellStyle name="20% - Акцент3 35" xfId="1617" xr:uid="{852C9355-F36C-4C1B-803D-4D4A6A594539}"/>
    <cellStyle name="20% - Акцент3 35 2" xfId="3761" xr:uid="{64286D23-91F8-43D6-B122-47AE8ABDAE16}"/>
    <cellStyle name="20% - Акцент3 36" xfId="1630" xr:uid="{D90AE2B2-3230-4D84-B9D0-A177CFA677F1}"/>
    <cellStyle name="20% - Акцент3 36 2" xfId="3826" xr:uid="{3559D487-3A57-4D59-8CBB-A7DD8FCAB2D7}"/>
    <cellStyle name="20% - Акцент3 37" xfId="1665" xr:uid="{C113D1AA-254B-4E80-9E2B-AEA5AF69491F}"/>
    <cellStyle name="20% - Акцент3 38" xfId="4120" xr:uid="{AD55D392-18AE-46E1-99F6-D3FF2A64FD8B}"/>
    <cellStyle name="20% - Акцент3 39" xfId="4650" xr:uid="{B33A32DB-3664-454B-93E3-B305D6D4A0CD}"/>
    <cellStyle name="20% - Акцент3 4" xfId="809" xr:uid="{B2C0B1E3-7013-416D-8903-173A03CDC4DC}"/>
    <cellStyle name="20% — акцент3 4" xfId="2165" xr:uid="{E26C303E-768B-4E03-9F72-9AE9D707E967}"/>
    <cellStyle name="20% - Акцент3 4 10" xfId="9735" xr:uid="{315A629F-3744-4FE3-AA97-FBA2A3BEFAA4}"/>
    <cellStyle name="20% - Акцент3 4 11" xfId="10765" xr:uid="{22B05097-7DE7-4F5D-A0F2-8DA1919D5488}"/>
    <cellStyle name="20% - Акцент3 4 12" xfId="10982" xr:uid="{2B902589-9F2C-47E7-9E1F-306560D136A6}"/>
    <cellStyle name="20% - Акцент3 4 13" xfId="11041" xr:uid="{2407FAC6-8CFF-4C07-8703-B34931485B2C}"/>
    <cellStyle name="20% - Акцент3 4 14" xfId="10674" xr:uid="{312C277C-F25E-487F-8E1D-BE6C69E2CBE5}"/>
    <cellStyle name="20% - Акцент3 4 15" xfId="10496" xr:uid="{CE5FAEAF-D982-4A79-8715-86BE9C284678}"/>
    <cellStyle name="20% - Акцент3 4 16" xfId="10881" xr:uid="{4231A781-CC65-4379-B352-ED79B7F2DAD2}"/>
    <cellStyle name="20% - Акцент3 4 17" xfId="10558" xr:uid="{12685FA6-60F6-4AF2-879E-132F79725100}"/>
    <cellStyle name="20% - Акцент3 4 18" xfId="11079" xr:uid="{14F9A8CB-8972-40A8-A14F-12A5AFFF072F}"/>
    <cellStyle name="20% - Акцент3 4 19" xfId="10617" xr:uid="{F957494F-6647-4C81-80AD-0254308855AF}"/>
    <cellStyle name="20% - Акцент3 4 2" xfId="914" xr:uid="{8F062391-AE44-4819-8F91-70DE33FE900C}"/>
    <cellStyle name="20% - Акцент3 4 2 2" xfId="1266" xr:uid="{BF442B4F-5928-452E-93C4-766C28475ABF}"/>
    <cellStyle name="20% - Акцент3 4 2 3" xfId="8834" xr:uid="{56AC10CA-0DFB-4D5F-8B81-98085D6D1BB3}"/>
    <cellStyle name="20% - Акцент3 4 20" xfId="10832" xr:uid="{EE3397AD-4610-4069-9851-7EE0E884848E}"/>
    <cellStyle name="20% - Акцент3 4 21" xfId="11784" xr:uid="{4563F360-9044-491F-A19A-F7D72979C4D9}"/>
    <cellStyle name="20% - Акцент3 4 22" xfId="11982" xr:uid="{055F896A-F7B2-4984-9CC0-E18445CBBBAC}"/>
    <cellStyle name="20% - Акцент3 4 23" xfId="11382" xr:uid="{4F964AA1-C3C3-4455-AB67-3B38582F989A}"/>
    <cellStyle name="20% - Акцент3 4 24" xfId="11752" xr:uid="{8CB57F30-EA4A-416F-9C21-DC70B10C33DC}"/>
    <cellStyle name="20% - Акцент3 4 25" xfId="11591" xr:uid="{FC6A2495-24D0-4834-ACA0-614DA87C5166}"/>
    <cellStyle name="20% - Акцент3 4 26" xfId="11685" xr:uid="{1F5D7B32-B80E-4728-A539-225913DFB837}"/>
    <cellStyle name="20% - Акцент3 4 27" xfId="11629" xr:uid="{87A7E036-1890-4FB7-B2A8-D399326EAB14}"/>
    <cellStyle name="20% - Акцент3 4 3" xfId="1175" xr:uid="{663CCDF5-74F5-4675-BC5D-D4FA52224502}"/>
    <cellStyle name="20% - Акцент3 4 4" xfId="2484" xr:uid="{42DBCDFD-54B6-4AB9-BB2F-7465704A8ED1}"/>
    <cellStyle name="20% - Акцент3 4 5" xfId="9811" xr:uid="{537CE43B-C9EF-4D53-987E-AF5CE6823086}"/>
    <cellStyle name="20% - Акцент3 4 6" xfId="10489" xr:uid="{CFE3BCE3-2720-4938-BC15-D301CEE72C5C}"/>
    <cellStyle name="20% - Акцент3 4 7" xfId="10884" xr:uid="{FF3FEE6A-F889-4F5A-980B-3D0EC59ADE12}"/>
    <cellStyle name="20% - Акцент3 4 8" xfId="11020" xr:uid="{1B73D619-5E84-46BC-8950-623E0E60F6F1}"/>
    <cellStyle name="20% - Акцент3 4 9" xfId="10825" xr:uid="{9C88DB03-A809-45D7-9748-6F6217C962A3}"/>
    <cellStyle name="20% - Акцент3 40" xfId="2387" xr:uid="{E701D4D4-FCD8-460E-99C8-62CD98A1A1FD}"/>
    <cellStyle name="20% - Акцент3 41" xfId="8835" xr:uid="{5CD80C67-0E9C-4183-975D-CBF71FD34AD2}"/>
    <cellStyle name="20% - Акцент3 42" xfId="8836" xr:uid="{F10AB6E0-5FFF-46A2-8BE3-3FF22DE6D451}"/>
    <cellStyle name="20% - Акцент3 43" xfId="8837" xr:uid="{4089D6F7-B0DF-4129-8A4B-B06AAF66C8AE}"/>
    <cellStyle name="20% - Акцент3 44" xfId="8838" xr:uid="{F9ED443B-814F-4EB0-9505-B447C49736A3}"/>
    <cellStyle name="20% - Акцент3 45" xfId="8839" xr:uid="{765F7ADB-F50F-4987-B32C-6212976B19FC}"/>
    <cellStyle name="20% - Акцент3 46" xfId="8840" xr:uid="{01B560D9-770B-45C5-A9D9-BABBE52BD94C}"/>
    <cellStyle name="20% - Акцент3 47" xfId="8841" xr:uid="{E3EF5AB1-7C8C-4765-A519-6069D79DEAE6}"/>
    <cellStyle name="20% - Акцент3 48" xfId="8842" xr:uid="{B289055D-AB98-4BA6-813F-F2DDE6B6A5AD}"/>
    <cellStyle name="20% - Акцент3 49" xfId="8843" xr:uid="{5DDDE1AD-902B-4054-8B5B-AF9F88322A47}"/>
    <cellStyle name="20% - Акцент3 5" xfId="822" xr:uid="{A8019E45-88C1-47C7-9214-933376180271}"/>
    <cellStyle name="20% - Акцент3 5 2" xfId="927" xr:uid="{56F029FA-4C76-40F6-950E-6ED5B9BAB96D}"/>
    <cellStyle name="20% - Акцент3 5 2 2" xfId="1279" xr:uid="{514D4EC8-2DFD-4ABF-BCB0-36B156DCED0C}"/>
    <cellStyle name="20% - Акцент3 5 2 3" xfId="8844" xr:uid="{3F06EE32-97FF-4F5B-AB9A-CACD6D5AACDC}"/>
    <cellStyle name="20% - Акцент3 5 3" xfId="1188" xr:uid="{536CE23B-5535-44E8-BF55-91FA0BCB1091}"/>
    <cellStyle name="20% - Акцент3 5 4" xfId="2471" xr:uid="{12F1B23D-25B9-4127-8DC5-69817677BB0B}"/>
    <cellStyle name="20% - Акцент3 5 5" xfId="9812" xr:uid="{E3349073-02B6-46F7-A0AF-D342F02F4411}"/>
    <cellStyle name="20% - Акцент3 50" xfId="8845" xr:uid="{AF74C4D5-EACE-4614-9902-479F702199D3}"/>
    <cellStyle name="20% - Акцент3 51" xfId="8846" xr:uid="{A68CAAED-E945-4322-9899-2C9ACF6DF2C2}"/>
    <cellStyle name="20% - Акцент3 52" xfId="8847" xr:uid="{5685CDC7-A705-4B9D-8A29-AFBCEAD6AF3F}"/>
    <cellStyle name="20% - Акцент3 53" xfId="8848" xr:uid="{4AD67C69-6DD3-4290-A8FB-EDE5E8E70603}"/>
    <cellStyle name="20% - Акцент3 54" xfId="8849" xr:uid="{C3AACF8B-AA47-4668-9DE0-28E773033AC1}"/>
    <cellStyle name="20% - Акцент3 55" xfId="8850" xr:uid="{E0EAC49F-46A5-49EA-BBA4-B03D0DB29055}"/>
    <cellStyle name="20% - Акцент3 56" xfId="8851" xr:uid="{A65F3A4B-DFA5-4E87-9C0D-EAC197327608}"/>
    <cellStyle name="20% - Акцент3 57" xfId="8852" xr:uid="{E2FF82A3-570F-4773-92E1-91CF794D4913}"/>
    <cellStyle name="20% - Акцент3 58" xfId="8853" xr:uid="{0295BF26-70C8-4B04-9B0A-6F89DD55694D}"/>
    <cellStyle name="20% - Акцент3 59" xfId="8854" xr:uid="{EA198DF2-58F6-4515-9AA5-144F395156CE}"/>
    <cellStyle name="20% - Акцент3 6" xfId="835" xr:uid="{6B8B5FBE-746F-448F-A09A-A01568495A02}"/>
    <cellStyle name="20% - Акцент3 6 2" xfId="940" xr:uid="{B0331EB8-3AFC-410B-A996-B8E99B2C6DD6}"/>
    <cellStyle name="20% - Акцент3 6 2 2" xfId="1292" xr:uid="{1F811103-F706-4EEF-9F0B-6E63DA8DAA4B}"/>
    <cellStyle name="20% - Акцент3 6 2 3" xfId="8855" xr:uid="{CD593E47-CC24-4372-95F4-F956BBE320DF}"/>
    <cellStyle name="20% - Акцент3 6 3" xfId="1201" xr:uid="{277B7D65-F54A-49EC-A1BF-0026863C7EF5}"/>
    <cellStyle name="20% - Акцент3 6 4" xfId="2519" xr:uid="{7C9C370C-37FC-4E71-8AC0-0EF667453F24}"/>
    <cellStyle name="20% - Акцент3 6 5" xfId="9813" xr:uid="{36B6E46B-1923-423B-B872-0C86FC110809}"/>
    <cellStyle name="20% - Акцент3 60" xfId="8856" xr:uid="{D0F0C1AA-01FA-44AF-8A6D-F049F25A71C7}"/>
    <cellStyle name="20% - Акцент3 61" xfId="8857" xr:uid="{E2FA154B-9ABB-48F4-A756-D5CC8E450480}"/>
    <cellStyle name="20% - Акцент3 62" xfId="8858" xr:uid="{0DAA761F-74BB-4CEC-950D-C91C3349643E}"/>
    <cellStyle name="20% - Акцент3 63" xfId="8859" xr:uid="{C1E91F21-6907-4FC3-8ACB-F58531DE55C7}"/>
    <cellStyle name="20% - Акцент3 64" xfId="8860" xr:uid="{B4523267-DF1E-4002-949A-ED15C2C87FFB}"/>
    <cellStyle name="20% - Акцент3 65" xfId="8861" xr:uid="{F6769C78-F1C9-45F9-900B-F09081410956}"/>
    <cellStyle name="20% - Акцент3 7" xfId="848" xr:uid="{4D792B42-B964-4458-86E7-C743F2952509}"/>
    <cellStyle name="20% - Акцент3 7 2" xfId="953" xr:uid="{88F76FC5-EE1B-48C5-902E-DC8501133C4E}"/>
    <cellStyle name="20% - Акцент3 7 2 2" xfId="1305" xr:uid="{0906A18F-E641-4FAB-BE7B-657420DD7599}"/>
    <cellStyle name="20% - Акцент3 7 2 3" xfId="8862" xr:uid="{D306E1C8-9969-4567-8FA3-6975C373288F}"/>
    <cellStyle name="20% - Акцент3 7 3" xfId="1214" xr:uid="{2F237F3C-9F2E-4A41-8F80-7A26FC334DD4}"/>
    <cellStyle name="20% - Акцент3 7 4" xfId="2551" xr:uid="{AA5915F3-8FBA-48E8-8DE5-D61547E473C7}"/>
    <cellStyle name="20% - Акцент3 7 5" xfId="9814" xr:uid="{F2431583-346E-43BA-AF1C-C8F6C3AD52F3}"/>
    <cellStyle name="20% - Акцент3 8" xfId="861" xr:uid="{261212EE-CF71-48A8-942E-E6DACEB47B4B}"/>
    <cellStyle name="20% - Акцент3 8 2" xfId="966" xr:uid="{565CA049-E3DF-4ECB-9016-8506D2D7EE51}"/>
    <cellStyle name="20% - Акцент3 8 2 2" xfId="1318" xr:uid="{406082F3-3FB9-4A6E-A295-D19EDF8341EF}"/>
    <cellStyle name="20% - Акцент3 8 2 3" xfId="8863" xr:uid="{15F8E985-CC06-4D0C-B324-01D666B82894}"/>
    <cellStyle name="20% - Акцент3 8 3" xfId="1227" xr:uid="{2EAD6DBD-DD6C-41C9-92BB-E8CED7FA8BE2}"/>
    <cellStyle name="20% - Акцент3 8 4" xfId="2573" xr:uid="{5997FF40-5544-4E7F-A027-4CEFC10E5BDE}"/>
    <cellStyle name="20% - Акцент3 8 5" xfId="9815" xr:uid="{B65B162B-2026-437F-B630-FD34BF2C9DC4}"/>
    <cellStyle name="20% - Акцент3 9" xfId="874" xr:uid="{73908E01-C844-418B-9EE9-73E8B403A852}"/>
    <cellStyle name="20% - Акцент3 9 2" xfId="1240" xr:uid="{BB50F8F7-725A-4695-920F-FA41259EAD07}"/>
    <cellStyle name="20% - Акцент3 9 2 2" xfId="8865" xr:uid="{B2E148C5-5D84-4F88-90B1-6C52C12C118A}"/>
    <cellStyle name="20% - Акцент3 9 3" xfId="2608" xr:uid="{9B096372-428D-4309-B17D-BB869CD9FACB}"/>
    <cellStyle name="20% - Акцент3 9 4" xfId="9816" xr:uid="{846DA2BB-483A-41AA-9139-436419629F36}"/>
    <cellStyle name="20% - Акцент4 10" xfId="890" xr:uid="{3D7FE2EA-4CAD-4A71-8994-430370855401}"/>
    <cellStyle name="20% - Акцент4 10 2" xfId="1691" xr:uid="{49500546-34D4-4C69-B1D3-675271583976}"/>
    <cellStyle name="20% - Акцент4 10 3" xfId="9817" xr:uid="{3DA9EACD-77E4-4444-891B-CE9461B1BC10}"/>
    <cellStyle name="20% - Акцент4 11" xfId="981" xr:uid="{248DC7C7-8DA9-4CCB-A3F2-2A72DA09F387}"/>
    <cellStyle name="20% - Акцент4 11 2" xfId="1333" xr:uid="{9AE47E9D-1DF6-4E89-BDDD-A477F39DEBDC}"/>
    <cellStyle name="20% - Акцент4 11 2 2" xfId="8868" xr:uid="{6D794AE1-DC7F-4379-A0E2-202EAECA6D63}"/>
    <cellStyle name="20% - Акцент4 11 3" xfId="2768" xr:uid="{F4582D9F-E795-4C1C-98A9-1EA6A3367846}"/>
    <cellStyle name="20% - Акцент4 11 4" xfId="9818" xr:uid="{9BD423D4-F18E-498A-9855-12C4D7F64520}"/>
    <cellStyle name="20% - Акцент4 12" xfId="994" xr:uid="{7B7A9213-CEDE-4A7C-8EA1-CD64C55BF88E}"/>
    <cellStyle name="20% - Акцент4 12 2" xfId="1346" xr:uid="{79F70F9F-6729-4CCE-9994-6F113355CF4A}"/>
    <cellStyle name="20% - Акцент4 12 2 2" xfId="8869" xr:uid="{5C91B6C4-5404-43E9-A91E-A95BC4895365}"/>
    <cellStyle name="20% - Акцент4 12 3" xfId="2769" xr:uid="{346111E7-D697-47EE-AA66-F8E2F800DC5A}"/>
    <cellStyle name="20% - Акцент4 12 4" xfId="9819" xr:uid="{D674B54C-4828-4345-8406-70BFE5AE4577}"/>
    <cellStyle name="20% - Акцент4 13" xfId="1007" xr:uid="{2B7FCE6F-DDB1-4D6F-B140-640097512C07}"/>
    <cellStyle name="20% - Акцент4 13 2" xfId="1359" xr:uid="{741D9B58-A3A3-4BA8-ACFF-FA8CBC6557FA}"/>
    <cellStyle name="20% - Акцент4 13 2 2" xfId="8870" xr:uid="{9F7DB40D-D558-4CBF-ABFE-D138F5448D18}"/>
    <cellStyle name="20% - Акцент4 13 3" xfId="2770" xr:uid="{2480417B-2738-4E6C-9151-9D8A81731ACF}"/>
    <cellStyle name="20% - Акцент4 13 4" xfId="10427" xr:uid="{A3A26299-6F7E-4B3B-A83E-9C8AC96B43E9}"/>
    <cellStyle name="20% - Акцент4 14" xfId="1020" xr:uid="{CA78F3D9-C8D7-4863-BA7F-FD95A7178FA6}"/>
    <cellStyle name="20% - Акцент4 14 2" xfId="1372" xr:uid="{51F56CB8-5173-4B8B-BAE0-0C67FB3C8752}"/>
    <cellStyle name="20% - Акцент4 14 2 2" xfId="8871" xr:uid="{BE1B057A-9BCC-421C-872E-0EE5A088C20C}"/>
    <cellStyle name="20% - Акцент4 14 3" xfId="2771" xr:uid="{968C36B4-CB4A-4931-8AB5-7B47B24F26C5}"/>
    <cellStyle name="20% - Акцент4 15" xfId="1033" xr:uid="{02AF8F09-BBD5-411D-8C89-C2884D33FEE7}"/>
    <cellStyle name="20% - Акцент4 15 2" xfId="1385" xr:uid="{482DAF55-F410-4EBC-8F44-C3E27872793F}"/>
    <cellStyle name="20% - Акцент4 15 2 2" xfId="8872" xr:uid="{13B8D8EF-8138-4650-A552-7CF25EBE7E2A}"/>
    <cellStyle name="20% - Акцент4 15 3" xfId="2984" xr:uid="{1ED3832A-6967-48A8-BB93-6641220D9CD1}"/>
    <cellStyle name="20% - Акцент4 16" xfId="1046" xr:uid="{C8C42418-094B-47FC-8F0E-1F96806E7BE7}"/>
    <cellStyle name="20% - Акцент4 16 2" xfId="1398" xr:uid="{C37A9532-A8F0-443D-B12E-87F9719B6083}"/>
    <cellStyle name="20% - Акцент4 16 2 2" xfId="8873" xr:uid="{09A65406-9D5B-4DDA-BAC6-372D2DA87C5C}"/>
    <cellStyle name="20% - Акцент4 16 3" xfId="2985" xr:uid="{1C297C56-3439-4460-8640-617B3D1DEE2F}"/>
    <cellStyle name="20% - Акцент4 17" xfId="1059" xr:uid="{D79D261D-EDB7-4F39-A2C7-C6C0D78F285C}"/>
    <cellStyle name="20% - Акцент4 17 2" xfId="1411" xr:uid="{7FE27A21-A4FB-4988-B25A-C0DCCD663892}"/>
    <cellStyle name="20% - Акцент4 17 2 2" xfId="8874" xr:uid="{3D3AB972-E72E-43A1-BEBB-15A9F950ACC4}"/>
    <cellStyle name="20% - Акцент4 17 3" xfId="2986" xr:uid="{DA61550D-27F8-4CBB-8EF6-90C02DCA04E4}"/>
    <cellStyle name="20% - Акцент4 18" xfId="1072" xr:uid="{5802C8F0-E3CE-43C9-B687-2E1AABE6D51B}"/>
    <cellStyle name="20% - Акцент4 18 2" xfId="1424" xr:uid="{3E4EB7A0-EAAC-458C-A307-A19BCD33B249}"/>
    <cellStyle name="20% - Акцент4 18 2 2" xfId="8875" xr:uid="{AB4208D3-3B9A-4B65-8121-9DC4C3B26486}"/>
    <cellStyle name="20% - Акцент4 18 3" xfId="2987" xr:uid="{0920D3EE-461A-4BCC-B40E-216988ED549A}"/>
    <cellStyle name="20% - Акцент4 19" xfId="1085" xr:uid="{1BE3BC85-27A0-40EC-9024-A856A67C0738}"/>
    <cellStyle name="20% - Акцент4 19 2" xfId="1437" xr:uid="{3805192A-A3F1-4418-AD97-8CF4C28DD1C1}"/>
    <cellStyle name="20% - Акцент4 19 3" xfId="2988" xr:uid="{66B45DAB-1EB1-4BC8-AA07-B3753D6DE61D}"/>
    <cellStyle name="20% - Акцент4 2" xfId="211" xr:uid="{DAD0F882-57A0-4A86-AA79-B89D51BCD85F}"/>
    <cellStyle name="20% — акцент4 2" xfId="2168" xr:uid="{DB1FE757-CFC5-4BBE-B309-13C34029445E}"/>
    <cellStyle name="20% - Акцент4 2 10" xfId="9432" xr:uid="{C51DBB96-A543-422C-A71B-1EF270A99619}"/>
    <cellStyle name="20% - Акцент4 2 11" xfId="9684" xr:uid="{AB92CB99-AA57-42E7-9342-8BDF7808642C}"/>
    <cellStyle name="20% - Акцент4 2 12" xfId="10319" xr:uid="{DB2A6CBA-2713-459A-8C0B-E8AA02F51758}"/>
    <cellStyle name="20% - Акцент4 2 13" xfId="11028" xr:uid="{1D7C5AE5-BA0E-4731-8E71-424A49144614}"/>
    <cellStyle name="20% - Акцент4 2 14" xfId="10451" xr:uid="{D78A9398-F66B-43F0-8B4C-B59CE2D4C749}"/>
    <cellStyle name="20% - Акцент4 2 15" xfId="11151" xr:uid="{CF9545EF-90DF-4378-919D-214A2803CC7C}"/>
    <cellStyle name="20% - Акцент4 2 16" xfId="11213" xr:uid="{A7077FD7-0564-4D2E-9080-349DB08F9B5D}"/>
    <cellStyle name="20% - Акцент4 2 17" xfId="11272" xr:uid="{E2D0B7BF-7E2D-46E3-B5B0-EBE5B8959F63}"/>
    <cellStyle name="20% - Акцент4 2 18" xfId="11332" xr:uid="{B5848C2D-96EF-4DBD-84DE-739EC973A614}"/>
    <cellStyle name="20% - Акцент4 2 19" xfId="11384" xr:uid="{D3290287-4459-4EFB-B90C-271891927D16}"/>
    <cellStyle name="20% - Акцент4 2 2" xfId="751" xr:uid="{331D9A76-335B-4DF8-B573-E9C9E911793F}"/>
    <cellStyle name="20% — акцент4 2 2" xfId="8877" xr:uid="{DAB3C045-308E-4E37-BBF9-5BAE02BE9C3B}"/>
    <cellStyle name="20% - Акцент4 2 2 2" xfId="1677" xr:uid="{852BFB35-72AB-4018-BD65-DCC30E90CC3E}"/>
    <cellStyle name="20% - Акцент4 2 2 2 2" xfId="11735" xr:uid="{8DF3597B-5D39-4809-9D00-8CC4D201F460}"/>
    <cellStyle name="20% - Акцент4 2 2 2 3" xfId="11824" xr:uid="{C5CA200F-2A46-4D99-9ACD-E13A3FF6B547}"/>
    <cellStyle name="20% - Акцент4 2 2 2 4" xfId="11897" xr:uid="{0CE13697-42E4-4244-9FD4-12A2933DD043}"/>
    <cellStyle name="20% - Акцент4 2 2 3" xfId="2989" xr:uid="{7A74948D-35AD-45E2-9734-5694E2620EC9}"/>
    <cellStyle name="20% - Акцент4 2 2 3 2" xfId="11715" xr:uid="{AAA312F7-0AC1-4D57-810F-440FF70EBF65}"/>
    <cellStyle name="20% - Акцент4 2 2 4" xfId="2669" xr:uid="{6D48DF6E-626E-4225-9386-004FC30AD502}"/>
    <cellStyle name="20% - Акцент4 2 2 4 2" xfId="11805" xr:uid="{4DBC85CA-82E0-4A21-A616-7C67BFAAA8C9}"/>
    <cellStyle name="20% - Акцент4 2 2 5" xfId="9000" xr:uid="{723CFB78-CBB6-4BF1-A200-22AEC000A1F7}"/>
    <cellStyle name="20% - Акцент4 2 2 6" xfId="9430" xr:uid="{97534B1D-8CEF-4118-B4B8-E289C480F4B6}"/>
    <cellStyle name="20% - Акцент4 2 2 7" xfId="1721" xr:uid="{57D1B932-A233-4454-A294-217E13ED5645}"/>
    <cellStyle name="20% - Акцент4 2 20" xfId="11434" xr:uid="{E22D4563-047A-4068-B2A0-D9F373BD15E7}"/>
    <cellStyle name="20% - Акцент4 2 21" xfId="11485" xr:uid="{B3474E8F-ABE4-491F-B1D8-A96EAD4A0F0A}"/>
    <cellStyle name="20% - Акцент4 2 22" xfId="11539" xr:uid="{7644CFD6-8F23-4184-B569-9E2510619A7F}"/>
    <cellStyle name="20% - Акцент4 2 23" xfId="11592" xr:uid="{06FF6090-D0C7-4908-B8C0-FDA894CE7892}"/>
    <cellStyle name="20% - Акцент4 2 24" xfId="11644" xr:uid="{FB7386B1-CD10-4ABF-B2B9-9FB68A87BE64}"/>
    <cellStyle name="20% - Акцент4 2 25" xfId="11677" xr:uid="{0139FFD8-9A4F-467C-87EE-030603E3CA62}"/>
    <cellStyle name="20% - Акцент4 2 26" xfId="11709" xr:uid="{D708BC3E-AD7D-4FEC-8821-CF965E43420A}"/>
    <cellStyle name="20% - Акцент4 2 27" xfId="12096" xr:uid="{09E3D6B9-22AD-4D36-B1F3-9FCDB5E436CB}"/>
    <cellStyle name="20% - Акцент4 2 28" xfId="12128" xr:uid="{E3F4E2E9-B73F-4643-B9D2-58AB6064A884}"/>
    <cellStyle name="20% - Акцент4 2 29" xfId="12160" xr:uid="{D9E8AAFD-3B19-4391-8C48-34520A54FC42}"/>
    <cellStyle name="20% - Акцент4 2 3" xfId="2420" xr:uid="{66D20EE6-B24B-4587-935B-BBCE404A084A}"/>
    <cellStyle name="20% — акцент4 2 3" xfId="9001" xr:uid="{D49A123E-E39E-4F25-83CE-E3A6D99F0040}"/>
    <cellStyle name="20% - Акцент4 2 3 10" xfId="11328" xr:uid="{A3864C98-FF95-4E23-87B6-F6D3BC75330C}"/>
    <cellStyle name="20% - Акцент4 2 3 11" xfId="11379" xr:uid="{F584E351-48C1-4820-BA7A-4EA608981F03}"/>
    <cellStyle name="20% - Акцент4 2 3 12" xfId="11430" xr:uid="{C90F05F6-9961-4E76-A0FD-9C6FD20E12F3}"/>
    <cellStyle name="20% - Акцент4 2 3 13" xfId="11480" xr:uid="{9077A866-819A-4C75-A734-6AC19CFCAFCF}"/>
    <cellStyle name="20% - Акцент4 2 3 14" xfId="11536" xr:uid="{F855A3C8-E59D-41C7-B0AB-BD527323FB39}"/>
    <cellStyle name="20% - Акцент4 2 3 15" xfId="11588" xr:uid="{E4AD962C-464F-4A23-893D-AE71556EA38A}"/>
    <cellStyle name="20% - Акцент4 2 3 16" xfId="11640" xr:uid="{DC62FEC0-8CA1-4ADB-BC8E-9B8E875F26C9}"/>
    <cellStyle name="20% - Акцент4 2 3 17" xfId="11449" xr:uid="{3C4F8A6E-0A4D-41E9-8815-27E73501DA66}"/>
    <cellStyle name="20% - Акцент4 2 3 18" xfId="12097" xr:uid="{FC2A0B02-4F98-4640-BFA3-04AFD29303BA}"/>
    <cellStyle name="20% - Акцент4 2 3 19" xfId="12129" xr:uid="{D4B457F2-E691-482D-BE40-C77441A21613}"/>
    <cellStyle name="20% - Акцент4 2 3 2" xfId="9822" xr:uid="{3A61EE83-72ED-4A5E-9B49-EF19B80302EF}"/>
    <cellStyle name="20% - Акцент4 2 3 20" xfId="12161" xr:uid="{FE480C54-287A-4C9A-BEDE-E5D4F479FF5A}"/>
    <cellStyle name="20% - Акцент4 2 3 21" xfId="12189" xr:uid="{53D14516-E0DD-4EC7-89A8-400646FD857D}"/>
    <cellStyle name="20% - Акцент4 2 3 22" xfId="12217" xr:uid="{C5F853A7-5227-4105-A1E2-3B52006F602C}"/>
    <cellStyle name="20% - Акцент4 2 3 23" xfId="12237" xr:uid="{4709CF2A-9064-4162-A06A-1B99323E9664}"/>
    <cellStyle name="20% - Акцент4 2 3 24" xfId="12247" xr:uid="{FBE1CC43-6C71-4784-9259-E6E89B52FD10}"/>
    <cellStyle name="20% - Акцент4 2 3 3" xfId="10500" xr:uid="{6353FF2F-7C8D-46BE-8B8D-207E92B2D084}"/>
    <cellStyle name="20% - Акцент4 2 3 4" xfId="10873" xr:uid="{6928CFE4-4297-472F-93D8-CDBF9835DF8A}"/>
    <cellStyle name="20% - Акцент4 2 3 5" xfId="10568" xr:uid="{F7EE44B6-B21B-4BED-A370-1539DF134808}"/>
    <cellStyle name="20% - Акцент4 2 3 6" xfId="10812" xr:uid="{26A18FDA-87F6-417C-9918-63040566402D}"/>
    <cellStyle name="20% - Акцент4 2 3 7" xfId="11146" xr:uid="{30B01C79-6B19-4CC0-888F-5572CB36D7E9}"/>
    <cellStyle name="20% - Акцент4 2 3 8" xfId="11208" xr:uid="{F5F92F11-ADFB-4F08-B404-CE262326C4BA}"/>
    <cellStyle name="20% - Акцент4 2 3 9" xfId="11267" xr:uid="{7C0C07B1-B47D-445E-A61A-30757AE8428E}"/>
    <cellStyle name="20% - Акцент4 2 30" xfId="12188" xr:uid="{C418A655-40E9-49F9-8006-93112CCA539A}"/>
    <cellStyle name="20% - Акцент4 2 31" xfId="12216" xr:uid="{5DAB2083-B843-4E21-B486-C44BAB13E38D}"/>
    <cellStyle name="20% - Акцент4 2 32" xfId="12236" xr:uid="{55EB861E-0CC1-462B-9676-ADFA82677AB7}"/>
    <cellStyle name="20% - Акцент4 2 33" xfId="12246" xr:uid="{0B4A9F62-DCD7-4DBF-BB47-070357899734}"/>
    <cellStyle name="20% - Акцент4 2 34" xfId="707" xr:uid="{306FD50D-D201-491E-B05B-10106A97DB84}"/>
    <cellStyle name="20% - Акцент4 2 4" xfId="5651" xr:uid="{FA5228AA-AE5D-4F81-B0DA-4B00194DBAFD}"/>
    <cellStyle name="20% — акцент4 2 4" xfId="9431" xr:uid="{11DEED28-74A5-4CF6-A39A-F932C6FE9F2C}"/>
    <cellStyle name="20% - Акцент4 2 4 10" xfId="11171" xr:uid="{05CD9D1E-D27E-4481-9B36-028DB338A07E}"/>
    <cellStyle name="20% - Акцент4 2 4 11" xfId="11234" xr:uid="{E4B32484-7F8C-463D-99E9-880A3D4CDFD1}"/>
    <cellStyle name="20% - Акцент4 2 4 12" xfId="11295" xr:uid="{7DCE4804-FB79-40EE-B18E-1646C824F597}"/>
    <cellStyle name="20% - Акцент4 2 4 13" xfId="11349" xr:uid="{7A5D10A1-F16C-451E-8784-95567E2114EE}"/>
    <cellStyle name="20% - Акцент4 2 4 14" xfId="11402" xr:uid="{24894804-29D8-44DD-954B-F57E0F433337}"/>
    <cellStyle name="20% - Акцент4 2 4 15" xfId="11453" xr:uid="{BEE01E20-7826-433C-A675-14F86909605E}"/>
    <cellStyle name="20% - Акцент4 2 4 16" xfId="11503" xr:uid="{77131462-81CD-4D78-ACCD-50D5CFE55920}"/>
    <cellStyle name="20% - Акцент4 2 4 17" xfId="10892" xr:uid="{89A7CB6D-12BE-4AE4-96EC-061D496447AF}"/>
    <cellStyle name="20% - Акцент4 2 4 18" xfId="9722" xr:uid="{095579CC-DA93-4740-85E6-27D1BA5E6865}"/>
    <cellStyle name="20% - Акцент4 2 4 19" xfId="12075" xr:uid="{88BBC47D-9111-4C1F-A1ED-FB968FDBADC8}"/>
    <cellStyle name="20% - Акцент4 2 4 2" xfId="9820" xr:uid="{F5574B5D-6ECF-4CA0-8345-1611CE78E09E}"/>
    <cellStyle name="20% - Акцент4 2 4 20" xfId="12111" xr:uid="{0AFC6ACA-07F0-4B50-9920-1C893A692C94}"/>
    <cellStyle name="20% - Акцент4 2 4 21" xfId="12143" xr:uid="{16E8C8A7-315C-486C-BAEA-6566450C3836}"/>
    <cellStyle name="20% - Акцент4 2 4 22" xfId="12172" xr:uid="{0E2E2288-4E71-48BC-B0FE-2AD7ED82AFA5}"/>
    <cellStyle name="20% - Акцент4 2 4 23" xfId="12199" xr:uid="{0D408E65-CBBB-4008-A1EC-D36D4D6EAA64}"/>
    <cellStyle name="20% - Акцент4 2 4 24" xfId="12225" xr:uid="{D1919BC6-A32E-4C0D-9BD2-9AD310AE7F12}"/>
    <cellStyle name="20% - Акцент4 2 4 3" xfId="10498" xr:uid="{9580F52B-2D37-479E-98D1-DB567D70D84E}"/>
    <cellStyle name="20% - Акцент4 2 4 4" xfId="10875" xr:uid="{250745D9-4C18-4325-AC54-D591F57A5EFA}"/>
    <cellStyle name="20% - Акцент4 2 4 5" xfId="11024" xr:uid="{0F9C8153-3AC8-49B7-B389-A680D639E116}"/>
    <cellStyle name="20% - Акцент4 2 4 6" xfId="10813" xr:uid="{B385E38E-DF3D-480B-AA7E-51A741E17931}"/>
    <cellStyle name="20% - Акцент4 2 4 7" xfId="10619" xr:uid="{8F761B6C-9F0B-4AF2-B228-603113DDBD90}"/>
    <cellStyle name="20% - Акцент4 2 4 8" xfId="10757" xr:uid="{E5D401AF-48F5-411D-AD24-79C23C5A0E34}"/>
    <cellStyle name="20% - Акцент4 2 4 9" xfId="11112" xr:uid="{A075357F-1C30-44A4-9109-D993224CDC4C}"/>
    <cellStyle name="20% - Акцент4 2 5" xfId="5691" xr:uid="{EAEC3B78-5079-4B37-8193-ACFF8C0C799B}"/>
    <cellStyle name="20% - Акцент4 2 6" xfId="5652" xr:uid="{32A73CD4-9139-47A3-851A-DF00AB549329}"/>
    <cellStyle name="20% - Акцент4 2 7" xfId="2222" xr:uid="{84D8A5A1-A3EA-435A-A23E-16E247D05E5D}"/>
    <cellStyle name="20% - Акцент4 2 8" xfId="8876" xr:uid="{DF750185-28F7-49D7-9E1B-0F3FDDD91C61}"/>
    <cellStyle name="20% - Акцент4 2 9" xfId="9002" xr:uid="{2454DA3C-B2CA-4D81-9249-378F9E04F71F}"/>
    <cellStyle name="20% - Акцент4 20" xfId="1098" xr:uid="{369A5900-98AA-476B-8590-67BF33CD555D}"/>
    <cellStyle name="20% - Акцент4 20 2" xfId="1450" xr:uid="{49C9630E-0822-4111-A26C-91B15EDB0770}"/>
    <cellStyle name="20% - Акцент4 20 3" xfId="2990" xr:uid="{E3B2B0A2-39C8-4BDA-96F2-67B1D7A27E9E}"/>
    <cellStyle name="20% - Акцент4 21" xfId="1111" xr:uid="{AE0F26C1-E955-4F73-B1A1-EFE2D89589E2}"/>
    <cellStyle name="20% - Акцент4 21 2" xfId="1463" xr:uid="{08683714-C531-4D71-A785-1DE0479DB4A5}"/>
    <cellStyle name="20% - Акцент4 21 3" xfId="2991" xr:uid="{C8D1E431-3611-47A9-A4E1-85F5A67F40D0}"/>
    <cellStyle name="20% - Акцент4 22" xfId="1124" xr:uid="{AC2A616A-C228-4F98-AF2B-4388243DBC36}"/>
    <cellStyle name="20% - Акцент4 22 2" xfId="1476" xr:uid="{CCB7875B-2D01-4F31-AC6B-714F5577032F}"/>
    <cellStyle name="20% - Акцент4 22 3" xfId="2992" xr:uid="{164A13E7-0A45-4ECF-BB37-029E63EC1ED6}"/>
    <cellStyle name="20% - Акцент4 23" xfId="1137" xr:uid="{C03DEE7A-A915-4B5B-A119-FEC974244676}"/>
    <cellStyle name="20% - Акцент4 23 2" xfId="2993" xr:uid="{AC580E6F-E94F-4CEA-A164-37766FCF2EB5}"/>
    <cellStyle name="20% - Акцент4 24" xfId="1151" xr:uid="{709A079E-D3C6-4599-BEEE-6B43469A2956}"/>
    <cellStyle name="20% - Акцент4 24 2" xfId="1704" xr:uid="{3ADC8BFE-E817-4B5D-8871-100332021E6A}"/>
    <cellStyle name="20% - Акцент4 25" xfId="1489" xr:uid="{E27F58F9-6CF2-415D-8A00-3424E563263D}"/>
    <cellStyle name="20% - Акцент4 25 2" xfId="3395" xr:uid="{EA68962F-581B-46B9-8BFA-88DBF6011AE6}"/>
    <cellStyle name="20% - Акцент4 26" xfId="1502" xr:uid="{9644B3CE-51B8-4959-A4C6-A5A7F2C7ED9D}"/>
    <cellStyle name="20% - Акцент4 26 2" xfId="3501" xr:uid="{D70B4448-AA7D-4813-BCBF-EF7A085D164D}"/>
    <cellStyle name="20% - Акцент4 27" xfId="1515" xr:uid="{6C1C39B2-9D1B-4368-8087-49BEAC9AB85B}"/>
    <cellStyle name="20% - Акцент4 27 2" xfId="3522" xr:uid="{EFBE8D82-2B23-49F9-AEB4-EAC7D233B048}"/>
    <cellStyle name="20% - Акцент4 28" xfId="1528" xr:uid="{148AF72B-C677-4949-B0B4-886DD7DCD489}"/>
    <cellStyle name="20% - Акцент4 28 2" xfId="3550" xr:uid="{67555F54-ECE2-4314-8239-8ECB58381E77}"/>
    <cellStyle name="20% - Акцент4 29" xfId="1541" xr:uid="{06B3D706-26A6-4726-AC42-2290E1D35E67}"/>
    <cellStyle name="20% - Акцент4 29 2" xfId="3568" xr:uid="{4522F1FC-0422-4263-9B7E-B4DC55D33743}"/>
    <cellStyle name="20% - Акцент4 3" xfId="793" xr:uid="{59FA82F9-6644-4E82-B0B3-DE907A76C5BA}"/>
    <cellStyle name="20% — акцент4 3" xfId="8881" xr:uid="{19B83EBE-F40F-45F5-AA20-3E09CE0FFFDF}"/>
    <cellStyle name="20% - Акцент4 3 10" xfId="11115" xr:uid="{8E0C8224-B93D-40EB-80DA-C57181191CCB}"/>
    <cellStyle name="20% - Акцент4 3 11" xfId="11174" xr:uid="{7D276EF1-2ABF-4B94-B5A0-206FBA056953}"/>
    <cellStyle name="20% - Акцент4 3 12" xfId="11237" xr:uid="{0C99D72A-0AFF-4BDC-901A-515B500C11AC}"/>
    <cellStyle name="20% - Акцент4 3 13" xfId="11298" xr:uid="{CE428AAF-F247-46A1-BFC8-83F90DDD2643}"/>
    <cellStyle name="20% - Акцент4 3 14" xfId="11352" xr:uid="{DAEFD168-98CF-4724-A3E0-4E58A0A61E4C}"/>
    <cellStyle name="20% - Акцент4 3 15" xfId="11405" xr:uid="{A081BA36-D5C8-435A-9F92-9D92B6C43D4E}"/>
    <cellStyle name="20% - Акцент4 3 16" xfId="11456" xr:uid="{71814DC3-22A7-427F-B1ED-E4F87C586F51}"/>
    <cellStyle name="20% - Акцент4 3 17" xfId="11506" xr:uid="{19F5F6F8-35D6-4074-9496-338808B00651}"/>
    <cellStyle name="20% - Акцент4 3 18" xfId="11559" xr:uid="{B6E3F08D-BCDA-4320-8F04-F7DA3BF69D55}"/>
    <cellStyle name="20% - Акцент4 3 19" xfId="11613" xr:uid="{7E865C42-65E4-4487-B8ED-E0A1ECCF5BED}"/>
    <cellStyle name="20% - Акцент4 3 2" xfId="903" xr:uid="{F223DB70-4BD4-4AE8-8192-902947E261FA}"/>
    <cellStyle name="20% - Акцент4 3 2 2" xfId="1255" xr:uid="{9382BF1C-EA03-4831-A9D2-74EC65002860}"/>
    <cellStyle name="20% - Акцент4 3 2 3" xfId="8882" xr:uid="{DCBA4C10-CDE5-48FF-B9D0-362089137C6E}"/>
    <cellStyle name="20% - Акцент4 3 2 4" xfId="9824" xr:uid="{82AAC581-3E19-4188-B239-CCFD8B26A62F}"/>
    <cellStyle name="20% - Акцент4 3 20" xfId="10698" xr:uid="{E901D51B-BD7E-4B6B-9A00-526488B32D61}"/>
    <cellStyle name="20% - Акцент4 3 21" xfId="12053" xr:uid="{C13DD11F-BF08-4C7E-ACF3-6F67B5C426E6}"/>
    <cellStyle name="20% - Акцент4 3 22" xfId="10824" xr:uid="{4D7B9277-59D0-47C5-B713-4F7013CC2F3D}"/>
    <cellStyle name="20% - Акцент4 3 23" xfId="11494" xr:uid="{B4043334-164C-44D4-A047-179F17622F54}"/>
    <cellStyle name="20% - Акцент4 3 24" xfId="11526" xr:uid="{D161E2DE-8E84-4487-819A-2E680DF10A38}"/>
    <cellStyle name="20% - Акцент4 3 25" xfId="11065" xr:uid="{8C35E205-5524-49AA-80CC-FA1F21B410B5}"/>
    <cellStyle name="20% - Акцент4 3 26" xfId="11165" xr:uid="{52B0CB29-A688-4261-8DC6-E95F5244C549}"/>
    <cellStyle name="20% - Акцент4 3 27" xfId="11981" xr:uid="{BEB463A5-8782-4005-B140-28AF9AD56C8B}"/>
    <cellStyle name="20% - Акцент4 3 3" xfId="1164" xr:uid="{0884A44B-FDB4-418E-A4CC-41FCB9DC6EFA}"/>
    <cellStyle name="20% - Акцент4 3 3 2" xfId="11736" xr:uid="{A8C4D1BE-D47A-451A-8103-76873C5ECF27}"/>
    <cellStyle name="20% - Акцент4 3 4" xfId="2458" xr:uid="{4F9C80D1-06E4-4216-910E-6F2DDDC62293}"/>
    <cellStyle name="20% - Акцент4 3 4 2" xfId="11825" xr:uid="{E4AB2093-258D-481F-B8F8-B5C3598DEE75}"/>
    <cellStyle name="20% - Акцент4 3 5" xfId="9823" xr:uid="{476F002C-3DA7-48C3-8704-63B98DFE886E}"/>
    <cellStyle name="20% - Акцент4 3 6" xfId="10501" xr:uid="{133C7D53-39AC-46F2-AFCC-E645DA8B1281}"/>
    <cellStyle name="20% - Акцент4 3 7" xfId="10872" xr:uid="{AFFDDFD9-DB31-4BB9-94C7-DF49662D1901}"/>
    <cellStyle name="20% - Акцент4 3 8" xfId="10569" xr:uid="{18A82459-4A93-489C-9A97-89939716032D}"/>
    <cellStyle name="20% - Акцент4 3 9" xfId="10809" xr:uid="{CA6692A3-9678-48DF-997D-F66FD3FC4B2D}"/>
    <cellStyle name="20% - Акцент4 30" xfId="1554" xr:uid="{85840ACD-0F5C-4E74-AB98-141DEDA8B554}"/>
    <cellStyle name="20% - Акцент4 30 2" xfId="3596" xr:uid="{B6CB9522-CB15-4E02-9207-4FD5A77391D3}"/>
    <cellStyle name="20% - Акцент4 31" xfId="1567" xr:uid="{12EF36B2-EA44-4F24-A432-A0C8C5447EC3}"/>
    <cellStyle name="20% - Акцент4 31 2" xfId="3529" xr:uid="{C3B460DD-FAC9-45E0-85AB-80EDD21309E5}"/>
    <cellStyle name="20% - Акцент4 32" xfId="1580" xr:uid="{72EDBD5E-69BD-4AB7-9CA0-3D12F93A2A85}"/>
    <cellStyle name="20% - Акцент4 32 2" xfId="3434" xr:uid="{C01947A5-F4B8-4D51-BF9C-C5C5D4835268}"/>
    <cellStyle name="20% - Акцент4 33" xfId="1593" xr:uid="{6D8C00BB-1338-409B-8678-617E09EC35E0}"/>
    <cellStyle name="20% - Акцент4 33 2" xfId="3407" xr:uid="{3902D020-EBFE-40DD-A7D2-70CFFED89EB3}"/>
    <cellStyle name="20% - Акцент4 34" xfId="1606" xr:uid="{8DC7CA34-11A3-4751-8B7D-8FF11D437F45}"/>
    <cellStyle name="20% - Акцент4 34 2" xfId="3636" xr:uid="{C73A7B1D-431F-49AF-BC50-A2ED4C4C50CC}"/>
    <cellStyle name="20% - Акцент4 35" xfId="1619" xr:uid="{409AA1F0-3EB8-4B07-9925-0B325F84C793}"/>
    <cellStyle name="20% - Акцент4 35 2" xfId="3764" xr:uid="{CE3018DD-54C8-4107-9677-2C7FF3210548}"/>
    <cellStyle name="20% - Акцент4 36" xfId="1632" xr:uid="{2A65A5BB-7AF0-4BCD-B226-5B7EE9EC66DF}"/>
    <cellStyle name="20% - Акцент4 36 2" xfId="3830" xr:uid="{4DFF2F05-1676-4A01-8A54-1D57B6408659}"/>
    <cellStyle name="20% - Акцент4 37" xfId="1667" xr:uid="{6904A701-5767-41DF-9FC2-FFCE3F32E030}"/>
    <cellStyle name="20% - Акцент4 38" xfId="4124" xr:uid="{B571F7A1-8C5A-45C3-9AED-376280A6F0B9}"/>
    <cellStyle name="20% - Акцент4 39" xfId="4654" xr:uid="{53595B7F-4283-4E26-BE52-A3C4831A3C0C}"/>
    <cellStyle name="20% - Акцент4 4" xfId="811" xr:uid="{B1E08353-6759-4431-9169-6180AA9B0D24}"/>
    <cellStyle name="20% — акцент4 4" xfId="2167" xr:uid="{A1E4197A-1458-44B4-81A3-C86CB3857F29}"/>
    <cellStyle name="20% - Акцент4 4 10" xfId="10623" xr:uid="{09104886-6807-4939-A008-4D64545D6E0C}"/>
    <cellStyle name="20% - Акцент4 4 11" xfId="11057" xr:uid="{BEDCA72E-C270-49D6-A5B3-C02DAC42C681}"/>
    <cellStyle name="20% - Акцент4 4 12" xfId="10076" xr:uid="{980E800E-6ACE-43AA-B9EF-8832475ECE99}"/>
    <cellStyle name="20% - Акцент4 4 13" xfId="10918" xr:uid="{DABF9B72-A2F5-4898-AF54-3328408E39AA}"/>
    <cellStyle name="20% - Акцент4 4 14" xfId="10868" xr:uid="{CFCA2BF2-D71E-4CE9-AA5E-00F3E282A7DC}"/>
    <cellStyle name="20% - Акцент4 4 15" xfId="10571" xr:uid="{26941C04-E914-4562-873B-EC6E791F98B4}"/>
    <cellStyle name="20% - Акцент4 4 16" xfId="11056" xr:uid="{BD4305B7-F6BB-4750-ADAF-DAAE93ADD444}"/>
    <cellStyle name="20% - Акцент4 4 17" xfId="11002" xr:uid="{96D16D5D-684C-4A91-A698-9183E3F24EDB}"/>
    <cellStyle name="20% - Акцент4 4 18" xfId="9840" xr:uid="{AAA21A9C-4C5F-4DB5-90EE-0B0B91453FD7}"/>
    <cellStyle name="20% - Акцент4 4 19" xfId="10981" xr:uid="{E689D8AD-E723-4259-999A-3E8779408A58}"/>
    <cellStyle name="20% - Акцент4 4 2" xfId="916" xr:uid="{7982B12C-6CBC-48E0-9906-1FFD0C00E8D0}"/>
    <cellStyle name="20% - Акцент4 4 2 2" xfId="1268" xr:uid="{57B76123-1B89-451A-AA19-A36845796D1A}"/>
    <cellStyle name="20% - Акцент4 4 2 3" xfId="8883" xr:uid="{83514774-13D6-42EE-BEDD-BC13F7EA37FE}"/>
    <cellStyle name="20% - Акцент4 4 20" xfId="11560" xr:uid="{0964AC59-E250-4176-825E-60C9A464FF92}"/>
    <cellStyle name="20% - Акцент4 4 21" xfId="11783" xr:uid="{4AD9E4A1-3FEE-4123-93D4-1B8510D65147}"/>
    <cellStyle name="20% - Акцент4 4 22" xfId="12030" xr:uid="{5A779DE5-8A24-42A5-B076-DA72997C7B87}"/>
    <cellStyle name="20% - Акцент4 4 23" xfId="10479" xr:uid="{81EEE0F8-ED4D-41A7-A6A2-A74C0D25AEE4}"/>
    <cellStyle name="20% - Акцент4 4 24" xfId="12048" xr:uid="{0A1B13EA-CE62-45B9-BE1B-FD0A6478C2E9}"/>
    <cellStyle name="20% - Акцент4 4 25" xfId="11970" xr:uid="{287ED750-4924-4AFA-8F8C-83008A95BA21}"/>
    <cellStyle name="20% - Акцент4 4 26" xfId="10732" xr:uid="{64A00ED6-DDF0-4DDE-AC54-96674D806FAC}"/>
    <cellStyle name="20% - Акцент4 4 27" xfId="11687" xr:uid="{716ADFCB-E054-4C42-B6AE-091597C0F4C2}"/>
    <cellStyle name="20% - Акцент4 4 3" xfId="1177" xr:uid="{8AC4B75F-18CD-480A-87E3-2E058C456752}"/>
    <cellStyle name="20% - Акцент4 4 4" xfId="2473" xr:uid="{E67753A5-5FE6-43BA-B8F3-C11563B21A0F}"/>
    <cellStyle name="20% - Акцент4 4 5" xfId="9825" xr:uid="{B4DFCD68-6425-4FDA-BB5D-DBA3E4DA4382}"/>
    <cellStyle name="20% - Акцент4 4 6" xfId="10503" xr:uid="{63830040-1EC2-4649-9D3D-8231A9CF84B1}"/>
    <cellStyle name="20% - Акцент4 4 7" xfId="10870" xr:uid="{51188617-0515-4628-BD09-D6C114738478}"/>
    <cellStyle name="20% - Акцент4 4 8" xfId="10570" xr:uid="{09631041-E85A-4639-9E9F-936349D212C8}"/>
    <cellStyle name="20% - Акцент4 4 9" xfId="11052" xr:uid="{ED63B3CE-8A3C-484B-A064-4139F524B0AE}"/>
    <cellStyle name="20% - Акцент4 40" xfId="2391" xr:uid="{5C80A181-CF99-4361-A530-B4B910771E0F}"/>
    <cellStyle name="20% - Акцент4 41" xfId="8884" xr:uid="{BD76D82A-F784-4B52-B2AD-1E7271594415}"/>
    <cellStyle name="20% - Акцент4 42" xfId="8885" xr:uid="{0212F45A-BA9F-4557-8ECA-24A6DBFB404F}"/>
    <cellStyle name="20% - Акцент4 43" xfId="8886" xr:uid="{59CEBE2F-C79C-48C5-84E7-01DEED22ADAE}"/>
    <cellStyle name="20% - Акцент4 44" xfId="8887" xr:uid="{6F4C1763-7F2A-4F73-8D92-F14699DDFBDA}"/>
    <cellStyle name="20% - Акцент4 45" xfId="8888" xr:uid="{88D19804-FADB-409C-8262-65B17CBB9F18}"/>
    <cellStyle name="20% - Акцент4 46" xfId="8889" xr:uid="{3C218857-90C2-4E95-A009-C6164EA20C80}"/>
    <cellStyle name="20% - Акцент4 47" xfId="8890" xr:uid="{BDD121D1-28C4-4C91-A68D-2CBC5496EBEB}"/>
    <cellStyle name="20% - Акцент4 48" xfId="8891" xr:uid="{37F7B55E-F276-47C1-B576-06B4F7CC69AB}"/>
    <cellStyle name="20% - Акцент4 49" xfId="8892" xr:uid="{8BF187E5-13E4-4FC7-AD1C-7D07A61B21CA}"/>
    <cellStyle name="20% - Акцент4 5" xfId="824" xr:uid="{6AA6E85B-8F76-4CE8-B5AF-651354C4A7DF}"/>
    <cellStyle name="20% - Акцент4 5 2" xfId="929" xr:uid="{604CE695-0153-4772-9D95-ED2647012117}"/>
    <cellStyle name="20% - Акцент4 5 2 2" xfId="1281" xr:uid="{5D16978A-4855-408C-8B40-A0B9A78DD49E}"/>
    <cellStyle name="20% - Акцент4 5 2 3" xfId="8893" xr:uid="{78232808-FD8A-450F-AE9C-FE119D7C7D3E}"/>
    <cellStyle name="20% - Акцент4 5 3" xfId="1190" xr:uid="{07063D97-1192-47D0-894F-6C862954923D}"/>
    <cellStyle name="20% - Акцент4 5 4" xfId="2507" xr:uid="{6637C8C6-22BF-4627-B556-8A2B4693B84F}"/>
    <cellStyle name="20% - Акцент4 5 5" xfId="9826" xr:uid="{C3F19C46-3C55-4A65-A59A-F87239AEEE6A}"/>
    <cellStyle name="20% - Акцент4 50" xfId="8894" xr:uid="{ABCBF0F8-3D61-441E-9290-502D5D011776}"/>
    <cellStyle name="20% - Акцент4 51" xfId="8895" xr:uid="{492E1D64-82C8-471F-82DF-9EA047FC9389}"/>
    <cellStyle name="20% - Акцент4 52" xfId="8896" xr:uid="{845393D9-570B-4D1F-B3B6-80010D49C338}"/>
    <cellStyle name="20% - Акцент4 53" xfId="8897" xr:uid="{D7CA21BD-38D1-40B9-A338-A61B5009F844}"/>
    <cellStyle name="20% - Акцент4 54" xfId="8898" xr:uid="{5472866A-9138-41AC-8763-7C235E2C3238}"/>
    <cellStyle name="20% - Акцент4 55" xfId="8899" xr:uid="{BD1ED157-B6C7-4A0F-9DF8-FCF277E6DB6D}"/>
    <cellStyle name="20% - Акцент4 56" xfId="8900" xr:uid="{B40F721D-2F16-4276-A334-370BA954328F}"/>
    <cellStyle name="20% - Акцент4 57" xfId="8901" xr:uid="{B82E084D-4C07-4716-9545-2EB8E9A64253}"/>
    <cellStyle name="20% - Акцент4 58" xfId="8902" xr:uid="{6494EBC2-14B9-44A4-A1C9-3155D4881525}"/>
    <cellStyle name="20% - Акцент4 59" xfId="8903" xr:uid="{19D94A3F-A266-4B4D-A861-8DD37EA9C1B0}"/>
    <cellStyle name="20% - Акцент4 6" xfId="837" xr:uid="{606B8F18-DE41-4EB7-99FE-E7911008D910}"/>
    <cellStyle name="20% - Акцент4 6 2" xfId="942" xr:uid="{39F03173-7DAF-4F40-99AD-6E75AB7CAF29}"/>
    <cellStyle name="20% - Акцент4 6 2 2" xfId="1294" xr:uid="{A96898C1-4E1E-493C-8008-2B901569DB45}"/>
    <cellStyle name="20% - Акцент4 6 2 3" xfId="8904" xr:uid="{4B2B90F8-AF0B-4A32-8863-6103FDD3B4B1}"/>
    <cellStyle name="20% - Акцент4 6 3" xfId="1203" xr:uid="{A77931C6-A025-4C35-81CE-1D785E1A49BA}"/>
    <cellStyle name="20% - Акцент4 6 4" xfId="2511" xr:uid="{42869A9E-7500-4772-8B53-0E5095CA1540}"/>
    <cellStyle name="20% - Акцент4 6 5" xfId="9827" xr:uid="{399816B3-FC98-46B8-91E6-BD45A065B712}"/>
    <cellStyle name="20% - Акцент4 60" xfId="8905" xr:uid="{CEAE6791-7060-49C3-8801-896075767966}"/>
    <cellStyle name="20% - Акцент4 61" xfId="8906" xr:uid="{CDC96666-3273-42CE-8F56-30FE6FB43F34}"/>
    <cellStyle name="20% - Акцент4 62" xfId="8907" xr:uid="{5D75F800-A52B-4E42-A245-14B65E22C39B}"/>
    <cellStyle name="20% - Акцент4 63" xfId="8908" xr:uid="{9F887C7E-600B-4CA3-ABD9-FDBA2C57637F}"/>
    <cellStyle name="20% - Акцент4 64" xfId="8909" xr:uid="{E3337B2C-CADA-48EB-9D1D-A35FB22E9241}"/>
    <cellStyle name="20% - Акцент4 65" xfId="8910" xr:uid="{F6F42CF4-8761-4260-99CC-AA97A900C7F8}"/>
    <cellStyle name="20% - Акцент4 7" xfId="850" xr:uid="{31BB9AC9-FC6B-4EB0-ABA2-A4371ECD10CF}"/>
    <cellStyle name="20% - Акцент4 7 2" xfId="955" xr:uid="{EF20D431-F060-4B0E-9D4A-1E5D6777AC69}"/>
    <cellStyle name="20% - Акцент4 7 2 2" xfId="1307" xr:uid="{EB7A150C-31F2-49C6-B9F7-3F9008AAE3A0}"/>
    <cellStyle name="20% - Акцент4 7 2 3" xfId="8911" xr:uid="{7978806E-BDD6-43E9-9E08-FC2C0869BD72}"/>
    <cellStyle name="20% - Акцент4 7 3" xfId="1216" xr:uid="{830543E8-9847-4258-B525-7565079B2AF3}"/>
    <cellStyle name="20% - Акцент4 7 4" xfId="2555" xr:uid="{61B5A900-F14B-4F05-875F-E486408C3C2D}"/>
    <cellStyle name="20% - Акцент4 7 5" xfId="9828" xr:uid="{B977610E-5D85-4EF5-9E20-71CDDD54929E}"/>
    <cellStyle name="20% - Акцент4 8" xfId="863" xr:uid="{F2CA6AEB-7E6C-4E14-B11A-1D68B4FAC9F4}"/>
    <cellStyle name="20% - Акцент4 8 2" xfId="968" xr:uid="{317DB996-486C-401A-B9E8-A957EA2DFAAF}"/>
    <cellStyle name="20% - Акцент4 8 2 2" xfId="1320" xr:uid="{041DDF91-5520-4AEA-A7AB-E5BEC12098F2}"/>
    <cellStyle name="20% - Акцент4 8 2 3" xfId="8912" xr:uid="{5C6F30A6-54D7-4E46-9598-4872B955FC8E}"/>
    <cellStyle name="20% - Акцент4 8 3" xfId="1229" xr:uid="{70173182-B6BA-4570-87DF-018343FD6C64}"/>
    <cellStyle name="20% - Акцент4 8 4" xfId="2576" xr:uid="{C1C2D383-46AE-4AC3-976E-FB17D5315C90}"/>
    <cellStyle name="20% - Акцент4 8 5" xfId="9829" xr:uid="{627695EA-F05D-4F3F-A80A-5D1BF66C880D}"/>
    <cellStyle name="20% - Акцент4 9" xfId="876" xr:uid="{2A84C9E0-6711-408B-A3CB-D0491E66F3E2}"/>
    <cellStyle name="20% - Акцент4 9 2" xfId="1242" xr:uid="{67EC6595-FB9E-4E44-B207-65B5D8C34CD8}"/>
    <cellStyle name="20% - Акцент4 9 2 2" xfId="8913" xr:uid="{F180AC6B-9630-41A3-AF7B-BBE1A263B030}"/>
    <cellStyle name="20% - Акцент4 9 3" xfId="2612" xr:uid="{F19D056B-7FFE-4C3A-9939-038F05B0A482}"/>
    <cellStyle name="20% - Акцент4 9 4" xfId="9830" xr:uid="{6E3C8B63-311F-4085-BCB1-FD2DD52299F2}"/>
    <cellStyle name="20% - Акцент5 10" xfId="983" xr:uid="{1338242D-63B7-4A4E-AB4C-6ED21FD6E0B2}"/>
    <cellStyle name="20% - Акцент5 10 2" xfId="1335" xr:uid="{5E8CFC4E-E4B4-4007-BC4D-0AC6A38993DB}"/>
    <cellStyle name="20% - Акцент5 10 3" xfId="2652" xr:uid="{FD7E2778-CA0B-4F80-B399-C86D470BB951}"/>
    <cellStyle name="20% - Акцент5 11" xfId="996" xr:uid="{27746E65-DCF3-4C1F-A07D-9608682AD805}"/>
    <cellStyle name="20% - Акцент5 11 2" xfId="1348" xr:uid="{B2550145-77F1-4646-B614-700E135DD979}"/>
    <cellStyle name="20% - Акцент5 11 3" xfId="2772" xr:uid="{A34BCCCD-68B9-4376-BF72-7E392E5FFD37}"/>
    <cellStyle name="20% - Акцент5 12" xfId="1009" xr:uid="{0843DB0A-6F71-4408-9772-2832DE5DCF3F}"/>
    <cellStyle name="20% - Акцент5 12 2" xfId="1361" xr:uid="{8AB72377-DE33-4561-8D31-5D03E2E06D23}"/>
    <cellStyle name="20% - Акцент5 12 3" xfId="2773" xr:uid="{B7BAC452-A36F-433C-BDB8-20381F8C2EC5}"/>
    <cellStyle name="20% - Акцент5 13" xfId="1022" xr:uid="{427AB223-A5DC-48E7-8A22-77FD02C1A67F}"/>
    <cellStyle name="20% - Акцент5 13 2" xfId="1374" xr:uid="{49640417-1C81-4C61-90CD-D71BDCA9AD76}"/>
    <cellStyle name="20% - Акцент5 13 3" xfId="2774" xr:uid="{DBD26897-6B26-4120-9D66-98F1DA7B0EE8}"/>
    <cellStyle name="20% - Акцент5 14" xfId="1035" xr:uid="{4EDDB0A3-5826-45FC-A102-57342E708C75}"/>
    <cellStyle name="20% - Акцент5 14 2" xfId="1387" xr:uid="{F766E71F-0263-4242-B9FF-F645ADA60798}"/>
    <cellStyle name="20% - Акцент5 14 3" xfId="2775" xr:uid="{987777CF-0786-4FA7-8E2D-A59F7E297B6A}"/>
    <cellStyle name="20% - Акцент5 15" xfId="1048" xr:uid="{21D762EA-00E8-4880-BDE5-42754198353A}"/>
    <cellStyle name="20% - Акцент5 15 2" xfId="1400" xr:uid="{6489D6BD-1C40-487E-961E-E985735F760D}"/>
    <cellStyle name="20% - Акцент5 15 3" xfId="2994" xr:uid="{D530D365-4C50-462E-AA24-5BB8B8EC2D98}"/>
    <cellStyle name="20% - Акцент5 16" xfId="1061" xr:uid="{B4FB910C-C9B5-4D8A-AE91-17A6764F1788}"/>
    <cellStyle name="20% - Акцент5 16 2" xfId="1413" xr:uid="{5DD0FBAC-908C-4792-AAEC-886D80AC68D1}"/>
    <cellStyle name="20% - Акцент5 16 3" xfId="2995" xr:uid="{94AC7AFF-D540-4C75-9BE9-29B4D3C63C3C}"/>
    <cellStyle name="20% - Акцент5 17" xfId="1074" xr:uid="{D13F392E-8099-4D6A-BCD0-04DC7B3D9AA3}"/>
    <cellStyle name="20% - Акцент5 17 2" xfId="1426" xr:uid="{20B005F4-4BF3-4D34-B20A-18BB38485F40}"/>
    <cellStyle name="20% - Акцент5 17 3" xfId="2996" xr:uid="{F2C78947-62C4-4357-BFFF-146322E1118F}"/>
    <cellStyle name="20% - Акцент5 18" xfId="1087" xr:uid="{88AB42C2-326D-4ACD-8B1B-E1226D71ECEF}"/>
    <cellStyle name="20% - Акцент5 18 2" xfId="1439" xr:uid="{20D897F4-87C1-4976-9BDF-C78B68B368D6}"/>
    <cellStyle name="20% - Акцент5 18 3" xfId="2997" xr:uid="{272E3694-C766-46A1-9D34-0A9A04A193E3}"/>
    <cellStyle name="20% - Акцент5 19" xfId="1100" xr:uid="{4F305698-35C9-47DA-A632-8FB7E4FCF3D0}"/>
    <cellStyle name="20% - Акцент5 19 2" xfId="1452" xr:uid="{810EBD2A-D8A1-4EBF-BA12-4393571C36DB}"/>
    <cellStyle name="20% - Акцент5 19 3" xfId="2998" xr:uid="{70FE1CEA-5A4D-4C17-8A80-CB04C5A89FAE}"/>
    <cellStyle name="20% - Акцент5 2" xfId="212" xr:uid="{B34D72DA-54D6-40C6-9AD4-2B8E59939BEA}"/>
    <cellStyle name="20% — акцент5 2" xfId="2170" xr:uid="{1B6CE49A-E9A7-4ACB-834A-E78F50DAB4C7}"/>
    <cellStyle name="20% - Акцент5 2 10" xfId="9428" xr:uid="{A5CD596C-9F88-4D17-82F1-BFF5FDD7364A}"/>
    <cellStyle name="20% - Акцент5 2 11" xfId="9686" xr:uid="{BC51D87B-6034-4671-B74E-DA763FBD5045}"/>
    <cellStyle name="20% - Акцент5 2 12" xfId="10309" xr:uid="{5F9D56F0-76C7-47A9-AE16-20B53E5781F0}"/>
    <cellStyle name="20% - Акцент5 2 13" xfId="10973" xr:uid="{D5005D23-B205-4D1A-98EC-39EB4520145F}"/>
    <cellStyle name="20% - Акцент5 2 14" xfId="10995" xr:uid="{7C436D62-AD90-4747-8075-F01CDF139A6E}"/>
    <cellStyle name="20% - Акцент5 2 15" xfId="10912" xr:uid="{07A2B822-5D27-4959-AE92-05B5CC0F3E96}"/>
    <cellStyle name="20% - Акцент5 2 16" xfId="11116" xr:uid="{F16E4E5D-F12F-45CC-8C09-C74A918185FC}"/>
    <cellStyle name="20% - Акцент5 2 17" xfId="11176" xr:uid="{ED3D7A06-C54F-4723-9333-8C4446E7736D}"/>
    <cellStyle name="20% - Акцент5 2 18" xfId="11238" xr:uid="{C08067EA-C9B5-4E41-97D2-115D3F18D26A}"/>
    <cellStyle name="20% - Акцент5 2 19" xfId="11300" xr:uid="{93A6D8DA-6E98-4CF5-89C7-00BD46B28AD8}"/>
    <cellStyle name="20% - Акцент5 2 2" xfId="905" xr:uid="{9AD93D8D-52A9-48CD-B947-3DF4B388029F}"/>
    <cellStyle name="20% — акцент5 2 2" xfId="8915" xr:uid="{E582AEEB-F9A8-4719-819A-CB97713E499A}"/>
    <cellStyle name="20% - Акцент5 2 2 10" xfId="11054" xr:uid="{7AEEED94-5E6D-40DF-8703-3BEE1281A1FD}"/>
    <cellStyle name="20% - Акцент5 2 2 11" xfId="10523" xr:uid="{894D5B44-D6BE-4EF7-9323-CE2F93EA361E}"/>
    <cellStyle name="20% - Акцент5 2 2 12" xfId="10854" xr:uid="{8809D44E-A48C-4766-845A-835CCB24BF8E}"/>
    <cellStyle name="20% - Акцент5 2 2 13" xfId="11114" xr:uid="{90B286FC-C693-4262-9C2D-225FB5091F3A}"/>
    <cellStyle name="20% - Акцент5 2 2 14" xfId="11173" xr:uid="{671BA91D-AA23-4B43-9B62-72388BCB6437}"/>
    <cellStyle name="20% - Акцент5 2 2 15" xfId="11236" xr:uid="{2891F5A2-8C2E-4BED-8579-156BD703ED8B}"/>
    <cellStyle name="20% - Акцент5 2 2 16" xfId="11297" xr:uid="{8D317449-FED2-431B-825F-15FDA4FEE9D4}"/>
    <cellStyle name="20% - Акцент5 2 2 17" xfId="11351" xr:uid="{719269A4-28F1-4E0C-B2C7-4392B7E8A143}"/>
    <cellStyle name="20% - Акцент5 2 2 18" xfId="11404" xr:uid="{8CD7C14B-354E-4B7E-AABB-E0406BFB4748}"/>
    <cellStyle name="20% - Акцент5 2 2 19" xfId="11455" xr:uid="{8C8FB15D-B865-489F-BD4B-22356A6233C0}"/>
    <cellStyle name="20% - Акцент5 2 2 2" xfId="1257" xr:uid="{DF8E1DE7-B40A-41B5-994D-F8E4F5E8A17E}"/>
    <cellStyle name="20% - Акцент5 2 2 2 2" xfId="2776" xr:uid="{D79B2866-29E7-4001-AAFA-54D3977B7591}"/>
    <cellStyle name="20% - Акцент5 2 2 2 3" xfId="11827" xr:uid="{7C5EA77F-C322-4E0E-B91B-A34C2A75A71A}"/>
    <cellStyle name="20% - Акцент5 2 2 2 4" xfId="11899" xr:uid="{E951AA7D-C59D-4FD6-9CCE-6A06F8C6F5A6}"/>
    <cellStyle name="20% - Акцент5 2 2 20" xfId="11505" xr:uid="{64DF9337-0FA6-4527-95D9-E1427EA2A59B}"/>
    <cellStyle name="20% - Акцент5 2 2 21" xfId="11706" xr:uid="{5E71F9F2-075B-41F9-8DC1-69B2AE4F4220}"/>
    <cellStyle name="20% - Акцент5 2 2 22" xfId="11388" xr:uid="{F5911F7E-4457-4E6A-9E38-911BEA834FC4}"/>
    <cellStyle name="20% - Акцент5 2 2 23" xfId="11548" xr:uid="{8C33A10C-D977-4DAE-A60D-B05CE33AAF51}"/>
    <cellStyle name="20% - Акцент5 2 2 24" xfId="11693" xr:uid="{CDC5C2D2-288C-402A-B7C6-BA14290B8CD1}"/>
    <cellStyle name="20% - Акцент5 2 2 25" xfId="10488" xr:uid="{9C08C7CC-01B1-47D6-9802-728304ADB4B1}"/>
    <cellStyle name="20% - Акцент5 2 2 26" xfId="11262" xr:uid="{0D5604F6-2911-4CE1-A784-6A3ACAB0D751}"/>
    <cellStyle name="20% - Акцент5 2 2 27" xfId="10589" xr:uid="{70FD9C3F-8D7E-4CB4-92E4-02644797C680}"/>
    <cellStyle name="20% - Акцент5 2 2 28" xfId="10958" xr:uid="{60EF3B07-3432-456A-AFF6-348C6A4623A4}"/>
    <cellStyle name="20% - Акцент5 2 2 3" xfId="2999" xr:uid="{AF17DE7C-B08D-4366-AE07-C366A6C9D830}"/>
    <cellStyle name="20% - Акцент5 2 2 3 2" xfId="11716" xr:uid="{D708BAE9-D5E5-493E-8A9B-05C406DF6A82}"/>
    <cellStyle name="20% - Акцент5 2 2 4" xfId="2670" xr:uid="{DDB0ED37-B320-4F9C-96E5-0FE254F816A0}"/>
    <cellStyle name="20% - Акцент5 2 2 4 2" xfId="11806" xr:uid="{02DDE3EA-0DA3-4334-854B-F6B521739B14}"/>
    <cellStyle name="20% - Акцент5 2 2 5" xfId="1722" xr:uid="{299B31BE-C300-4B3B-9226-BBCE5D21A800}"/>
    <cellStyle name="20% - Акцент5 2 2 5 2" xfId="11883" xr:uid="{550BB2A6-E07A-45D1-A276-2EC76688437D}"/>
    <cellStyle name="20% - Акцент5 2 2 6" xfId="9687" xr:uid="{CF01B443-B2FD-4C82-803B-5AA833FAA5FB}"/>
    <cellStyle name="20% - Акцент5 2 2 7" xfId="9756" xr:uid="{089F2E1C-5F9D-4D37-B41B-2CC656C217B7}"/>
    <cellStyle name="20% - Акцент5 2 2 8" xfId="10972" xr:uid="{F8A6D8B3-F165-4D88-90E7-6A7AF863F4C7}"/>
    <cellStyle name="20% - Акцент5 2 2 9" xfId="10453" xr:uid="{CABD11C5-8E9E-4A8F-96E4-B3B372748EED}"/>
    <cellStyle name="20% - Акцент5 2 20" xfId="11353" xr:uid="{9DF87D6A-BE39-45BC-8C95-ABE2F1A154FE}"/>
    <cellStyle name="20% - Акцент5 2 21" xfId="11407" xr:uid="{6BD14DD8-1E04-4542-B6FF-BD018E2C4875}"/>
    <cellStyle name="20% - Акцент5 2 22" xfId="11458" xr:uid="{BC8C8F92-07E5-401B-9AD6-557B5C12657C}"/>
    <cellStyle name="20% - Акцент5 2 23" xfId="11508" xr:uid="{48E05365-F908-4CEF-B445-E312DEB4AFDD}"/>
    <cellStyle name="20% - Акцент5 2 24" xfId="11561" xr:uid="{8F22D81D-ABE2-477B-A469-C93C89F94699}"/>
    <cellStyle name="20% - Акцент5 2 25" xfId="11615" xr:uid="{21034870-353E-4EEE-96FD-42F39839CFE3}"/>
    <cellStyle name="20% - Акцент5 2 26" xfId="11793" xr:uid="{F9B7548D-3F61-46E9-BA62-671D0B12E240}"/>
    <cellStyle name="20% - Акцент5 2 27" xfId="12014" xr:uid="{29CBCD2E-8713-4A50-BBFF-A82C81FC2E56}"/>
    <cellStyle name="20% - Акцент5 2 28" xfId="12024" xr:uid="{E52F8F89-4D90-4169-905E-07C80C6739AD}"/>
    <cellStyle name="20% - Акцент5 2 29" xfId="11972" xr:uid="{51B58CDB-1123-4728-82E0-E829CC5D8382}"/>
    <cellStyle name="20% - Акцент5 2 3" xfId="1166" xr:uid="{EB6914F9-DCE9-4729-A74D-C888E0DFA54F}"/>
    <cellStyle name="20% — акцент5 2 3" xfId="8932" xr:uid="{59DA669D-B2FC-4E8B-973D-214EA4E6F48E}"/>
    <cellStyle name="20% - Акцент5 2 3 10" xfId="10659" xr:uid="{E6FD02A3-F0CE-48AF-8C4C-3866A53413B4}"/>
    <cellStyle name="20% - Акцент5 2 3 11" xfId="10950" xr:uid="{437C0665-93E3-4F98-B7F3-D25B1D721FC0}"/>
    <cellStyle name="20% - Акцент5 2 3 12" xfId="11104" xr:uid="{AB808D07-CB76-4B93-877B-E9E5D025ED4F}"/>
    <cellStyle name="20% - Акцент5 2 3 13" xfId="11163" xr:uid="{09236B8D-C108-4244-85E8-6C5A441C5E36}"/>
    <cellStyle name="20% - Акцент5 2 3 14" xfId="11227" xr:uid="{AF1CCED7-4F48-4D87-989E-6F01098AA82C}"/>
    <cellStyle name="20% - Акцент5 2 3 15" xfId="11287" xr:uid="{7B81C018-E86B-4093-B86A-89FB5C61C998}"/>
    <cellStyle name="20% - Акцент5 2 3 16" xfId="11342" xr:uid="{A9B65BD7-C984-4811-9AE1-125C564B47BA}"/>
    <cellStyle name="20% - Акцент5 2 3 17" xfId="11396" xr:uid="{1A1F8042-E1EF-48CE-ACCF-34F9C2CB21E9}"/>
    <cellStyle name="20% - Акцент5 2 3 18" xfId="11661" xr:uid="{CBDD143A-11EB-47F0-8B83-6EA25EC9B89D}"/>
    <cellStyle name="20% - Акцент5 2 3 19" xfId="11612" xr:uid="{F5B6728C-4171-4DA0-9984-CA8625134513}"/>
    <cellStyle name="20% - Акцент5 2 3 2" xfId="2430" xr:uid="{27A8A8A7-F1E2-42EC-9134-F5BB13A3C0D1}"/>
    <cellStyle name="20% - Акцент5 2 3 20" xfId="10730" xr:uid="{3693AC0A-E421-4BEC-A917-3E629F6CF606}"/>
    <cellStyle name="20% - Акцент5 2 3 21" xfId="11622" xr:uid="{623B28E0-2BA4-40B7-B51B-A45B5D8C66E9}"/>
    <cellStyle name="20% - Акцент5 2 3 22" xfId="11290" xr:uid="{EC25B27E-69DD-4244-8D0C-7B5BE5DB9760}"/>
    <cellStyle name="20% - Акцент5 2 3 23" xfId="11682" xr:uid="{5888AAAE-CE95-40E6-9FF6-1C202D26DFD2}"/>
    <cellStyle name="20% - Акцент5 2 3 24" xfId="11582" xr:uid="{E728FE12-8C52-4056-BF70-3C01AC470748}"/>
    <cellStyle name="20% - Акцент5 2 3 25" xfId="11607" xr:uid="{AA81E96C-E55B-4BB4-9AA0-EC0F39F3844E}"/>
    <cellStyle name="20% - Акцент5 2 3 3" xfId="9833" xr:uid="{4F9437D3-FC56-4D03-B074-942783E20E44}"/>
    <cellStyle name="20% - Акцент5 2 3 4" xfId="10511" xr:uid="{1565461F-031E-454C-8998-CCA9A04EA4DF}"/>
    <cellStyle name="20% - Акцент5 2 3 5" xfId="10862" xr:uid="{711A61B5-3CCD-40C6-9AD4-F33019A845BA}"/>
    <cellStyle name="20% - Акцент5 2 3 6" xfId="11005" xr:uid="{B37ECED2-AC9B-4FA9-A5CC-6C0EEE48341B}"/>
    <cellStyle name="20% - Акцент5 2 3 7" xfId="10801" xr:uid="{A423563E-45CB-44EC-9CA1-CB2B7139038E}"/>
    <cellStyle name="20% - Акцент5 2 3 8" xfId="11006" xr:uid="{DC19FE85-B0A5-4D84-A50C-3A3453370C98}"/>
    <cellStyle name="20% - Акцент5 2 3 9" xfId="10751" xr:uid="{B47ECDC9-8DBF-47FD-BE6D-20B38611ECB9}"/>
    <cellStyle name="20% - Акцент5 2 30" xfId="12018" xr:uid="{0F453103-2D4E-435C-A71E-100D2E5A4CC5}"/>
    <cellStyle name="20% - Акцент5 2 31" xfId="11976" xr:uid="{79FFC792-C173-4DCE-BB32-44CCA4CB2DD3}"/>
    <cellStyle name="20% - Акцент5 2 32" xfId="11980" xr:uid="{8E241BCB-74B4-48B3-92B5-43C791D57F66}"/>
    <cellStyle name="20% - Акцент5 2 33" xfId="12070" xr:uid="{1896B38E-3C59-433F-98BF-EDA7D4A4759D}"/>
    <cellStyle name="20% - Акцент5 2 34" xfId="708" xr:uid="{B7224100-DE45-4D1D-81DF-357D16922607}"/>
    <cellStyle name="20% - Акцент5 2 4" xfId="797" xr:uid="{65882182-8E88-4F0D-9EAD-5D34B44BD94F}"/>
    <cellStyle name="20% — акцент5 2 4" xfId="9427" xr:uid="{DEED849F-E966-47A6-B19B-462FA23193B8}"/>
    <cellStyle name="20% - Акцент5 2 4 10" xfId="10373" xr:uid="{211BAF34-FE80-4CDE-BAD3-0184E8339F1C}"/>
    <cellStyle name="20% - Акцент5 2 4 11" xfId="10949" xr:uid="{80E4C51F-6D3F-4F9C-A524-7C20C1F13426}"/>
    <cellStyle name="20% - Акцент5 2 4 12" xfId="10983" xr:uid="{5802D8D2-D339-4BBB-A5A2-674992ECA3ED}"/>
    <cellStyle name="20% - Акцент5 2 4 13" xfId="10495" xr:uid="{B1BC6781-EC92-4A05-AF37-D956B81513EE}"/>
    <cellStyle name="20% - Акцент5 2 4 14" xfId="10882" xr:uid="{A2DEBA53-40BE-4CDD-B068-32140B6D5A34}"/>
    <cellStyle name="20% - Акцент5 2 4 15" xfId="10560" xr:uid="{F8E02275-D899-4D94-A67F-29AE978109FC}"/>
    <cellStyle name="20% - Акцент5 2 4 16" xfId="10821" xr:uid="{93D525DC-1737-4540-AE64-93B42C81829F}"/>
    <cellStyle name="20% - Акцент5 2 4 17" xfId="10460" xr:uid="{DFC13A02-CF85-423D-9249-7D7BD32BCCBA}"/>
    <cellStyle name="20% - Акцент5 2 4 18" xfId="10465" xr:uid="{FDD5F74D-2210-4AD6-B166-2851ECD09F02}"/>
    <cellStyle name="20% - Акцент5 2 4 19" xfId="11880" xr:uid="{FA90ECAC-EC97-4113-8EEF-69D9EE6ABEF9}"/>
    <cellStyle name="20% - Акцент5 2 4 2" xfId="5657" xr:uid="{07A02DAD-7E4A-46F6-9CCF-38FFC300709A}"/>
    <cellStyle name="20% - Акцент5 2 4 2 2" xfId="11739" xr:uid="{5A132EF7-9A9A-485F-9885-A111979CBE8C}"/>
    <cellStyle name="20% - Акцент5 2 4 20" xfId="12077" xr:uid="{EA1ECFF3-C1DD-4B68-AE45-7E1851C19C1A}"/>
    <cellStyle name="20% - Акцент5 2 4 21" xfId="12113" xr:uid="{27E04228-21F7-48E6-A16C-6C5F9B260066}"/>
    <cellStyle name="20% - Акцент5 2 4 22" xfId="12145" xr:uid="{F46E83AD-90EF-4C7D-B445-25433A36A9EC}"/>
    <cellStyle name="20% - Акцент5 2 4 23" xfId="12174" xr:uid="{46BEC787-9A84-428A-BCBC-3E07C9ED6466}"/>
    <cellStyle name="20% - Акцент5 2 4 24" xfId="12200" xr:uid="{8928803C-BF31-40B2-9D68-4F6729F232A7}"/>
    <cellStyle name="20% - Акцент5 2 4 25" xfId="12226" xr:uid="{69FB771F-B12B-4407-87E2-F25B9FE0DA78}"/>
    <cellStyle name="20% - Акцент5 2 4 3" xfId="9834" xr:uid="{3A678AAA-198D-4246-BE8A-DF96992CC9A2}"/>
    <cellStyle name="20% - Акцент5 2 4 4" xfId="10512" xr:uid="{FC9AB23C-6B81-42CB-B5F4-F04B4ABF728F}"/>
    <cellStyle name="20% - Акцент5 2 4 5" xfId="10861" xr:uid="{198E776D-6B78-4F66-AD71-F562F23DA7BD}"/>
    <cellStyle name="20% - Акцент5 2 4 6" xfId="10575" xr:uid="{095C0193-4D25-47C4-B490-7C0386599AE9}"/>
    <cellStyle name="20% - Акцент5 2 4 7" xfId="11062" xr:uid="{850CDF5B-1B05-4A98-A083-DFAA087EE84A}"/>
    <cellStyle name="20% - Акцент5 2 4 8" xfId="10627" xr:uid="{5717CC6D-DCA2-4975-BB5E-C595B049D9C8}"/>
    <cellStyle name="20% - Акцент5 2 4 9" xfId="11063" xr:uid="{5110DEEE-CD35-4137-A2AB-2C321A2A8EDE}"/>
    <cellStyle name="20% - Акцент5 2 5" xfId="5690" xr:uid="{BD2A2677-0545-4971-B727-60074ABBC85B}"/>
    <cellStyle name="20% - Акцент5 2 5 2" xfId="9831" xr:uid="{A1553F67-850D-47C2-8454-1E73293945F5}"/>
    <cellStyle name="20% - Акцент5 2 5 3" xfId="11826" xr:uid="{51A38249-508A-43EB-A09E-7D2648DCE6D6}"/>
    <cellStyle name="20% - Акцент5 2 5 4" xfId="11898" xr:uid="{9A7B9953-C160-48DC-8F2F-D043C079C9A9}"/>
    <cellStyle name="20% - Акцент5 2 6" xfId="5656" xr:uid="{8D0B9A93-543C-4993-B08E-9D91A7F68361}"/>
    <cellStyle name="20% - Акцент5 2 7" xfId="2160" xr:uid="{0A85C8A2-1072-48D1-BB95-9C2ADE6FB9E1}"/>
    <cellStyle name="20% - Акцент5 2 8" xfId="8914" xr:uid="{840607A7-4248-48B5-B2DD-32269BB041D5}"/>
    <cellStyle name="20% - Акцент5 2 9" xfId="8933" xr:uid="{3361CF2B-B0C1-4AF2-87F4-397CE8580B02}"/>
    <cellStyle name="20% - Акцент5 20" xfId="1113" xr:uid="{EE80D80F-7A59-4859-909D-E6348143D374}"/>
    <cellStyle name="20% - Акцент5 20 2" xfId="1465" xr:uid="{54B6E7DF-FB0A-4B64-BAD5-F724BEA48F9B}"/>
    <cellStyle name="20% - Акцент5 20 3" xfId="3000" xr:uid="{36F5BF7C-A94D-4C43-8CE0-B2F080D87B76}"/>
    <cellStyle name="20% - Акцент5 21" xfId="1126" xr:uid="{7F0B661E-56F5-4DEB-A20B-95999528639C}"/>
    <cellStyle name="20% - Акцент5 21 2" xfId="1478" xr:uid="{55B3B6C1-73CE-410E-A5CB-C73AD5989E7C}"/>
    <cellStyle name="20% - Акцент5 21 3" xfId="3001" xr:uid="{22ED0F53-E745-472A-A4C6-6C73F6A3D72C}"/>
    <cellStyle name="20% - Акцент5 22" xfId="1139" xr:uid="{070CA02D-5D25-4152-96A3-14F0FE0DA6F4}"/>
    <cellStyle name="20% - Акцент5 22 2" xfId="3002" xr:uid="{C8315090-891F-4886-9596-E645E9DDDCDE}"/>
    <cellStyle name="20% - Акцент5 23" xfId="1153" xr:uid="{8858390D-DCDD-4555-9ADD-844128866326}"/>
    <cellStyle name="20% - Акцент5 23 2" xfId="1706" xr:uid="{0F67CBBC-F464-428B-8B83-B83EF206D9BC}"/>
    <cellStyle name="20% - Акцент5 24" xfId="1491" xr:uid="{04192C12-D0AA-4499-BEB0-A4DB2A5C48D5}"/>
    <cellStyle name="20% - Акцент5 24 2" xfId="3355" xr:uid="{03253F44-2A6F-481A-8307-C5D6CD6DBEF7}"/>
    <cellStyle name="20% - Акцент5 25" xfId="1504" xr:uid="{84626EF2-1058-4984-9722-30C8C4A96CAE}"/>
    <cellStyle name="20% - Акцент5 25 2" xfId="3399" xr:uid="{F68135E7-1C98-489E-AF32-C51650B3465D}"/>
    <cellStyle name="20% - Акцент5 26" xfId="1517" xr:uid="{CEB10376-CE59-4994-A78D-24CB0425C7DA}"/>
    <cellStyle name="20% - Акцент5 26 2" xfId="3504" xr:uid="{8D8926FA-7804-4693-B5C1-2DC0FE4659DE}"/>
    <cellStyle name="20% - Акцент5 27" xfId="1530" xr:uid="{4C09DC66-922D-4B58-8A98-E03B5B6D51A6}"/>
    <cellStyle name="20% - Акцент5 27 2" xfId="3514" xr:uid="{662DE05F-A6AF-45D6-8CE8-60D59BC8DCDD}"/>
    <cellStyle name="20% - Акцент5 28" xfId="1543" xr:uid="{9F43886E-41D9-480A-900B-815B2BEF0A17}"/>
    <cellStyle name="20% - Акцент5 28 2" xfId="3518" xr:uid="{5A11E379-29B2-4E94-9277-CDC2EA0E5EC2}"/>
    <cellStyle name="20% - Акцент5 29" xfId="1556" xr:uid="{6CAA2441-9AFD-4578-B6B5-1C08A0AC8844}"/>
    <cellStyle name="20% - Акцент5 29 2" xfId="3521" xr:uid="{35E3D9A4-9F28-43A7-9BC2-1C9F1E684265}"/>
    <cellStyle name="20% - Акцент5 3" xfId="813" xr:uid="{F9D4C45E-5D8B-40BB-A7AE-EBEBE65A5A2E}"/>
    <cellStyle name="20% — акцент5 3" xfId="8918" xr:uid="{5A378FC7-5563-4E36-910F-E456485D5207}"/>
    <cellStyle name="20% - Акцент5 3 10" xfId="11128" xr:uid="{086F4A7D-2A01-4A65-8DF5-EF693C355E2B}"/>
    <cellStyle name="20% - Акцент5 3 11" xfId="11189" xr:uid="{14285312-50F8-4B03-BEC8-CF5654748BFA}"/>
    <cellStyle name="20% - Акцент5 3 12" xfId="11250" xr:uid="{7D8F62B1-2620-4839-B5D9-F50EE1D38E98}"/>
    <cellStyle name="20% - Акцент5 3 13" xfId="11312" xr:uid="{B3007700-DC12-433E-B634-7211A19F17BB}"/>
    <cellStyle name="20% - Акцент5 3 14" xfId="11363" xr:uid="{339E3179-9D8F-414E-AE87-9DE721878F01}"/>
    <cellStyle name="20% - Акцент5 3 15" xfId="11417" xr:uid="{ACBFEA7F-FF4C-4AB8-BBDC-9A5A8D324EE5}"/>
    <cellStyle name="20% - Акцент5 3 16" xfId="11468" xr:uid="{4BD785F0-0163-43B1-9EE7-4106A8CBC77E}"/>
    <cellStyle name="20% - Акцент5 3 17" xfId="11520" xr:uid="{24E3E3A8-670C-4FBF-A647-4885FF387BE1}"/>
    <cellStyle name="20% - Акцент5 3 18" xfId="11573" xr:uid="{2CC2A3A3-4E24-403A-8730-BD7E7B204801}"/>
    <cellStyle name="20% - Акцент5 3 19" xfId="11624" xr:uid="{2E6CC46C-681C-4C6D-97C3-F5B6336CE36C}"/>
    <cellStyle name="20% - Акцент5 3 2" xfId="918" xr:uid="{8CE45241-149F-4117-ABD0-A62F35F0A4AB}"/>
    <cellStyle name="20% - Акцент5 3 2 2" xfId="1270" xr:uid="{9B68996F-168E-474E-B1E5-ED4D560D73EE}"/>
    <cellStyle name="20% - Акцент5 3 2 3" xfId="11740" xr:uid="{569682E4-6272-4579-8D71-533FBECA26D6}"/>
    <cellStyle name="20% - Акцент5 3 20" xfId="11571" xr:uid="{EEF70AEA-BF5E-413A-833D-0775641C681B}"/>
    <cellStyle name="20% - Акцент5 3 21" xfId="12009" xr:uid="{231EA8CA-AF49-46AD-98A0-936F1E90147C}"/>
    <cellStyle name="20% - Акцент5 3 22" xfId="12067" xr:uid="{1BD76FE5-45BF-4EFF-B9F8-55F6D87F8123}"/>
    <cellStyle name="20% - Акцент5 3 23" xfId="12104" xr:uid="{95E2636C-922E-4CE9-86D8-55228860F170}"/>
    <cellStyle name="20% - Акцент5 3 24" xfId="12137" xr:uid="{8DC90F2A-F512-4704-B352-AB4B1F4EF808}"/>
    <cellStyle name="20% - Акцент5 3 25" xfId="12168" xr:uid="{484BB6BF-62D1-488E-A068-F037DB4A9A1D}"/>
    <cellStyle name="20% - Акцент5 3 26" xfId="12196" xr:uid="{95A43E28-0734-4949-9034-C422D4D0B694}"/>
    <cellStyle name="20% - Акцент5 3 27" xfId="12223" xr:uid="{F0A285D0-BD89-43CD-8C87-C9B7202DB3D3}"/>
    <cellStyle name="20% - Акцент5 3 3" xfId="1179" xr:uid="{88BD1D13-7A4A-4B34-8587-151887E46E48}"/>
    <cellStyle name="20% - Акцент5 3 3 2" xfId="11828" xr:uid="{48104381-4B34-4E62-8F31-36C7AABEAFEC}"/>
    <cellStyle name="20% - Акцент5 3 4" xfId="2461" xr:uid="{35F8F050-87A1-423A-8C5B-10206ECFCB9C}"/>
    <cellStyle name="20% - Акцент5 3 4 2" xfId="11901" xr:uid="{0F475E4F-C203-4829-9FA6-C8038D44C6FD}"/>
    <cellStyle name="20% - Акцент5 3 5" xfId="9835" xr:uid="{1E4C03E3-BF91-4D27-AC5E-C568D9DCD33B}"/>
    <cellStyle name="20% - Акцент5 3 6" xfId="10513" xr:uid="{A25F8B97-4043-45E2-BD53-F47A02D02B35}"/>
    <cellStyle name="20% - Акцент5 3 7" xfId="10860" xr:uid="{362DD936-23FF-44A2-B264-55A3F443B45B}"/>
    <cellStyle name="20% - Акцент5 3 8" xfId="10576" xr:uid="{F693CB3A-16D8-47DC-BE43-2E9D406F518A}"/>
    <cellStyle name="20% - Акцент5 3 9" xfId="10800" xr:uid="{680D1268-536B-4C87-B5C7-96181ECF2BA8}"/>
    <cellStyle name="20% - Акцент5 30" xfId="1569" xr:uid="{573B0E82-D024-485B-9171-E3539BECCAFC}"/>
    <cellStyle name="20% - Акцент5 30 2" xfId="3595" xr:uid="{61BFD25C-7C60-4B5E-96E5-8DFF84F048CD}"/>
    <cellStyle name="20% - Акцент5 31" xfId="1582" xr:uid="{B79067D9-3D1B-4083-8F2A-08DCC773DA9A}"/>
    <cellStyle name="20% - Акцент5 31 2" xfId="3528" xr:uid="{B0D94657-51D1-4FF3-B504-5251FBA14516}"/>
    <cellStyle name="20% - Акцент5 32" xfId="1595" xr:uid="{AB10C6AF-92AE-4130-BCA9-E08A3CAE3715}"/>
    <cellStyle name="20% - Акцент5 32 2" xfId="3437" xr:uid="{DE9F99F2-2E2F-47F1-81CB-BA3B3D21E375}"/>
    <cellStyle name="20% - Акцент5 33" xfId="1608" xr:uid="{F739861F-C455-453B-B5E2-B5866E8DEC84}"/>
    <cellStyle name="20% - Акцент5 33 2" xfId="3425" xr:uid="{654C32E4-5270-491F-BBA6-F9CCE6DD5E75}"/>
    <cellStyle name="20% - Акцент5 34" xfId="1621" xr:uid="{E029A156-146F-4DCA-84A1-53E30C5E5B81}"/>
    <cellStyle name="20% - Акцент5 34 2" xfId="3640" xr:uid="{3667C09C-9DA5-450F-BDEC-C678BAEDEA01}"/>
    <cellStyle name="20% - Акцент5 35" xfId="1634" xr:uid="{1F56A373-1DC7-4280-BE9A-B91DEB00939D}"/>
    <cellStyle name="20% - Акцент5 35 2" xfId="3767" xr:uid="{719ED883-DA7A-4D0F-86EC-A7D5FBCF359A}"/>
    <cellStyle name="20% - Акцент5 36" xfId="1669" xr:uid="{75A412F0-A504-4305-AA4A-75E4BC55EA7B}"/>
    <cellStyle name="20% - Акцент5 37" xfId="4086" xr:uid="{646FB87F-E7C1-45E0-97AF-01F979CDEF70}"/>
    <cellStyle name="20% - Акцент5 38" xfId="4128" xr:uid="{80000124-36C2-4F77-B173-441F71CB4844}"/>
    <cellStyle name="20% - Акцент5 39" xfId="4658" xr:uid="{D6FCCCC2-04F8-4CD6-B83C-3439EE28F596}"/>
    <cellStyle name="20% - Акцент5 4" xfId="826" xr:uid="{6C54EFA6-B259-45EF-AD57-5205B1E338F6}"/>
    <cellStyle name="20% — акцент5 4" xfId="2169" xr:uid="{F80737A4-F2DA-43A7-BED1-2E589D41A962}"/>
    <cellStyle name="20% - Акцент5 4 10" xfId="10628" xr:uid="{7A160C13-A34A-4827-942F-641E8E547AB6}"/>
    <cellStyle name="20% - Акцент5 4 11" xfId="10750" xr:uid="{76499D40-F886-49F6-8A1D-E63A8355C8B4}"/>
    <cellStyle name="20% - Акцент5 4 12" xfId="11129" xr:uid="{051ACF38-1C07-41F7-BAB9-897259AD636C}"/>
    <cellStyle name="20% - Акцент5 4 13" xfId="11190" xr:uid="{3BE54B9D-56F0-49EB-9DEC-F0C305E84C62}"/>
    <cellStyle name="20% - Акцент5 4 14" xfId="11251" xr:uid="{605F3C75-407E-45D0-96E9-56BEE6F8ABDF}"/>
    <cellStyle name="20% - Акцент5 4 15" xfId="11313" xr:uid="{A85CF753-9786-438F-A051-B5CFD1878316}"/>
    <cellStyle name="20% - Акцент5 4 16" xfId="11364" xr:uid="{5AB0BE2A-66F7-46A7-BFDE-3BB8E5FA83DD}"/>
    <cellStyle name="20% - Акцент5 4 17" xfId="11418" xr:uid="{4134EE30-3EE3-4E48-8090-9F654CC60433}"/>
    <cellStyle name="20% - Акцент5 4 18" xfId="11469" xr:uid="{F45D715C-F05C-4D28-A792-34FC6330379F}"/>
    <cellStyle name="20% - Акцент5 4 19" xfId="11521" xr:uid="{82EB63A4-3AA5-4819-8DF6-612637F37D5A}"/>
    <cellStyle name="20% - Акцент5 4 2" xfId="931" xr:uid="{11FA1058-867F-4544-A896-CA9E52081241}"/>
    <cellStyle name="20% - Акцент5 4 2 2" xfId="1283" xr:uid="{48317892-E5AF-4E3D-9749-7ED0FF938330}"/>
    <cellStyle name="20% - Акцент5 4 20" xfId="11777" xr:uid="{9A0C448A-EACD-469F-B82C-02BBE77D1DDB}"/>
    <cellStyle name="20% - Акцент5 4 21" xfId="11816" xr:uid="{674B8695-7677-4DF3-9CEF-2EF56BB063F2}"/>
    <cellStyle name="20% - Акцент5 4 22" xfId="12020" xr:uid="{FE96DD20-1D6D-4C82-AC1F-7A14DAB0C514}"/>
    <cellStyle name="20% - Акцент5 4 23" xfId="11414" xr:uid="{F5A3D30C-7EF4-43E6-9FDC-D11D84E1068A}"/>
    <cellStyle name="20% - Акцент5 4 24" xfId="12076" xr:uid="{DAD4ACEE-2CE0-4C10-B63C-96029DCCECDF}"/>
    <cellStyle name="20% - Акцент5 4 25" xfId="12112" xr:uid="{8C0FCDE5-958D-4BF8-BD5B-D284431AB53E}"/>
    <cellStyle name="20% - Акцент5 4 26" xfId="12144" xr:uid="{93327C17-8AA7-4968-9290-D12DF16EACAD}"/>
    <cellStyle name="20% - Акцент5 4 27" xfId="12173" xr:uid="{F376ACE9-BF18-474F-A8DB-B604F312F763}"/>
    <cellStyle name="20% - Акцент5 4 3" xfId="1192" xr:uid="{DC20CF80-7BA4-4B19-851D-C0DE673A9F04}"/>
    <cellStyle name="20% - Акцент5 4 4" xfId="2485" xr:uid="{A4C675AF-B8A4-41BA-9189-BCF30CC89F5F}"/>
    <cellStyle name="20% - Акцент5 4 5" xfId="9836" xr:uid="{A4CC4DF7-7834-44FB-9D34-CD4FE04305DA}"/>
    <cellStyle name="20% - Акцент5 4 6" xfId="10514" xr:uid="{7D64399A-F29E-43BE-B6D3-30EC1163B6F5}"/>
    <cellStyle name="20% - Акцент5 4 7" xfId="10859" xr:uid="{95E2F6D3-A2C2-4B37-9874-190E540AADF3}"/>
    <cellStyle name="20% - Акцент5 4 8" xfId="11009" xr:uid="{737CE001-AC46-498E-BAAA-7DE23186D19D}"/>
    <cellStyle name="20% - Акцент5 4 9" xfId="10799" xr:uid="{3C5572C2-33B9-45AA-961D-F1EE5D40268A}"/>
    <cellStyle name="20% - Акцент5 40" xfId="2395" xr:uid="{5D7ACF6A-C235-4645-A253-2EAF596B41CE}"/>
    <cellStyle name="20% - Акцент5 41" xfId="8919" xr:uid="{4E708ABD-1F2C-4397-8158-DD30ADF43289}"/>
    <cellStyle name="20% - Акцент5 42" xfId="8920" xr:uid="{9988B0C3-2825-4AC5-BF60-8A2933C0DBA1}"/>
    <cellStyle name="20% - Акцент5 43" xfId="8921" xr:uid="{C83FF966-4456-46F4-87F7-508067C94562}"/>
    <cellStyle name="20% - Акцент5 44" xfId="8922" xr:uid="{2016E4AA-47A4-4B01-9A84-346D0D30BEEF}"/>
    <cellStyle name="20% - Акцент5 45" xfId="8923" xr:uid="{B85AC40A-24FC-4929-A998-63FAC98E2F28}"/>
    <cellStyle name="20% - Акцент5 46" xfId="8924" xr:uid="{7E16D9D2-6F7D-4EB0-BC9B-06999FCDA416}"/>
    <cellStyle name="20% - Акцент5 47" xfId="8925" xr:uid="{1BB4882C-5C81-4EFD-9A1C-5116E99396AC}"/>
    <cellStyle name="20% - Акцент5 48" xfId="8926" xr:uid="{AD1803B4-D29B-4B67-A32B-B158A97D6654}"/>
    <cellStyle name="20% - Акцент5 5" xfId="839" xr:uid="{7E546783-7B2D-4CE0-A6AE-F9924A3AE22A}"/>
    <cellStyle name="20% - Акцент5 5 2" xfId="944" xr:uid="{498C4D99-436E-4724-9949-B89F6692258B}"/>
    <cellStyle name="20% - Акцент5 5 2 2" xfId="1296" xr:uid="{F79B3C7D-97F3-4F12-AFCA-D2539AD8E0F3}"/>
    <cellStyle name="20% - Акцент5 5 3" xfId="1205" xr:uid="{727C82B0-3ECF-4B7B-8BA3-5DB5CFD070B3}"/>
    <cellStyle name="20% - Акцент5 5 4" xfId="2502" xr:uid="{E3DA5054-4405-4D54-B55B-F2667ED1CEAA}"/>
    <cellStyle name="20% - Акцент5 5 5" xfId="10429" xr:uid="{E2F94C70-319E-4FDB-B624-FE325EAA8289}"/>
    <cellStyle name="20% - Акцент5 6" xfId="852" xr:uid="{C959C0CC-B945-478A-A9D4-6B3A73EE6985}"/>
    <cellStyle name="20% - Акцент5 6 2" xfId="957" xr:uid="{831D30EE-4CC2-45D4-A19E-B12E8F0B76F0}"/>
    <cellStyle name="20% - Акцент5 6 2 2" xfId="1309" xr:uid="{BC63D8C5-1EF6-477C-9106-736A7E435943}"/>
    <cellStyle name="20% - Акцент5 6 3" xfId="1218" xr:uid="{D2C85650-EC20-44A4-AB9D-F563CD724965}"/>
    <cellStyle name="20% - Акцент5 6 4" xfId="2516" xr:uid="{E63075F9-04C6-4329-960A-F4178FFAAFA7}"/>
    <cellStyle name="20% - Акцент5 7" xfId="865" xr:uid="{DB751885-5ED5-4CE2-9985-B54FB87C7D8F}"/>
    <cellStyle name="20% - Акцент5 7 2" xfId="970" xr:uid="{1FDE9597-C3D5-4CD0-A63E-69560337FDA6}"/>
    <cellStyle name="20% - Акцент5 7 2 2" xfId="1322" xr:uid="{F3C47168-9531-4C14-86EB-854A9E59EC75}"/>
    <cellStyle name="20% - Акцент5 7 3" xfId="1231" xr:uid="{A45BD467-02AE-4DCA-8EDB-481BDD31C4A1}"/>
    <cellStyle name="20% - Акцент5 7 4" xfId="2559" xr:uid="{20C8E0B3-6574-4061-8339-C6B207916698}"/>
    <cellStyle name="20% - Акцент5 8" xfId="878" xr:uid="{457E2F05-EF77-4ECD-ADA3-C212318A5BAB}"/>
    <cellStyle name="20% - Акцент5 8 2" xfId="1244" xr:uid="{DC5EE7F0-381D-4150-AF08-CE8E494AFC8B}"/>
    <cellStyle name="20% - Акцент5 8 3" xfId="2579" xr:uid="{FAB01F3F-CF11-4548-A08E-337B933468FA}"/>
    <cellStyle name="20% - Акцент5 9" xfId="892" xr:uid="{9FAA49D3-13FC-4CE5-A9EC-FDB8E64D5883}"/>
    <cellStyle name="20% - Акцент5 9 2" xfId="1693" xr:uid="{7FDB265F-9678-49CD-9D7C-10CEA768BD52}"/>
    <cellStyle name="20% - Акцент6 10" xfId="985" xr:uid="{7D09CF6B-B239-48E6-9193-C5D43AA9D696}"/>
    <cellStyle name="20% - Акцент6 10 2" xfId="1337" xr:uid="{BAE2844F-B447-47B1-B5B7-1C062FCBF586}"/>
    <cellStyle name="20% - Акцент6 10 3" xfId="2656" xr:uid="{A5B05C8D-E677-474A-9D3D-02AD5F959062}"/>
    <cellStyle name="20% - Акцент6 11" xfId="998" xr:uid="{F2AE0C4A-55F9-484C-8DFE-0E81362E0625}"/>
    <cellStyle name="20% - Акцент6 11 2" xfId="1350" xr:uid="{F0846C13-8666-4BF1-A5BC-E7575F26C7C5}"/>
    <cellStyle name="20% - Акцент6 11 3" xfId="2777" xr:uid="{CDBF0F74-BFFB-4E9C-B71B-93F29354D422}"/>
    <cellStyle name="20% - Акцент6 12" xfId="1011" xr:uid="{3A43BC64-7471-4AF2-8FAC-9CFD7CFDD8BD}"/>
    <cellStyle name="20% - Акцент6 12 2" xfId="1363" xr:uid="{3789F45C-5FC3-497E-8381-BE5AAF59D49A}"/>
    <cellStyle name="20% - Акцент6 12 3" xfId="2778" xr:uid="{451C97C9-DE27-48B2-94F4-A7A31C825D04}"/>
    <cellStyle name="20% - Акцент6 13" xfId="1024" xr:uid="{27CE75F1-25AF-4F4D-BD56-444B356BA618}"/>
    <cellStyle name="20% - Акцент6 13 2" xfId="1376" xr:uid="{75364EBE-661F-48B5-BF37-25B0BB6D0AFC}"/>
    <cellStyle name="20% - Акцент6 13 3" xfId="2779" xr:uid="{771522A1-78B3-4E5D-8651-409271E6939B}"/>
    <cellStyle name="20% - Акцент6 14" xfId="1037" xr:uid="{18C0A26C-C9BE-4175-B87E-226D419CFC99}"/>
    <cellStyle name="20% - Акцент6 14 2" xfId="1389" xr:uid="{7D0E12C3-9B9A-4298-B20A-9B1D6632C602}"/>
    <cellStyle name="20% - Акцент6 14 3" xfId="2780" xr:uid="{29880FBE-7720-47B7-B6CE-6AA65E408875}"/>
    <cellStyle name="20% - Акцент6 15" xfId="1050" xr:uid="{22E92CCC-B88D-48CD-94DC-56AAB38188F5}"/>
    <cellStyle name="20% - Акцент6 15 2" xfId="1402" xr:uid="{7628CC2F-AFF4-4C21-B85A-7B5231341C63}"/>
    <cellStyle name="20% - Акцент6 15 3" xfId="3003" xr:uid="{30B74ACB-9610-4FB5-9C76-5305B8C11E37}"/>
    <cellStyle name="20% - Акцент6 16" xfId="1063" xr:uid="{F95A08D6-078F-47C7-939D-846CFF279324}"/>
    <cellStyle name="20% - Акцент6 16 2" xfId="1415" xr:uid="{369F5D3D-5A35-42D2-AFCD-379378CB6E37}"/>
    <cellStyle name="20% - Акцент6 16 3" xfId="3004" xr:uid="{C178F6EF-2D9A-4F60-882C-B65F3767A2BE}"/>
    <cellStyle name="20% - Акцент6 17" xfId="1076" xr:uid="{6ED30E05-C943-4826-828E-1ED9663BE261}"/>
    <cellStyle name="20% - Акцент6 17 2" xfId="1428" xr:uid="{0620A683-2AAD-4071-9E0B-B1DEA4B4F14F}"/>
    <cellStyle name="20% - Акцент6 17 3" xfId="3005" xr:uid="{4D92E9C6-5757-43CA-82F2-FFBD2E27E864}"/>
    <cellStyle name="20% - Акцент6 18" xfId="1089" xr:uid="{A2C88B21-E9F9-4113-A5DF-40CE90D57CF1}"/>
    <cellStyle name="20% - Акцент6 18 2" xfId="1441" xr:uid="{04471F9A-F483-4ED5-AC85-30231DF865FE}"/>
    <cellStyle name="20% - Акцент6 18 3" xfId="3006" xr:uid="{E1FAA441-B6A3-4442-8AA6-E9A2A18045A6}"/>
    <cellStyle name="20% - Акцент6 19" xfId="1102" xr:uid="{600CB986-2D65-483D-8679-942D6A135BB7}"/>
    <cellStyle name="20% - Акцент6 19 2" xfId="1454" xr:uid="{0484D43C-5099-47E0-8C2A-A627E4286621}"/>
    <cellStyle name="20% - Акцент6 19 3" xfId="3007" xr:uid="{79B65BEB-E60A-465A-8333-795F6E0A0EBE}"/>
    <cellStyle name="20% - Акцент6 2" xfId="213" xr:uid="{8962C9AF-B0D2-4830-99C4-38B639CF452E}"/>
    <cellStyle name="20% — акцент6 2" xfId="2172" xr:uid="{6FA39CCF-3F40-429B-8F9F-BA691A114CFF}"/>
    <cellStyle name="20% - Акцент6 2 10" xfId="9423" xr:uid="{E10C361C-5891-47E6-A0B6-5189D52F9406}"/>
    <cellStyle name="20% - Акцент6 2 11" xfId="9688" xr:uid="{5BD4DF20-AC4F-4A2D-8AD8-347E77234191}"/>
    <cellStyle name="20% - Акцент6 2 12" xfId="9754" xr:uid="{27812933-A321-4579-A0EE-F76950D9A5E4}"/>
    <cellStyle name="20% - Акцент6 2 13" xfId="10971" xr:uid="{BF386BEA-B67B-4DF2-AC7E-B73061751526}"/>
    <cellStyle name="20% - Акцент6 2 14" xfId="10454" xr:uid="{2D9B3BCC-569A-4676-81BD-3DF0CD1EE8C7}"/>
    <cellStyle name="20% - Акцент6 2 15" xfId="10911" xr:uid="{0CA75329-1CB8-4FA9-BD33-E8CEBB7B796E}"/>
    <cellStyle name="20% - Акцент6 2 16" xfId="10992" xr:uid="{48997353-EF0A-4FD5-8D57-A4BD1F499068}"/>
    <cellStyle name="20% - Акцент6 2 17" xfId="11098" xr:uid="{3E4E053A-F4B3-4B9F-9732-C6155513B6A5}"/>
    <cellStyle name="20% - Акцент6 2 18" xfId="10582" xr:uid="{4FB6A647-D2E2-4450-BA1E-148A8B4E0578}"/>
    <cellStyle name="20% - Акцент6 2 19" xfId="10794" xr:uid="{A1199CAF-EA05-4582-BE08-AAD93D701EF3}"/>
    <cellStyle name="20% - Акцент6 2 2" xfId="907" xr:uid="{4A9B9471-CA47-4172-A5E7-705B574F6DF9}"/>
    <cellStyle name="20% — акцент6 2 2" xfId="8929" xr:uid="{0C3AF016-DBE5-4A59-9B73-9B96471D230C}"/>
    <cellStyle name="20% - Акцент6 2 2 10" xfId="10910" xr:uid="{0ED453E7-00E7-4DCD-8C64-058C364AC229}"/>
    <cellStyle name="20% - Акцент6 2 2 11" xfId="11119" xr:uid="{19A6FC4E-1EC7-4C55-9C67-97DD296A3D7E}"/>
    <cellStyle name="20% - Акцент6 2 2 12" xfId="11180" xr:uid="{92311D9E-C0CA-4E47-A48C-364741E5EA03}"/>
    <cellStyle name="20% - Акцент6 2 2 13" xfId="11242" xr:uid="{E2A82AB5-B4F3-4886-B51F-88ABE25AACE5}"/>
    <cellStyle name="20% - Акцент6 2 2 14" xfId="11304" xr:uid="{F436FE14-399A-47F6-A7C3-11E11268327E}"/>
    <cellStyle name="20% - Акцент6 2 2 15" xfId="11357" xr:uid="{8A7E689C-6BB5-4DE5-8297-BE94FAC9A557}"/>
    <cellStyle name="20% - Акцент6 2 2 16" xfId="11411" xr:uid="{E9B80451-DB19-41B2-AF3B-29B96F1F4B0A}"/>
    <cellStyle name="20% - Акцент6 2 2 17" xfId="11461" xr:uid="{3924BE6D-4297-46AA-B125-BC0E4D1638FB}"/>
    <cellStyle name="20% - Акцент6 2 2 18" xfId="11512" xr:uid="{A23C084A-A9A3-471B-A047-BF303A24AF4A}"/>
    <cellStyle name="20% - Акцент6 2 2 19" xfId="11565" xr:uid="{DFBAD2C8-31C1-43A8-B81F-29AF5B028730}"/>
    <cellStyle name="20% - Акцент6 2 2 2" xfId="1259" xr:uid="{01BA611E-E127-4442-AF0E-1D0C7F0FEFA8}"/>
    <cellStyle name="20% - Акцент6 2 2 2 2" xfId="2781" xr:uid="{49162B7E-C78B-4631-9D70-387A1A493631}"/>
    <cellStyle name="20% - Акцент6 2 2 2 3" xfId="9839" xr:uid="{F3202477-3F29-45A9-B629-F66B476D6FC5}"/>
    <cellStyle name="20% - Акцент6 2 2 20" xfId="11618" xr:uid="{13F7F6CC-8294-4847-AAE6-6A2B2DD64074}"/>
    <cellStyle name="20% - Акцент6 2 2 21" xfId="11658" xr:uid="{6C0345A9-DA79-4FC8-AEB4-965484A5C509}"/>
    <cellStyle name="20% - Акцент6 2 2 22" xfId="12049" xr:uid="{CD63D64B-E570-4464-A29B-F0905CD1D0EE}"/>
    <cellStyle name="20% - Акцент6 2 2 23" xfId="12054" xr:uid="{9DD1A69D-EC87-4D29-8CAD-9FB722748176}"/>
    <cellStyle name="20% - Акцент6 2 2 24" xfId="11660" xr:uid="{275FAB0E-739D-445F-BEFC-85722E8FD233}"/>
    <cellStyle name="20% - Акцент6 2 2 25" xfId="11726" xr:uid="{A111195C-37F8-4D1D-8D0B-7BF5EB088620}"/>
    <cellStyle name="20% - Акцент6 2 2 26" xfId="11968" xr:uid="{5A0C0D0F-B563-404A-A2EF-484655562BB9}"/>
    <cellStyle name="20% - Акцент6 2 2 27" xfId="11254" xr:uid="{B1F47270-40C9-4406-B0B4-43EC2C8A2D94}"/>
    <cellStyle name="20% - Акцент6 2 2 28" xfId="11689" xr:uid="{FA65383D-4580-49B0-A01F-0CE56F98DAEA}"/>
    <cellStyle name="20% - Акцент6 2 2 3" xfId="3008" xr:uid="{DFB4855C-52A0-402E-BFED-300A039626F3}"/>
    <cellStyle name="20% - Акцент6 2 2 4" xfId="2671" xr:uid="{3FECE864-82BA-464E-B4E6-701206B29A82}"/>
    <cellStyle name="20% - Акцент6 2 2 4 2" xfId="9838" xr:uid="{C996079C-67C5-41BD-9757-BDEA3750A3E2}"/>
    <cellStyle name="20% - Акцент6 2 2 4 3" xfId="11830" xr:uid="{10954B79-2D8A-488F-81C2-38163FBA048B}"/>
    <cellStyle name="20% - Акцент6 2 2 4 4" xfId="11902" xr:uid="{70793833-237D-47BA-8612-58131578E74B}"/>
    <cellStyle name="20% - Акцент6 2 2 5" xfId="1723" xr:uid="{243FE6FA-117D-4ABD-B8F3-E943EBF4A107}"/>
    <cellStyle name="20% - Акцент6 2 2 5 2" xfId="11717" xr:uid="{03C53480-43D6-4ADC-BD2D-1060A306172B}"/>
    <cellStyle name="20% - Акцент6 2 2 6" xfId="9689" xr:uid="{4D388AA6-68AE-47FF-AC3E-A3E3F67FD661}"/>
    <cellStyle name="20% - Акцент6 2 2 7" xfId="10293" xr:uid="{234F227C-2993-4B01-BA38-3A15310C97AF}"/>
    <cellStyle name="20% - Акцент6 2 2 8" xfId="10970" xr:uid="{6B1E8871-08DC-48CF-BD50-AFF49D19FE9F}"/>
    <cellStyle name="20% - Акцент6 2 2 9" xfId="10999" xr:uid="{C96A1EF3-4243-4E51-9EAD-348B24BE89CC}"/>
    <cellStyle name="20% - Акцент6 2 20" xfId="11014" xr:uid="{222689B4-34DA-47FD-914F-3EA756577456}"/>
    <cellStyle name="20% - Акцент6 2 21" xfId="9821" xr:uid="{6228616A-3375-4D49-8328-68C8373B9EAE}"/>
    <cellStyle name="20% - Акцент6 2 22" xfId="11000" xr:uid="{853E4366-4C74-4B90-8908-FCA2979232D1}"/>
    <cellStyle name="20% - Акцент6 2 23" xfId="11155" xr:uid="{2BF23A36-F2A7-4A54-840C-53ED6379276C}"/>
    <cellStyle name="20% - Акцент6 2 24" xfId="11218" xr:uid="{0A4A2F41-6F6B-4732-826D-43E74F8BAFB5}"/>
    <cellStyle name="20% - Акцент6 2 25" xfId="11277" xr:uid="{9CC8A132-BC26-4892-B247-F85BDD4545A2}"/>
    <cellStyle name="20% - Акцент6 2 26" xfId="11705" xr:uid="{42428B69-D5B4-4DAA-89DE-3CDC0E27AEAE}"/>
    <cellStyle name="20% - Акцент6 2 27" xfId="12090" xr:uid="{D7B79F45-C498-4545-AC8A-8B02EA92D644}"/>
    <cellStyle name="20% - Акцент6 2 28" xfId="12124" xr:uid="{C8505301-437D-475D-AD7B-4B4247720168}"/>
    <cellStyle name="20% - Акцент6 2 29" xfId="12156" xr:uid="{3F494C0E-A060-4A32-AACC-85AA6D63899B}"/>
    <cellStyle name="20% - Акцент6 2 3" xfId="1168" xr:uid="{15186F2C-BE34-4535-A9EC-A9054FCDB8C0}"/>
    <cellStyle name="20% — акцент6 2 3" xfId="8916" xr:uid="{EEEF2BD4-5132-4869-8898-F0D7706BB4A8}"/>
    <cellStyle name="20% - Акцент6 2 3 10" xfId="10863" xr:uid="{1CA8E609-C17D-4CB1-9B1B-EF357A29DFB7}"/>
    <cellStyle name="20% - Акцент6 2 3 11" xfId="10573" xr:uid="{49C77106-5CB6-4275-B701-B018C81D3F51}"/>
    <cellStyle name="20% - Акцент6 2 3 12" xfId="11060" xr:uid="{49224CCB-28F5-453A-B33D-96E046040E4A}"/>
    <cellStyle name="20% - Акцент6 2 3 13" xfId="10626" xr:uid="{5A2673F3-993C-49B5-AC29-ACFDF1869A6F}"/>
    <cellStyle name="20% - Акцент6 2 3 14" xfId="9857" xr:uid="{83BA7A91-B820-415A-8433-220BE60A59CF}"/>
    <cellStyle name="20% - Акцент6 2 3 15" xfId="11126" xr:uid="{1E08795E-8D30-496C-AC1D-D4F0BEA7B958}"/>
    <cellStyle name="20% - Акцент6 2 3 16" xfId="11186" xr:uid="{EBFFB61D-B24A-4D56-AB94-997C64EFBF28}"/>
    <cellStyle name="20% - Акцент6 2 3 17" xfId="11248" xr:uid="{893317A5-4774-4A0E-B455-5D904038789C}"/>
    <cellStyle name="20% - Акцент6 2 3 18" xfId="11667" xr:uid="{7EAB3B41-667C-4E4F-BBFA-6346B8B37E03}"/>
    <cellStyle name="20% - Акцент6 2 3 19" xfId="11701" xr:uid="{7EF90F16-5414-42CA-B3A8-0669D693A713}"/>
    <cellStyle name="20% - Акцент6 2 3 2" xfId="2443" xr:uid="{0E566DE9-5648-4021-A00A-AFABE34B3D3A}"/>
    <cellStyle name="20% - Акцент6 2 3 20" xfId="11698" xr:uid="{962485E3-DCF1-4500-820A-D83AAE6A767B}"/>
    <cellStyle name="20% - Акцент6 2 3 21" xfId="11657" xr:uid="{6887726E-FB74-4B19-A7D7-AC686838D027}"/>
    <cellStyle name="20% - Акцент6 2 3 22" xfId="11292" xr:uid="{7938CCDD-BFDD-43AB-A546-205235364172}"/>
    <cellStyle name="20% - Акцент6 2 3 23" xfId="11987" xr:uid="{1D5AB204-C39A-4EAB-B841-000627E1A14D}"/>
    <cellStyle name="20% - Акцент6 2 3 24" xfId="11175" xr:uid="{83846255-A442-441D-B296-01CA1FCBE06B}"/>
    <cellStyle name="20% - Акцент6 2 3 25" xfId="12086" xr:uid="{56D92AE4-91F7-4DD5-85F5-08C4FC7F85CC}"/>
    <cellStyle name="20% - Акцент6 2 3 3" xfId="9841" xr:uid="{D63DF0CB-2A3C-44B9-B829-6BB7EF456F36}"/>
    <cellStyle name="20% - Акцент6 2 3 4" xfId="10519" xr:uid="{BC000BC1-6000-434A-8F81-74C28CCAD2DE}"/>
    <cellStyle name="20% - Акцент6 2 3 5" xfId="10855" xr:uid="{CD9B9852-3638-452B-A813-B85C7F6623EE}"/>
    <cellStyle name="20% - Акцент6 2 3 6" xfId="10580" xr:uid="{3F29635E-D106-4543-A851-710576762B39}"/>
    <cellStyle name="20% - Акцент6 2 3 7" xfId="10796" xr:uid="{E0BE683C-9739-4D80-BB17-9D3DAFB6A85E}"/>
    <cellStyle name="20% - Акцент6 2 3 8" xfId="10462" xr:uid="{B8B3B07D-36B1-4436-83D1-FE7D1E399CCD}"/>
    <cellStyle name="20% - Акцент6 2 3 9" xfId="11011" xr:uid="{61A49B0D-6B38-4BD7-8A94-11405F86B8A1}"/>
    <cellStyle name="20% - Акцент6 2 30" xfId="12185" xr:uid="{895D3BAC-1EEF-42F4-9354-9C4B06A1C0ED}"/>
    <cellStyle name="20% - Акцент6 2 31" xfId="12213" xr:uid="{E01A63BE-08DC-40F0-8A33-E5F87629E7AE}"/>
    <cellStyle name="20% - Акцент6 2 32" xfId="12233" xr:uid="{811D92C4-B1EB-4632-A1E3-857D65AE69EE}"/>
    <cellStyle name="20% - Акцент6 2 33" xfId="12243" xr:uid="{F650AA46-2E0E-4549-A744-C5DFC27E48A2}"/>
    <cellStyle name="20% - Акцент6 2 34" xfId="709" xr:uid="{06C30751-C3AC-4DCE-9166-0E14BB46B320}"/>
    <cellStyle name="20% - Акцент6 2 4" xfId="801" xr:uid="{DB53F96F-FA67-4031-AC93-6E4F3E1A8D24}"/>
    <cellStyle name="20% — акцент6 2 4" xfId="9422" xr:uid="{83354CC8-F25D-4889-B3B0-582CFA080B41}"/>
    <cellStyle name="20% - Акцент6 2 4 10" xfId="10660" xr:uid="{8DB63BB4-C8B2-4630-9B14-CCE20736D6AA}"/>
    <cellStyle name="20% - Акцент6 2 4 11" xfId="11043" xr:uid="{EBE2D6CB-AE63-420B-9ABF-19E1BB9F669E}"/>
    <cellStyle name="20% - Акцент6 2 4 12" xfId="10681" xr:uid="{6F53283F-D92C-49D8-9235-92AB63E087F9}"/>
    <cellStyle name="20% - Акцент6 2 4 13" xfId="10494" xr:uid="{E5ED5D87-D8C9-43D4-8148-EAC5B139E6D2}"/>
    <cellStyle name="20% - Акцент6 2 4 14" xfId="10883" xr:uid="{5ECBE1DC-D4CE-49B6-A415-0502C2395CFB}"/>
    <cellStyle name="20% - Акцент6 2 4 15" xfId="10559" xr:uid="{137467CD-685E-4CB8-A090-884064516AFE}"/>
    <cellStyle name="20% - Акцент6 2 4 16" xfId="10823" xr:uid="{501715D3-819F-4A78-9DD0-DFBA591A5ED0}"/>
    <cellStyle name="20% - Акцент6 2 4 17" xfId="11142" xr:uid="{C640A99C-33A9-4B32-BAB8-AA4CB2506A82}"/>
    <cellStyle name="20% - Акцент6 2 4 18" xfId="11664" xr:uid="{DF3D1C11-0058-42AE-B9D8-09AE098DE61A}"/>
    <cellStyle name="20% - Акцент6 2 4 19" xfId="12008" xr:uid="{5DB294B3-1143-452D-B43A-570A4E3D691C}"/>
    <cellStyle name="20% - Акцент6 2 4 2" xfId="5659" xr:uid="{40CA376F-D76C-47FF-B695-B11C0BB1061D}"/>
    <cellStyle name="20% - Акцент6 2 4 2 2" xfId="11741" xr:uid="{E4FAF868-81B6-4AD5-B880-8E3414445755}"/>
    <cellStyle name="20% - Акцент6 2 4 20" xfId="11965" xr:uid="{36CF5FAB-97EE-4CA8-B728-AE75F724E4D2}"/>
    <cellStyle name="20% - Акцент6 2 4 21" xfId="12058" xr:uid="{DB451A89-4003-4C8A-86D9-9692BDFAF2C0}"/>
    <cellStyle name="20% - Акцент6 2 4 22" xfId="11668" xr:uid="{47F99BA2-4479-4C91-A2A2-8B886D6742CA}"/>
    <cellStyle name="20% - Акцент6 2 4 23" xfId="11773" xr:uid="{3A6FC355-D7C2-47A2-A506-13F8D225AFE8}"/>
    <cellStyle name="20% - Акцент6 2 4 24" xfId="11999" xr:uid="{17BAF0BA-DE2B-4BC1-BA28-9CD9A006A03F}"/>
    <cellStyle name="20% - Акцент6 2 4 25" xfId="12069" xr:uid="{C9619E5D-CEE2-41B8-9126-42E87CBB7DCE}"/>
    <cellStyle name="20% - Акцент6 2 4 3" xfId="9837" xr:uid="{460AAC7D-364C-46C1-8A68-A8284DC9DD15}"/>
    <cellStyle name="20% - Акцент6 2 4 4" xfId="10515" xr:uid="{0CEC05FB-A134-4D23-AB07-570A56586C6F}"/>
    <cellStyle name="20% - Акцент6 2 4 5" xfId="10858" xr:uid="{23FA2D84-759D-4C83-AD87-2E839DF12B06}"/>
    <cellStyle name="20% - Акцент6 2 4 6" xfId="10577" xr:uid="{25A4A06B-16EF-46E3-BB98-0CC59F32293D}"/>
    <cellStyle name="20% - Акцент6 2 4 7" xfId="11066" xr:uid="{9CA11E2D-364A-4F8C-8CF9-519A28D9AE98}"/>
    <cellStyle name="20% - Акцент6 2 4 8" xfId="10980" xr:uid="{05E9E77A-E1D7-413C-80AB-E796B9BE7E45}"/>
    <cellStyle name="20% - Акцент6 2 4 9" xfId="10749" xr:uid="{C9384DE9-6CB6-4D96-BDDE-A685BD632A8B}"/>
    <cellStyle name="20% - Акцент6 2 5" xfId="5689" xr:uid="{29060228-D5B1-4FFC-A9C8-091372B002B8}"/>
    <cellStyle name="20% - Акцент6 2 6" xfId="5658" xr:uid="{F26DA2BE-8092-4728-BF37-2CE3729BB5F7}"/>
    <cellStyle name="20% - Акцент6 2 7" xfId="2158" xr:uid="{28F13B55-6A4B-4142-929A-ABDFC1ED2BE5}"/>
    <cellStyle name="20% - Акцент6 2 8" xfId="8928" xr:uid="{236951F6-A49E-464B-86BB-D57195941395}"/>
    <cellStyle name="20% - Акцент6 2 9" xfId="8917" xr:uid="{CDA96460-00C2-456F-B88F-8D505CCC2514}"/>
    <cellStyle name="20% - Акцент6 2_T47" xfId="9842" xr:uid="{519FD772-2CD7-466A-ADA0-DDD0AFFBD4C9}"/>
    <cellStyle name="20% - Акцент6 20" xfId="1115" xr:uid="{593837E9-AD97-474A-9B2C-40E532E406F9}"/>
    <cellStyle name="20% - Акцент6 20 2" xfId="1467" xr:uid="{D0B604D3-0E81-4CCA-A9CE-37941E380BE0}"/>
    <cellStyle name="20% - Акцент6 20 3" xfId="3009" xr:uid="{D9057AD3-869D-41B1-9268-82BFFB936A04}"/>
    <cellStyle name="20% - Акцент6 21" xfId="1128" xr:uid="{F549D6D2-42D1-467C-93F1-6CC73E4488A4}"/>
    <cellStyle name="20% - Акцент6 21 2" xfId="1480" xr:uid="{104082FA-2244-47FE-9AD8-59235E8A9865}"/>
    <cellStyle name="20% - Акцент6 21 3" xfId="3010" xr:uid="{D9EBA9C9-93F3-4367-A97A-E3DB7EF9386F}"/>
    <cellStyle name="20% - Акцент6 22" xfId="1141" xr:uid="{B8068218-6EFB-427C-8975-0AB08011BC9E}"/>
    <cellStyle name="20% - Акцент6 22 2" xfId="3011" xr:uid="{AB02AFBC-7CC3-4B36-A825-15D767F7624A}"/>
    <cellStyle name="20% - Акцент6 23" xfId="1155" xr:uid="{1F7CCB40-2954-4E43-AD2E-30BBF0445F6E}"/>
    <cellStyle name="20% - Акцент6 23 2" xfId="1708" xr:uid="{F0442D27-24AD-46C3-A93E-34BD1BDAD565}"/>
    <cellStyle name="20% - Акцент6 24" xfId="1493" xr:uid="{AB43CCCA-0CA6-44E7-973C-2415FABC7F46}"/>
    <cellStyle name="20% - Акцент6 24 2" xfId="3352" xr:uid="{B3758BE4-0D62-4C8E-9632-75A223125CB7}"/>
    <cellStyle name="20% - Акцент6 25" xfId="1506" xr:uid="{E170D436-01A7-4B8B-9E08-62612AA117D4}"/>
    <cellStyle name="20% - Акцент6 25 2" xfId="3403" xr:uid="{95BEE631-694D-464B-9AAF-5625833E5CD3}"/>
    <cellStyle name="20% - Акцент6 26" xfId="1519" xr:uid="{55A6BBFF-B3E7-45B1-AC1B-DD9BBB4DFD71}"/>
    <cellStyle name="20% - Акцент6 26 2" xfId="3507" xr:uid="{AF64DEF2-6E3E-45E0-9987-2D48EF1BBF9D}"/>
    <cellStyle name="20% - Акцент6 27" xfId="1532" xr:uid="{5764AA48-2B05-4FFB-A5F9-C6B252222354}"/>
    <cellStyle name="20% - Акцент6 27 2" xfId="3539" xr:uid="{0565D9B7-C31B-4B30-B4AB-ADB9C380AF14}"/>
    <cellStyle name="20% - Акцент6 28" xfId="1545" xr:uid="{7FBE8B93-5E51-4B72-9AA6-C10624C2B279}"/>
    <cellStyle name="20% - Акцент6 28 2" xfId="3580" xr:uid="{32442B86-FE7C-4C33-ADC9-4C91B4A3625A}"/>
    <cellStyle name="20% - Акцент6 29" xfId="1558" xr:uid="{A69AE78A-1F19-438D-8501-9C75CB23F750}"/>
    <cellStyle name="20% - Акцент6 29 2" xfId="3575" xr:uid="{DDF2BF8B-C202-4F77-82D8-6ABFB716F2DC}"/>
    <cellStyle name="20% - Акцент6 3" xfId="815" xr:uid="{184C5A9C-F1B6-47E1-9D16-5A3DA4C9DA07}"/>
    <cellStyle name="20% — акцент6 3" xfId="8930" xr:uid="{7C3BE133-882B-4A4C-9C89-0B8663ED323D}"/>
    <cellStyle name="20% - Акцент6 3 10" xfId="10631" xr:uid="{22074202-C142-4551-95B5-CA40FC21978B}"/>
    <cellStyle name="20% - Акцент6 3 11" xfId="10747" xr:uid="{E60A6AE6-5809-498D-A339-69E01649C910}"/>
    <cellStyle name="20% - Акцент6 3 12" xfId="11107" xr:uid="{5FAC857C-589A-4A1B-8AE3-554FF2767EF5}"/>
    <cellStyle name="20% - Акцент6 3 13" xfId="11166" xr:uid="{E91B7DB9-FC78-4ED2-A88C-8E0681359E48}"/>
    <cellStyle name="20% - Акцент6 3 14" xfId="11230" xr:uid="{7891FF8E-D832-4B32-B34C-709ACBF1E396}"/>
    <cellStyle name="20% - Акцент6 3 15" xfId="11289" xr:uid="{9613B52D-4938-43A3-B2E3-EC747F372D18}"/>
    <cellStyle name="20% - Акцент6 3 16" xfId="11345" xr:uid="{F79DEA9C-1A7D-46A8-9C91-9686CE0950D9}"/>
    <cellStyle name="20% - Акцент6 3 17" xfId="11398" xr:uid="{6E8E8B59-F1D4-4DC9-9DBD-819AE5F748B3}"/>
    <cellStyle name="20% - Акцент6 3 18" xfId="11448" xr:uid="{6F90BFBA-664F-401A-B2B7-7684AC1CA674}"/>
    <cellStyle name="20% - Акцент6 3 19" xfId="11500" xr:uid="{496B916A-3E94-46CF-A995-69A839787303}"/>
    <cellStyle name="20% - Акцент6 3 2" xfId="920" xr:uid="{89265BBD-2D68-40EF-A1D4-650107DB7A3C}"/>
    <cellStyle name="20% - Акцент6 3 2 2" xfId="1272" xr:uid="{0440173A-2B9B-4BA4-8028-E9977317B53A}"/>
    <cellStyle name="20% - Акцент6 3 20" xfId="11204" xr:uid="{5162550D-C325-4C28-91F5-1DCAE6B8E748}"/>
    <cellStyle name="20% - Акцент6 3 21" xfId="10602" xr:uid="{C308CA5B-6179-4258-8D2D-F5B1C468682C}"/>
    <cellStyle name="20% - Акцент6 3 22" xfId="10590" xr:uid="{11A5B091-40BE-4377-B923-413123AD2116}"/>
    <cellStyle name="20% - Акцент6 3 23" xfId="11598" xr:uid="{A6C5DFE8-3BE0-4E0E-A0EE-1E15359BEFAE}"/>
    <cellStyle name="20% - Акцент6 3 24" xfId="10741" xr:uid="{6265BB5F-3024-43CC-82AC-38712BC104F9}"/>
    <cellStyle name="20% - Акцент6 3 25" xfId="11686" xr:uid="{F525426A-FA48-42BE-8D15-EB2EA3412899}"/>
    <cellStyle name="20% - Акцент6 3 26" xfId="10944" xr:uid="{4E89FB5F-93B5-406C-AA67-B3DB6C0D01C3}"/>
    <cellStyle name="20% - Акцент6 3 27" xfId="11672" xr:uid="{AEF433D1-6934-4EAC-A45F-BCC3DC549A47}"/>
    <cellStyle name="20% - Акцент6 3 3" xfId="1181" xr:uid="{2E1091F4-D39A-4B64-99EE-20F9F998DF3F}"/>
    <cellStyle name="20% - Акцент6 3 4" xfId="2464" xr:uid="{A8EAF2D2-21F6-475C-9C3F-57922136B79C}"/>
    <cellStyle name="20% - Акцент6 3 5" xfId="9843" xr:uid="{C6FCABD0-41E9-4CC2-98B1-1B123CB5202C}"/>
    <cellStyle name="20% - Акцент6 3 6" xfId="10521" xr:uid="{9AB6ED0E-93E9-42B5-806C-81EBDB49343C}"/>
    <cellStyle name="20% - Акцент6 3 7" xfId="10853" xr:uid="{6F626111-4152-4ADA-9D0B-4B04EC1E58E2}"/>
    <cellStyle name="20% - Акцент6 3 8" xfId="10581" xr:uid="{EEA46503-1497-419B-8A7B-555AF8EA0499}"/>
    <cellStyle name="20% - Акцент6 3 9" xfId="9681" xr:uid="{92565506-651A-4A77-84B4-C6C64B23C7AD}"/>
    <cellStyle name="20% - Акцент6 30" xfId="1571" xr:uid="{9D90C0F0-B3F2-4756-84C7-42DCBFC18859}"/>
    <cellStyle name="20% - Акцент6 30 2" xfId="3555" xr:uid="{FD7B4474-ACE8-40E9-A105-B850C67ADDC7}"/>
    <cellStyle name="20% - Акцент6 31" xfId="1584" xr:uid="{CB1F0B6D-61DB-49C0-8326-02CA83134774}"/>
    <cellStyle name="20% - Акцент6 31 2" xfId="3532" xr:uid="{7CEAAE10-97C1-44A6-B933-7BBE626032A0}"/>
    <cellStyle name="20% - Акцент6 32" xfId="1597" xr:uid="{F8B7FF12-67AA-4BA0-A282-ABBE9833D24D}"/>
    <cellStyle name="20% - Акцент6 32 2" xfId="3601" xr:uid="{0EB4CE45-FFFD-46A4-96AD-F9C34112C082}"/>
    <cellStyle name="20% - Акцент6 33" xfId="1610" xr:uid="{15D3B1DB-AD72-496C-BE7F-7596BBA243C2}"/>
    <cellStyle name="20% - Акцент6 33 2" xfId="3459" xr:uid="{5425AB83-D415-4727-AB63-27977434D7DE}"/>
    <cellStyle name="20% - Акцент6 34" xfId="1623" xr:uid="{6007E472-B012-4A37-BD4D-23B4B98FBCB5}"/>
    <cellStyle name="20% - Акцент6 34 2" xfId="3644" xr:uid="{7B374E96-BA2A-475E-AC08-371F5B2148B1}"/>
    <cellStyle name="20% - Акцент6 35" xfId="1636" xr:uid="{2E797AA9-7DEE-4545-879B-10F634711504}"/>
    <cellStyle name="20% - Акцент6 35 2" xfId="3770" xr:uid="{2EACC446-1A6A-4E71-830B-871738F4D3DA}"/>
    <cellStyle name="20% - Акцент6 36" xfId="1671" xr:uid="{BB737958-0A17-45EE-BAF8-693A32530EEB}"/>
    <cellStyle name="20% - Акцент6 37" xfId="4089" xr:uid="{B869CFA3-B905-4DE6-A67B-45D40FF79445}"/>
    <cellStyle name="20% - Акцент6 38" xfId="4132" xr:uid="{87D6262C-CD16-47D4-80A9-439698CBB26C}"/>
    <cellStyle name="20% - Акцент6 39" xfId="4662" xr:uid="{6DD20AE9-7077-44C6-9F3A-C0841B44A667}"/>
    <cellStyle name="20% - Акцент6 4" xfId="828" xr:uid="{207EB81C-5673-44E4-8BB5-96D356680B87}"/>
    <cellStyle name="20% — акцент6 4" xfId="2171" xr:uid="{1954931E-03E4-42A5-A119-F120C96664AB}"/>
    <cellStyle name="20% - Акцент6 4 10" xfId="11266" xr:uid="{704B1ED6-A13E-4A75-A09C-C243D4725234}"/>
    <cellStyle name="20% - Акцент6 4 11" xfId="11327" xr:uid="{FF3E2B1F-2F55-4845-BCBD-D981424A04F0}"/>
    <cellStyle name="20% - Акцент6 4 12" xfId="11378" xr:uid="{CE242439-9005-4F33-8849-165E29569E87}"/>
    <cellStyle name="20% - Акцент6 4 13" xfId="11429" xr:uid="{5F8CC39A-512F-4FCE-990A-EA7F77A47BE3}"/>
    <cellStyle name="20% - Акцент6 4 14" xfId="11479" xr:uid="{6C720528-F34A-44DD-AF32-63367F44120F}"/>
    <cellStyle name="20% - Акцент6 4 15" xfId="11535" xr:uid="{1FED0505-6FF0-422E-B12D-7D89117CCFAA}"/>
    <cellStyle name="20% - Акцент6 4 16" xfId="11587" xr:uid="{7FBD3E46-5018-41B9-92B4-E1FC9F39841F}"/>
    <cellStyle name="20% - Акцент6 4 17" xfId="11639" xr:uid="{46D9C40B-1612-4FBE-834E-801A1803EC47}"/>
    <cellStyle name="20% - Акцент6 4 18" xfId="11674" xr:uid="{817FC176-49ED-47BA-B94F-D8014ABD94EF}"/>
    <cellStyle name="20% - Акцент6 4 19" xfId="11703" xr:uid="{1BD15DEA-6FD5-4F5E-AD07-15B18990FC62}"/>
    <cellStyle name="20% - Акцент6 4 2" xfId="933" xr:uid="{8FC5AEC1-5923-4BEF-8C7D-EFCC6573F064}"/>
    <cellStyle name="20% - Акцент6 4 2 2" xfId="1285" xr:uid="{23CF92F1-AD16-4082-B0C4-0E8C59C33677}"/>
    <cellStyle name="20% - Акцент6 4 20" xfId="10150" xr:uid="{9DFC65FA-DE08-46F4-8E52-D6A49FAC69A4}"/>
    <cellStyle name="20% - Акцент6 4 21" xfId="12031" xr:uid="{7E921988-3394-4732-AB9A-3213004AF7FB}"/>
    <cellStyle name="20% - Акцент6 4 22" xfId="11487" xr:uid="{74CD8C2B-DFBA-4412-A128-ECB0AEBA8805}"/>
    <cellStyle name="20% - Акцент6 4 23" xfId="12089" xr:uid="{AFD8AD13-D5CB-40CB-92DE-7A0369819B43}"/>
    <cellStyle name="20% - Акцент6 4 24" xfId="12123" xr:uid="{A563A0E4-77B8-409B-A6F1-0BBFDEF3CD92}"/>
    <cellStyle name="20% - Акцент6 4 25" xfId="12155" xr:uid="{195FC470-6041-420A-A42D-8E72F0B39D7F}"/>
    <cellStyle name="20% - Акцент6 4 26" xfId="12184" xr:uid="{641C8D23-32C6-4E98-B616-880734424B17}"/>
    <cellStyle name="20% - Акцент6 4 27" xfId="12212" xr:uid="{8C3A7A6A-7BE5-4D8F-85E0-D4DF4B5BD419}"/>
    <cellStyle name="20% - Акцент6 4 3" xfId="1194" xr:uid="{141B2BA9-A6D7-43F7-953F-10726B22FE22}"/>
    <cellStyle name="20% - Акцент6 4 4" xfId="2488" xr:uid="{5819F3B1-956D-461A-96DF-41DD4C9ED608}"/>
    <cellStyle name="20% - Акцент6 4 5" xfId="10431" xr:uid="{F50C5DCA-571E-489E-9C4B-4BE8B417D162}"/>
    <cellStyle name="20% - Акцент6 4 6" xfId="11023" xr:uid="{79797662-58D5-470F-9E20-1CC9E9F887B7}"/>
    <cellStyle name="20% - Акцент6 4 7" xfId="11082" xr:uid="{A88AB168-02C7-4633-97C9-853613D232A6}"/>
    <cellStyle name="20% - Акцент6 4 8" xfId="11145" xr:uid="{A5DD2FC2-0756-4CBD-8A12-461ED5A392E2}"/>
    <cellStyle name="20% - Акцент6 4 9" xfId="11207" xr:uid="{30BAF7BD-7296-4910-A757-8AB43455A043}"/>
    <cellStyle name="20% - Акцент6 40" xfId="2399" xr:uid="{F2B60882-E8DF-48A4-85EA-1507F7F5A97E}"/>
    <cellStyle name="20% - Акцент6 41" xfId="8934" xr:uid="{EE529AC6-85F1-445E-A293-9427E82FA8C2}"/>
    <cellStyle name="20% - Акцент6 42" xfId="8935" xr:uid="{6489BE27-114B-49E5-8492-DD7A0141E70F}"/>
    <cellStyle name="20% - Акцент6 43" xfId="8936" xr:uid="{73EAE9A0-C1BC-45CA-9E0C-55A3692CFDAE}"/>
    <cellStyle name="20% - Акцент6 44" xfId="8937" xr:uid="{2B373DD4-21B8-428C-B72B-54F2D90B68DA}"/>
    <cellStyle name="20% - Акцент6 45" xfId="8938" xr:uid="{1A6D8866-39D7-4F65-B303-4160C5F282A1}"/>
    <cellStyle name="20% - Акцент6 46" xfId="8939" xr:uid="{C55D8774-116C-4F0F-980B-70D741A18F7B}"/>
    <cellStyle name="20% - Акцент6 47" xfId="8940" xr:uid="{3156D410-9C94-4B83-8DDD-7CF7E8B9B5E7}"/>
    <cellStyle name="20% - Акцент6 48" xfId="8941" xr:uid="{92E6D3C2-92A9-4FA4-9CBD-5C44C61DEBDE}"/>
    <cellStyle name="20% - Акцент6 5" xfId="841" xr:uid="{EEECB5CB-FA0B-4690-BC57-E4C2F78BCFAA}"/>
    <cellStyle name="20% - Акцент6 5 2" xfId="946" xr:uid="{09EEDC80-522A-4AA7-9BE0-C5EA71D31832}"/>
    <cellStyle name="20% - Акцент6 5 2 2" xfId="1298" xr:uid="{195E98AC-B751-48BF-A640-BCF562558948}"/>
    <cellStyle name="20% - Акцент6 5 3" xfId="1207" xr:uid="{987EC57B-4BA3-4B18-BAA9-3791C2EE3EF1}"/>
    <cellStyle name="20% - Акцент6 5 4" xfId="2492" xr:uid="{60EDD918-AA0A-42BD-A99A-F97799935640}"/>
    <cellStyle name="20% - Акцент6 6" xfId="854" xr:uid="{5E46F57B-8E8B-44D8-80D3-08F895A4D09B}"/>
    <cellStyle name="20% - Акцент6 6 2" xfId="959" xr:uid="{CD5CFEDA-F2A3-4610-AC3F-A150BED9B47C}"/>
    <cellStyle name="20% - Акцент6 6 2 2" xfId="1311" xr:uid="{90D698C0-E16B-417F-A6BF-7EED680A8FB7}"/>
    <cellStyle name="20% - Акцент6 6 3" xfId="1220" xr:uid="{61E1576F-C64A-4D8C-B13E-335CFD674C75}"/>
    <cellStyle name="20% - Акцент6 6 4" xfId="2499" xr:uid="{4FB8B5D9-4DC4-4E45-8F7C-2F26EAAAC057}"/>
    <cellStyle name="20% - Акцент6 7" xfId="867" xr:uid="{ED828532-B9D6-41EA-AC80-8F1BA4EFCA35}"/>
    <cellStyle name="20% - Акцент6 7 2" xfId="972" xr:uid="{E6E22587-F836-4599-9023-CC5E1FD2F3A3}"/>
    <cellStyle name="20% - Акцент6 7 2 2" xfId="1324" xr:uid="{7542845C-C7C6-4175-BBCC-5D599DB085AE}"/>
    <cellStyle name="20% - Акцент6 7 3" xfId="1233" xr:uid="{D61052ED-F9A7-4BE5-B444-FA19AAB384C6}"/>
    <cellStyle name="20% - Акцент6 7 4" xfId="2563" xr:uid="{BE8B84B9-60F0-4EE5-876E-E4295ECDAC85}"/>
    <cellStyle name="20% - Акцент6 8" xfId="880" xr:uid="{75A2F468-9C21-4923-9BDB-3AAC3EF9FA03}"/>
    <cellStyle name="20% - Акцент6 8 2" xfId="1246" xr:uid="{909C1F16-00A9-4AC6-A23C-D2AF8AB18D09}"/>
    <cellStyle name="20% - Акцент6 8 3" xfId="2582" xr:uid="{5CE0FC50-30B4-40BF-8694-AB07538E8BBC}"/>
    <cellStyle name="20% - Акцент6 9" xfId="894" xr:uid="{D998D1B0-E77D-4E94-BED1-B6121801B53C}"/>
    <cellStyle name="20% - Акцент6 9 2" xfId="1695" xr:uid="{1BAAA11F-CF1B-4AA9-93EE-24C178186D37}"/>
    <cellStyle name="3.2_Calc_Index" xfId="10447" xr:uid="{7C638484-BD89-4D4F-A5A4-8DD0A15E3C0B}"/>
    <cellStyle name="40% - Accent1" xfId="20" builtinId="31" customBuiltin="1"/>
    <cellStyle name="40% - Accent1 2" xfId="58" xr:uid="{1E9A7E8C-7BBA-4691-B912-E80663192CD3}"/>
    <cellStyle name="40% - Accent1 2 2" xfId="265" xr:uid="{E0CB71B5-3BC5-4990-90E2-6B33B89276A5}"/>
    <cellStyle name="40% - Accent1 2 2 2" xfId="9844" xr:uid="{21FDC0A6-4D33-4057-95D1-9B4888E21436}"/>
    <cellStyle name="40% - Accent1 2 3" xfId="9460" xr:uid="{DB6366DA-1856-4D28-8CAD-929DCA32B0A7}"/>
    <cellStyle name="40% - Accent1 3" xfId="9845" xr:uid="{0388ECAB-1933-4389-A9D6-58D15AF94F33}"/>
    <cellStyle name="40% - Accent1 4" xfId="10394" xr:uid="{83F0A533-C3F7-46AE-B60E-A6EB12992482}"/>
    <cellStyle name="40% - Accent1 5" xfId="12203" xr:uid="{352A4730-2686-40B4-AF8B-E0ADB186FC65}"/>
    <cellStyle name="40% - Accent1 6" xfId="677" xr:uid="{CA4408BB-46AF-43EA-9E03-3421AEA84D33}"/>
    <cellStyle name="40% - Accent2" xfId="23" builtinId="35" customBuiltin="1"/>
    <cellStyle name="40% - Accent2 2" xfId="59" xr:uid="{A2B6F50E-082A-495F-A2A3-7AFCE61A9E5E}"/>
    <cellStyle name="40% - Accent2 2 2" xfId="266" xr:uid="{4A0ED557-E33B-4857-97BF-F154E575212C}"/>
    <cellStyle name="40% - Accent2 2 2 2" xfId="9846" xr:uid="{2BD10697-2ED1-4C24-897A-92B52E295A6A}"/>
    <cellStyle name="40% - Accent2 2 3" xfId="9464" xr:uid="{2AD4D165-2319-4BF4-B883-99D9DB8C8A82}"/>
    <cellStyle name="40% - Accent2 3" xfId="9847" xr:uid="{1339CFFA-257D-4BF5-B842-A1C1EE4209D5}"/>
    <cellStyle name="40% - Accent2 4" xfId="10398" xr:uid="{63E1FEDA-1519-4E3D-AC7B-7872ADB701DA}"/>
    <cellStyle name="40% - Accent2 5" xfId="12139" xr:uid="{E821BE09-E28F-436E-A94C-2BAB14FF2523}"/>
    <cellStyle name="40% - Accent2 6" xfId="681" xr:uid="{07B3FE92-026F-479A-B68D-705CDE5D7E63}"/>
    <cellStyle name="40% - Accent3" xfId="26" builtinId="39" customBuiltin="1"/>
    <cellStyle name="40% - Accent3 2" xfId="60" xr:uid="{F967CBA4-B96F-46AF-BCB7-DA8E0B7B50DC}"/>
    <cellStyle name="40% - Accent3 2 2" xfId="267" xr:uid="{FAF21D2A-5827-4885-A13F-E1BAA19B0BFE}"/>
    <cellStyle name="40% - Accent3 2 2 2" xfId="9848" xr:uid="{250786CA-DC06-4CC8-8FDE-A4B6A2061C53}"/>
    <cellStyle name="40% - Accent3 2 3" xfId="9468" xr:uid="{24AA60AF-5171-4724-94CF-DD3B14586A30}"/>
    <cellStyle name="40% - Accent3 3" xfId="9849" xr:uid="{44D55167-1C50-4B35-8664-72A32851B632}"/>
    <cellStyle name="40% - Accent3 4" xfId="10402" xr:uid="{9EF773BF-FE35-4B03-9130-69EF336828CE}"/>
    <cellStyle name="40% - Accent3 5" xfId="12230" xr:uid="{E2661590-8A4D-4F63-87E3-8FA0D82DBE94}"/>
    <cellStyle name="40% - Accent3 6" xfId="685" xr:uid="{7CA74BEA-D78E-4C35-8A18-AD80952CB0A0}"/>
    <cellStyle name="40% - Accent4" xfId="29" builtinId="43" customBuiltin="1"/>
    <cellStyle name="40% - Accent4 2" xfId="61" xr:uid="{F3DDACEB-6F14-40B9-861C-23B76B766034}"/>
    <cellStyle name="40% - Accent4 2 2" xfId="268" xr:uid="{1997C8C3-A211-419B-BC10-D1E376751D11}"/>
    <cellStyle name="40% - Accent4 2 2 2" xfId="9850" xr:uid="{EBD742B2-74C0-414D-9652-8815490E3537}"/>
    <cellStyle name="40% - Accent4 2 3" xfId="9472" xr:uid="{26A924B4-2D4D-4EF6-90EE-3475A1856D54}"/>
    <cellStyle name="40% - Accent4 3" xfId="9851" xr:uid="{0A7F8FBC-F6F0-4DEB-892D-4403A6A00A04}"/>
    <cellStyle name="40% - Accent4 4" xfId="10406" xr:uid="{AA79E399-BF0C-4167-A8D9-FB5F26192A26}"/>
    <cellStyle name="40% - Accent4 5" xfId="12136" xr:uid="{4A7E68CD-87F8-406E-985B-6DDD2556D6ED}"/>
    <cellStyle name="40% - Accent4 6" xfId="689" xr:uid="{E1EAA46F-0528-4C6D-9AEB-D73BF4A722E9}"/>
    <cellStyle name="40% - Accent5" xfId="32" builtinId="47" customBuiltin="1"/>
    <cellStyle name="40% - Accent5 2" xfId="62" xr:uid="{CE65B38F-D622-46E8-8B31-DF96EC39AE79}"/>
    <cellStyle name="40% - Accent5 2 2" xfId="269" xr:uid="{7A85D740-2D84-47D4-B032-1A2BB317EBA6}"/>
    <cellStyle name="40% - Accent5 2 2 2" xfId="9852" xr:uid="{5F71C947-A24B-4A3A-91B5-3C5CB697E1B2}"/>
    <cellStyle name="40% - Accent5 2 3" xfId="9476" xr:uid="{7250A9CF-1E5F-4349-9678-EB0681B93759}"/>
    <cellStyle name="40% - Accent5 3" xfId="9853" xr:uid="{B408F9AF-C5C9-4390-8F00-111E70EC7F91}"/>
    <cellStyle name="40% - Accent5 4" xfId="10410" xr:uid="{E5EB48BD-5CD9-46C9-A47C-93BCF30E10F9}"/>
    <cellStyle name="40% - Accent5 5" xfId="12205" xr:uid="{D8D653AB-A083-450F-BBD3-C7056CFA006B}"/>
    <cellStyle name="40% - Accent5 6" xfId="693" xr:uid="{7D85CDEA-DD46-41C2-8E9F-AD6BBBE15F31}"/>
    <cellStyle name="40% - Accent6" xfId="35" builtinId="51" customBuiltin="1"/>
    <cellStyle name="40% - Accent6 2" xfId="63" xr:uid="{A3154CFF-13A6-4D5E-9D27-5CD37921BF31}"/>
    <cellStyle name="40% - Accent6 2 2" xfId="270" xr:uid="{BCF0BE4C-B858-4328-937F-57029B95EC51}"/>
    <cellStyle name="40% - Accent6 2 2 2" xfId="9854" xr:uid="{F1D966AF-41AC-411E-8AC2-F28DE101A7AE}"/>
    <cellStyle name="40% - Accent6 2 3" xfId="9480" xr:uid="{E39E2B27-5DF0-482A-BEC0-CB9E8B1BF331}"/>
    <cellStyle name="40% - Accent6 3" xfId="9855" xr:uid="{B5A39AC2-8D26-4E4D-84C8-78FDD8B9DE45}"/>
    <cellStyle name="40% - Accent6 4" xfId="10414" xr:uid="{826A650E-561D-46B6-B8D7-F88F46EBDA41}"/>
    <cellStyle name="40% - Accent6 5" xfId="12206" xr:uid="{E95A71BA-41E0-42AC-AB0A-2C02C19A664B}"/>
    <cellStyle name="40% - Accent6 6" xfId="697" xr:uid="{AF00AE71-4A27-44E1-9E3F-53F2ACEEA708}"/>
    <cellStyle name="40% - Акцент1 10" xfId="976" xr:uid="{64395F5F-0F15-4226-B581-F2ADF696CCEF}"/>
    <cellStyle name="40% - Акцент1 10 2" xfId="1328" xr:uid="{53139A62-F17F-4BDE-889C-A0044A0E4148}"/>
    <cellStyle name="40% - Акцент1 10 2 2" xfId="8942" xr:uid="{3151F59D-BA80-4A52-B338-2D7D6BC1CA48}"/>
    <cellStyle name="40% - Акцент1 10 3" xfId="2641" xr:uid="{A69D98D5-29EA-4221-BFBB-64C3B29D8684}"/>
    <cellStyle name="40% - Акцент1 11" xfId="989" xr:uid="{6E7AFA16-E540-4411-9641-E8C82F2F321A}"/>
    <cellStyle name="40% - Акцент1 11 2" xfId="1341" xr:uid="{B69D2D5E-4C94-424C-9BF3-38F1089F2907}"/>
    <cellStyle name="40% - Акцент1 11 2 2" xfId="8943" xr:uid="{15B1F7F3-EFB5-4EFA-9D7D-CB81D2DCAE6A}"/>
    <cellStyle name="40% - Акцент1 11 3" xfId="2782" xr:uid="{C82D6C5E-CFEE-44E8-BCED-378DF7D2EE0E}"/>
    <cellStyle name="40% - Акцент1 12" xfId="1002" xr:uid="{DE37541D-E98E-472E-B408-FA1B2AB6F650}"/>
    <cellStyle name="40% - Акцент1 12 2" xfId="1354" xr:uid="{7085A49C-F4B5-4EF3-A879-CA09F9F33FF0}"/>
    <cellStyle name="40% - Акцент1 12 2 2" xfId="8944" xr:uid="{9F40FA52-095D-4CF2-8BEC-E1B7F4B3DB47}"/>
    <cellStyle name="40% - Акцент1 12 3" xfId="2783" xr:uid="{709C6552-7195-449E-9E66-A6FEB0D5BCFE}"/>
    <cellStyle name="40% - Акцент1 13" xfId="1015" xr:uid="{5C4D8670-4C85-4507-87D6-B34F10A06D4B}"/>
    <cellStyle name="40% - Акцент1 13 2" xfId="1367" xr:uid="{F8F1705B-5D3E-4D21-8E6F-7E51AC7E8C77}"/>
    <cellStyle name="40% - Акцент1 13 2 2" xfId="8945" xr:uid="{510E0201-48C4-47B4-ACEF-3175ED6B09D1}"/>
    <cellStyle name="40% - Акцент1 13 3" xfId="2784" xr:uid="{743A0FB0-5F88-43CE-B905-0ED81F637FE1}"/>
    <cellStyle name="40% - Акцент1 14" xfId="1028" xr:uid="{E71891D0-76DC-4820-BD24-F3E1AF49340A}"/>
    <cellStyle name="40% - Акцент1 14 2" xfId="1380" xr:uid="{AA9B0B37-DF71-48B2-9E67-66635D4F4CF6}"/>
    <cellStyle name="40% - Акцент1 14 2 2" xfId="8946" xr:uid="{D041A067-E1F7-4689-B006-8A179EB97750}"/>
    <cellStyle name="40% - Акцент1 14 3" xfId="2785" xr:uid="{1D0A6ABE-5506-4F6B-950F-16F9423BF56A}"/>
    <cellStyle name="40% - Акцент1 15" xfId="1041" xr:uid="{F34FED0D-7F93-4372-953F-D93C834DFF95}"/>
    <cellStyle name="40% - Акцент1 15 2" xfId="1393" xr:uid="{CDC6E3C4-0F1E-4376-81F2-C652285516BC}"/>
    <cellStyle name="40% - Акцент1 15 2 2" xfId="8947" xr:uid="{8913D9A1-F6C3-4D3A-8A18-2D1BA2A4DD2E}"/>
    <cellStyle name="40% - Акцент1 15 3" xfId="3012" xr:uid="{409EEEFB-571F-4809-9157-C44C2EA8CD70}"/>
    <cellStyle name="40% - Акцент1 16" xfId="1054" xr:uid="{81663D84-97E3-4819-8C71-6EEDE5E448A9}"/>
    <cellStyle name="40% - Акцент1 16 2" xfId="1406" xr:uid="{E4A43B2C-21EB-4047-B899-74776B8F8B9B}"/>
    <cellStyle name="40% - Акцент1 16 2 2" xfId="8948" xr:uid="{0F8F5C6F-8B48-44BA-9799-8BF1165525A8}"/>
    <cellStyle name="40% - Акцент1 16 3" xfId="3013" xr:uid="{AAD456CE-0C0E-4294-AB8F-9176627EB8E3}"/>
    <cellStyle name="40% - Акцент1 17" xfId="1067" xr:uid="{D07C5882-F1D7-4E2D-97F4-C9423A6264D6}"/>
    <cellStyle name="40% - Акцент1 17 2" xfId="1419" xr:uid="{5B47222C-CB35-4DA2-A9A0-4CB5CF907AE9}"/>
    <cellStyle name="40% - Акцент1 17 2 2" xfId="8950" xr:uid="{91E92318-5D7C-451C-AE27-427AB8AECD8E}"/>
    <cellStyle name="40% - Акцент1 17 3" xfId="3014" xr:uid="{640FCF87-C83F-4455-AE5C-B24B4E9E658E}"/>
    <cellStyle name="40% - Акцент1 18" xfId="1080" xr:uid="{FE081286-3FC0-403F-953A-C19CB702FA2C}"/>
    <cellStyle name="40% - Акцент1 18 2" xfId="1432" xr:uid="{87C54F96-5D7B-49CD-AFB2-C09C664E7176}"/>
    <cellStyle name="40% - Акцент1 18 2 2" xfId="8951" xr:uid="{59B9DD4B-108C-411D-92D6-A4AD666B7105}"/>
    <cellStyle name="40% - Акцент1 18 3" xfId="3015" xr:uid="{876FC13C-2D7F-4920-A410-BC19F0E38E1E}"/>
    <cellStyle name="40% - Акцент1 19" xfId="1093" xr:uid="{4615E27B-73BA-4E9F-8BAD-6EF92F3BF9E5}"/>
    <cellStyle name="40% - Акцент1 19 2" xfId="1445" xr:uid="{E7FA3B0B-4BA6-475B-B48A-29661CFEA7E3}"/>
    <cellStyle name="40% - Акцент1 19 3" xfId="3016" xr:uid="{DAAE8A39-784D-48ED-9F41-3A24E8362A8E}"/>
    <cellStyle name="40% - Акцент1 2" xfId="214" xr:uid="{04502B50-D246-43A3-8280-452DED42236F}"/>
    <cellStyle name="40% — акцент1 2" xfId="2174" xr:uid="{FEBFE3B8-3A7C-4552-BA8F-75BBE352EEAC}"/>
    <cellStyle name="40% - Акцент1 2 10" xfId="9421" xr:uid="{C693E6D1-B116-4903-8640-B365D47D3C68}"/>
    <cellStyle name="40% - Акцент1 2 11" xfId="9690" xr:uid="{05DF002A-06BD-47B0-995D-D621BF58C465}"/>
    <cellStyle name="40% - Акцент1 2 12" xfId="9752" xr:uid="{F4F87E0E-F2FB-4777-9D71-8CD1B99D55B6}"/>
    <cellStyle name="40% - Акцент1 2 13" xfId="10969" xr:uid="{9DB8D441-00AD-43EF-AEC6-BC66BFB6AF42}"/>
    <cellStyle name="40% - Акцент1 2 14" xfId="10455" xr:uid="{7873A016-53A2-455B-A746-374A11EDDC87}"/>
    <cellStyle name="40% - Акцент1 2 15" xfId="11058" xr:uid="{912530DB-FF2E-404C-A512-5B030382EEF8}"/>
    <cellStyle name="40% - Акцент1 2 16" xfId="10524" xr:uid="{0031B42D-5007-42F2-A23B-8E4793288314}"/>
    <cellStyle name="40% - Акцент1 2 17" xfId="11051" xr:uid="{BE9E12E7-F843-42B4-BEA2-D21360E066E3}"/>
    <cellStyle name="40% - Акцент1 2 18" xfId="10583" xr:uid="{8B59C98C-3562-43E0-97CE-38A189A433BB}"/>
    <cellStyle name="40% - Акцент1 2 19" xfId="10792" xr:uid="{2C034307-092A-42B0-90B9-0370B26054BD}"/>
    <cellStyle name="40% - Акцент1 2 2" xfId="898" xr:uid="{B100FC7E-79EA-4269-B94F-54731987FD72}"/>
    <cellStyle name="40% — акцент1 2 2" xfId="8953" xr:uid="{690A60A6-FFA5-4680-A148-7AB395607F25}"/>
    <cellStyle name="40% - Акцент1 2 2 10" xfId="10968" xr:uid="{C69DC7B2-DAC1-4364-8B08-203CCF3273F3}"/>
    <cellStyle name="40% - Акцент1 2 2 11" xfId="9807" xr:uid="{1D1E8A70-A2E0-468B-B9A1-188E1A9B2956}"/>
    <cellStyle name="40% - Акцент1 2 2 12" xfId="10909" xr:uid="{B03F3EAD-2F5E-4875-8C5B-4B4037EDE7D4}"/>
    <cellStyle name="40% - Акцент1 2 2 13" xfId="10525" xr:uid="{D75458D8-BE90-4771-A5B9-2C84D831A950}"/>
    <cellStyle name="40% - Акцент1 2 2 14" xfId="10852" xr:uid="{BD1A4AAA-30BB-460E-8C40-45EF1182A61F}"/>
    <cellStyle name="40% - Акцент1 2 2 15" xfId="11117" xr:uid="{BB690318-593D-49B3-90FE-79CBEDB760C3}"/>
    <cellStyle name="40% - Акцент1 2 2 16" xfId="11177" xr:uid="{9A64DAC0-26A9-4597-BF81-EA57D0A3EB9F}"/>
    <cellStyle name="40% - Акцент1 2 2 17" xfId="11239" xr:uid="{A0D207C0-EC33-43E1-8CAB-AF4226524A84}"/>
    <cellStyle name="40% - Акцент1 2 2 18" xfId="11301" xr:uid="{5AEAC33B-B30B-44BF-9837-BC7136118ECA}"/>
    <cellStyle name="40% - Акцент1 2 2 19" xfId="11354" xr:uid="{8C2F2AF6-CCD0-48BB-A0C6-54E2BD412BF9}"/>
    <cellStyle name="40% - Акцент1 2 2 2" xfId="1250" xr:uid="{9C11F9AA-26B5-47F3-8258-27F2266EFA4B}"/>
    <cellStyle name="40% - Акцент1 2 2 2 2" xfId="2786" xr:uid="{40F66074-B877-4505-8D72-4CBD4E003A45}"/>
    <cellStyle name="40% - Акцент1 2 2 2 3" xfId="11831" xr:uid="{F9F09487-EF03-4813-902C-7CE0727B9BD1}"/>
    <cellStyle name="40% - Акцент1 2 2 2 4" xfId="11903" xr:uid="{57460A09-317E-4376-9A2E-72D4C034004C}"/>
    <cellStyle name="40% - Акцент1 2 2 20" xfId="11408" xr:uid="{4FDFCAF6-DA97-4706-9F38-A085CF1C8655}"/>
    <cellStyle name="40% - Акцент1 2 2 21" xfId="11459" xr:uid="{FD77A42C-E4A5-47D6-87DD-CBC461405FEB}"/>
    <cellStyle name="40% - Акцент1 2 2 22" xfId="11509" xr:uid="{26815FB4-B601-4E79-AA00-DB587F5D584C}"/>
    <cellStyle name="40% - Акцент1 2 2 23" xfId="11336" xr:uid="{1D006511-AA18-4F69-BFAB-C469D4879AF9}"/>
    <cellStyle name="40% - Акцент1 2 2 24" xfId="12092" xr:uid="{0483540E-4608-4119-874F-9DEDC5DBF326}"/>
    <cellStyle name="40% - Акцент1 2 2 25" xfId="12126" xr:uid="{67FBD4F3-57F2-422A-8004-3CB88FF2AD51}"/>
    <cellStyle name="40% - Акцент1 2 2 26" xfId="12158" xr:uid="{8243B7D1-9472-43DA-830C-420500D0F40A}"/>
    <cellStyle name="40% - Акцент1 2 2 27" xfId="12186" xr:uid="{E81077A0-5F85-4AE4-A822-B9B48AB13481}"/>
    <cellStyle name="40% - Акцент1 2 2 28" xfId="12214" xr:uid="{3995E440-2D9F-4654-B3A3-F3F851AD7662}"/>
    <cellStyle name="40% - Акцент1 2 2 29" xfId="12234" xr:uid="{071916EC-929C-4ACA-A44A-33BC64F1CA84}"/>
    <cellStyle name="40% - Акцент1 2 2 3" xfId="3017" xr:uid="{D150E5AB-6A9C-45A0-A65E-BE139E03BC58}"/>
    <cellStyle name="40% - Акцент1 2 2 3 2" xfId="11718" xr:uid="{F98208D7-BA58-42B6-9618-EE3016A8778D}"/>
    <cellStyle name="40% - Акцент1 2 2 30" xfId="12244" xr:uid="{5A47F555-134D-4059-91B0-2925988203A4}"/>
    <cellStyle name="40% - Акцент1 2 2 4" xfId="2672" xr:uid="{39DE4090-6A49-4E8E-AD53-F4D47CD5B9E7}"/>
    <cellStyle name="40% - Акцент1 2 2 4 2" xfId="11808" xr:uid="{9A4FA66D-3185-4B81-9BFD-9EADE1D2BD0B}"/>
    <cellStyle name="40% - Акцент1 2 2 5" xfId="8864" xr:uid="{E563EA08-9B1E-44EF-B01C-7F714FB644EA}"/>
    <cellStyle name="40% - Акцент1 2 2 6" xfId="9419" xr:uid="{D8BDE292-0FB2-428E-8BCE-7CCCB506D458}"/>
    <cellStyle name="40% - Акцент1 2 2 7" xfId="1724" xr:uid="{698F8666-CCD9-48F1-8464-F2F30D74EB58}"/>
    <cellStyle name="40% - Акцент1 2 2 8" xfId="9691" xr:uid="{37271844-E805-47F6-AFFB-591F3719942F}"/>
    <cellStyle name="40% - Акцент1 2 2 9" xfId="10291" xr:uid="{9B59ECE6-9DF7-4A2C-BBD6-B7D98AD7F48D}"/>
    <cellStyle name="40% - Акцент1 2 20" xfId="10632" xr:uid="{05FBE668-5AAB-4C24-A37E-DCF08E89AD82}"/>
    <cellStyle name="40% - Акцент1 2 21" xfId="9862" xr:uid="{7038685C-A658-4C90-8601-11608426493A}"/>
    <cellStyle name="40% - Акцент1 2 22" xfId="10662" xr:uid="{5BAD2A88-E505-40FA-8551-D9B6904FC658}"/>
    <cellStyle name="40% - Акцент1 2 23" xfId="10505" xr:uid="{4B5BD85A-3185-4448-9A6C-B156893E08C2}"/>
    <cellStyle name="40% - Акцент1 2 24" xfId="11026" xr:uid="{2EE22396-6391-4B55-8471-4CFB137868A1}"/>
    <cellStyle name="40% - Акцент1 2 25" xfId="10989" xr:uid="{8A2141E5-EA56-49FE-A899-98E3274D7478}"/>
    <cellStyle name="40% - Акцент1 2 26" xfId="11558" xr:uid="{D3306D37-2915-4A56-8C78-BFECCBACD51B}"/>
    <cellStyle name="40% - Акцент1 2 27" xfId="12010" xr:uid="{B6F933AF-B205-458D-B02E-292210C13EA6}"/>
    <cellStyle name="40% - Акцент1 2 28" xfId="11302" xr:uid="{B2F3D618-E3F7-40C1-BF31-5C362A14F639}"/>
    <cellStyle name="40% - Акцент1 2 29" xfId="12015" xr:uid="{EBEE6862-E9BA-44FE-A469-E985DDDE2554}"/>
    <cellStyle name="40% - Акцент1 2 3" xfId="1159" xr:uid="{54675726-FA08-4432-9BCA-6EB2B74E2933}"/>
    <cellStyle name="40% — акцент1 2 3" xfId="8866" xr:uid="{D3A4E6AB-561D-4B38-A4D6-AEC00F273F4E}"/>
    <cellStyle name="40% - Акцент1 2 3 10" xfId="10475" xr:uid="{3FA98B86-45D3-4850-BCD6-18A77EA1B67D}"/>
    <cellStyle name="40% - Акцент1 2 3 11" xfId="11034" xr:uid="{71EB9901-11C0-4A69-9604-3DD62F3358B5}"/>
    <cellStyle name="40% - Акцент1 2 3 12" xfId="11071" xr:uid="{B47CD0C7-3E3A-45CB-989A-F655FB868F45}"/>
    <cellStyle name="40% - Акцент1 2 3 13" xfId="11157" xr:uid="{EA537F6B-5A9E-4993-8DB2-C1E7AF17C91E}"/>
    <cellStyle name="40% - Акцент1 2 3 14" xfId="11220" xr:uid="{5DC35CFC-C90E-408C-9E50-1FD8C76F48C1}"/>
    <cellStyle name="40% - Акцент1 2 3 15" xfId="11279" xr:uid="{FF9F7A8C-D40A-443F-AB94-CF537929B591}"/>
    <cellStyle name="40% - Акцент1 2 3 16" xfId="11337" xr:uid="{56DE6566-E81B-4198-BB69-A33FD7D72449}"/>
    <cellStyle name="40% - Акцент1 2 3 17" xfId="11389" xr:uid="{2B8F92A3-5C5F-41B4-B6C7-EA8C3494FB55}"/>
    <cellStyle name="40% - Акцент1 2 3 18" xfId="11555" xr:uid="{484053A8-217F-44D8-9637-4A9648E85FD2}"/>
    <cellStyle name="40% - Акцент1 2 3 19" xfId="12001" xr:uid="{521F1931-A27F-426A-815C-F38404B65E37}"/>
    <cellStyle name="40% - Акцент1 2 3 2" xfId="2425" xr:uid="{E40752AA-0C1E-4014-B26B-1C12BD35B7A3}"/>
    <cellStyle name="40% - Акцент1 2 3 20" xfId="11979" xr:uid="{F5675D41-95EA-4E60-8D59-B0A5B05758B7}"/>
    <cellStyle name="40% - Акцент1 2 3 21" xfId="12028" xr:uid="{E9F4FB53-30CD-438B-BD32-55A061983600}"/>
    <cellStyle name="40% - Акцент1 2 3 22" xfId="11671" xr:uid="{6E1FF127-092E-4CFF-B945-7E924A843B0D}"/>
    <cellStyle name="40% - Акцент1 2 3 23" xfId="11690" xr:uid="{DAECF91C-4F44-497B-8406-A9DAA44F021A}"/>
    <cellStyle name="40% - Акцент1 2 3 24" xfId="11138" xr:uid="{9A46DA46-33F5-4165-B707-E47C9EBD13A4}"/>
    <cellStyle name="40% - Акцент1 2 3 25" xfId="9793" xr:uid="{938A32E3-AF06-4F08-8B79-0FA9AE2A9B40}"/>
    <cellStyle name="40% - Акцент1 2 3 3" xfId="9858" xr:uid="{A46D267F-189F-4B7F-BA1D-E6C269EB096E}"/>
    <cellStyle name="40% - Акцент1 2 3 4" xfId="10535" xr:uid="{01D651C0-CACB-4493-8A29-AE1E7885994C}"/>
    <cellStyle name="40% - Акцент1 2 3 5" xfId="10843" xr:uid="{ECD6D894-167F-4384-A95D-95862B135B21}"/>
    <cellStyle name="40% - Акцент1 2 3 6" xfId="10594" xr:uid="{9BC2D577-7D1C-4237-B6DB-8455A6DB5D1D}"/>
    <cellStyle name="40% - Акцент1 2 3 7" xfId="10782" xr:uid="{CAFDB418-1D1E-48C8-A52E-65020A917A45}"/>
    <cellStyle name="40% - Акцент1 2 3 8" xfId="10638" xr:uid="{CA57596A-8A28-4FD6-8D99-C67A92443742}"/>
    <cellStyle name="40% - Акцент1 2 3 9" xfId="10739" xr:uid="{AB7A8EF3-F117-44B3-B2BE-72BBD2378960}"/>
    <cellStyle name="40% - Акцент1 2 30" xfId="11977" xr:uid="{FFDE31BA-5513-4621-BB53-68F5D4CB250A}"/>
    <cellStyle name="40% - Акцент1 2 31" xfId="10068" xr:uid="{49877B77-97BF-47D1-ACAE-B268105A5878}"/>
    <cellStyle name="40% - Акцент1 2 32" xfId="11888" xr:uid="{1B376F4D-813E-4A4C-BA1D-DC6E0892ADC7}"/>
    <cellStyle name="40% - Акцент1 2 33" xfId="10724" xr:uid="{700D546D-0A11-4F86-A536-5E43CE3503F1}"/>
    <cellStyle name="40% - Акцент1 2 34" xfId="710" xr:uid="{8B73207B-B5F4-49C9-AF8F-6FE843C50CEB}"/>
    <cellStyle name="40% - Акцент1 2 4" xfId="782" xr:uid="{01CC2810-DEF1-442E-BE54-C3C1441A07A1}"/>
    <cellStyle name="40% — акцент1 2 4" xfId="9420" xr:uid="{860FBD26-5E12-46F5-B04F-BDB8C64A959A}"/>
    <cellStyle name="40% - Акцент1 2 4 10" xfId="10927" xr:uid="{FC0D4783-28EC-41C6-A7CD-C84C2C31E192}"/>
    <cellStyle name="40% - Акцент1 2 4 11" xfId="10723" xr:uid="{88EA7D00-6554-4222-90E0-A4DC610C2E9E}"/>
    <cellStyle name="40% - Акцент1 2 4 12" xfId="10685" xr:uid="{0BD69857-F61D-4CBA-AE4A-D35CCB9C16C8}"/>
    <cellStyle name="40% - Акцент1 2 4 13" xfId="10710" xr:uid="{0A4AD496-023D-47B0-9027-400532CDE953}"/>
    <cellStyle name="40% - Акцент1 2 4 14" xfId="10937" xr:uid="{D9DDD073-3BAD-4DB6-A16B-7716B61BA873}"/>
    <cellStyle name="40% - Акцент1 2 4 15" xfId="9726" xr:uid="{C3088FE8-CD1F-45D0-94A3-B01134163EE8}"/>
    <cellStyle name="40% - Акцент1 2 4 16" xfId="10697" xr:uid="{A743F8B4-687C-4EFB-A631-4D9D47128AA5}"/>
    <cellStyle name="40% - Акцент1 2 4 17" xfId="10946" xr:uid="{20E5080F-7839-45A9-8054-B9A0212CFE05}"/>
    <cellStyle name="40% - Акцент1 2 4 18" xfId="11425" xr:uid="{7C95B1AA-B752-4B82-8347-72E2F6EF2AAF}"/>
    <cellStyle name="40% - Акцент1 2 4 19" xfId="12085" xr:uid="{18CD6981-3FD7-4B2A-87F7-23DBFA614110}"/>
    <cellStyle name="40% - Акцент1 2 4 2" xfId="5661" xr:uid="{C1D619AB-82B5-4417-9033-8F941986B2B6}"/>
    <cellStyle name="40% - Акцент1 2 4 2 2" xfId="11743" xr:uid="{AC45F652-1A4B-4634-A9D2-387D3BA12404}"/>
    <cellStyle name="40% - Акцент1 2 4 20" xfId="12120" xr:uid="{C7EC2823-52D0-4774-9F4B-86C30154D906}"/>
    <cellStyle name="40% - Акцент1 2 4 21" xfId="12152" xr:uid="{1332D0DD-8BFB-4087-B8DC-8AC1BBA3C436}"/>
    <cellStyle name="40% - Акцент1 2 4 22" xfId="12182" xr:uid="{D6442235-109A-480F-B46F-6BAD193CA0ED}"/>
    <cellStyle name="40% - Акцент1 2 4 23" xfId="12210" xr:uid="{1BDF4F92-1FD4-43AD-90C4-7345912FAD3D}"/>
    <cellStyle name="40% - Акцент1 2 4 24" xfId="12231" xr:uid="{2EA0AF42-2109-4EF4-8E7F-CBA72BB2D531}"/>
    <cellStyle name="40% - Акцент1 2 4 25" xfId="12242" xr:uid="{D47C528B-6E1D-435B-8702-047C8FC9CF66}"/>
    <cellStyle name="40% - Акцент1 2 4 3" xfId="9856" xr:uid="{53D2679F-1D4C-4927-BDFE-1382C354F692}"/>
    <cellStyle name="40% - Акцент1 2 4 4" xfId="10533" xr:uid="{05F0601E-F906-4727-9FAC-70C721770F01}"/>
    <cellStyle name="40% - Акцент1 2 4 5" xfId="10845" xr:uid="{9AAC9FC8-25B6-448F-A9D3-F552E10C23D3}"/>
    <cellStyle name="40% - Акцент1 2 4 6" xfId="10592" xr:uid="{D19C5F07-7B0F-49FF-B364-8A9BF51906EE}"/>
    <cellStyle name="40% - Акцент1 2 4 7" xfId="10784" xr:uid="{1B522071-C9F3-4872-909D-26AD61A2127E}"/>
    <cellStyle name="40% - Акцент1 2 4 8" xfId="10084" xr:uid="{22EFBD03-CA65-4FDD-8F38-BF1A5D8FD798}"/>
    <cellStyle name="40% - Акцент1 2 4 9" xfId="10740" xr:uid="{44CF3C55-E154-41D0-A04C-13737CD2C0FF}"/>
    <cellStyle name="40% - Акцент1 2 5" xfId="5688" xr:uid="{B56BB61D-467C-47F6-8E8B-018659D631A7}"/>
    <cellStyle name="40% - Акцент1 2 6" xfId="5660" xr:uid="{9E27735A-D0E5-4829-BFCE-C87E96F9B6C1}"/>
    <cellStyle name="40% - Акцент1 2 7" xfId="2203" xr:uid="{E048D58E-3336-4297-B126-D06A5BE5552D}"/>
    <cellStyle name="40% - Акцент1 2 8" xfId="8952" xr:uid="{CD07FD81-5F9B-414B-9C70-DA23004F39B3}"/>
    <cellStyle name="40% - Акцент1 2 9" xfId="8867" xr:uid="{DC88C08C-05BB-484C-BAEF-4373A96CC21C}"/>
    <cellStyle name="40% - Акцент1 20" xfId="1106" xr:uid="{B165F9BB-8800-4761-ADF9-9B88CD93AFED}"/>
    <cellStyle name="40% - Акцент1 20 2" xfId="1458" xr:uid="{EDF75EF1-4877-4488-9026-5439BDF7FA54}"/>
    <cellStyle name="40% - Акцент1 20 3" xfId="3018" xr:uid="{716F64C0-E399-48D7-8148-5FD7A5404D32}"/>
    <cellStyle name="40% - Акцент1 21" xfId="1119" xr:uid="{10CB00BF-EF61-4528-94A2-2260FCC59C05}"/>
    <cellStyle name="40% - Акцент1 21 2" xfId="1471" xr:uid="{A3013067-9DAD-4D3E-B272-D29D30EA7493}"/>
    <cellStyle name="40% - Акцент1 21 3" xfId="3019" xr:uid="{DF480C5E-8E24-4989-A39B-D664F159A318}"/>
    <cellStyle name="40% - Акцент1 22" xfId="1132" xr:uid="{D60A8AAE-7E33-4C2E-959F-1AFBA2C89D1A}"/>
    <cellStyle name="40% - Акцент1 22 2" xfId="3020" xr:uid="{11D0390A-FB36-4F39-83B7-DC64ECC2FA5B}"/>
    <cellStyle name="40% - Акцент1 23" xfId="1146" xr:uid="{A9FED76E-352F-44EC-880F-11D70BEBD96E}"/>
    <cellStyle name="40% - Акцент1 23 2" xfId="1699" xr:uid="{59973493-21ED-4E6A-9D20-32D0CE5CA684}"/>
    <cellStyle name="40% - Акцент1 24" xfId="1484" xr:uid="{08D62A39-5122-4F10-99B1-9BFD04DD19AC}"/>
    <cellStyle name="40% - Акцент1 24 2" xfId="3362" xr:uid="{F5BB7EF2-B243-427D-9E08-B082150FA565}"/>
    <cellStyle name="40% - Акцент1 25" xfId="1497" xr:uid="{2E08F166-DC99-4E61-873D-3EF72C21EB53}"/>
    <cellStyle name="40% - Акцент1 25 2" xfId="3384" xr:uid="{FDB2BC7F-0B44-41A0-988C-3190F05070BB}"/>
    <cellStyle name="40% - Акцент1 26" xfId="1510" xr:uid="{AEDE9F7F-E919-47B1-AD6C-CCFE06AA2478}"/>
    <cellStyle name="40% - Акцент1 26 2" xfId="3492" xr:uid="{722767FC-A3C4-4D78-9D28-5877C5975918}"/>
    <cellStyle name="40% - Акцент1 27" xfId="1523" xr:uid="{1232714F-2D59-4032-A4A4-CC97758C0F8D}"/>
    <cellStyle name="40% - Акцент1 27 2" xfId="3540" xr:uid="{6AEA37CA-E980-4963-A443-219F9AA653D7}"/>
    <cellStyle name="40% - Акцент1 28" xfId="1536" xr:uid="{63023C72-1C92-4227-A483-BA5B4B27AF0E}"/>
    <cellStyle name="40% - Акцент1 28 2" xfId="3579" xr:uid="{177FFD31-82EB-408E-A051-9B5C574E94AC}"/>
    <cellStyle name="40% - Акцент1 29" xfId="1549" xr:uid="{17C59053-17EB-49C7-B81B-2396180C34BF}"/>
    <cellStyle name="40% - Акцент1 29 2" xfId="3590" xr:uid="{58BAC6CB-9B9E-478B-A8A5-3025A8CA6E65}"/>
    <cellStyle name="40% - Акцент1 3" xfId="806" xr:uid="{EA7D3582-A545-4E61-9431-483F0C67D60B}"/>
    <cellStyle name="40% — акцент1 3" xfId="8954" xr:uid="{89046027-56B3-441D-813F-A23ADAB5F1B5}"/>
    <cellStyle name="40% - Акцент1 3 10" xfId="10639" xr:uid="{96848A21-C2F5-4CB4-94AA-3DF876A9CE8E}"/>
    <cellStyle name="40% - Акцент1 3 11" xfId="10738" xr:uid="{4911D424-A16B-4568-939E-A19966E3B6E7}"/>
    <cellStyle name="40% - Акцент1 3 12" xfId="11110" xr:uid="{026016EC-B317-4A53-A418-B55B177EE0D2}"/>
    <cellStyle name="40% - Акцент1 3 13" xfId="11169" xr:uid="{EC767B47-90EF-4221-917B-1B9CECD0697A}"/>
    <cellStyle name="40% - Акцент1 3 14" xfId="11232" xr:uid="{AD6B1080-C4F1-41B3-A4F5-0AA842087408}"/>
    <cellStyle name="40% - Акцент1 3 15" xfId="11293" xr:uid="{A442EB83-3FD7-4F3D-9E7D-A64BF1680F61}"/>
    <cellStyle name="40% - Акцент1 3 16" xfId="11348" xr:uid="{53B3A20D-E507-4A66-9D81-5C54C87FB220}"/>
    <cellStyle name="40% - Акцент1 3 17" xfId="11400" xr:uid="{65486C1C-25DA-4096-A2FD-3599DF38FC23}"/>
    <cellStyle name="40% - Акцент1 3 18" xfId="11451" xr:uid="{A71DC733-0B8C-47FE-8776-2E685D06B924}"/>
    <cellStyle name="40% - Акцент1 3 19" xfId="11501" xr:uid="{61F75D6F-D69A-497F-9A36-937F01C5F7CD}"/>
    <cellStyle name="40% - Акцент1 3 2" xfId="911" xr:uid="{E8419DA1-4B95-4811-824A-20344199A5AF}"/>
    <cellStyle name="40% - Акцент1 3 2 2" xfId="1263" xr:uid="{17162C43-B1C1-49D8-B011-1F1CBB2748BC}"/>
    <cellStyle name="40% - Акцент1 3 2 3" xfId="8955" xr:uid="{632F482A-683F-458C-BDAD-A09BDAEEF649}"/>
    <cellStyle name="40% - Акцент1 3 2 4" xfId="11745" xr:uid="{ACA30528-1B6C-4D8E-94F3-529252302EA5}"/>
    <cellStyle name="40% - Акцент1 3 20" xfId="10895" xr:uid="{F3C68BD1-ABF1-422A-984A-001E68CE763F}"/>
    <cellStyle name="40% - Акцент1 3 21" xfId="11610" xr:uid="{6E78737D-466A-4217-ADF7-55C4A7C223A3}"/>
    <cellStyle name="40% - Акцент1 3 22" xfId="10548" xr:uid="{DDF76F67-8362-438A-85EF-2790B187BAB9}"/>
    <cellStyle name="40% - Акцент1 3 23" xfId="11092" xr:uid="{AE55D0B3-BDD1-4AF8-81C8-0BC12A185DD9}"/>
    <cellStyle name="40% - Акцент1 3 24" xfId="11604" xr:uid="{B6518919-113E-4EF3-B930-4B18A20AFB57}"/>
    <cellStyle name="40% - Акцент1 3 25" xfId="11989" xr:uid="{AE38EE2F-D3E6-4DC4-8D2F-2B86B3226298}"/>
    <cellStyle name="40% - Акцент1 3 26" xfId="12006" xr:uid="{9EB879BF-B226-4D90-9225-FF73E0457A76}"/>
    <cellStyle name="40% - Акцент1 3 27" xfId="11978" xr:uid="{9931BC91-1F70-41E4-9F2E-380442CA0A64}"/>
    <cellStyle name="40% - Акцент1 3 3" xfId="1172" xr:uid="{FD3BD7D0-7603-4F9E-A4E4-D626C436DED9}"/>
    <cellStyle name="40% - Акцент1 3 3 2" xfId="11832" xr:uid="{7471E9B1-F155-49BE-9295-DF1A381AC779}"/>
    <cellStyle name="40% - Акцент1 3 4" xfId="2450" xr:uid="{A58A52B0-BE18-4945-AE6E-B3FB8C34582F}"/>
    <cellStyle name="40% - Акцент1 3 4 2" xfId="11904" xr:uid="{96D86E60-C60F-4E50-BCB8-AA34313FB4CF}"/>
    <cellStyle name="40% - Акцент1 3 5" xfId="9859" xr:uid="{A7507379-8EB8-4899-843E-FC99A44B0F88}"/>
    <cellStyle name="40% - Акцент1 3 6" xfId="10536" xr:uid="{17ADFC04-DC26-4169-8333-D50141D27C54}"/>
    <cellStyle name="40% - Акцент1 3 7" xfId="10842" xr:uid="{4B6694B0-2CC1-47E6-A417-E97AB6E9706C}"/>
    <cellStyle name="40% - Акцент1 3 8" xfId="10595" xr:uid="{5BDD1DE2-3BA9-46A6-834E-F06D8F96070E}"/>
    <cellStyle name="40% - Акцент1 3 9" xfId="10781" xr:uid="{A469FD36-C747-4E70-93DC-5CDE542DB19C}"/>
    <cellStyle name="40% - Акцент1 30" xfId="1562" xr:uid="{371C74C8-1178-4A7C-A852-B1113B5136F1}"/>
    <cellStyle name="40% - Акцент1 30 2" xfId="3546" xr:uid="{9F148E9F-272A-49BF-A2CB-EB20D60D23EA}"/>
    <cellStyle name="40% - Акцент1 31" xfId="1575" xr:uid="{23F7103D-CBF9-4BE8-BDC2-E06B02450578}"/>
    <cellStyle name="40% - Акцент1 31 2" xfId="3577" xr:uid="{3D63051F-BE0C-4BED-88CA-72A6F6C6726A}"/>
    <cellStyle name="40% - Акцент1 32" xfId="1588" xr:uid="{6E3145F1-A65D-45BC-A850-FE8E69CC7215}"/>
    <cellStyle name="40% - Акцент1 32 2" xfId="3436" xr:uid="{A94167E5-B510-4D8E-BBB0-CE61507446EE}"/>
    <cellStyle name="40% - Акцент1 33" xfId="1601" xr:uid="{8F39FE5B-CC75-4030-9945-EC14199F691A}"/>
    <cellStyle name="40% - Акцент1 33 2" xfId="3431" xr:uid="{7420096A-742C-401A-B1FC-0950834B39D0}"/>
    <cellStyle name="40% - Акцент1 34" xfId="1614" xr:uid="{DAD9C78B-178D-483B-8224-43F491E73CF1}"/>
    <cellStyle name="40% - Акцент1 34 2" xfId="3625" xr:uid="{F4578F35-58B7-4B26-9107-08671ABF208F}"/>
    <cellStyle name="40% - Акцент1 35" xfId="1627" xr:uid="{573EF35B-1DB6-46D5-BD73-A3FF2DD5B07B}"/>
    <cellStyle name="40% - Акцент1 35 2" xfId="3756" xr:uid="{6A26CB4A-A89D-4446-8477-2DF616BB0C4E}"/>
    <cellStyle name="40% - Акцент1 36" xfId="1662" xr:uid="{3467520D-DF41-4A1E-87BA-CFFF0A6AD038}"/>
    <cellStyle name="40% - Акцент1 37" xfId="4079" xr:uid="{EB633DA3-C892-4D84-956D-0CC22D4FC815}"/>
    <cellStyle name="40% - Акцент1 38" xfId="4113" xr:uid="{7EA6805A-838A-467E-BD46-B386BD9012D1}"/>
    <cellStyle name="40% - Акцент1 39" xfId="4643" xr:uid="{F678DC26-D92E-4BD6-A6DE-F67D0E5E844C}"/>
    <cellStyle name="40% - Акцент1 4" xfId="819" xr:uid="{AC1E0289-4692-4C01-B159-CD829E1A175C}"/>
    <cellStyle name="40% — акцент1 4" xfId="2173" xr:uid="{D00373B7-0FE3-4AAB-ABBF-216EFDB09F70}"/>
    <cellStyle name="40% - Акцент1 4 10" xfId="10979" xr:uid="{ECE0E698-4E7E-4719-9C3F-524B9B8E303D}"/>
    <cellStyle name="40% - Акцент1 4 11" xfId="10953" xr:uid="{988325F4-DED4-4AE8-A4D6-1D949C422B1B}"/>
    <cellStyle name="40% - Акцент1 4 12" xfId="10668" xr:uid="{98670899-9B5E-4CD3-82D4-6098CA309184}"/>
    <cellStyle name="40% - Акцент1 4 13" xfId="10499" xr:uid="{61EEE148-315E-4B02-BD3B-FC488C9FA68E}"/>
    <cellStyle name="40% - Акцент1 4 14" xfId="10877" xr:uid="{DB8F2207-EA89-42DF-B095-F3FCA83A274E}"/>
    <cellStyle name="40% - Акцент1 4 15" xfId="10564" xr:uid="{0A39C455-1257-49D1-852E-14A6DB39E796}"/>
    <cellStyle name="40% - Акцент1 4 16" xfId="10816" xr:uid="{C5DDC00E-DD13-4FA1-AC29-29C5BBC61447}"/>
    <cellStyle name="40% - Акцент1 4 17" xfId="10615" xr:uid="{C75A8FB1-5152-46E6-83F1-107CC531DEC9}"/>
    <cellStyle name="40% - Акцент1 4 18" xfId="10760" xr:uid="{B94F2F90-5A5A-4C0C-B4B0-14D7004C7A04}"/>
    <cellStyle name="40% - Акцент1 4 19" xfId="10654" xr:uid="{C64306F0-6DA3-43CD-B2AD-00EBBF30E8CB}"/>
    <cellStyle name="40% - Акцент1 4 2" xfId="924" xr:uid="{AA9B2B7A-AEF7-47AF-BEC9-B0C61595051A}"/>
    <cellStyle name="40% - Акцент1 4 2 2" xfId="1276" xr:uid="{282C7F4C-3F0E-41F7-AE86-F811899072F5}"/>
    <cellStyle name="40% - Акцент1 4 2 3" xfId="8957" xr:uid="{B8952D80-73E9-41C5-991C-4F61149FE668}"/>
    <cellStyle name="40% - Акцент1 4 20" xfId="11231" xr:uid="{BB073935-41FF-4B52-BE5C-BDAB4F4A4154}"/>
    <cellStyle name="40% - Акцент1 4 21" xfId="11614" xr:uid="{FC7E5A68-E1D6-4951-B888-0154D23BADE1}"/>
    <cellStyle name="40% - Акцент1 4 22" xfId="11636" xr:uid="{C981729D-9529-4FE6-89D7-73255109BA48}"/>
    <cellStyle name="40% - Акцент1 4 23" xfId="12083" xr:uid="{33CF1B4C-7A24-4C4D-9410-F5AA961EE9FB}"/>
    <cellStyle name="40% - Акцент1 4 24" xfId="12118" xr:uid="{11A9A4BB-F3C5-42A3-8C46-A744D84C76CC}"/>
    <cellStyle name="40% - Акцент1 4 25" xfId="12150" xr:uid="{1C33CCB7-0660-4A6E-A122-63EE62FA5C37}"/>
    <cellStyle name="40% - Акцент1 4 26" xfId="12180" xr:uid="{F59360D7-6243-44D3-A06A-8911A453BCFD}"/>
    <cellStyle name="40% - Акцент1 4 27" xfId="12208" xr:uid="{46B47C3D-061A-4E4E-8123-2624CA7679D2}"/>
    <cellStyle name="40% - Акцент1 4 3" xfId="1185" xr:uid="{77AE0175-8DD4-47CD-A4A9-72E729BB38D3}"/>
    <cellStyle name="40% - Акцент1 4 4" xfId="2476" xr:uid="{35BE2781-7AEA-4368-8614-628532863FA7}"/>
    <cellStyle name="40% - Акцент1 4 5" xfId="9860" xr:uid="{2666555F-182D-49DF-BB91-815C7B8D7871}"/>
    <cellStyle name="40% - Акцент1 4 6" xfId="10537" xr:uid="{8F95E639-C8B6-4D39-8478-73BBA7D91060}"/>
    <cellStyle name="40% - Акцент1 4 7" xfId="10841" xr:uid="{602E34DE-5070-4C08-9614-6D2E6CC15453}"/>
    <cellStyle name="40% - Акцент1 4 8" xfId="10596" xr:uid="{2D5064BC-C2F2-4F41-B1F2-FCC6063B907D}"/>
    <cellStyle name="40% - Акцент1 4 9" xfId="10780" xr:uid="{BF4C9692-5148-4AE9-832B-BCB27D48013F}"/>
    <cellStyle name="40% - Акцент1 40" xfId="2380" xr:uid="{6B8E6C78-2044-419F-BBA7-74DB172E5FD5}"/>
    <cellStyle name="40% - Акцент1 41" xfId="8958" xr:uid="{0A5BEBB6-BD08-4317-B24D-33CF400B4F8E}"/>
    <cellStyle name="40% - Акцент1 42" xfId="8959" xr:uid="{CE045201-F6B4-456D-B16E-EA2E2DCFB0A7}"/>
    <cellStyle name="40% - Акцент1 43" xfId="8960" xr:uid="{9DD1A2DD-AF24-4D71-BC4B-02189001BB2C}"/>
    <cellStyle name="40% - Акцент1 44" xfId="8961" xr:uid="{0911E23A-78E6-4BE8-976E-C5F3F02285F2}"/>
    <cellStyle name="40% - Акцент1 45" xfId="8962" xr:uid="{37B74621-C0E5-4A50-A7D6-3DE8138BCA76}"/>
    <cellStyle name="40% - Акцент1 46" xfId="8963" xr:uid="{A254F139-FE49-4D04-B976-0EEAC04254E8}"/>
    <cellStyle name="40% - Акцент1 47" xfId="8964" xr:uid="{C999BB7E-4BE9-42C4-8AC7-7825E89DA5A2}"/>
    <cellStyle name="40% - Акцент1 48" xfId="8965" xr:uid="{ADDA1245-CA41-4BBE-B6EE-843CD5E25049}"/>
    <cellStyle name="40% - Акцент1 49" xfId="8966" xr:uid="{4E81532B-A8C4-423A-80C7-1BB5B60408BF}"/>
    <cellStyle name="40% - Акцент1 5" xfId="832" xr:uid="{51320BCA-9EDB-456E-B575-E7DCB47B1022}"/>
    <cellStyle name="40% - Акцент1 5 2" xfId="937" xr:uid="{8A716C3B-BA8F-4A4F-9D0C-11D2CF2BDEF1}"/>
    <cellStyle name="40% - Акцент1 5 2 2" xfId="1289" xr:uid="{D4F649C4-8900-470D-9246-01C0C273EC36}"/>
    <cellStyle name="40% - Акцент1 5 2 3" xfId="8967" xr:uid="{320BCA49-F7F2-4215-B6C5-97FDE25BE32D}"/>
    <cellStyle name="40% - Акцент1 5 3" xfId="1198" xr:uid="{595A0EE7-7DA8-476C-B121-EFCAC404C162}"/>
    <cellStyle name="40% - Акцент1 5 4" xfId="2496" xr:uid="{5BC611A3-6748-4135-8EDF-3D5C3B4421EC}"/>
    <cellStyle name="40% - Акцент1 5 5" xfId="10422" xr:uid="{C85203AC-A400-4A57-BBB9-D285B148C7C3}"/>
    <cellStyle name="40% - Акцент1 50" xfId="8968" xr:uid="{9A115EF5-6149-47C4-816D-6B4C387072B5}"/>
    <cellStyle name="40% - Акцент1 51" xfId="8969" xr:uid="{DD2126B9-FDC4-404E-940B-C149083A73B2}"/>
    <cellStyle name="40% - Акцент1 52" xfId="8970" xr:uid="{16724319-4199-4E22-A1D7-525DB107BA26}"/>
    <cellStyle name="40% - Акцент1 53" xfId="8971" xr:uid="{E1DA37DF-D9C2-4FD1-A9F6-058FF5F60C5E}"/>
    <cellStyle name="40% - Акцент1 54" xfId="8972" xr:uid="{D17B3895-26ED-47CF-97F0-C516EDA0B23C}"/>
    <cellStyle name="40% - Акцент1 55" xfId="8973" xr:uid="{1BA42DE6-A9BE-4C7B-A3CD-0955B5D6C6E3}"/>
    <cellStyle name="40% - Акцент1 56" xfId="8974" xr:uid="{6451566F-5EEE-4A9B-8D97-6A3004E9BB1B}"/>
    <cellStyle name="40% - Акцент1 57" xfId="8975" xr:uid="{A523B352-CFB2-4CEC-8876-C45E2B381E5E}"/>
    <cellStyle name="40% - Акцент1 58" xfId="8976" xr:uid="{39DBC7C5-27A0-4F06-B8F7-4B4B1D6FB1AA}"/>
    <cellStyle name="40% - Акцент1 59" xfId="8977" xr:uid="{A5067B73-DBD6-429E-B958-E30F73D8373F}"/>
    <cellStyle name="40% - Акцент1 6" xfId="845" xr:uid="{B8A7EE61-6DC5-49BC-B391-B8828CCB12BA}"/>
    <cellStyle name="40% - Акцент1 6 2" xfId="950" xr:uid="{EF20F988-7F18-46A6-8753-9F91BD20A03B}"/>
    <cellStyle name="40% - Акцент1 6 2 2" xfId="1302" xr:uid="{2151AD04-C398-4455-8B0D-75078C7CFE62}"/>
    <cellStyle name="40% - Акцент1 6 2 3" xfId="8978" xr:uid="{09384921-F45D-4F79-8609-0BEE9FA343A9}"/>
    <cellStyle name="40% - Акцент1 6 3" xfId="1211" xr:uid="{385447E3-CA67-419D-88B5-70A6CE89B3D8}"/>
    <cellStyle name="40% - Акцент1 6 4" xfId="2503" xr:uid="{7A408049-403D-4624-A22C-E9AB0F16153F}"/>
    <cellStyle name="40% - Акцент1 60" xfId="8979" xr:uid="{109F7F40-3FFC-4880-AF4E-5B5175C59D9F}"/>
    <cellStyle name="40% - Акцент1 61" xfId="8980" xr:uid="{4572A86E-917C-409A-A40E-29E46712E321}"/>
    <cellStyle name="40% - Акцент1 62" xfId="8981" xr:uid="{14388345-A14C-4BFD-A22A-B8696DFCEC92}"/>
    <cellStyle name="40% - Акцент1 63" xfId="8982" xr:uid="{4E9FA2D1-B82D-4844-A8BC-0BE3418CC61A}"/>
    <cellStyle name="40% - Акцент1 64" xfId="8983" xr:uid="{2FCE4FCD-BAF6-4610-88AB-97ED824A3B67}"/>
    <cellStyle name="40% - Акцент1 65" xfId="8984" xr:uid="{7D3C4BB6-7EFB-40B9-941D-93EAB6DA36D9}"/>
    <cellStyle name="40% - Акцент1 7" xfId="858" xr:uid="{05E0936D-1DD3-431F-B87F-61C88AD67058}"/>
    <cellStyle name="40% - Акцент1 7 2" xfId="963" xr:uid="{073775F0-6BA4-4537-818B-3126244C626A}"/>
    <cellStyle name="40% - Акцент1 7 2 2" xfId="1315" xr:uid="{71ECEEFA-6627-4372-B665-7133E80AEB1E}"/>
    <cellStyle name="40% - Акцент1 7 2 3" xfId="8985" xr:uid="{ACBA855D-6306-4B78-A6DB-6E53A6E4B45B}"/>
    <cellStyle name="40% - Акцент1 7 3" xfId="1224" xr:uid="{F7982490-C740-4759-BF65-CF62480B09C9}"/>
    <cellStyle name="40% - Акцент1 7 4" xfId="2544" xr:uid="{A2541F28-6AF2-4C61-92CC-68D0BB2C0F8B}"/>
    <cellStyle name="40% - Акцент1 8" xfId="871" xr:uid="{6ECAC682-900E-43A6-A5CE-0740EF5E1FF9}"/>
    <cellStyle name="40% - Акцент1 8 2" xfId="1237" xr:uid="{B14DFD04-7B0F-4208-9CD9-DA214FF3DF7D}"/>
    <cellStyle name="40% - Акцент1 8 2 2" xfId="8986" xr:uid="{8B8396FF-3415-4C9B-AE93-4FF8D5DB379B}"/>
    <cellStyle name="40% - Акцент1 8 3" xfId="2568" xr:uid="{D3E29B03-3AAC-4019-B723-3117DAB35CB7}"/>
    <cellStyle name="40% - Акцент1 9" xfId="885" xr:uid="{3F0B2369-B3EE-41EE-BE65-BD74AFDA673A}"/>
    <cellStyle name="40% - Акцент1 9 2" xfId="1686" xr:uid="{BB57911B-8DBC-411F-9231-C298266A6AAC}"/>
    <cellStyle name="40% - Акцент2 10" xfId="978" xr:uid="{BFEB96F6-C0FC-4092-B41F-1D8999F9C688}"/>
    <cellStyle name="40% - Акцент2 10 2" xfId="1330" xr:uid="{C13949FC-5A86-4474-923B-8DAD2EFE603A}"/>
    <cellStyle name="40% - Акцент2 10 2 2" xfId="8987" xr:uid="{BE132C27-D3EB-4198-A5D7-CA2F8ACF25AE}"/>
    <cellStyle name="40% - Акцент2 10 3" xfId="2644" xr:uid="{64065AD9-72C7-4E80-BCD8-771E816D42D7}"/>
    <cellStyle name="40% - Акцент2 11" xfId="991" xr:uid="{C944C991-EF89-4BA5-BD39-ADA37527EA8A}"/>
    <cellStyle name="40% - Акцент2 11 2" xfId="1343" xr:uid="{544BD7A9-879B-4AEB-A33D-BCC0B270AD3E}"/>
    <cellStyle name="40% - Акцент2 11 2 2" xfId="8988" xr:uid="{C6EFB5C9-044E-42B7-AD4E-D92745711D8C}"/>
    <cellStyle name="40% - Акцент2 11 3" xfId="2787" xr:uid="{64AB9A0E-E9EC-4A42-9A3D-1C72B3655A1C}"/>
    <cellStyle name="40% - Акцент2 12" xfId="1004" xr:uid="{5241CB54-6D7E-41EC-B408-A1987C2FA3DE}"/>
    <cellStyle name="40% - Акцент2 12 2" xfId="1356" xr:uid="{2EB09D6C-C149-46F0-8A2B-5A444F5D2666}"/>
    <cellStyle name="40% - Акцент2 12 2 2" xfId="8989" xr:uid="{C215D568-8510-4B17-A738-1F2935B5ED41}"/>
    <cellStyle name="40% - Акцент2 12 3" xfId="2788" xr:uid="{935400A8-044C-4301-A1A7-3D00C19E454E}"/>
    <cellStyle name="40% - Акцент2 13" xfId="1017" xr:uid="{665AB627-6A8C-4E61-9D73-8D182C895E32}"/>
    <cellStyle name="40% - Акцент2 13 2" xfId="1369" xr:uid="{6724C792-AC89-4C45-843D-C56CB8720FBA}"/>
    <cellStyle name="40% - Акцент2 13 2 2" xfId="8990" xr:uid="{58E39226-5D2D-44E9-83D3-6A9C1B443BBE}"/>
    <cellStyle name="40% - Акцент2 13 3" xfId="2789" xr:uid="{FD880DB1-23BE-44E4-BCFE-782F96F8078F}"/>
    <cellStyle name="40% - Акцент2 14" xfId="1030" xr:uid="{F486A723-87C4-45B7-897A-3334660F2645}"/>
    <cellStyle name="40% - Акцент2 14 2" xfId="1382" xr:uid="{F0C60931-8530-4143-BFDF-EBB9799A768C}"/>
    <cellStyle name="40% - Акцент2 14 2 2" xfId="8991" xr:uid="{00D67957-8777-410D-ADBA-CF19632FC0C2}"/>
    <cellStyle name="40% - Акцент2 14 3" xfId="2790" xr:uid="{4779E52A-1A97-42E0-A3DA-C18AF155393A}"/>
    <cellStyle name="40% - Акцент2 15" xfId="1043" xr:uid="{1986149A-3C6D-439F-A1CB-075932C041B8}"/>
    <cellStyle name="40% - Акцент2 15 2" xfId="1395" xr:uid="{EFE76C4B-54F6-42F5-96A8-8BCB1D7C6594}"/>
    <cellStyle name="40% - Акцент2 15 2 2" xfId="8992" xr:uid="{09115DF5-E4A4-4675-9A01-D70D0B03C4B1}"/>
    <cellStyle name="40% - Акцент2 15 3" xfId="3021" xr:uid="{171801C4-92C7-408A-9BA0-1F43A9130113}"/>
    <cellStyle name="40% - Акцент2 16" xfId="1056" xr:uid="{E800C22E-9364-414A-A0A3-E61B40EDC1B6}"/>
    <cellStyle name="40% - Акцент2 16 2" xfId="1408" xr:uid="{771E50FE-6D18-4BED-BC90-BC25F72C75C1}"/>
    <cellStyle name="40% - Акцент2 16 2 2" xfId="8993" xr:uid="{886AD8A1-A7BF-4F2D-8E8A-6A988A7FAEAF}"/>
    <cellStyle name="40% - Акцент2 16 3" xfId="3022" xr:uid="{EB803160-BA8E-44A3-850B-F9F3872247F6}"/>
    <cellStyle name="40% - Акцент2 17" xfId="1069" xr:uid="{081CA32F-165E-43EA-B044-B9145F4F3299}"/>
    <cellStyle name="40% - Акцент2 17 2" xfId="1421" xr:uid="{47393EE4-7209-4F03-8AB0-42D1D395886E}"/>
    <cellStyle name="40% - Акцент2 17 2 2" xfId="8994" xr:uid="{4E955596-4185-4BCE-A866-2E857EBD8B25}"/>
    <cellStyle name="40% - Акцент2 17 3" xfId="3023" xr:uid="{10ED5D95-BE5E-4E90-B9C9-1EF22F4EEDF7}"/>
    <cellStyle name="40% - Акцент2 18" xfId="1082" xr:uid="{7B263BF1-42FF-46C9-9FFF-39DEC73D8B06}"/>
    <cellStyle name="40% - Акцент2 18 2" xfId="1434" xr:uid="{53B49ED1-39AD-49B2-AB10-C95679EA8059}"/>
    <cellStyle name="40% - Акцент2 18 2 2" xfId="8995" xr:uid="{895896EF-CBBB-4797-8F14-856CE7A3CF4D}"/>
    <cellStyle name="40% - Акцент2 18 3" xfId="3024" xr:uid="{C7E24AA9-91E7-440F-BB7A-B8AF280F3F59}"/>
    <cellStyle name="40% - Акцент2 19" xfId="1095" xr:uid="{22B3C649-108F-456B-8633-89CE11B2523B}"/>
    <cellStyle name="40% - Акцент2 19 2" xfId="1447" xr:uid="{2F798141-A5AA-42B2-8999-ECE452AEFEEC}"/>
    <cellStyle name="40% - Акцент2 19 3" xfId="3025" xr:uid="{0944AEFC-4E59-42DA-8133-14C90B8C492F}"/>
    <cellStyle name="40% - Акцент2 2" xfId="215" xr:uid="{D2730F3D-0D62-477B-AED3-1D273FE16D98}"/>
    <cellStyle name="40% — акцент2 2" xfId="2176" xr:uid="{7871965D-E5F0-4A5D-A8F3-203D1ED3172A}"/>
    <cellStyle name="40% - Акцент2 2 10" xfId="9414" xr:uid="{7285B66E-9D72-41F4-8769-F441247CB3FB}"/>
    <cellStyle name="40% - Акцент2 2 11" xfId="9692" xr:uid="{33A20A2C-AF4A-4B4A-BBFE-03E2A2948FE7}"/>
    <cellStyle name="40% - Акцент2 2 12" xfId="10260" xr:uid="{1151C996-49E9-4E8D-9122-75D88366AF5E}"/>
    <cellStyle name="40% - Акцент2 2 13" xfId="10967" xr:uid="{9D2FF662-1DA0-4AAC-ABD3-6F89A7DB5E94}"/>
    <cellStyle name="40% - Акцент2 2 14" xfId="9683" xr:uid="{977672ED-10C4-46CB-8B4C-4D9B0DBB15DE}"/>
    <cellStyle name="40% - Акцент2 2 15" xfId="10908" xr:uid="{BDB3706A-15EF-4182-8C4D-56EBBCEB1F90}"/>
    <cellStyle name="40% - Акцент2 2 16" xfId="11123" xr:uid="{477B7EF3-0E89-44A7-B8AA-9FC089CCCA39}"/>
    <cellStyle name="40% - Акцент2 2 17" xfId="11184" xr:uid="{693F1A94-FB1A-41CA-A55B-48B4C8E22126}"/>
    <cellStyle name="40% - Акцент2 2 18" xfId="11246" xr:uid="{EDCF93AB-4E77-4270-8462-8DF0E8800FAE}"/>
    <cellStyle name="40% - Акцент2 2 19" xfId="11308" xr:uid="{4090E347-4518-469B-B4F1-323CAD9CFD7E}"/>
    <cellStyle name="40% - Акцент2 2 2" xfId="900" xr:uid="{43832E5A-D56E-4202-89D3-A69D44387174}"/>
    <cellStyle name="40% — акцент2 2 2" xfId="8997" xr:uid="{9A82C0FF-71CE-49D3-9E32-0446545D8593}"/>
    <cellStyle name="40% - Акцент2 2 2 10" xfId="10448" xr:uid="{623CF977-7E35-488F-B590-E29D7E4480EB}"/>
    <cellStyle name="40% - Акцент2 2 2 11" xfId="10456" xr:uid="{74B49E99-1E77-42E9-AEFC-F539B33F6975}"/>
    <cellStyle name="40% - Акцент2 2 2 12" xfId="10516" xr:uid="{D895F96A-0A42-4D5F-9267-054886DE6114}"/>
    <cellStyle name="40% - Акцент2 2 2 13" xfId="10510" xr:uid="{60D88059-E7D8-4D7A-84D6-457D5FD54A91}"/>
    <cellStyle name="40% - Акцент2 2 2 14" xfId="11136" xr:uid="{467CDCA7-FB4C-4D7B-8718-7C0BA8FCF04A}"/>
    <cellStyle name="40% - Акцент2 2 2 15" xfId="11197" xr:uid="{B5AADB6C-744E-4DAE-B429-A711E36C0D45}"/>
    <cellStyle name="40% - Акцент2 2 2 16" xfId="11259" xr:uid="{32BCA70E-AE2A-4849-9CDC-692B13C01B8A}"/>
    <cellStyle name="40% - Акцент2 2 2 17" xfId="11318" xr:uid="{4FB19BED-B4ED-4567-9535-6E207BB7D976}"/>
    <cellStyle name="40% - Акцент2 2 2 18" xfId="11371" xr:uid="{F82AC60A-560E-45E8-A47B-A7FC71765F3A}"/>
    <cellStyle name="40% - Акцент2 2 2 19" xfId="11422" xr:uid="{9919514C-E8EA-422B-AABB-CB6FDC0A2E04}"/>
    <cellStyle name="40% - Акцент2 2 2 2" xfId="1252" xr:uid="{AB645F57-FC8B-4454-9094-D06E4B4491A2}"/>
    <cellStyle name="40% - Акцент2 2 2 2 2" xfId="2791" xr:uid="{5FFC404F-1876-4AB9-B314-1C92D3EE72B5}"/>
    <cellStyle name="40% - Акцент2 2 2 2 3" xfId="11833" xr:uid="{B609F11E-A673-4046-AC74-6B49DA667479}"/>
    <cellStyle name="40% - Акцент2 2 2 2 4" xfId="11905" xr:uid="{D908E7BD-C931-4479-9F08-24682554D9F1}"/>
    <cellStyle name="40% - Акцент2 2 2 20" xfId="11473" xr:uid="{403EFEDD-1CFB-4731-BCBA-C1E13B116C47}"/>
    <cellStyle name="40% - Акцент2 2 2 21" xfId="11527" xr:uid="{9CA1CC08-B0F8-4144-81DE-6553E258E950}"/>
    <cellStyle name="40% - Акцент2 2 2 22" xfId="11580" xr:uid="{3E0AEF35-4620-494A-B5E0-76C9818F2C77}"/>
    <cellStyle name="40% - Акцент2 2 2 23" xfId="10817" xr:uid="{67F2A1D2-89BA-4618-803B-1BBD3BDF55BF}"/>
    <cellStyle name="40% - Акцент2 2 2 24" xfId="12011" xr:uid="{EBFCE6C5-F5FE-4406-B8C4-2693F94E5FC6}"/>
    <cellStyle name="40% - Акцент2 2 2 25" xfId="10506" xr:uid="{2BADBC58-2133-40DD-93D5-634A6AE588F6}"/>
    <cellStyle name="40% - Акцент2 2 2 26" xfId="11688" xr:uid="{B2668628-B149-4C78-B57A-31E4CBA0D848}"/>
    <cellStyle name="40% - Акцент2 2 2 27" xfId="12073" xr:uid="{6CBD8951-E7D1-48F8-9457-8055240921CD}"/>
    <cellStyle name="40% - Акцент2 2 2 28" xfId="12109" xr:uid="{00E58BDA-B2D8-4021-BBC2-336C493B00BC}"/>
    <cellStyle name="40% - Акцент2 2 2 29" xfId="12141" xr:uid="{6E821190-3CED-43F4-8099-F08D499AD660}"/>
    <cellStyle name="40% - Акцент2 2 2 3" xfId="3026" xr:uid="{E858B643-BEDA-4EB6-84C3-1E3328D45582}"/>
    <cellStyle name="40% - Акцент2 2 2 3 2" xfId="11719" xr:uid="{3CB50CC3-96DE-4338-BD9B-20A3C5DCD700}"/>
    <cellStyle name="40% - Акцент2 2 2 30" xfId="12170" xr:uid="{54F4BA69-3908-48E7-A472-8BD718FEF5D7}"/>
    <cellStyle name="40% - Акцент2 2 2 4" xfId="2673" xr:uid="{0760C526-35F0-4C2E-98B9-3D2CAC280643}"/>
    <cellStyle name="40% - Акцент2 2 2 4 2" xfId="11809" xr:uid="{58FF5895-53F5-40F2-AF59-D58E0E252FB9}"/>
    <cellStyle name="40% - Акцент2 2 2 5" xfId="8755" xr:uid="{28E7B921-C645-48D5-B5AB-58CF56C8B4C3}"/>
    <cellStyle name="40% - Акцент2 2 2 6" xfId="9412" xr:uid="{494A526B-EED5-4D90-88EE-3E438B154642}"/>
    <cellStyle name="40% - Акцент2 2 2 7" xfId="1725" xr:uid="{3E4F14C2-96AD-4411-8051-0B76451C31BA}"/>
    <cellStyle name="40% - Акцент2 2 2 8" xfId="9693" xr:uid="{9E66B355-3C4C-45B6-AE01-10DC73BF7592}"/>
    <cellStyle name="40% - Акцент2 2 2 9" xfId="10242" xr:uid="{5AD2210F-CD61-4F27-A993-D7CBD481926E}"/>
    <cellStyle name="40% - Акцент2 2 20" xfId="11360" xr:uid="{03C45A9A-7682-4DCF-8851-24A132FB8DDD}"/>
    <cellStyle name="40% - Акцент2 2 21" xfId="11413" xr:uid="{7A9BFC4A-E144-44D7-8FBC-1541C3AD896F}"/>
    <cellStyle name="40% - Акцент2 2 22" xfId="11464" xr:uid="{D929B76E-08B7-4045-9C93-EDB3E3F95AD6}"/>
    <cellStyle name="40% - Акцент2 2 23" xfId="11516" xr:uid="{4F7065D2-DD54-4461-B587-52DEA3EC014C}"/>
    <cellStyle name="40% - Акцент2 2 24" xfId="11568" xr:uid="{F50895B8-D36C-4D9E-9377-C71E12282365}"/>
    <cellStyle name="40% - Акцент2 2 25" xfId="11621" xr:uid="{10D921EC-EED1-4764-88CE-557C1E9E87F7}"/>
    <cellStyle name="40% - Акцент2 2 26" xfId="11659" xr:uid="{ADF2D24E-DBAD-4D2F-ABE0-5977AD3DA4DA}"/>
    <cellStyle name="40% - Акцент2 2 27" xfId="12050" xr:uid="{26B2D13B-CCFD-4C35-B507-43C3E7D005B3}"/>
    <cellStyle name="40% - Акцент2 2 28" xfId="11523" xr:uid="{B5783F39-7D1C-447E-BB8A-9AD1FA353CBC}"/>
    <cellStyle name="40% - Акцент2 2 29" xfId="11547" xr:uid="{629BCB6B-710E-4E52-B121-C6E9BB45C462}"/>
    <cellStyle name="40% - Акцент2 2 3" xfId="1161" xr:uid="{ED1B120C-30B6-4140-A05D-D88D775A2DA5}"/>
    <cellStyle name="40% — акцент2 2 3" xfId="8767" xr:uid="{9074EDEF-3DEC-4AF8-AE0F-1C20CCF38540}"/>
    <cellStyle name="40% - Акцент2 2 3 10" xfId="10914" xr:uid="{2DD6C37B-8A1E-4BFF-BEF2-DB0642241D7A}"/>
    <cellStyle name="40% - Акцент2 2 3 11" xfId="11050" xr:uid="{C8FB25EF-8413-48E6-B0DF-D19B227D0910}"/>
    <cellStyle name="40% - Акцент2 2 3 12" xfId="10988" xr:uid="{0BB70463-4AD8-497F-A245-92BA69073D18}"/>
    <cellStyle name="40% - Акцент2 2 3 13" xfId="10856" xr:uid="{E1F4A8C2-6BBC-4097-8287-D4A039174B85}"/>
    <cellStyle name="40% - Акцент2 2 3 14" xfId="10578" xr:uid="{D7BCFB10-D68F-4DC4-979B-14626D9AD3EB}"/>
    <cellStyle name="40% - Акцент2 2 3 15" xfId="10798" xr:uid="{64D2B951-2516-4D53-9A45-62E8C3BFC550}"/>
    <cellStyle name="40% - Акцент2 2 3 16" xfId="11132" xr:uid="{03B8D109-9EAE-4FA9-8929-7B3366D79970}"/>
    <cellStyle name="40% - Акцент2 2 3 17" xfId="11192" xr:uid="{A07D0464-0329-45C8-A1B9-DED2C2DBA6E6}"/>
    <cellStyle name="40% - Акцент2 2 3 18" xfId="10530" xr:uid="{CF9160E3-2E68-49D8-997D-F3BB931EFF97}"/>
    <cellStyle name="40% - Акцент2 2 3 19" xfId="11840" xr:uid="{57141050-AA8A-4973-9639-35B81BA51C48}"/>
    <cellStyle name="40% - Акцент2 2 3 2" xfId="2431" xr:uid="{85F8E722-7007-4054-A511-A2509F313A0C}"/>
    <cellStyle name="40% - Акцент2 2 3 20" xfId="10778" xr:uid="{0F367469-BB39-4C9D-877C-922E364AB591}"/>
    <cellStyle name="40% - Акцент2 2 3 21" xfId="11996" xr:uid="{82CEBAF3-67B9-4668-B45F-B1D0712CEEB1}"/>
    <cellStyle name="40% - Акцент2 2 3 22" xfId="12026" xr:uid="{B7F52FE9-A0E7-4AC8-8470-B4921A8E971C}"/>
    <cellStyle name="40% - Акцент2 2 3 23" xfId="12023" xr:uid="{535B633C-3459-4F04-B363-823406BFF3CA}"/>
    <cellStyle name="40% - Акцент2 2 3 24" xfId="11974" xr:uid="{DF334595-96F7-4BA9-B570-DD96D080F508}"/>
    <cellStyle name="40% - Акцент2 2 3 25" xfId="12071" xr:uid="{FEDA3452-4F02-40C6-AA18-66907F877627}"/>
    <cellStyle name="40% - Акцент2 2 3 3" xfId="9863" xr:uid="{CD827E7A-ACEC-482F-8D0A-BAC244B18217}"/>
    <cellStyle name="40% - Акцент2 2 3 4" xfId="10540" xr:uid="{3F2F6905-2935-4EEC-AD6C-B1ABA74589EB}"/>
    <cellStyle name="40% - Акцент2 2 3 5" xfId="10838" xr:uid="{3DD2945D-CC22-4455-9EF0-9843E13EF1C9}"/>
    <cellStyle name="40% - Акцент2 2 3 6" xfId="10599" xr:uid="{6FA600FA-5536-4BF2-98CC-08437827C507}"/>
    <cellStyle name="40% - Акцент2 2 3 7" xfId="10777" xr:uid="{AC1E0D94-8F47-4085-AA41-A83661DD10EC}"/>
    <cellStyle name="40% - Акцент2 2 3 8" xfId="10470" xr:uid="{7200AB5D-34B7-491D-800A-8D1F3409DB1D}"/>
    <cellStyle name="40% - Акцент2 2 3 9" xfId="11074" xr:uid="{557979C6-3AB2-42B4-BBD0-A456308CFC71}"/>
    <cellStyle name="40% - Акцент2 2 30" xfId="11691" xr:uid="{CA7380D3-E314-48CC-8BAA-23569DC60437}"/>
    <cellStyle name="40% - Акцент2 2 31" xfId="11600" xr:uid="{B4EC4A5F-70BB-4432-A061-4693853ECEA6}"/>
    <cellStyle name="40% - Акцент2 2 32" xfId="12042" xr:uid="{8EE651A2-B75A-47B3-9092-08D417F14A25}"/>
    <cellStyle name="40% - Акцент2 2 33" xfId="11711" xr:uid="{B04B47DD-04F7-41AB-84EA-01CFB56D8F4C}"/>
    <cellStyle name="40% - Акцент2 2 34" xfId="711" xr:uid="{1FF0D026-9FC6-4E39-9854-4C20375AF5C2}"/>
    <cellStyle name="40% - Акцент2 2 4" xfId="786" xr:uid="{DFBA53E6-E233-47C9-B8A1-F6FFE0C0913C}"/>
    <cellStyle name="40% — акцент2 2 4" xfId="9413" xr:uid="{3E4B4175-7B6D-4B53-89C9-92F8B7BD5EA2}"/>
    <cellStyle name="40% - Акцент2 2 4 10" xfId="10669" xr:uid="{85F9A6FB-AFDF-4CD8-9A23-CC136058DF3D}"/>
    <cellStyle name="40% - Акцент2 2 4 11" xfId="10313" xr:uid="{9C5246E7-87CD-41DE-9E79-C2369B93360B}"/>
    <cellStyle name="40% - Акцент2 2 4 12" xfId="10867" xr:uid="{6184927F-E669-4428-B857-1309B0AF3A63}"/>
    <cellStyle name="40% - Акцент2 2 4 13" xfId="10572" xr:uid="{E0C41D56-E6F8-40F3-A940-731C576C1E85}"/>
    <cellStyle name="40% - Акцент2 2 4 14" xfId="10804" xr:uid="{FE7D5F1F-1DFA-45B1-9A1A-B771368A1E21}"/>
    <cellStyle name="40% - Акцент2 2 4 15" xfId="11121" xr:uid="{57BD1A14-358B-4D93-9B19-96885DACB50C}"/>
    <cellStyle name="40% - Акцент2 2 4 16" xfId="11182" xr:uid="{7F7FCDA2-49B4-4487-9053-77B10FC01936}"/>
    <cellStyle name="40% - Акцент2 2 4 17" xfId="11244" xr:uid="{A7A1F5F1-41D0-412D-B255-AD8D921A0DB4}"/>
    <cellStyle name="40% - Акцент2 2 4 18" xfId="11594" xr:uid="{92C40C03-9B80-4247-A694-98C5AC67A456}"/>
    <cellStyle name="40% - Акцент2 2 4 19" xfId="11754" xr:uid="{5C282194-F16C-4F6C-A30A-9FD946620515}"/>
    <cellStyle name="40% - Акцент2 2 4 2" xfId="5662" xr:uid="{59236688-2E6A-45A0-B297-19369A6A53E7}"/>
    <cellStyle name="40% - Акцент2 2 4 2 2" xfId="11746" xr:uid="{1D1D1BD3-897B-47DB-80BD-6CAAC19B4704}"/>
    <cellStyle name="40% - Акцент2 2 4 20" xfId="10497" xr:uid="{70F81E82-FD8B-42AB-91B7-3D6F6609ABE5}"/>
    <cellStyle name="40% - Акцент2 2 4 21" xfId="12043" xr:uid="{DA1D0B52-DBE2-4561-80BF-FC7411ADBE89}"/>
    <cellStyle name="40% - Акцент2 2 4 22" xfId="11704" xr:uid="{4DE1F297-F0F5-4684-B225-B7173B88DD7B}"/>
    <cellStyle name="40% - Акцент2 2 4 23" xfId="11484" xr:uid="{C2F843BD-C79E-4F8C-B6E2-ADF02770A5D6}"/>
    <cellStyle name="40% - Акцент2 2 4 24" xfId="11426" xr:uid="{B770D56E-C843-46AD-931A-95439567AFE2}"/>
    <cellStyle name="40% - Акцент2 2 4 25" xfId="10597" xr:uid="{851BA417-C9AD-43DC-8C7C-CF0E40AAB646}"/>
    <cellStyle name="40% - Акцент2 2 4 3" xfId="9861" xr:uid="{6AE3D557-5E87-46D4-8E3B-DD3163982355}"/>
    <cellStyle name="40% - Акцент2 2 4 4" xfId="10538" xr:uid="{C6AB539B-D241-40E4-9244-F2BF80EF9295}"/>
    <cellStyle name="40% - Акцент2 2 4 5" xfId="10840" xr:uid="{5442D62C-014B-4DE8-9F1B-FCF4317F9AFE}"/>
    <cellStyle name="40% - Акцент2 2 4 6" xfId="10102" xr:uid="{10D37A0B-BA13-4D37-A906-65EAAE1058C6}"/>
    <cellStyle name="40% - Акцент2 2 4 7" xfId="10779" xr:uid="{3E09CAE6-5125-4577-AB3A-8E5BABCC38AD}"/>
    <cellStyle name="40% - Акцент2 2 4 8" xfId="10640" xr:uid="{D922DF6A-12C1-4B9C-BD5F-F4CDB2F26747}"/>
    <cellStyle name="40% - Акцент2 2 4 9" xfId="11048" xr:uid="{E037A851-8FEC-4582-AC5C-2551FEA9A147}"/>
    <cellStyle name="40% - Акцент2 2 5" xfId="5687" xr:uid="{E949812A-F5C3-4292-866F-F93B43E72FB1}"/>
    <cellStyle name="40% - Акцент2 2 6" xfId="5654" xr:uid="{210F799D-1938-4C76-B4A9-8F893F6B32E4}"/>
    <cellStyle name="40% - Акцент2 2 7" xfId="2202" xr:uid="{9F326BC5-881D-443F-A93F-D0CFD2E3EDC9}"/>
    <cellStyle name="40% - Акцент2 2 8" xfId="8996" xr:uid="{D5E1CE75-6D01-466F-BF70-B36A510095D3}"/>
    <cellStyle name="40% - Акцент2 2 9" xfId="8775" xr:uid="{8F6531B5-B76A-4665-A10D-70862CBD6092}"/>
    <cellStyle name="40% - Акцент2 20" xfId="1108" xr:uid="{60893277-7AC6-48DF-8B7D-BF5F61655E2B}"/>
    <cellStyle name="40% - Акцент2 20 2" xfId="1460" xr:uid="{00940576-1643-4A35-BA34-2E165F6E9591}"/>
    <cellStyle name="40% - Акцент2 20 3" xfId="3027" xr:uid="{0DEB5213-3D4C-4B4A-BC49-3ED3E842B7E6}"/>
    <cellStyle name="40% - Акцент2 21" xfId="1121" xr:uid="{A373695E-DF31-41A0-87B7-97401475ECF8}"/>
    <cellStyle name="40% - Акцент2 21 2" xfId="1473" xr:uid="{CA4D0A0F-9683-4D2C-BB45-3D0048586032}"/>
    <cellStyle name="40% - Акцент2 21 3" xfId="3028" xr:uid="{855D9AB1-61A5-4CA5-ABA1-BCC10296C59F}"/>
    <cellStyle name="40% - Акцент2 22" xfId="1134" xr:uid="{09CB15E3-6579-46DE-8310-0F96F345D2EB}"/>
    <cellStyle name="40% - Акцент2 22 2" xfId="3029" xr:uid="{42E3051E-5D20-4D55-8CF6-BB4038122182}"/>
    <cellStyle name="40% - Акцент2 23" xfId="1148" xr:uid="{7B56A30C-C717-4159-86F8-D129B141DAA3}"/>
    <cellStyle name="40% - Акцент2 23 2" xfId="1701" xr:uid="{DC0FC731-1CC0-4C8A-BB5A-EF2C468DB728}"/>
    <cellStyle name="40% - Акцент2 24" xfId="1486" xr:uid="{87E80BF0-CC00-4B7D-A982-E443F808290A}"/>
    <cellStyle name="40% - Акцент2 24 2" xfId="3360" xr:uid="{6D9176FB-DE3B-46E7-BD78-559087826B61}"/>
    <cellStyle name="40% - Акцент2 25" xfId="1499" xr:uid="{F070E9D6-8B00-4C4F-A68A-2691F0967693}"/>
    <cellStyle name="40% - Акцент2 25 2" xfId="3388" xr:uid="{B0BC76BD-5DEA-4FC6-969E-052CCEE9C931}"/>
    <cellStyle name="40% - Акцент2 26" xfId="1512" xr:uid="{6DFB29C3-61FA-4D93-A995-70962BC419FF}"/>
    <cellStyle name="40% - Акцент2 26 2" xfId="3496" xr:uid="{73047C5A-3F6A-4104-A3F4-45FB9A4E472D}"/>
    <cellStyle name="40% - Акцент2 27" xfId="1525" xr:uid="{6AADB7B8-E4FC-4B4D-9B24-3619EA4E9912}"/>
    <cellStyle name="40% - Акцент2 27 2" xfId="3531" xr:uid="{433157CC-EA6A-405B-9DB1-ACC2A54F682F}"/>
    <cellStyle name="40% - Акцент2 28" xfId="1538" xr:uid="{6E4DA137-65BA-4C2C-BF28-449FF5CD7328}"/>
    <cellStyle name="40% - Акцент2 28 2" xfId="3566" xr:uid="{478874A9-B3AF-4291-A4C0-36A323BF8D3E}"/>
    <cellStyle name="40% - Акцент2 29" xfId="1551" xr:uid="{1B9E1E89-9715-41B1-A486-3FB45CBFA941}"/>
    <cellStyle name="40% - Акцент2 29 2" xfId="3583" xr:uid="{CA9BE4D8-A719-4181-8212-8547F0CA746F}"/>
    <cellStyle name="40% - Акцент2 3" xfId="808" xr:uid="{8A0AD5CE-C535-41C1-AAB7-14697BF9A02F}"/>
    <cellStyle name="40% — акцент2 3" xfId="8998" xr:uid="{C7A3D348-3BAA-4AD7-9F29-6AF7F6EDDBF7}"/>
    <cellStyle name="40% - Акцент2 3 10" xfId="10641" xr:uid="{047649EC-AFE8-4809-9103-A3888EDEAE77}"/>
    <cellStyle name="40% - Акцент2 3 11" xfId="9886" xr:uid="{7A510974-BF37-4891-9FA0-413AFFCB86BC}"/>
    <cellStyle name="40% - Акцент2 3 12" xfId="10670" xr:uid="{8CF9F38C-05BB-4DAB-905C-DF63F48C9B15}"/>
    <cellStyle name="40% - Акцент2 3 13" xfId="10721" xr:uid="{7A3CAD88-1301-418F-8D88-EB75D9399EB3}"/>
    <cellStyle name="40% - Акцент2 3 14" xfId="10686" xr:uid="{144F4F8B-36A9-44CC-A27E-F8A4DC2630F5}"/>
    <cellStyle name="40% - Акцент2 3 15" xfId="10708" xr:uid="{F143EE33-B8E5-4088-A6E8-A5D5BE594496}"/>
    <cellStyle name="40% - Акцент2 3 16" xfId="10070" xr:uid="{DFAD7DC6-10A2-4535-ACAC-617FD9BC29A5}"/>
    <cellStyle name="40% - Акцент2 3 17" xfId="10320" xr:uid="{C96232A7-2997-4BDF-9FAC-46751AC55CF5}"/>
    <cellStyle name="40% - Акцент2 3 18" xfId="10890" xr:uid="{E6EC5303-B9C2-42BA-A7FB-8B90C59AEF52}"/>
    <cellStyle name="40% - Акцент2 3 19" xfId="10546" xr:uid="{5713FC08-2AAA-4918-A812-F616985A8E94}"/>
    <cellStyle name="40% - Акцент2 3 2" xfId="913" xr:uid="{45961FAF-8BD7-4137-B19B-C137532A0CAE}"/>
    <cellStyle name="40% - Акцент2 3 2 2" xfId="1265" xr:uid="{1F0DC41C-8A7B-4BE6-A35C-54B175867D1E}"/>
    <cellStyle name="40% - Акцент2 3 2 3" xfId="8999" xr:uid="{C59A36E6-B2D0-4FD0-A0E2-4F6D57E23E30}"/>
    <cellStyle name="40% - Акцент2 3 20" xfId="11439" xr:uid="{C9AEBA65-BB50-4AE2-815F-BE230CB1EF68}"/>
    <cellStyle name="40% - Акцент2 3 21" xfId="11912" xr:uid="{AA3762FE-EA0F-40D2-9E28-926F5DB04B9F}"/>
    <cellStyle name="40% - Акцент2 3 22" xfId="11450" xr:uid="{4B39ABF6-F72C-4129-8DB1-BAF128D6C527}"/>
    <cellStyle name="40% - Акцент2 3 23" xfId="10996" xr:uid="{D47869C9-CD5D-44DF-946B-966B750F9C3C}"/>
    <cellStyle name="40% - Акцент2 3 24" xfId="11628" xr:uid="{B7B98C45-C35C-4FFB-AA3D-F825F52279F6}"/>
    <cellStyle name="40% - Акцент2 3 25" xfId="11339" xr:uid="{6E62447D-7B57-4FB8-AA00-891DC69F1000}"/>
    <cellStyle name="40% - Акцент2 3 26" xfId="11769" xr:uid="{235B65FB-D005-4A52-B688-2C690302A29B}"/>
    <cellStyle name="40% - Акцент2 3 27" xfId="11374" xr:uid="{D0D08772-027C-472C-949B-9CEF7FE2C689}"/>
    <cellStyle name="40% - Акцент2 3 3" xfId="1174" xr:uid="{FABDA1C0-4F14-4655-A088-2F2A75C6EB07}"/>
    <cellStyle name="40% - Акцент2 3 4" xfId="2453" xr:uid="{9C552843-F8EA-4D2F-BBC9-007A364E9EE5}"/>
    <cellStyle name="40% - Акцент2 3 5" xfId="9864" xr:uid="{BDB88960-7187-439E-992B-3ECEE00804D8}"/>
    <cellStyle name="40% - Акцент2 3 6" xfId="10541" xr:uid="{2F1AA830-C35D-4576-8CED-89083CDCEBE5}"/>
    <cellStyle name="40% - Акцент2 3 7" xfId="10837" xr:uid="{E865C857-FCC7-499D-968A-3559B2946E3C}"/>
    <cellStyle name="40% - Акцент2 3 8" xfId="10600" xr:uid="{AC0C945B-8B13-4F47-982B-899D85B44979}"/>
    <cellStyle name="40% - Акцент2 3 9" xfId="10776" xr:uid="{C1B4C3E5-6213-4E60-84B3-B1D86996D388}"/>
    <cellStyle name="40% - Акцент2 30" xfId="1564" xr:uid="{3D4FAB15-9A2C-4266-B0A5-2F3FF13ABB87}"/>
    <cellStyle name="40% - Акцент2 30 2" xfId="3553" xr:uid="{9860932D-FAE9-456A-9CC0-C6A020DE9ECB}"/>
    <cellStyle name="40% - Акцент2 31" xfId="1577" xr:uid="{77D03EC6-C303-4DED-921A-430905806AD1}"/>
    <cellStyle name="40% - Акцент2 31 2" xfId="3545" xr:uid="{D83F6D65-A8B2-4D24-BB4F-F318B3F7E9A1}"/>
    <cellStyle name="40% - Акцент2 32" xfId="1590" xr:uid="{FA58D69C-E597-429D-A37E-1A57EB8E8238}"/>
    <cellStyle name="40% - Акцент2 32 2" xfId="3456" xr:uid="{8C257988-6E0B-4DD6-B0DC-41FAE6FD81B3}"/>
    <cellStyle name="40% - Акцент2 33" xfId="1603" xr:uid="{94E4F7A4-B1A1-4DC5-84BB-69893C73BD5E}"/>
    <cellStyle name="40% - Акцент2 33 2" xfId="3430" xr:uid="{D194EE31-5CBA-431E-8A09-2AE1B35C060F}"/>
    <cellStyle name="40% - Акцент2 34" xfId="1616" xr:uid="{A87D9C98-33A9-472C-B1C8-06750AD19319}"/>
    <cellStyle name="40% - Акцент2 34 2" xfId="3629" xr:uid="{F88A8D41-44E8-4775-ABEC-82DAAD2C283F}"/>
    <cellStyle name="40% - Акцент2 35" xfId="1629" xr:uid="{FB520B65-3939-4D2F-B3DD-4533660DA3F9}"/>
    <cellStyle name="40% - Акцент2 35 2" xfId="3759" xr:uid="{1FD6BC6E-AC34-4D2A-84C3-12837B4F9094}"/>
    <cellStyle name="40% - Акцент2 36" xfId="1664" xr:uid="{E3CE0070-6EAC-4FE9-B28B-FF406AE56011}"/>
    <cellStyle name="40% - Акцент2 37" xfId="4081" xr:uid="{EFD85B69-E5CD-4B91-AD54-4C5DD3B68C0F}"/>
    <cellStyle name="40% - Акцент2 38" xfId="4117" xr:uid="{75A7C0EE-A67F-43CE-A3F2-3887D7A2CC08}"/>
    <cellStyle name="40% - Акцент2 39" xfId="4647" xr:uid="{A91611EA-EEB8-45A5-8E9E-BC6163D68C77}"/>
    <cellStyle name="40% - Акцент2 4" xfId="821" xr:uid="{98A06373-E503-4A92-A93A-512C2DA88600}"/>
    <cellStyle name="40% — акцент2 4" xfId="2175" xr:uid="{14A0C754-9A09-4620-AB4B-099CD0427C0D}"/>
    <cellStyle name="40% - Акцент2 4 10" xfId="11261" xr:uid="{D779A8F3-D902-4B00-88AE-BC5FE0EF25B7}"/>
    <cellStyle name="40% - Акцент2 4 11" xfId="11320" xr:uid="{83AE2134-D088-49F4-8A1D-08879895F7CD}"/>
    <cellStyle name="40% - Акцент2 4 12" xfId="11373" xr:uid="{A33A7753-ACA0-487C-80DD-E26B5F0F80DE}"/>
    <cellStyle name="40% - Акцент2 4 13" xfId="11424" xr:uid="{436488CE-2951-4C2B-99F9-5AC78465E508}"/>
    <cellStyle name="40% - Акцент2 4 14" xfId="11475" xr:uid="{92D90E97-AD90-41C7-BDEA-FA063A3BACB3}"/>
    <cellStyle name="40% - Акцент2 4 15" xfId="11529" xr:uid="{961C20AE-CEDC-4195-88E6-997AC5A9D2DB}"/>
    <cellStyle name="40% - Акцент2 4 16" xfId="11583" xr:uid="{D874BAE1-1892-4083-9CB3-6A1FD459FCFA}"/>
    <cellStyle name="40% - Акцент2 4 17" xfId="11634" xr:uid="{78895CBA-C5D4-4CEE-A43D-3C22E5B0FE63}"/>
    <cellStyle name="40% - Акцент2 4 18" xfId="11670" xr:uid="{8E17BBF4-1CD1-4219-9FCF-EFD8EF67D12A}"/>
    <cellStyle name="40% - Акцент2 4 19" xfId="11697" xr:uid="{0913A18A-25CB-42A3-85FF-4A4D88C179C2}"/>
    <cellStyle name="40% - Акцент2 4 2" xfId="926" xr:uid="{15CFED98-A6E5-499B-9828-7401A0A6CC48}"/>
    <cellStyle name="40% - Акцент2 4 2 2" xfId="1278" xr:uid="{CBCCDB0C-F0FC-4677-B7E1-F84E8C124C77}"/>
    <cellStyle name="40% - Акцент2 4 2 3" xfId="9003" xr:uid="{BF394381-421C-467F-8BC2-4C39AE42738D}"/>
    <cellStyle name="40% - Акцент2 4 20" xfId="11211" xr:uid="{365684BC-EE88-4E36-83D6-5F533C9FA442}"/>
    <cellStyle name="40% - Акцент2 4 21" xfId="11544" xr:uid="{F1A5F578-322E-4F3B-9AA5-B292C321A265}"/>
    <cellStyle name="40% - Акцент2 4 22" xfId="11608" xr:uid="{2DFD6EA5-A2C9-469D-BAC3-9D8F8EF802C0}"/>
    <cellStyle name="40% - Акцент2 4 23" xfId="10485" xr:uid="{04EDF92B-6362-4921-92BC-39B5E12E5FF4}"/>
    <cellStyle name="40% - Акцент2 4 24" xfId="10690" xr:uid="{3159D8C3-C0A1-445A-96E3-F2BFC077BBF2}"/>
    <cellStyle name="40% - Акцент2 4 25" xfId="11253" xr:uid="{D214EC8D-B01E-486C-82C9-E58FD1C25480}"/>
    <cellStyle name="40% - Акцент2 4 26" xfId="10642" xr:uid="{BAB31651-4CC9-4265-81E7-AAE958A1FCC0}"/>
    <cellStyle name="40% - Акцент2 4 27" xfId="11420" xr:uid="{250C7038-55D9-4C14-8CB1-BB042A29240C}"/>
    <cellStyle name="40% - Акцент2 4 3" xfId="1187" xr:uid="{8B8FA88C-54B5-4A61-BF31-311404BBEDE5}"/>
    <cellStyle name="40% - Акцент2 4 4" xfId="2474" xr:uid="{DB1F2800-F691-460D-9F87-EB619DF1B1DF}"/>
    <cellStyle name="40% - Акцент2 4 5" xfId="10424" xr:uid="{6A60CE3A-0996-494A-A15B-82E3893166B7}"/>
    <cellStyle name="40% - Акцент2 4 6" xfId="11016" xr:uid="{EF1CBA46-3598-4EED-8E25-8F6110AD1D00}"/>
    <cellStyle name="40% - Акцент2 4 7" xfId="11076" xr:uid="{8143D9F2-2E98-47A2-BA98-4338783256CB}"/>
    <cellStyle name="40% - Акцент2 4 8" xfId="11139" xr:uid="{9A2F4607-4140-4B21-B18D-ABB49C498BF6}"/>
    <cellStyle name="40% - Акцент2 4 9" xfId="11201" xr:uid="{1E2E54D7-759D-47ED-93BC-35BD2025E664}"/>
    <cellStyle name="40% - Акцент2 40" xfId="2384" xr:uid="{A66FCB38-9348-4014-A192-657E88CD10D6}"/>
    <cellStyle name="40% - Акцент2 41" xfId="9004" xr:uid="{2E12D51E-F30C-4F6C-B21B-6EE4EB33D238}"/>
    <cellStyle name="40% - Акцент2 42" xfId="9005" xr:uid="{00B52838-0664-4CB7-8945-E6E3E9BBD916}"/>
    <cellStyle name="40% - Акцент2 43" xfId="9006" xr:uid="{D17B082C-8389-40CE-9623-8691AFE2D263}"/>
    <cellStyle name="40% - Акцент2 44" xfId="9007" xr:uid="{32D6E49B-2970-4543-9AB5-6DF57CE79533}"/>
    <cellStyle name="40% - Акцент2 45" xfId="9008" xr:uid="{07BFB376-0A7B-45A9-A1FD-E6FBB661F758}"/>
    <cellStyle name="40% - Акцент2 46" xfId="9009" xr:uid="{D733BA13-43CD-4F91-AF21-1B666D780B64}"/>
    <cellStyle name="40% - Акцент2 47" xfId="9010" xr:uid="{9C51A09F-86CA-4FCD-8AEB-57CF6DB89BCA}"/>
    <cellStyle name="40% - Акцент2 48" xfId="9011" xr:uid="{465E7474-E952-47C4-90AF-ECC0C68897E3}"/>
    <cellStyle name="40% - Акцент2 49" xfId="9012" xr:uid="{2EDA53EA-AA42-454D-9E75-2DAD653D6D08}"/>
    <cellStyle name="40% - Акцент2 5" xfId="834" xr:uid="{F1F0B876-6889-4731-A8DD-3509A34CFEE4}"/>
    <cellStyle name="40% - Акцент2 5 2" xfId="939" xr:uid="{5E66A7EF-9BDA-412F-8FB4-573A6B3D7BC7}"/>
    <cellStyle name="40% - Акцент2 5 2 2" xfId="1291" xr:uid="{D107B893-0C57-4F26-9AD2-4D9799B171E1}"/>
    <cellStyle name="40% - Акцент2 5 2 3" xfId="9013" xr:uid="{217C0707-058D-4F70-912B-8870373ABF7A}"/>
    <cellStyle name="40% - Акцент2 5 3" xfId="1200" xr:uid="{50DB872B-0D6C-475D-AED1-BD24A6FEC484}"/>
    <cellStyle name="40% - Акцент2 5 4" xfId="2468" xr:uid="{0FE4D5F0-B447-43E0-B2EE-F432AE29BA2A}"/>
    <cellStyle name="40% - Акцент2 50" xfId="9014" xr:uid="{47C0F7C5-D4B4-4491-95F2-F2DE3A58C4DD}"/>
    <cellStyle name="40% - Акцент2 51" xfId="9015" xr:uid="{D180AA01-7621-484B-B790-9E63D42BC627}"/>
    <cellStyle name="40% - Акцент2 52" xfId="9016" xr:uid="{F5F23B23-D586-4821-813D-E88E2E087261}"/>
    <cellStyle name="40% - Акцент2 53" xfId="9017" xr:uid="{E3017D70-4C63-4D27-AE7B-434DF5648AB6}"/>
    <cellStyle name="40% - Акцент2 54" xfId="9018" xr:uid="{C0BF2C36-45A9-4870-BB4C-B344900D9F0D}"/>
    <cellStyle name="40% - Акцент2 55" xfId="9019" xr:uid="{30547187-907C-4D80-8A17-704458BDBF3E}"/>
    <cellStyle name="40% - Акцент2 56" xfId="9020" xr:uid="{71100AF4-1347-4D98-92DC-DE85B0DB5C2E}"/>
    <cellStyle name="40% - Акцент2 57" xfId="9021" xr:uid="{88C70B68-F058-49C9-BFAD-7E551C7A9CA6}"/>
    <cellStyle name="40% - Акцент2 58" xfId="9022" xr:uid="{5B78E752-E58C-4044-BD32-E9327F9B6A35}"/>
    <cellStyle name="40% - Акцент2 59" xfId="9023" xr:uid="{AEF8A0B0-9249-47C1-A13A-B071EC73E261}"/>
    <cellStyle name="40% - Акцент2 6" xfId="847" xr:uid="{5C9B842C-7E29-4658-8E04-BE94AE3B89C8}"/>
    <cellStyle name="40% - Акцент2 6 2" xfId="952" xr:uid="{EBB6840D-31C5-47C2-A620-95F4E52BCFBD}"/>
    <cellStyle name="40% - Акцент2 6 2 2" xfId="1304" xr:uid="{529A3134-4EDC-4CCA-9743-3F67BB2B9350}"/>
    <cellStyle name="40% - Акцент2 6 2 3" xfId="9024" xr:uid="{8BEBC9B8-6C2B-46C5-8E00-B727957C61D8}"/>
    <cellStyle name="40% - Акцент2 6 3" xfId="1213" xr:uid="{CDF4EF70-7AB3-4891-ADD1-5616ED1E7D5D}"/>
    <cellStyle name="40% - Акцент2 6 4" xfId="2520" xr:uid="{645776CE-72CF-488D-A1BC-52B22272D89F}"/>
    <cellStyle name="40% - Акцент2 60" xfId="9025" xr:uid="{2F30EEF7-60C0-4FFF-86D4-54087B6B5D33}"/>
    <cellStyle name="40% - Акцент2 61" xfId="9026" xr:uid="{D3C4D898-A893-4558-9A99-EFDEC4747CCD}"/>
    <cellStyle name="40% - Акцент2 62" xfId="9027" xr:uid="{A969BB1A-D4CE-4B9E-BDB9-4BB357C12E00}"/>
    <cellStyle name="40% - Акцент2 63" xfId="9028" xr:uid="{D75F196F-72C5-4D61-B089-53FE8757938E}"/>
    <cellStyle name="40% - Акцент2 64" xfId="9029" xr:uid="{8319F2FE-D1AA-4CDC-81F0-4D4C038C2A15}"/>
    <cellStyle name="40% - Акцент2 65" xfId="9030" xr:uid="{5B2006F7-90F2-4CAE-9672-C1308B4D465F}"/>
    <cellStyle name="40% - Акцент2 7" xfId="860" xr:uid="{66A56AF0-5D11-4636-81F7-104FF2FD4BD4}"/>
    <cellStyle name="40% - Акцент2 7 2" xfId="965" xr:uid="{4F33E49D-C499-4068-8E03-83B5DB829958}"/>
    <cellStyle name="40% - Акцент2 7 2 2" xfId="1317" xr:uid="{040DCB28-FD80-441F-8F24-3816DFBDDDDF}"/>
    <cellStyle name="40% - Акцент2 7 2 3" xfId="9031" xr:uid="{969E4015-A2EA-40BC-BDFB-B9EB00D4EDBD}"/>
    <cellStyle name="40% - Акцент2 7 3" xfId="1226" xr:uid="{5201BE54-1687-4DA9-98C1-1387CABD80FE}"/>
    <cellStyle name="40% - Акцент2 7 4" xfId="2548" xr:uid="{98D15756-37DE-436C-95DB-7035A6E892A3}"/>
    <cellStyle name="40% - Акцент2 8" xfId="873" xr:uid="{59A2E580-CE5A-4D41-A0C1-7734D0B0449D}"/>
    <cellStyle name="40% - Акцент2 8 2" xfId="1239" xr:uid="{198D89E9-F1E1-4067-AE73-EA57CF61005B}"/>
    <cellStyle name="40% - Акцент2 8 2 2" xfId="9032" xr:uid="{7D6383D1-7C05-4F5D-BE27-5CFE10088C91}"/>
    <cellStyle name="40% - Акцент2 8 3" xfId="2571" xr:uid="{C1EBC246-1F01-4930-ACED-3AE5E7B72AB1}"/>
    <cellStyle name="40% - Акцент2 9" xfId="887" xr:uid="{8F2C4115-F2E0-4EB2-97A3-69F47C0D58B1}"/>
    <cellStyle name="40% - Акцент2 9 2" xfId="1688" xr:uid="{AA5A58BF-CD28-4650-84A6-BE8D639FBB4A}"/>
    <cellStyle name="40% - Акцент3 10" xfId="889" xr:uid="{F888EE95-D467-4FB7-A0F3-D238707797DE}"/>
    <cellStyle name="40% - Акцент3 10 2" xfId="1690" xr:uid="{C0D69769-9683-41AE-B643-D5F9821135EB}"/>
    <cellStyle name="40% - Акцент3 10 3" xfId="9865" xr:uid="{CE275684-0EE1-4AF9-BD9C-F1600AD0A29F}"/>
    <cellStyle name="40% - Акцент3 11" xfId="980" xr:uid="{4D6F3E88-DCE5-4638-B589-424747C688E7}"/>
    <cellStyle name="40% - Акцент3 11 2" xfId="1332" xr:uid="{1BF5239B-E385-461E-B02D-ECE94AB84EB2}"/>
    <cellStyle name="40% - Акцент3 11 2 2" xfId="9033" xr:uid="{EA8DA88B-2514-4607-A251-2A4571632B88}"/>
    <cellStyle name="40% - Акцент3 11 3" xfId="2792" xr:uid="{C1CA0EB5-A421-42DE-9138-03E238FDF5B0}"/>
    <cellStyle name="40% - Акцент3 11 4" xfId="9866" xr:uid="{9E7D3CFC-21D3-4EDA-A4CE-7F895F43C9E1}"/>
    <cellStyle name="40% - Акцент3 12" xfId="993" xr:uid="{CFDA117A-E728-43E0-B4BD-914C90C6FBFB}"/>
    <cellStyle name="40% - Акцент3 12 2" xfId="1345" xr:uid="{58FA1797-1F60-4BE9-AEEF-9463071D3104}"/>
    <cellStyle name="40% - Акцент3 12 2 2" xfId="9034" xr:uid="{6E8FDE0E-234D-4F14-B19E-1CAE1A51FAAB}"/>
    <cellStyle name="40% - Акцент3 12 3" xfId="2793" xr:uid="{03A73681-766F-47FB-B193-311C141A3CB3}"/>
    <cellStyle name="40% - Акцент3 12 4" xfId="9867" xr:uid="{740A7B48-D3EB-4820-B535-B65BD0A47E61}"/>
    <cellStyle name="40% - Акцент3 13" xfId="1006" xr:uid="{D8B4FF60-3180-4106-8DB5-C2B16E2A22DE}"/>
    <cellStyle name="40% - Акцент3 13 2" xfId="1358" xr:uid="{D6E29CE7-D720-4BEC-9C15-66CBA0DC34F6}"/>
    <cellStyle name="40% - Акцент3 13 2 2" xfId="9035" xr:uid="{90F5D1E8-2780-4B46-AA92-179CE8B3BC7A}"/>
    <cellStyle name="40% - Акцент3 13 3" xfId="2794" xr:uid="{0F79E4D6-AC4E-4083-9FC7-17DD1F6AE70A}"/>
    <cellStyle name="40% - Акцент3 13 4" xfId="10426" xr:uid="{9C809220-A529-45AC-93C5-ED7D407E24E8}"/>
    <cellStyle name="40% - Акцент3 14" xfId="1019" xr:uid="{D9E5BF1D-0D3F-456B-A55B-28B49C070E4F}"/>
    <cellStyle name="40% - Акцент3 14 2" xfId="1371" xr:uid="{8D0A8A3B-2D10-446B-948A-423C9B348664}"/>
    <cellStyle name="40% - Акцент3 14 2 2" xfId="9036" xr:uid="{E6411CDA-595D-4A5C-9D9B-F3DA61845586}"/>
    <cellStyle name="40% - Акцент3 14 3" xfId="2795" xr:uid="{51110D0E-125F-4D98-A3EA-7BE70B7F34D0}"/>
    <cellStyle name="40% - Акцент3 15" xfId="1032" xr:uid="{B8079E91-701E-4BB2-8F1B-B19716881192}"/>
    <cellStyle name="40% - Акцент3 15 2" xfId="1384" xr:uid="{218D87E1-A9C1-44EA-852A-067BF0E5F007}"/>
    <cellStyle name="40% - Акцент3 15 2 2" xfId="9037" xr:uid="{F0E3B8C3-AA3C-4287-BC66-546323214006}"/>
    <cellStyle name="40% - Акцент3 15 3" xfId="3030" xr:uid="{225BF012-BDD5-47D3-8C4A-4772DFECFC85}"/>
    <cellStyle name="40% - Акцент3 16" xfId="1045" xr:uid="{FCCC13B1-A7B3-454B-9339-091C18B90261}"/>
    <cellStyle name="40% - Акцент3 16 2" xfId="1397" xr:uid="{F0707218-DFE0-41AF-A660-0EF392C75759}"/>
    <cellStyle name="40% - Акцент3 16 2 2" xfId="9038" xr:uid="{8C8974C8-0328-46BB-9D73-9D0A69902ED5}"/>
    <cellStyle name="40% - Акцент3 16 3" xfId="3031" xr:uid="{40CBFE9A-DB80-4060-B61A-234F407A0FC2}"/>
    <cellStyle name="40% - Акцент3 17" xfId="1058" xr:uid="{979F6D54-76E9-49D7-82FA-902241E4B165}"/>
    <cellStyle name="40% - Акцент3 17 2" xfId="1410" xr:uid="{DC0CF21F-F402-4ADD-89C7-242ED8B7EC85}"/>
    <cellStyle name="40% - Акцент3 17 2 2" xfId="9039" xr:uid="{03ED912D-143D-425F-BDBA-4A5525BAA90B}"/>
    <cellStyle name="40% - Акцент3 17 3" xfId="3032" xr:uid="{98B20CE1-FD72-4B8D-9D0A-9021061393B1}"/>
    <cellStyle name="40% - Акцент3 18" xfId="1071" xr:uid="{1FD35D8E-E76D-4269-838B-4257F2103EAE}"/>
    <cellStyle name="40% - Акцент3 18 2" xfId="1423" xr:uid="{D9D34328-EE9A-4AEA-9403-E3EF2E95CE14}"/>
    <cellStyle name="40% - Акцент3 18 2 2" xfId="9040" xr:uid="{22B924D6-E4C6-49A9-B56E-2A2DF80BE5AE}"/>
    <cellStyle name="40% - Акцент3 18 3" xfId="3033" xr:uid="{7EA98EF2-E582-475A-8B43-6A44DAF9D84B}"/>
    <cellStyle name="40% - Акцент3 19" xfId="1084" xr:uid="{8AB8ECEF-D16A-4EC3-9CC2-D667E969A73D}"/>
    <cellStyle name="40% - Акцент3 19 2" xfId="1436" xr:uid="{FAEB457E-7804-45C9-B3A8-1653233765E8}"/>
    <cellStyle name="40% - Акцент3 19 3" xfId="3034" xr:uid="{25CAA37C-2688-41C9-B982-47F42F9257D6}"/>
    <cellStyle name="40% - Акцент3 2" xfId="216" xr:uid="{F4A17254-B87C-48A2-BCEB-5B6C57E56D05}"/>
    <cellStyle name="40% — акцент3 2" xfId="2178" xr:uid="{734F300F-51BE-48AF-A697-349DE41B3732}"/>
    <cellStyle name="40% - Акцент3 2 10" xfId="9408" xr:uid="{73EE8A24-D287-42F4-8C23-9A6658827FE5}"/>
    <cellStyle name="40% - Акцент3 2 11" xfId="9694" xr:uid="{B941F14D-514E-4614-8CA0-EACAE810BE5B}"/>
    <cellStyle name="40% - Акцент3 2 12" xfId="10219" xr:uid="{39EA8F9E-8B8B-45E2-AF38-41E9BA896D3F}"/>
    <cellStyle name="40% - Акцент3 2 13" xfId="9679" xr:uid="{9F53D46B-1ABE-4212-A3B6-652FBB9C1F8E}"/>
    <cellStyle name="40% - Акцент3 2 14" xfId="11003" xr:uid="{0DE251A8-58FA-4B4D-97AE-F0C193E6A944}"/>
    <cellStyle name="40% - Акцент3 2 15" xfId="10518" xr:uid="{5BC951F5-2B3E-4E76-9B73-D3CB7DBD0B16}"/>
    <cellStyle name="40% - Акцент3 2 16" xfId="10509" xr:uid="{D177F4A5-BAAF-45A3-8652-2D21DDDB6D4E}"/>
    <cellStyle name="40% - Акцент3 2 17" xfId="11134" xr:uid="{89C3749B-8B38-4D5D-A856-9DE5475B7148}"/>
    <cellStyle name="40% - Акцент3 2 18" xfId="11195" xr:uid="{9C586E93-86F1-49CD-8EF4-501C42352F6C}"/>
    <cellStyle name="40% - Акцент3 2 19" xfId="11257" xr:uid="{9F8EDD57-20E4-4C7C-9D12-1E14E25D7214}"/>
    <cellStyle name="40% - Акцент3 2 2" xfId="752" xr:uid="{E9F4CD52-0A05-4EEE-8364-1959A4662758}"/>
    <cellStyle name="40% — акцент3 2 2" xfId="9042" xr:uid="{C1AD4F1C-2614-4E3F-BDE6-F27907F536E4}"/>
    <cellStyle name="40% - Акцент3 2 2 2" xfId="1678" xr:uid="{682BF647-80E3-433A-A398-3C044A33D9CD}"/>
    <cellStyle name="40% - Акцент3 2 2 2 2" xfId="11748" xr:uid="{AAB6F2F5-9C06-4529-A5FF-A5321C766485}"/>
    <cellStyle name="40% - Акцент3 2 2 2 3" xfId="11834" xr:uid="{3D9FCDEA-9559-4A11-8664-E3A938710752}"/>
    <cellStyle name="40% - Акцент3 2 2 2 4" xfId="11906" xr:uid="{C68DEDC5-27F1-4F8E-85F9-86130AD56D45}"/>
    <cellStyle name="40% - Акцент3 2 2 3" xfId="3035" xr:uid="{EC9F7672-AB25-475D-8BCA-1C1D2B60B221}"/>
    <cellStyle name="40% - Акцент3 2 2 3 2" xfId="11720" xr:uid="{5FC69C46-C165-4E61-BA18-C1CAC3F048DF}"/>
    <cellStyle name="40% - Акцент3 2 2 4" xfId="2674" xr:uid="{CCB43889-7DCB-4E25-B4A7-8097B015FE54}"/>
    <cellStyle name="40% - Акцент3 2 2 4 2" xfId="11810" xr:uid="{67AE7024-F195-495D-B1F4-B149C6A92672}"/>
    <cellStyle name="40% - Акцент3 2 2 5" xfId="9405" xr:uid="{4C30865C-0A86-4892-BF0D-C0B7F153203A}"/>
    <cellStyle name="40% - Акцент3 2 2 6" xfId="9406" xr:uid="{8D718DDA-EEDE-4DB4-9691-FFB1EFC50329}"/>
    <cellStyle name="40% - Акцент3 2 2 7" xfId="1726" xr:uid="{FA38A9CE-552F-4978-A2B8-236A90F20147}"/>
    <cellStyle name="40% - Акцент3 2 20" xfId="11316" xr:uid="{A91A1423-AE49-4823-B1D0-209904985051}"/>
    <cellStyle name="40% - Акцент3 2 21" xfId="11369" xr:uid="{8FC99D28-2025-4BE9-91D6-4673BA634FF1}"/>
    <cellStyle name="40% - Акцент3 2 22" xfId="11421" xr:uid="{EB26013F-22A4-4C11-B6AA-57D8A00C47DA}"/>
    <cellStyle name="40% - Акцент3 2 23" xfId="11472" xr:uid="{BA88C50B-A06E-4E09-AEC2-37950575E435}"/>
    <cellStyle name="40% - Акцент3 2 24" xfId="11525" xr:uid="{2493FB47-115D-4A28-B8CF-FC76EFDF5BFC}"/>
    <cellStyle name="40% - Акцент3 2 25" xfId="11579" xr:uid="{A4D00C31-71E6-4FAC-9A44-A2334AE29CD0}"/>
    <cellStyle name="40% - Акцент3 2 26" xfId="11562" xr:uid="{E21723C1-AEFB-46DA-B195-3FAEBB89657C}"/>
    <cellStyle name="40% - Акцент3 2 27" xfId="11692" xr:uid="{D5A0764D-66E6-44AC-BF27-802CF5EC8BD4}"/>
    <cellStyle name="40% - Акцент3 2 28" xfId="12032" xr:uid="{26800E4D-D5D9-4ADB-AD9A-2DE5BC3D814B}"/>
    <cellStyle name="40% - Акцент3 2 29" xfId="11109" xr:uid="{E82E373A-FC8C-4D26-8F33-B83EA81B687E}"/>
    <cellStyle name="40% - Акцент3 2 3" xfId="2427" xr:uid="{9FDA1585-8C01-4D1C-9CA7-33485825EFDA}"/>
    <cellStyle name="40% — акцент3 2 3" xfId="9404" xr:uid="{5717B4DE-02D6-4451-BD40-3FC84BBDC8FF}"/>
    <cellStyle name="40% - Акцент3 2 3 10" xfId="10508" xr:uid="{E0B38B79-E5CB-45BC-ABE6-FF9E56EC090C}"/>
    <cellStyle name="40% - Акцент3 2 3 11" xfId="10879" xr:uid="{FDBD21CE-CE35-4C36-AB85-B38EADD4F9A2}"/>
    <cellStyle name="40% - Акцент3 2 3 12" xfId="10557" xr:uid="{BEB56BF5-DCCE-4C85-BDAB-D6FC7CD817EC}"/>
    <cellStyle name="40% - Акцент3 2 3 13" xfId="10815" xr:uid="{38AD3E3D-0BDD-47EC-9A48-CD6A42468741}"/>
    <cellStyle name="40% - Акцент3 2 3 14" xfId="10616" xr:uid="{FFEBE683-84FB-4EBD-97C8-99599D865A1E}"/>
    <cellStyle name="40% - Акцент3 2 3 15" xfId="10759" xr:uid="{6D59C267-EE35-4A24-B6D6-EF7714E8099B}"/>
    <cellStyle name="40% - Акцент3 2 3 16" xfId="10655" xr:uid="{FC7DF5A4-4D05-4DA3-902F-3EF6510FC37E}"/>
    <cellStyle name="40% - Акцент3 2 3 17" xfId="10834" xr:uid="{DA75A7C2-E9EC-4B7A-8981-DF803145C5D1}"/>
    <cellStyle name="40% - Акцент3 2 3 18" xfId="11620" xr:uid="{F1FC54F9-BDED-459A-884B-CE1DEE110BE6}"/>
    <cellStyle name="40% - Акцент3 2 3 19" xfId="11514" xr:uid="{D3D52CDB-9355-4F17-A650-5A80AB5769BD}"/>
    <cellStyle name="40% - Акцент3 2 3 2" xfId="9869" xr:uid="{CC16A5D9-5C74-4C6F-9162-E476E44FDE73}"/>
    <cellStyle name="40% - Акцент3 2 3 20" xfId="11546" xr:uid="{695D7432-0900-4FF5-9B44-A01B34806C19}"/>
    <cellStyle name="40% - Акцент3 2 3 21" xfId="11530" xr:uid="{C79B8D45-FE00-4C6A-879F-16A66E6D1AEF}"/>
    <cellStyle name="40% - Акцент3 2 3 22" xfId="11650" xr:uid="{92ED4594-0370-4836-AB0E-5FC748A3D6FB}"/>
    <cellStyle name="40% - Акцент3 2 3 23" xfId="11291" xr:uid="{DDC11A60-8BC2-4056-9B83-C1D73A148B3E}"/>
    <cellStyle name="40% - Акцент3 2 3 24" xfId="10940" xr:uid="{845DEE73-D1C5-44C4-A5D8-DFA2FA2E53E2}"/>
    <cellStyle name="40% - Акцент3 2 3 3" xfId="10544" xr:uid="{DE713956-B869-4623-B99C-8CB92812FBCE}"/>
    <cellStyle name="40% - Акцент3 2 3 4" xfId="10831" xr:uid="{5891D93F-B0FE-41AC-9BBF-5F02B6A5713F}"/>
    <cellStyle name="40% - Акцент3 2 3 5" xfId="9739" xr:uid="{60FA9DA4-74BF-4DCD-B156-E7574ADDA766}"/>
    <cellStyle name="40% - Акцент3 2 3 6" xfId="10772" xr:uid="{B2A3940E-95F4-43AB-A183-1866BD62A6D1}"/>
    <cellStyle name="40% - Акцент3 2 3 7" xfId="10922" xr:uid="{149E6111-C8E7-4221-BC31-B57C4E6910EC}"/>
    <cellStyle name="40% - Акцент3 2 3 8" xfId="9883" xr:uid="{855A3166-EC91-4441-A393-F4D5E70AB3F1}"/>
    <cellStyle name="40% - Акцент3 2 3 9" xfId="10672" xr:uid="{AED98439-4FAA-4428-BF62-660C592EDE7C}"/>
    <cellStyle name="40% - Акцент3 2 30" xfId="11886" xr:uid="{EE27F6F0-383F-4BA7-B75E-2C32450E6A46}"/>
    <cellStyle name="40% - Акцент3 2 31" xfId="11553" xr:uid="{9D5B8E9A-3293-486D-8B41-1A7CE548F5C0}"/>
    <cellStyle name="40% - Акцент3 2 32" xfId="11707" xr:uid="{C28D9332-059D-441F-9EB2-CCA83EFCCFE5}"/>
    <cellStyle name="40% - Акцент3 2 33" xfId="10720" xr:uid="{5207351C-A205-453E-864D-1E8E8B915D90}"/>
    <cellStyle name="40% - Акцент3 2 34" xfId="712" xr:uid="{22121EDC-6E59-4054-B096-0B7181B4A0E0}"/>
    <cellStyle name="40% - Акцент3 2 4" xfId="5664" xr:uid="{5D2B2EF9-C3DE-4FB4-B26D-5C35B0F56C32}"/>
    <cellStyle name="40% — акцент3 2 4" xfId="9407" xr:uid="{6148AF91-8DA4-40FC-AE58-B13D4E747A0C}"/>
    <cellStyle name="40% - Акцент3 2 4 10" xfId="11019" xr:uid="{1F93B5C7-BC5F-4452-B610-98E258317EB0}"/>
    <cellStyle name="40% - Акцент3 2 4 11" xfId="10878" xr:uid="{FD4D802B-9A71-4858-94E8-0BD5AE864A7C}"/>
    <cellStyle name="40% - Акцент3 2 4 12" xfId="10561" xr:uid="{38378FD8-47D3-493C-837E-2FEFF95F08A5}"/>
    <cellStyle name="40% - Акцент3 2 4 13" xfId="10814" xr:uid="{79EB3650-C4C5-414B-B4E1-1F81F69E8182}"/>
    <cellStyle name="40% - Акцент3 2 4 14" xfId="10618" xr:uid="{7C3E4BCA-15D5-450B-94EA-AC92F5103C67}"/>
    <cellStyle name="40% - Акцент3 2 4 15" xfId="10758" xr:uid="{14A58A8B-8DD5-4C08-9CA1-077072DCDA0A}"/>
    <cellStyle name="40% - Акцент3 2 4 16" xfId="10657" xr:uid="{FC28A3E8-D02A-434A-A834-4B8FF9242DD8}"/>
    <cellStyle name="40% - Акцент3 2 4 17" xfId="11551" xr:uid="{E7CB0844-7504-4D74-A482-2395B289E2DB}"/>
    <cellStyle name="40% - Акцент3 2 4 18" xfId="10871" xr:uid="{D96CD935-7B37-49DE-853C-9F9FCDD7B30A}"/>
    <cellStyle name="40% - Акцент3 2 4 19" xfId="10705" xr:uid="{B24048A3-B029-4F71-8002-0EF0AFA05E4C}"/>
    <cellStyle name="40% - Акцент3 2 4 2" xfId="9868" xr:uid="{F1D4BBD1-674C-4986-BC91-1223771494B9}"/>
    <cellStyle name="40% - Акцент3 2 4 20" xfId="11995" xr:uid="{A42C9C8C-ADED-42D0-B6C3-931FE994AA40}"/>
    <cellStyle name="40% - Акцент3 2 4 21" xfId="12068" xr:uid="{6895F1C0-70F0-4979-8510-7D6C4BA96944}"/>
    <cellStyle name="40% - Акцент3 2 4 22" xfId="12105" xr:uid="{5799D169-19E6-4B09-BFD2-7DF2C9F6E736}"/>
    <cellStyle name="40% - Акцент3 2 4 23" xfId="12138" xr:uid="{77D760DC-206C-484F-9F8C-68B387B8BDC5}"/>
    <cellStyle name="40% - Акцент3 2 4 24" xfId="12169" xr:uid="{01947F3E-8E98-4A39-B121-C9ED701E76E5}"/>
    <cellStyle name="40% - Акцент3 2 4 3" xfId="10543" xr:uid="{A340A5D7-84A9-450A-BBFF-A6E1E6FA7EBF}"/>
    <cellStyle name="40% - Акцент3 2 4 4" xfId="10833" xr:uid="{131F5C03-0AD6-458A-8E7B-53824131C602}"/>
    <cellStyle name="40% - Акцент3 2 4 5" xfId="10601" xr:uid="{4370A269-BC7A-4AA4-89FB-8D0D410EE41C}"/>
    <cellStyle name="40% - Акцент3 2 4 6" xfId="10774" xr:uid="{7A880FF4-D95F-461E-862A-814B3D97001F}"/>
    <cellStyle name="40% - Акцент3 2 4 7" xfId="10643" xr:uid="{CE93CAF0-C31D-4112-BC81-0EAE45FC6D94}"/>
    <cellStyle name="40% - Акцент3 2 4 8" xfId="11038" xr:uid="{BAB036C9-9414-43AF-BD40-F0EB34B7C121}"/>
    <cellStyle name="40% - Акцент3 2 4 9" xfId="10671" xr:uid="{4716D637-FF67-436C-8C9A-ADD461E45A86}"/>
    <cellStyle name="40% - Акцент3 2 5" xfId="5686" xr:uid="{3A371AC2-E648-42C0-B452-C5AC74CFAC57}"/>
    <cellStyle name="40% - Акцент3 2 6" xfId="5663" xr:uid="{179E3EC2-F2DE-4B47-AD41-2117AAB136D1}"/>
    <cellStyle name="40% - Акцент3 2 7" xfId="2201" xr:uid="{7382AE64-B702-4349-A25D-2915AE36A0AA}"/>
    <cellStyle name="40% - Акцент3 2 8" xfId="9041" xr:uid="{C6C0173D-00B1-4A2D-9332-03548F55E232}"/>
    <cellStyle name="40% - Акцент3 2 9" xfId="9403" xr:uid="{AC8F316C-F27A-40BD-80F5-8AD4D100E6E4}"/>
    <cellStyle name="40% - Акцент3 20" xfId="1097" xr:uid="{81DC7E3E-30B7-4746-A311-A93DE95F4251}"/>
    <cellStyle name="40% - Акцент3 20 2" xfId="1449" xr:uid="{9D294FB3-CBDB-4680-B556-87CBEF2B6CC9}"/>
    <cellStyle name="40% - Акцент3 20 3" xfId="3036" xr:uid="{980C47EE-87D5-413C-A624-49318503A8B8}"/>
    <cellStyle name="40% - Акцент3 21" xfId="1110" xr:uid="{4373D941-02DE-4BDF-9815-F0F3CF31DC38}"/>
    <cellStyle name="40% - Акцент3 21 2" xfId="1462" xr:uid="{54A149DD-4DBA-4900-BFE3-BC4BDDAA9278}"/>
    <cellStyle name="40% - Акцент3 21 3" xfId="3037" xr:uid="{E7DBF3A4-36C3-4DC4-A524-DA8CF214C403}"/>
    <cellStyle name="40% - Акцент3 22" xfId="1123" xr:uid="{8C2B8D2B-1093-49F1-8ECE-238121E50DCD}"/>
    <cellStyle name="40% - Акцент3 22 2" xfId="1475" xr:uid="{A3F66805-3E53-4CB6-8FDE-2D4FEAAB5F95}"/>
    <cellStyle name="40% - Акцент3 22 3" xfId="3038" xr:uid="{1FA96552-0D56-4620-99A6-00B874F26571}"/>
    <cellStyle name="40% - Акцент3 23" xfId="1136" xr:uid="{7ED36D68-6CEE-40BA-B526-32D813EEF743}"/>
    <cellStyle name="40% - Акцент3 23 2" xfId="3039" xr:uid="{C98F37BA-4C58-4E25-A071-6CE7AB335433}"/>
    <cellStyle name="40% - Акцент3 24" xfId="1150" xr:uid="{FCC97F64-E806-423B-9C23-B0C4D5A8C9A2}"/>
    <cellStyle name="40% - Акцент3 24 2" xfId="1703" xr:uid="{A0B74C8B-DEE4-4396-ACD9-6B84387E0769}"/>
    <cellStyle name="40% - Акцент3 25" xfId="1488" xr:uid="{7B13AAB9-B54C-4EF7-9175-0E99C51C12C3}"/>
    <cellStyle name="40% - Акцент3 25 2" xfId="3392" xr:uid="{371E5794-592A-4A10-85A7-915B39357E99}"/>
    <cellStyle name="40% - Акцент3 26" xfId="1501" xr:uid="{FC4B7886-3CCD-4EBF-BD88-13893F2021C2}"/>
    <cellStyle name="40% - Акцент3 26 2" xfId="3499" xr:uid="{DC7877A0-87A7-4A4B-BB75-5651A29D4A6D}"/>
    <cellStyle name="40% - Акцент3 27" xfId="1514" xr:uid="{6AD72E47-FD0D-419B-B623-88B4745F1539}"/>
    <cellStyle name="40% - Акцент3 27 2" xfId="3560" xr:uid="{47726F57-E840-40E0-8615-7E2982E340C6}"/>
    <cellStyle name="40% - Акцент3 28" xfId="1527" xr:uid="{8BB3165B-9DBF-45BD-B40F-7EF8B81EEEF2}"/>
    <cellStyle name="40% - Акцент3 28 2" xfId="3588" xr:uid="{9F5E81CB-C928-4E85-9025-97B22482DC86}"/>
    <cellStyle name="40% - Акцент3 29" xfId="1540" xr:uid="{3A15D9E7-4D11-416F-B87C-201DBFF3A80F}"/>
    <cellStyle name="40% - Акцент3 29 2" xfId="3543" xr:uid="{005FEFA4-2BC4-4465-A58C-EFA63607CCFE}"/>
    <cellStyle name="40% - Акцент3 3" xfId="790" xr:uid="{4934668E-1DFD-4AA1-83C9-6DDE0721C50C}"/>
    <cellStyle name="40% — акцент3 3" xfId="9043" xr:uid="{A80F97CC-62F9-40D2-A222-B2B13952BD27}"/>
    <cellStyle name="40% - Акцент3 3 10" xfId="10644" xr:uid="{0D8B3F19-0B9E-439E-937A-AE1421122F3A}"/>
    <cellStyle name="40% - Акцент3 3 11" xfId="11039" xr:uid="{55CD9256-7481-4B8F-A6E3-AA9668324ABF}"/>
    <cellStyle name="40% - Акцент3 3 12" xfId="10673" xr:uid="{6BE1E131-C6C7-47C1-AFFB-4619020BC641}"/>
    <cellStyle name="40% - Акцент3 3 13" xfId="10718" xr:uid="{B70D5968-BD69-4730-A277-22BBD6F9D689}"/>
    <cellStyle name="40% - Акцент3 3 14" xfId="10934" xr:uid="{1AED81D4-0241-4BBE-BA87-0777EF8EB6BE}"/>
    <cellStyle name="40% - Акцент3 3 15" xfId="11097" xr:uid="{D452416B-0749-4715-B1DC-C952003693C1}"/>
    <cellStyle name="40% - Акцент3 3 16" xfId="10694" xr:uid="{2C2CF614-9A54-4137-9A64-418AE7B2290C}"/>
    <cellStyle name="40% - Акцент3 3 17" xfId="10703" xr:uid="{0AD441DD-2DAB-49AE-AA31-7F33FED0E276}"/>
    <cellStyle name="40% - Акцент3 3 18" xfId="10480" xr:uid="{3A59616F-0C61-48C6-A569-C8140F19165C}"/>
    <cellStyle name="40% - Акцент3 3 19" xfId="10900" xr:uid="{3F62B642-FF00-4A37-B76D-A9135FC496A3}"/>
    <cellStyle name="40% - Акцент3 3 2" xfId="902" xr:uid="{83A4DF81-78B5-4BE1-B5EA-2836EF77500A}"/>
    <cellStyle name="40% - Акцент3 3 2 2" xfId="1254" xr:uid="{37D43E3D-463D-4CE1-AFFE-9F15A4120B3E}"/>
    <cellStyle name="40% - Акцент3 3 2 3" xfId="9044" xr:uid="{7769BEAC-CF31-4E5D-A8A8-568842DFD948}"/>
    <cellStyle name="40% - Акцент3 3 2 4" xfId="9871" xr:uid="{DDAF785A-B2D1-4C08-B517-775391E0F93F}"/>
    <cellStyle name="40% - Акцент3 3 20" xfId="11391" xr:uid="{06CDA30E-F4DA-4E16-BD41-FFD9B032C97B}"/>
    <cellStyle name="40% - Акцент3 3 21" xfId="11355" xr:uid="{0182AAB6-59C1-4929-898E-3BF20AB205B0}"/>
    <cellStyle name="40% - Акцент3 3 22" xfId="10851" xr:uid="{8B12B844-D916-4B10-984D-3B08E521182C}"/>
    <cellStyle name="40% - Акцент3 3 23" xfId="12082" xr:uid="{300A80E6-9F3A-41B2-A74C-7433AE497E56}"/>
    <cellStyle name="40% - Акцент3 3 24" xfId="12117" xr:uid="{40FCDD62-1231-4AB8-9B36-CA763242DD87}"/>
    <cellStyle name="40% - Акцент3 3 25" xfId="12149" xr:uid="{6E3E7C7F-064F-4A3C-8F2C-C1F683A8C30D}"/>
    <cellStyle name="40% - Акцент3 3 26" xfId="12179" xr:uid="{B24DD40D-5680-47EB-877F-7AEF7B7E9BF9}"/>
    <cellStyle name="40% - Акцент3 3 27" xfId="12207" xr:uid="{C01BE9D5-51EE-4895-99CE-8513037E88EA}"/>
    <cellStyle name="40% - Акцент3 3 3" xfId="1163" xr:uid="{F3DCF220-35F8-4C43-A735-1503ACD2BBB8}"/>
    <cellStyle name="40% - Акцент3 3 3 2" xfId="11749" xr:uid="{55137204-647C-4107-9778-83A57815FC19}"/>
    <cellStyle name="40% - Акцент3 3 4" xfId="2456" xr:uid="{3ABE65ED-9F3B-4C36-B91D-189D0AD88223}"/>
    <cellStyle name="40% - Акцент3 3 4 2" xfId="11835" xr:uid="{4872665C-4932-4233-B6D3-B5040DB857AE}"/>
    <cellStyle name="40% - Акцент3 3 5" xfId="9870" xr:uid="{6B830A34-915D-4CA5-AD40-34FE964567B9}"/>
    <cellStyle name="40% - Акцент3 3 6" xfId="10545" xr:uid="{4E34AA79-0FFE-4356-9523-BF4B4AB74663}"/>
    <cellStyle name="40% - Акцент3 3 7" xfId="10830" xr:uid="{94FA17E0-36CB-4578-BF5A-7838C85ABB53}"/>
    <cellStyle name="40% - Акцент3 3 8" xfId="10603" xr:uid="{E7EADA0A-6FA0-46C0-BC92-10DB98DF5A24}"/>
    <cellStyle name="40% - Акцент3 3 9" xfId="10771" xr:uid="{A3F95CA3-4404-441B-A887-F8EA7F6729A8}"/>
    <cellStyle name="40% - Акцент3 30" xfId="1553" xr:uid="{25C160EF-FA60-4087-AF04-0496B35C8C3A}"/>
    <cellStyle name="40% - Акцент3 30 2" xfId="3547" xr:uid="{AAB9184B-4A9D-4EDD-8067-99C50C744335}"/>
    <cellStyle name="40% - Акцент3 31" xfId="1566" xr:uid="{C352E9A4-CF9B-42B4-9F96-8431513A7C56}"/>
    <cellStyle name="40% - Акцент3 31 2" xfId="3563" xr:uid="{58EADB5A-111E-4FF3-9FCA-1355EFC6F69D}"/>
    <cellStyle name="40% - Акцент3 32" xfId="1579" xr:uid="{BDB931ED-0A5B-4731-A63B-B09C5782A3AC}"/>
    <cellStyle name="40% - Акцент3 32 2" xfId="3460" xr:uid="{679F9F89-404F-4B4F-B1E4-006BDCFCDD39}"/>
    <cellStyle name="40% - Акцент3 33" xfId="1592" xr:uid="{37CAD2FE-41F5-4B89-AA40-0C16BC2E9E47}"/>
    <cellStyle name="40% - Акцент3 33 2" xfId="3406" xr:uid="{2AD39E7C-FAC5-4FB5-AB8B-F4C13508E7AC}"/>
    <cellStyle name="40% - Акцент3 34" xfId="1605" xr:uid="{983DCB9E-532E-466B-9623-7D9FAF202EA6}"/>
    <cellStyle name="40% - Акцент3 34 2" xfId="3633" xr:uid="{C9B95BD6-F61F-44CC-8E6E-156B792F31F8}"/>
    <cellStyle name="40% - Акцент3 35" xfId="1618" xr:uid="{9568E7F8-98B2-43C4-9E83-BAE05AFD465D}"/>
    <cellStyle name="40% - Акцент3 35 2" xfId="3762" xr:uid="{3015BD23-8C43-4A5D-A798-B3F29BAE2D5A}"/>
    <cellStyle name="40% - Акцент3 36" xfId="1631" xr:uid="{1518E77F-1B69-4DA7-882C-170C3A906FEB}"/>
    <cellStyle name="40% - Акцент3 36 2" xfId="3827" xr:uid="{2A8286DA-15C1-493D-AB8D-5A6469BC6768}"/>
    <cellStyle name="40% - Акцент3 37" xfId="1666" xr:uid="{3D448D70-CDF5-4F6C-8087-BADCF97A5C24}"/>
    <cellStyle name="40% - Акцент3 38" xfId="4121" xr:uid="{3414D974-F0DE-40FF-BACB-ECF90A5BF592}"/>
    <cellStyle name="40% - Акцент3 39" xfId="4651" xr:uid="{B37593AC-C091-4A6C-A0AB-518B7E421E6F}"/>
    <cellStyle name="40% - Акцент3 4" xfId="810" xr:uid="{391EBE85-D4EC-4B71-9D61-92707BE264E3}"/>
    <cellStyle name="40% — акцент3 4" xfId="2177" xr:uid="{3C0135D4-EED6-44EC-BA04-34B859FCCC5F}"/>
    <cellStyle name="40% - Акцент3 4 10" xfId="10645" xr:uid="{CF21BC30-2F04-436F-B5C2-16D2755DD79E}"/>
    <cellStyle name="40% - Акцент3 4 11" xfId="10919" xr:uid="{2EC29FB3-478B-4C7F-B975-B68DB29485DC}"/>
    <cellStyle name="40% - Акцент3 4 12" xfId="10869" xr:uid="{1188D32B-3389-4295-B36F-40317E4DC388}"/>
    <cellStyle name="40% - Акцент3 4 13" xfId="10997" xr:uid="{6BA1D875-2456-4D91-9FD7-B91D9FF983FC}"/>
    <cellStyle name="40% - Акцент3 4 14" xfId="10805" xr:uid="{A7143A00-A284-4B3C-9BCD-1E70EDEA9D4B}"/>
    <cellStyle name="40% - Акцент3 4 15" xfId="10624" xr:uid="{D27ECAD7-97E5-4236-AC8B-02E7B0B14809}"/>
    <cellStyle name="40% - Акцент3 4 16" xfId="10752" xr:uid="{DFC58DB5-9C8F-4690-98C2-CA0F2CD65BE0}"/>
    <cellStyle name="40% - Акцент3 4 17" xfId="11122" xr:uid="{11C1A0FD-D4DB-4506-84CD-6974149B2D31}"/>
    <cellStyle name="40% - Акцент3 4 18" xfId="11183" xr:uid="{EB61AA0B-731D-4B88-A970-5211567A4399}"/>
    <cellStyle name="40% - Акцент3 4 19" xfId="11245" xr:uid="{4592C9D4-B316-4FC6-94DC-E246977B23BE}"/>
    <cellStyle name="40% - Акцент3 4 2" xfId="915" xr:uid="{38711CED-1C91-40BF-9145-99D6FB7D9A51}"/>
    <cellStyle name="40% - Акцент3 4 2 2" xfId="1267" xr:uid="{73583914-7A5F-407F-BC81-211A1F9C5CB9}"/>
    <cellStyle name="40% - Акцент3 4 2 3" xfId="9045" xr:uid="{8B4C3E3F-7198-4546-B883-79478B0FC6DD}"/>
    <cellStyle name="40% - Акцент3 4 20" xfId="10835" xr:uid="{7B3ED22D-9B9E-46AA-9718-1090121D4B23}"/>
    <cellStyle name="40% - Акцент3 4 21" xfId="10904" xr:uid="{6F165554-13F0-49CC-9FF2-A8F9425AB1AE}"/>
    <cellStyle name="40% - Акцент3 4 22" xfId="11322" xr:uid="{1A1EFD6E-CAED-49C2-83D9-A6709F6AB10F}"/>
    <cellStyle name="40% - Акцент3 4 23" xfId="11994" xr:uid="{C8EA1295-A316-4B94-A752-DE78221154A4}"/>
    <cellStyle name="40% - Акцент3 4 24" xfId="11574" xr:uid="{D2FCB00A-D11C-4EC4-8F3F-AC8136A54C66}"/>
    <cellStyle name="40% - Акцент3 4 25" xfId="10493" xr:uid="{CA1E0E92-03A1-4A68-A010-A3C2D73BB187}"/>
    <cellStyle name="40% - Акцент3 4 26" xfId="11406" xr:uid="{3F80CD7C-231D-4BBA-8055-46E638AC0E8E}"/>
    <cellStyle name="40% - Акцент3 4 27" xfId="11188" xr:uid="{68AA0224-3257-4769-A641-34137779B1B9}"/>
    <cellStyle name="40% - Акцент3 4 3" xfId="1176" xr:uid="{026CA4A8-B448-4F8B-9E44-9E8EA95E2E02}"/>
    <cellStyle name="40% - Акцент3 4 4" xfId="2478" xr:uid="{C48FBB0E-6E29-4497-86F0-A49990CD4553}"/>
    <cellStyle name="40% - Акцент3 4 5" xfId="9872" xr:uid="{ECE68F44-16D0-4AED-886A-A04AE3B130EC}"/>
    <cellStyle name="40% - Акцент3 4 6" xfId="10547" xr:uid="{2EEE72B0-AD2D-44DD-9439-C5FE2BE53A00}"/>
    <cellStyle name="40% - Акцент3 4 7" xfId="10828" xr:uid="{76D3F8A7-3EFC-4150-A7C1-F2B4E36B6D10}"/>
    <cellStyle name="40% - Акцент3 4 8" xfId="10605" xr:uid="{8A18EC85-4CBE-4E95-8927-433AEF2247F1}"/>
    <cellStyle name="40% - Акцент3 4 9" xfId="10769" xr:uid="{7C8EABC8-4D5C-4CEB-9363-96174EC912BC}"/>
    <cellStyle name="40% - Акцент3 40" xfId="2388" xr:uid="{1DECD7FC-F970-458F-9296-147418D3522B}"/>
    <cellStyle name="40% - Акцент3 41" xfId="9046" xr:uid="{C4174F2C-9347-433E-9A82-9FD654FE4E72}"/>
    <cellStyle name="40% - Акцент3 42" xfId="9047" xr:uid="{8E104569-CBFC-4EB5-9117-717437F12B55}"/>
    <cellStyle name="40% - Акцент3 43" xfId="9048" xr:uid="{8AF4933A-50E2-4A7C-BFD5-3436688256AA}"/>
    <cellStyle name="40% - Акцент3 44" xfId="9049" xr:uid="{5A788D60-C37B-4DFA-B8BC-AAF14BFF6CBE}"/>
    <cellStyle name="40% - Акцент3 45" xfId="9050" xr:uid="{50B80A4D-03EF-42F6-8F02-3E5C5C036EBF}"/>
    <cellStyle name="40% - Акцент3 46" xfId="9051" xr:uid="{FC812D52-8EDC-4CD0-95B4-7A7CD7AC541B}"/>
    <cellStyle name="40% - Акцент3 47" xfId="9052" xr:uid="{5CF32580-1D73-4F0D-9107-9AB74896E070}"/>
    <cellStyle name="40% - Акцент3 48" xfId="9053" xr:uid="{BD9E9984-CF46-49BF-A6FD-88942F2799C9}"/>
    <cellStyle name="40% - Акцент3 49" xfId="9054" xr:uid="{28D7DC88-4F92-4F4A-A0EE-C706C1862195}"/>
    <cellStyle name="40% - Акцент3 5" xfId="823" xr:uid="{E8B79B40-AEDC-4483-A720-D9EA9536D748}"/>
    <cellStyle name="40% - Акцент3 5 2" xfId="928" xr:uid="{12212CDD-1BAF-4BA1-81F1-0653DC4F5634}"/>
    <cellStyle name="40% - Акцент3 5 2 2" xfId="1280" xr:uid="{9316E777-3F88-4128-8A6A-AD9531B95393}"/>
    <cellStyle name="40% - Акцент3 5 2 3" xfId="9055" xr:uid="{B47FBAAF-4E84-422B-B57F-C970BBB4290E}"/>
    <cellStyle name="40% - Акцент3 5 3" xfId="1189" xr:uid="{AAFC19AB-7948-4C70-AE64-27C364247962}"/>
    <cellStyle name="40% - Акцент3 5 4" xfId="2508" xr:uid="{025CA8EB-3F21-48F2-A9C2-19D2840CD644}"/>
    <cellStyle name="40% - Акцент3 5 5" xfId="9873" xr:uid="{1F35DC44-DCED-445D-8D3C-1FCD9302894B}"/>
    <cellStyle name="40% - Акцент3 50" xfId="9056" xr:uid="{0C397B2A-A070-47B0-836A-FB6055A15463}"/>
    <cellStyle name="40% - Акцент3 51" xfId="9057" xr:uid="{959BBE5F-23CE-4FB0-B62B-1628211E5F89}"/>
    <cellStyle name="40% - Акцент3 52" xfId="9058" xr:uid="{DE052C34-9A9B-46DD-B5D0-70A6BDE0F85A}"/>
    <cellStyle name="40% - Акцент3 53" xfId="9059" xr:uid="{A592E02F-E5DA-418C-B9CD-4DF368A6F0A2}"/>
    <cellStyle name="40% - Акцент3 54" xfId="9060" xr:uid="{A03BB871-3AEB-4859-A255-89AF6197C79B}"/>
    <cellStyle name="40% - Акцент3 55" xfId="9061" xr:uid="{96136BDE-86C8-46F3-BE34-FD1CC3B0AC94}"/>
    <cellStyle name="40% - Акцент3 56" xfId="9062" xr:uid="{1D6286F2-7D40-4EBD-B531-0D1813881415}"/>
    <cellStyle name="40% - Акцент3 57" xfId="9063" xr:uid="{3F9EFBB5-68EF-4725-A1BC-F283DC2740C5}"/>
    <cellStyle name="40% - Акцент3 58" xfId="9064" xr:uid="{9409117F-8011-4C24-82E8-149F9448F21C}"/>
    <cellStyle name="40% - Акцент3 59" xfId="9065" xr:uid="{8BFA6C96-84C6-452D-9A46-F0C6EA026210}"/>
    <cellStyle name="40% - Акцент3 6" xfId="836" xr:uid="{7E68BE4B-6334-4858-8BD8-238B27BCBBFF}"/>
    <cellStyle name="40% - Акцент3 6 2" xfId="941" xr:uid="{0CE2C197-662F-44AA-AF7F-F14905AC3E0B}"/>
    <cellStyle name="40% - Акцент3 6 2 2" xfId="1293" xr:uid="{CB7A0A86-2D8F-4AB8-9694-E44892B63BB9}"/>
    <cellStyle name="40% - Акцент3 6 2 3" xfId="9066" xr:uid="{95409FC0-4695-4C3D-B64A-BCD8B63E3402}"/>
    <cellStyle name="40% - Акцент3 6 3" xfId="1202" xr:uid="{8D247536-3376-4CE2-A11A-9B7853D82B6B}"/>
    <cellStyle name="40% - Акцент3 6 4" xfId="2470" xr:uid="{938B6F9F-8D4B-4AB7-9797-0868E2D02AA6}"/>
    <cellStyle name="40% - Акцент3 6 5" xfId="9874" xr:uid="{BC3A40B5-3465-471A-9B32-849B53296070}"/>
    <cellStyle name="40% - Акцент3 60" xfId="9067" xr:uid="{4C8DF4C8-9D4D-4D63-BB41-DBC80E5E6F9C}"/>
    <cellStyle name="40% - Акцент3 61" xfId="9068" xr:uid="{91E43FFD-05A2-4ED5-BD21-DE42CC79EC33}"/>
    <cellStyle name="40% - Акцент3 62" xfId="9069" xr:uid="{99E7DDAC-F511-46BB-9160-DEFC3AC43504}"/>
    <cellStyle name="40% - Акцент3 63" xfId="9070" xr:uid="{67559D94-ED97-4CC7-B96B-C8AF693B01BF}"/>
    <cellStyle name="40% - Акцент3 64" xfId="9071" xr:uid="{323EAC8B-8267-4EAB-B464-086D13F87A6C}"/>
    <cellStyle name="40% - Акцент3 65" xfId="9072" xr:uid="{C3D425A3-AC11-4EA8-8DC1-F8443ADC0FD2}"/>
    <cellStyle name="40% - Акцент3 7" xfId="849" xr:uid="{D13447DD-0890-47E7-8783-2182359FF608}"/>
    <cellStyle name="40% - Акцент3 7 2" xfId="954" xr:uid="{2DFED993-C4FC-45BE-A356-75D0752DB8BC}"/>
    <cellStyle name="40% - Акцент3 7 2 2" xfId="1306" xr:uid="{7F2E5EDE-AA78-4FBF-A64B-FD2F0A0014EE}"/>
    <cellStyle name="40% - Акцент3 7 2 3" xfId="9073" xr:uid="{E7232ADF-66FF-4D42-9ED6-B379CC06C5F3}"/>
    <cellStyle name="40% - Акцент3 7 3" xfId="1215" xr:uid="{AB84CFE3-F4A2-4967-93FD-562139089386}"/>
    <cellStyle name="40% - Акцент3 7 4" xfId="2552" xr:uid="{5EC54E79-CEC3-4385-9EEF-DC887A59DE7B}"/>
    <cellStyle name="40% - Акцент3 7 5" xfId="9875" xr:uid="{6FB2D7D2-1BCF-4CF6-8E03-254D32DDEC38}"/>
    <cellStyle name="40% - Акцент3 8" xfId="862" xr:uid="{561F1F1D-3B33-46B5-933F-EC45D892C65F}"/>
    <cellStyle name="40% - Акцент3 8 2" xfId="967" xr:uid="{34DE7294-30FF-4424-A2EF-AB946452E0E0}"/>
    <cellStyle name="40% - Акцент3 8 2 2" xfId="1319" xr:uid="{32CF97F5-B9EB-438D-9AC6-71E29D87C228}"/>
    <cellStyle name="40% - Акцент3 8 2 3" xfId="9074" xr:uid="{B2A09612-3588-4EAD-B026-C8951FD22D17}"/>
    <cellStyle name="40% - Акцент3 8 3" xfId="1228" xr:uid="{14461DE3-9F39-41A7-991B-23B11C5AD99E}"/>
    <cellStyle name="40% - Акцент3 8 4" xfId="2574" xr:uid="{039FE681-CA38-4D69-A38D-F081648DF730}"/>
    <cellStyle name="40% - Акцент3 8 5" xfId="9876" xr:uid="{1E16BF1F-B615-4E81-B153-E1907000B59B}"/>
    <cellStyle name="40% - Акцент3 9" xfId="875" xr:uid="{96AA896E-FB5A-4403-B0B1-1CCBC04BEB8B}"/>
    <cellStyle name="40% - Акцент3 9 2" xfId="1241" xr:uid="{2981A193-72F9-47C1-931E-0F92D0C39D6F}"/>
    <cellStyle name="40% - Акцент3 9 2 2" xfId="9075" xr:uid="{AF879BD0-6561-4E93-A4E5-F7C21E2B0799}"/>
    <cellStyle name="40% - Акцент3 9 3" xfId="2609" xr:uid="{75396E2F-BCAC-4622-AE24-221964566FAD}"/>
    <cellStyle name="40% - Акцент3 9 4" xfId="9877" xr:uid="{C63143FD-0B6F-45DD-9E4A-F6D86D9345D8}"/>
    <cellStyle name="40% - Акцент4 10" xfId="982" xr:uid="{53F11AD7-6C75-4E4A-B7BF-04AE6798250F}"/>
    <cellStyle name="40% - Акцент4 10 2" xfId="1334" xr:uid="{605D468A-9FE6-4AF1-BD5C-4342D0F540D4}"/>
    <cellStyle name="40% - Акцент4 10 2 2" xfId="9076" xr:uid="{4D5486E8-51ED-4E81-A5B0-30334236ED47}"/>
    <cellStyle name="40% - Акцент4 10 3" xfId="2649" xr:uid="{D0369327-2A1F-49EF-A931-2AD04542D7C7}"/>
    <cellStyle name="40% - Акцент4 11" xfId="995" xr:uid="{C902310E-DD65-4824-837D-A236EBDE25EA}"/>
    <cellStyle name="40% - Акцент4 11 2" xfId="1347" xr:uid="{CAFCF1BB-1B51-4180-BFEB-CE98AC1291EA}"/>
    <cellStyle name="40% - Акцент4 11 2 2" xfId="9077" xr:uid="{55FB0B37-DB29-46D8-9E27-5D2E998A4A6B}"/>
    <cellStyle name="40% - Акцент4 11 3" xfId="2796" xr:uid="{BC181729-3330-4D3B-802E-52E8FEB71014}"/>
    <cellStyle name="40% - Акцент4 12" xfId="1008" xr:uid="{2EC4D82F-E092-4DA5-ACC2-AAA9B860A5CB}"/>
    <cellStyle name="40% - Акцент4 12 2" xfId="1360" xr:uid="{EFC861A6-850A-4531-9CE0-10969D4EC7DE}"/>
    <cellStyle name="40% - Акцент4 12 2 2" xfId="9078" xr:uid="{D654A3DC-FBA7-4BCD-875F-04237774E269}"/>
    <cellStyle name="40% - Акцент4 12 3" xfId="2797" xr:uid="{565C12DD-BDDD-4649-A959-7CD5A0A01603}"/>
    <cellStyle name="40% - Акцент4 13" xfId="1021" xr:uid="{8E380A69-2E86-41EA-9198-9C5760E8A670}"/>
    <cellStyle name="40% - Акцент4 13 2" xfId="1373" xr:uid="{D33BBE14-FA1A-4515-8AFE-31BB03A56CEF}"/>
    <cellStyle name="40% - Акцент4 13 2 2" xfId="9079" xr:uid="{642DC85D-996D-429C-8B5B-932D78ABC198}"/>
    <cellStyle name="40% - Акцент4 13 3" xfId="2798" xr:uid="{6258A3BC-71FE-4AEB-9F6F-CE8D8A2999BF}"/>
    <cellStyle name="40% - Акцент4 14" xfId="1034" xr:uid="{15BCC0F9-F1FA-4E9F-859B-7299BBC60DDF}"/>
    <cellStyle name="40% - Акцент4 14 2" xfId="1386" xr:uid="{14E6C6DC-3BE4-444F-B489-9E8384185C37}"/>
    <cellStyle name="40% - Акцент4 14 2 2" xfId="9080" xr:uid="{520D4323-E24F-41A2-B96B-D15C837B3021}"/>
    <cellStyle name="40% - Акцент4 14 3" xfId="2799" xr:uid="{BA887E37-1D6E-49EE-A011-35B7244BEEE2}"/>
    <cellStyle name="40% - Акцент4 15" xfId="1047" xr:uid="{7BE28E19-61F6-4431-B86A-F2568C7FF388}"/>
    <cellStyle name="40% - Акцент4 15 2" xfId="1399" xr:uid="{C676F1CF-3357-4515-95F6-593B0135B9F3}"/>
    <cellStyle name="40% - Акцент4 15 2 2" xfId="9081" xr:uid="{34ED632F-910C-4B95-BE4D-8B25E265D7E6}"/>
    <cellStyle name="40% - Акцент4 15 3" xfId="3040" xr:uid="{1548AB82-1294-4EED-BD6A-C0FE782773AA}"/>
    <cellStyle name="40% - Акцент4 16" xfId="1060" xr:uid="{C47602CE-20E9-464E-9C60-D456F7A8BB34}"/>
    <cellStyle name="40% - Акцент4 16 2" xfId="1412" xr:uid="{203C5024-03C2-45EB-8251-DA2E30AC8AD1}"/>
    <cellStyle name="40% - Акцент4 16 2 2" xfId="9082" xr:uid="{C24BF0F4-845C-4C39-B617-8ABFC5D426FB}"/>
    <cellStyle name="40% - Акцент4 16 3" xfId="3041" xr:uid="{651A08A8-E67F-405C-8CCA-BEA305AF928E}"/>
    <cellStyle name="40% - Акцент4 17" xfId="1073" xr:uid="{0B9C0F76-9BD6-473F-A993-8342DF25D4F0}"/>
    <cellStyle name="40% - Акцент4 17 2" xfId="1425" xr:uid="{82C0B14A-ECA5-4BF7-AE2B-EDE78C4903C8}"/>
    <cellStyle name="40% - Акцент4 17 2 2" xfId="9083" xr:uid="{67605799-C0F7-471E-B139-8EB36B6E9CF0}"/>
    <cellStyle name="40% - Акцент4 17 3" xfId="3042" xr:uid="{EF03B7B7-5FA4-4D6A-8F0E-330A828EA3FE}"/>
    <cellStyle name="40% - Акцент4 18" xfId="1086" xr:uid="{0076892B-E517-4877-BBA8-B3C4EA1AEFB3}"/>
    <cellStyle name="40% - Акцент4 18 2" xfId="1438" xr:uid="{3BD8AB38-01E3-4A92-B080-1DE774855585}"/>
    <cellStyle name="40% - Акцент4 18 2 2" xfId="9084" xr:uid="{B7EC7466-50C6-45C6-AB0F-320F563D7BDB}"/>
    <cellStyle name="40% - Акцент4 18 3" xfId="3043" xr:uid="{E713CE0B-959F-49D8-90C6-5406499097D7}"/>
    <cellStyle name="40% - Акцент4 19" xfId="1099" xr:uid="{D5EBF3C7-0ADA-4CC8-81F9-9A5B63CBC5B4}"/>
    <cellStyle name="40% - Акцент4 19 2" xfId="1451" xr:uid="{D4E44E1D-1425-43AE-8897-034A49252BEC}"/>
    <cellStyle name="40% - Акцент4 19 3" xfId="3044" xr:uid="{02F967E2-02D3-4E85-AE23-573E82DD3E92}"/>
    <cellStyle name="40% - Акцент4 2" xfId="217" xr:uid="{C5E9B912-22FD-4E30-8836-8A2877554637}"/>
    <cellStyle name="40% — акцент4 2" xfId="2180" xr:uid="{3AFC326D-AEC7-41E6-AD57-D2183A64E9EF}"/>
    <cellStyle name="40% - Акцент4 2 10" xfId="9402" xr:uid="{01104AF0-23A9-49CF-B576-CC65AFAF2A2A}"/>
    <cellStyle name="40% - Акцент4 2 11" xfId="9696" xr:uid="{335571C6-9E60-484B-AED6-D2788C0FE97C}"/>
    <cellStyle name="40% - Акцент4 2 12" xfId="10200" xr:uid="{80E7A1FA-6E00-468D-AC15-9E77705BD902}"/>
    <cellStyle name="40% - Акцент4 2 13" xfId="10965" xr:uid="{D00DCC0C-3299-4A49-BF8E-F1A2E60DF37D}"/>
    <cellStyle name="40% - Акцент4 2 14" xfId="10458" xr:uid="{E3E9D6CE-92F5-4810-85B1-772D18AAF5E9}"/>
    <cellStyle name="40% - Акцент4 2 15" xfId="10907" xr:uid="{A83748EF-DA71-4029-AA2A-4863EBB7FDCC}"/>
    <cellStyle name="40% - Акцент4 2 16" xfId="10526" xr:uid="{BD73AD9C-F435-44EC-8497-57946BA48D0A}"/>
    <cellStyle name="40% - Акцент4 2 17" xfId="11055" xr:uid="{CF5903AC-A063-400E-B573-D8468461FEC2}"/>
    <cellStyle name="40% - Акцент4 2 18" xfId="10585" xr:uid="{E9A194AC-016B-4C93-A68F-091F64A061E3}"/>
    <cellStyle name="40% - Акцент4 2 19" xfId="10791" xr:uid="{3D1F2788-DACD-4FE1-AFAD-1F4D650B9F8F}"/>
    <cellStyle name="40% - Акцент4 2 2" xfId="904" xr:uid="{1BC2A740-713D-4C1A-85C5-9417B7B48942}"/>
    <cellStyle name="40% — акцент4 2 2" xfId="9086" xr:uid="{40A84158-3CE0-4A94-B7C8-905BB8A238A3}"/>
    <cellStyle name="40% - Акцент4 2 2 10" xfId="10964" xr:uid="{1796DB0D-DAED-423A-B128-2E14A548ECD5}"/>
    <cellStyle name="40% - Акцент4 2 2 11" xfId="11007" xr:uid="{98D2CFCF-B123-40EA-9107-2ECC1A2DAF54}"/>
    <cellStyle name="40% - Акцент4 2 2 12" xfId="10906" xr:uid="{A37950ED-FDE0-4548-A6B5-961B1FA35ADD}"/>
    <cellStyle name="40% - Акцент4 2 2 13" xfId="11127" xr:uid="{F8EAF7BA-7431-43C1-9B69-F89BBBE3EE6B}"/>
    <cellStyle name="40% - Акцент4 2 2 14" xfId="11187" xr:uid="{1D1EB0A7-7F9C-42AE-8F4B-470FDF75B6C4}"/>
    <cellStyle name="40% - Акцент4 2 2 15" xfId="11249" xr:uid="{183E2FDA-1F72-453A-86B4-9B4B57B77FB5}"/>
    <cellStyle name="40% - Акцент4 2 2 16" xfId="11311" xr:uid="{189D031F-1F5B-44F7-B459-BF64018EC71E}"/>
    <cellStyle name="40% - Акцент4 2 2 17" xfId="11362" xr:uid="{92991CEB-672F-4D00-9CF4-45077685629B}"/>
    <cellStyle name="40% - Акцент4 2 2 18" xfId="11416" xr:uid="{0A698BEF-EA2A-4FFA-8079-AD7D45A9D9B2}"/>
    <cellStyle name="40% - Акцент4 2 2 19" xfId="11467" xr:uid="{B6DF58D9-92E7-4E27-A835-8242A3CF04BE}"/>
    <cellStyle name="40% - Акцент4 2 2 2" xfId="1256" xr:uid="{9B2062DE-088C-47B1-A6EF-982CE477687B}"/>
    <cellStyle name="40% - Акцент4 2 2 2 2" xfId="2800" xr:uid="{0B6D190E-13DE-4A0A-A610-8F5C24AD9F7D}"/>
    <cellStyle name="40% - Акцент4 2 2 2 3" xfId="11836" xr:uid="{F4A3BFAF-4EA6-4140-8455-95C963C6EB37}"/>
    <cellStyle name="40% - Акцент4 2 2 2 4" xfId="11908" xr:uid="{CA9F4228-60E5-49F7-B75B-1F27A7C4B66A}"/>
    <cellStyle name="40% - Акцент4 2 2 20" xfId="11519" xr:uid="{9327AC84-FE0D-4216-B816-E563826836FD}"/>
    <cellStyle name="40% - Акцент4 2 2 21" xfId="11572" xr:uid="{28495E8D-25BB-482A-9E1D-189BB5C1CB28}"/>
    <cellStyle name="40% - Акцент4 2 2 22" xfId="11623" xr:uid="{0A76D649-0CD7-4271-80DC-76E3A1DE90E3}"/>
    <cellStyle name="40% - Акцент4 2 2 23" xfId="11630" xr:uid="{AAC20BAE-6B11-43DC-A9B8-36B51F5BFFB0}"/>
    <cellStyle name="40% - Акцент4 2 2 24" xfId="11882" xr:uid="{CEC13E57-C5C3-4544-BBC1-468613683CB0}"/>
    <cellStyle name="40% - Акцент4 2 2 25" xfId="11447" xr:uid="{1427CBAF-D1FC-4D41-8803-97FF0333EE75}"/>
    <cellStyle name="40% - Акцент4 2 2 26" xfId="10679" xr:uid="{E2F3DE3D-6C62-45F4-9690-CF189C7CDCDA}"/>
    <cellStyle name="40% - Акцент4 2 2 27" xfId="11990" xr:uid="{653B48DA-842D-45D7-9173-D4B51C47CB2F}"/>
    <cellStyle name="40% - Акцент4 2 2 28" xfId="11344" xr:uid="{9A316C48-6073-4651-9C16-21C2BEEE4A7A}"/>
    <cellStyle name="40% - Акцент4 2 2 29" xfId="12045" xr:uid="{EF34C3EA-4921-4161-84E0-9E456A41B161}"/>
    <cellStyle name="40% - Акцент4 2 2 3" xfId="3045" xr:uid="{D1C410DC-ED91-474D-B227-885410F1FC58}"/>
    <cellStyle name="40% - Акцент4 2 2 3 2" xfId="11721" xr:uid="{F75D5631-72F7-44A3-B268-CA0F59D8CC92}"/>
    <cellStyle name="40% - Акцент4 2 2 30" xfId="11323" xr:uid="{4E416868-5888-438C-8308-EF0388E1FCDC}"/>
    <cellStyle name="40% - Акцент4 2 2 4" xfId="2675" xr:uid="{9C74812B-AEC4-4990-B585-96F4F1FD1BAB}"/>
    <cellStyle name="40% - Акцент4 2 2 4 2" xfId="11811" xr:uid="{FB66B84B-7649-451F-823E-FD83CB2FB58C}"/>
    <cellStyle name="40% - Акцент4 2 2 5" xfId="9411" xr:uid="{10AE5FF7-644E-4344-9234-CD872A247B38}"/>
    <cellStyle name="40% - Акцент4 2 2 6" xfId="9400" xr:uid="{8A1B4664-797D-4FFC-B007-0465A01246CE}"/>
    <cellStyle name="40% - Акцент4 2 2 7" xfId="1727" xr:uid="{D1E17BCA-2734-4F2E-B435-2EEAD01EE510}"/>
    <cellStyle name="40% - Акцент4 2 2 8" xfId="9697" xr:uid="{3EF46041-C9EF-4647-B063-9DA175CBE94C}"/>
    <cellStyle name="40% - Акцент4 2 2 9" xfId="10196" xr:uid="{383402EB-E63E-46C9-BE67-5ACD2F1FF13E}"/>
    <cellStyle name="40% - Акцент4 2 20" xfId="10633" xr:uid="{89C19B26-15AD-4B0A-B56C-6A95C09E3E6E}"/>
    <cellStyle name="40% - Акцент4 2 21" xfId="9695" xr:uid="{2A505779-69D6-4CE5-9F35-A98B6199E818}"/>
    <cellStyle name="40% - Акцент4 2 22" xfId="10663" xr:uid="{0C24A4C6-A040-4C78-94ED-BAEF51DF51B4}"/>
    <cellStyle name="40% - Акцент4 2 23" xfId="10726" xr:uid="{E1B3DA5D-229F-4689-82F6-1B8FF261D93D}"/>
    <cellStyle name="40% - Акцент4 2 24" xfId="10933" xr:uid="{82FD9D09-C8E2-409B-9F2B-5F5C2B45F893}"/>
    <cellStyle name="40% - Акцент4 2 25" xfId="11045" xr:uid="{0CDF9387-0452-4E6B-9505-FBFB8BF62911}"/>
    <cellStyle name="40% - Акцент4 2 26" xfId="11632" xr:uid="{B1124EF2-DE76-4072-8206-50A270C9AED3}"/>
    <cellStyle name="40% - Акцент4 2 27" xfId="11507" xr:uid="{5DEF7A8D-11BC-40E9-842A-F157ED72533E}"/>
    <cellStyle name="40% - Акцент4 2 28" xfId="11493" xr:uid="{BAB9B9AF-518C-4E40-8423-DF0E7C74FA3F}"/>
    <cellStyle name="40% - Акцент4 2 29" xfId="11108" xr:uid="{8DA99E4E-6781-404C-9740-BBF65577B42D}"/>
    <cellStyle name="40% - Акцент4 2 3" xfId="1165" xr:uid="{5FE5C972-C948-4B2B-9BCF-0C612FD58B26}"/>
    <cellStyle name="40% — акцент4 2 3" xfId="9410" xr:uid="{585EAE61-0328-4757-BC12-DBE35FEDC513}"/>
    <cellStyle name="40% - Акцент4 2 3 10" xfId="11105" xr:uid="{E56E4504-4F44-47DE-8188-8766E2DD2595}"/>
    <cellStyle name="40% - Акцент4 2 3 11" xfId="11164" xr:uid="{485AD1FE-E221-4A01-8A51-B09B7401680D}"/>
    <cellStyle name="40% - Акцент4 2 3 12" xfId="11228" xr:uid="{DAF61643-F787-401B-A723-84D4EC1A27E3}"/>
    <cellStyle name="40% - Акцент4 2 3 13" xfId="11288" xr:uid="{5874A633-AF71-4801-A81E-A732CAAACB87}"/>
    <cellStyle name="40% - Акцент4 2 3 14" xfId="11343" xr:uid="{FC461EAB-D18A-4A90-A109-543B350AB7F1}"/>
    <cellStyle name="40% - Акцент4 2 3 15" xfId="11397" xr:uid="{C5E0C043-2088-4FC4-AFB1-9111476AB9AD}"/>
    <cellStyle name="40% - Акцент4 2 3 16" xfId="11446" xr:uid="{8C1B0FE1-24D6-4F17-B4C1-79E58322FEF1}"/>
    <cellStyle name="40% - Акцент4 2 3 17" xfId="11498" xr:uid="{DF65EFB5-D7D4-4D67-A89D-A0DA5B2F662F}"/>
    <cellStyle name="40% - Акцент4 2 3 18" xfId="11278" xr:uid="{13564CB0-9B74-4426-8F43-BD18A1205972}"/>
    <cellStyle name="40% - Акцент4 2 3 19" xfId="11695" xr:uid="{804305E6-6C09-4D6D-BE4E-16795157C832}"/>
    <cellStyle name="40% - Акцент4 2 3 2" xfId="2422" xr:uid="{3601A4B6-5032-4A47-A167-B5F8DD5D1FBA}"/>
    <cellStyle name="40% - Акцент4 2 3 20" xfId="11649" xr:uid="{91F50C2B-C7A2-47C5-8D64-7B5A3FA2DF5E}"/>
    <cellStyle name="40% - Акцент4 2 3 21" xfId="11900" xr:uid="{9B2FB565-65DF-4B35-B7CC-3DC0A779DF88}"/>
    <cellStyle name="40% - Акцент4 2 3 22" xfId="10735" xr:uid="{F981EA8E-8D76-488A-BB1F-08303DA440A1}"/>
    <cellStyle name="40% - Акцент4 2 3 23" xfId="11606" xr:uid="{1D8FCA7B-F4C4-4769-9110-A1520942F76C}"/>
    <cellStyle name="40% - Акцент4 2 3 24" xfId="11532" xr:uid="{DE1690A6-99D2-40ED-820D-4351B8D9F30F}"/>
    <cellStyle name="40% - Акцент4 2 3 25" xfId="12081" xr:uid="{ECA22DD9-C6F3-4595-9F63-96FDC2A5827D}"/>
    <cellStyle name="40% - Акцент4 2 3 3" xfId="9880" xr:uid="{27D57D35-FF45-4B78-A342-D2105C308C23}"/>
    <cellStyle name="40% - Акцент4 2 3 4" xfId="10554" xr:uid="{2816EE89-DA0F-465E-9E54-CD847981CFB8}"/>
    <cellStyle name="40% - Акцент4 2 3 5" xfId="10820" xr:uid="{620F7E96-AEA9-4D99-9E63-D12C5A0B0782}"/>
    <cellStyle name="40% - Акцент4 2 3 6" xfId="10612" xr:uid="{1BD9E989-D260-4720-BC1D-17FDA4B683FC}"/>
    <cellStyle name="40% - Акцент4 2 3 7" xfId="10763" xr:uid="{7DA545A8-8A0A-447E-9CC7-44521E6ED8D8}"/>
    <cellStyle name="40% - Акцент4 2 3 8" xfId="10650" xr:uid="{8CED0CEB-E046-46B9-A5B8-B8C393DD77D0}"/>
    <cellStyle name="40% - Акцент4 2 3 9" xfId="9704" xr:uid="{6345BF67-440B-4B34-8D3F-DD5D10B3B72E}"/>
    <cellStyle name="40% - Акцент4 2 30" xfId="12079" xr:uid="{4666536C-62C2-44FC-AF05-579D597F5A20}"/>
    <cellStyle name="40% - Акцент4 2 31" xfId="12115" xr:uid="{A51A8ABD-5E62-4F75-94B0-A3F4F8D80AA6}"/>
    <cellStyle name="40% - Акцент4 2 32" xfId="12147" xr:uid="{33BF4FD5-DFB6-418E-9574-9C559C124F14}"/>
    <cellStyle name="40% - Акцент4 2 33" xfId="12176" xr:uid="{A44AC358-DC65-46C3-B367-A923B6C42197}"/>
    <cellStyle name="40% - Акцент4 2 34" xfId="713" xr:uid="{7292A2D2-3EE6-4D79-912B-F82C576B8837}"/>
    <cellStyle name="40% - Акцент4 2 4" xfId="794" xr:uid="{AA8C7616-181B-4684-B253-A63E6456DCDC}"/>
    <cellStyle name="40% — акцент4 2 4" xfId="9401" xr:uid="{DDA2241A-2FB3-4088-9EE9-02EC31BAFCD1}"/>
    <cellStyle name="40% - Акцент4 2 4 10" xfId="10675" xr:uid="{D4B63286-756E-446C-B418-7E3A12BB8AA9}"/>
    <cellStyle name="40% - Акцент4 2 4 11" xfId="9939" xr:uid="{E51B3979-DD6B-4FFD-85EC-1F52953FFBC1}"/>
    <cellStyle name="40% - Акцент4 2 4 12" xfId="10688" xr:uid="{E14120CA-5C2D-46A8-A7C8-7CF2C7358084}"/>
    <cellStyle name="40% - Акцент4 2 4 13" xfId="9718" xr:uid="{A3D1960E-2B05-4049-BCF1-755E9CE37697}"/>
    <cellStyle name="40% - Акцент4 2 4 14" xfId="11101" xr:uid="{51CFBD03-4D36-47F4-96C3-E91D81209F3D}"/>
    <cellStyle name="40% - Акцент4 2 4 15" xfId="11160" xr:uid="{C2611E47-2CAB-4CD4-9570-B12110C1F72D}"/>
    <cellStyle name="40% - Акцент4 2 4 16" xfId="11224" xr:uid="{806DB1D2-3054-4E55-AA4D-1CC2AE844DDA}"/>
    <cellStyle name="40% - Акцент4 2 4 17" xfId="11282" xr:uid="{89574647-7FF5-418E-939C-1ED32693F94B}"/>
    <cellStyle name="40% - Акцент4 2 4 18" xfId="11307" xr:uid="{4B690234-9F90-4F9C-B678-B7A39E3EEA4E}"/>
    <cellStyle name="40% - Акцент4 2 4 19" xfId="11625" xr:uid="{9FDB6284-A143-4941-94FA-D844C83B25D6}"/>
    <cellStyle name="40% - Акцент4 2 4 2" xfId="5666" xr:uid="{B104AB6C-3310-4CF3-8603-F58938133BC5}"/>
    <cellStyle name="40% - Акцент4 2 4 2 2" xfId="11750" xr:uid="{C8FD55FA-BCE2-4638-8C8C-8290140DA8D0}"/>
    <cellStyle name="40% - Акцент4 2 4 20" xfId="11490" xr:uid="{B70CE937-70BD-421C-BD7A-2AB3D5D015E5}"/>
    <cellStyle name="40% - Акцент4 2 4 21" xfId="12099" xr:uid="{DD11A9E5-FB51-44AD-99FB-3F19415C7A8C}"/>
    <cellStyle name="40% - Акцент4 2 4 22" xfId="12131" xr:uid="{D07DA387-CA84-49B2-AFDF-F9784C05ADB5}"/>
    <cellStyle name="40% - Акцент4 2 4 23" xfId="12163" xr:uid="{2A3B6330-80EE-4013-BD72-C34D8B0E3614}"/>
    <cellStyle name="40% - Акцент4 2 4 24" xfId="12191" xr:uid="{25E25181-6A58-43A5-AD4C-592C4956A8D7}"/>
    <cellStyle name="40% - Акцент4 2 4 25" xfId="12219" xr:uid="{6B36C5B1-8DA6-4CA7-9A7C-8B974FFF011A}"/>
    <cellStyle name="40% - Акцент4 2 4 3" xfId="9878" xr:uid="{20D9B775-F88B-4642-9354-BBC372508FB0}"/>
    <cellStyle name="40% - Акцент4 2 4 4" xfId="10552" xr:uid="{8621C054-73F1-43EA-8BED-38205B48DF8A}"/>
    <cellStyle name="40% - Акцент4 2 4 5" xfId="10822" xr:uid="{A641BF92-3495-4924-BD8C-0B0152E4B207}"/>
    <cellStyle name="40% - Акцент4 2 4 6" xfId="10610" xr:uid="{EBD884AF-1D96-40D9-8A19-1585B64B933A}"/>
    <cellStyle name="40% - Акцент4 2 4 7" xfId="10764" xr:uid="{0130DD4A-7BE0-41BA-AE5D-E5659DB58841}"/>
    <cellStyle name="40% - Акцент4 2 4 8" xfId="10649" xr:uid="{5F985857-C9B7-409D-A8DF-2C29ACFF28C0}"/>
    <cellStyle name="40% - Акцент4 2 4 9" xfId="9702" xr:uid="{93FCB988-D7B7-4801-AAD9-8E3FDA157D0C}"/>
    <cellStyle name="40% - Акцент4 2 5" xfId="5685" xr:uid="{EE94111B-38D7-4C7C-B302-57D328617007}"/>
    <cellStyle name="40% - Акцент4 2 6" xfId="5665" xr:uid="{173E7F3D-F1E2-4466-B4E1-E6CB5535239E}"/>
    <cellStyle name="40% - Акцент4 2 7" xfId="2200" xr:uid="{4EFBC5DD-D5D8-4D8A-BD6A-D63036867EC3}"/>
    <cellStyle name="40% - Акцент4 2 8" xfId="9085" xr:uid="{FE8D1655-B998-4F34-9CA4-4E3749E92E74}"/>
    <cellStyle name="40% - Акцент4 2 9" xfId="9409" xr:uid="{0596A5BD-1489-4DA1-8F12-FC167423A760}"/>
    <cellStyle name="40% - Акцент4 20" xfId="1112" xr:uid="{C4D900E3-69DF-4126-BB93-1CFE39F3BC28}"/>
    <cellStyle name="40% - Акцент4 20 2" xfId="1464" xr:uid="{216C3784-FDA8-47E0-BDE0-F4CD14247EDE}"/>
    <cellStyle name="40% - Акцент4 20 3" xfId="3046" xr:uid="{D31F4326-6CEF-4FB4-9AFC-C1A744153258}"/>
    <cellStyle name="40% - Акцент4 21" xfId="1125" xr:uid="{86526EAC-B0F2-461A-B5EF-DA2322561D20}"/>
    <cellStyle name="40% - Акцент4 21 2" xfId="1477" xr:uid="{2BB92251-2E61-4F75-80D1-9C5739F69E15}"/>
    <cellStyle name="40% - Акцент4 21 3" xfId="3047" xr:uid="{9AE4341F-CD61-44A4-9855-C6FFA9378209}"/>
    <cellStyle name="40% - Акцент4 22" xfId="1138" xr:uid="{6D36EB1C-6C75-48AF-872C-4A52FF5CC3FB}"/>
    <cellStyle name="40% - Акцент4 22 2" xfId="3048" xr:uid="{9491D33D-60DC-4DF4-92EA-8361C0211C45}"/>
    <cellStyle name="40% - Акцент4 23" xfId="1152" xr:uid="{68EF793C-762F-4FEB-A1BC-D840ACBBCA3E}"/>
    <cellStyle name="40% - Акцент4 23 2" xfId="1705" xr:uid="{F4C415AF-4B6B-4A28-A3E5-BC557520E966}"/>
    <cellStyle name="40% - Акцент4 24" xfId="1490" xr:uid="{0CED0A13-5551-4F86-BFA2-170D74ADCB73}"/>
    <cellStyle name="40% - Акцент4 24 2" xfId="3357" xr:uid="{A47D30E7-3842-48DA-94B2-DB99ABF30B1E}"/>
    <cellStyle name="40% - Акцент4 25" xfId="1503" xr:uid="{2A1B197D-9241-4A28-8168-95D7B10DE235}"/>
    <cellStyle name="40% - Акцент4 25 2" xfId="3396" xr:uid="{5DD17790-09E9-43A4-B20B-43C826F9837E}"/>
    <cellStyle name="40% - Акцент4 26" xfId="1516" xr:uid="{0E3B3224-95CA-4D24-B477-BD225BAAAD68}"/>
    <cellStyle name="40% - Акцент4 26 2" xfId="3502" xr:uid="{62AC45F5-B8F9-4128-9C6C-1F591A932B0F}"/>
    <cellStyle name="40% - Акцент4 27" xfId="1529" xr:uid="{7A600CC4-6787-4987-ABF5-77CC269CAA60}"/>
    <cellStyle name="40% - Акцент4 27 2" xfId="3587" xr:uid="{092E539B-0A2D-41AE-A59E-B97D9A0479CC}"/>
    <cellStyle name="40% - Акцент4 28" xfId="1542" xr:uid="{9F4E700E-4DE8-47F8-B254-3A68AB6D0115}"/>
    <cellStyle name="40% - Акцент4 28 2" xfId="3549" xr:uid="{F3F6D7A6-5D25-4BFF-B32E-3F7276046927}"/>
    <cellStyle name="40% - Акцент4 29" xfId="1555" xr:uid="{53EF8145-B4E3-42AA-9135-0477065233EA}"/>
    <cellStyle name="40% - Акцент4 29 2" xfId="3556" xr:uid="{CB90EF35-96CC-446B-80F8-86C3B1E045E6}"/>
    <cellStyle name="40% - Акцент4 3" xfId="812" xr:uid="{71433F57-CA74-4C25-849E-67F3CCD12DB1}"/>
    <cellStyle name="40% — акцент4 3" xfId="9087" xr:uid="{B1D6B90F-06C9-417F-BA88-70A61D989C23}"/>
    <cellStyle name="40% - Акцент4 3 10" xfId="10652" xr:uid="{A0C5A0DF-5E42-4F38-8A48-E0B8E354E953}"/>
    <cellStyle name="40% - Акцент4 3 11" xfId="11044" xr:uid="{B7EB83EF-69C6-4602-A786-B39F8AE9E97E}"/>
    <cellStyle name="40% - Акцент4 3 12" xfId="10677" xr:uid="{C9BDA2AA-297E-4F79-B9C4-75667D943462}"/>
    <cellStyle name="40% - Акцент4 3 13" xfId="10716" xr:uid="{6EAE18DB-FF71-46F1-A74F-2D0DE2565B88}"/>
    <cellStyle name="40% - Акцент4 3 14" xfId="10689" xr:uid="{2A921EA7-6527-4EF0-B066-47033D0D8272}"/>
    <cellStyle name="40% - Акцент4 3 15" xfId="11037" xr:uid="{8B6EE689-535E-4701-A082-B7F5F97734D1}"/>
    <cellStyle name="40% - Акцент4 3 16" xfId="10939" xr:uid="{B500C601-FA74-4E24-A97B-C652FF56C360}"/>
    <cellStyle name="40% - Акцент4 3 17" xfId="10947" xr:uid="{FCD327EF-A832-4A89-89B6-322CD8E1EB1B}"/>
    <cellStyle name="40% - Акцент4 3 18" xfId="10943" xr:uid="{9F8731F6-C39F-4E7F-9A5B-301A5A59935B}"/>
    <cellStyle name="40% - Акцент4 3 19" xfId="9729" xr:uid="{5E76AF2C-4FF8-4C6A-A90B-996AE54CDAE0}"/>
    <cellStyle name="40% - Акцент4 3 2" xfId="917" xr:uid="{D43312FD-75E9-401E-B5E5-71542BEB768D}"/>
    <cellStyle name="40% - Акцент4 3 2 2" xfId="1269" xr:uid="{6811FF55-B510-43AB-A361-CD2346AEF764}"/>
    <cellStyle name="40% - Акцент4 3 2 3" xfId="9088" xr:uid="{ABF58FCD-F2AD-43DC-B4E1-588D34B701AE}"/>
    <cellStyle name="40% - Акцент4 3 2 4" xfId="11751" xr:uid="{764B9920-E8FA-4CB6-98AB-2DFD21865DD2}"/>
    <cellStyle name="40% - Акцент4 3 20" xfId="11550" xr:uid="{661D2DA5-1294-4760-B139-1E928E6D76F4}"/>
    <cellStyle name="40% - Акцент4 3 21" xfId="11442" xr:uid="{56BA7A4F-5675-4E89-8EE4-6259355F3B59}"/>
    <cellStyle name="40% - Акцент4 3 22" xfId="11648" xr:uid="{166272BD-6A1B-4CF7-950C-4ADFD9057691}"/>
    <cellStyle name="40% - Акцент4 3 23" xfId="11518" xr:uid="{20442849-E916-4A2A-8B46-2DF97723233B}"/>
    <cellStyle name="40% - Акцент4 3 24" xfId="11149" xr:uid="{CFE7F2D7-4433-45E3-990F-CD2DA705A022}"/>
    <cellStyle name="40% - Акцент4 3 25" xfId="11619" xr:uid="{7EB33B3C-6ED5-45E2-99A5-36668E10471B}"/>
    <cellStyle name="40% - Акцент4 3 26" xfId="11931" xr:uid="{2C62A013-5F3D-46C8-BFF0-ECD2D8FE4858}"/>
    <cellStyle name="40% - Акцент4 3 27" xfId="11998" xr:uid="{59EA1F9D-A1FE-4C91-B687-2FE75AE5ED99}"/>
    <cellStyle name="40% - Акцент4 3 3" xfId="1178" xr:uid="{D7D27653-F1C5-4F2F-9DEC-EEBD0520676A}"/>
    <cellStyle name="40% - Акцент4 3 3 2" xfId="11837" xr:uid="{0C30E79F-551F-4CE9-89D3-B44A5F8E594E}"/>
    <cellStyle name="40% - Акцент4 3 4" xfId="2459" xr:uid="{2EA773FC-450C-44F1-A5C4-60AB02249987}"/>
    <cellStyle name="40% - Акцент4 3 4 2" xfId="11909" xr:uid="{0F8F8838-5130-48FB-8CFA-09A544CEE1FE}"/>
    <cellStyle name="40% - Акцент4 3 5" xfId="9881" xr:uid="{0ED58AFC-FA5A-444F-B243-F4554E3BCC11}"/>
    <cellStyle name="40% - Акцент4 3 6" xfId="10555" xr:uid="{4A78A221-7EFC-4523-A8AD-61D8DCCF28C1}"/>
    <cellStyle name="40% - Акцент4 3 7" xfId="10819" xr:uid="{F8AEB0C6-3377-4FE2-A4E4-9506DD56CEA9}"/>
    <cellStyle name="40% - Акцент4 3 8" xfId="10613" xr:uid="{C5AA17A9-DC7F-43D3-9295-B3AB4A6CBCB4}"/>
    <cellStyle name="40% - Акцент4 3 9" xfId="10954" xr:uid="{431E3E9D-29BE-4AE0-9C1E-31DC3A65CDD8}"/>
    <cellStyle name="40% - Акцент4 30" xfId="1568" xr:uid="{416D8CD9-1995-4B5F-A5B9-D0EFDC48BAA3}"/>
    <cellStyle name="40% - Акцент4 30 2" xfId="3589" xr:uid="{F8AE1F7B-6D92-47EF-B6A8-5DE46ED89346}"/>
    <cellStyle name="40% - Акцент4 31" xfId="1581" xr:uid="{B4863735-D58B-4BB4-BCA9-A7501881D2A9}"/>
    <cellStyle name="40% - Акцент4 31 2" xfId="3544" xr:uid="{460123A6-9165-4617-82D4-40FA0C689FF5}"/>
    <cellStyle name="40% - Акцент4 32" xfId="1594" xr:uid="{45CC40A8-7473-468E-928C-670C987CA228}"/>
    <cellStyle name="40% - Акцент4 32 2" xfId="3408" xr:uid="{D33A4C07-7DD2-415E-9FDF-0A1AF79F623F}"/>
    <cellStyle name="40% - Акцент4 33" xfId="1607" xr:uid="{F60330EB-B73E-445C-A5E6-0A745F704A91}"/>
    <cellStyle name="40% - Акцент4 33 2" xfId="3457" xr:uid="{3B4B4FFF-3FC2-4CE2-8612-3D5DCDF4CCAF}"/>
    <cellStyle name="40% - Акцент4 34" xfId="1620" xr:uid="{24F6CFFC-3730-4488-B9B0-1C864FF1FA16}"/>
    <cellStyle name="40% - Акцент4 34 2" xfId="3637" xr:uid="{4D871B86-7EE4-48F3-92A5-DDA5A841F1D6}"/>
    <cellStyle name="40% - Акцент4 35" xfId="1633" xr:uid="{53066DD7-25C9-4CA4-BD25-3AA1F73B3043}"/>
    <cellStyle name="40% - Акцент4 35 2" xfId="3765" xr:uid="{D86DD2DB-A908-49A6-8408-8C2DC2BCB524}"/>
    <cellStyle name="40% - Акцент4 36" xfId="1668" xr:uid="{EC8249F9-A490-4A06-999D-81B4FB0538C2}"/>
    <cellStyle name="40% - Акцент4 37" xfId="4084" xr:uid="{68CC7116-2C84-41D5-A6A2-D42AC227B51E}"/>
    <cellStyle name="40% - Акцент4 38" xfId="4125" xr:uid="{E8D13815-D096-4B01-9D63-1BB3D985EDEC}"/>
    <cellStyle name="40% - Акцент4 39" xfId="4655" xr:uid="{F1406E57-35DA-4BD2-AA11-EE3DE0F4D393}"/>
    <cellStyle name="40% - Акцент4 4" xfId="825" xr:uid="{48E8F9B5-1591-4574-9240-81912ABD946F}"/>
    <cellStyle name="40% — акцент4 4" xfId="2179" xr:uid="{C8B6C1C6-E71E-4B3F-9CF9-CB23A26CA24F}"/>
    <cellStyle name="40% - Акцент4 4 10" xfId="10653" xr:uid="{67EEC61C-C580-4C61-972F-B5B189749440}"/>
    <cellStyle name="40% - Акцент4 4 11" xfId="10733" xr:uid="{34ADD832-55F7-4DEE-B7F4-0849C697C93A}"/>
    <cellStyle name="40% - Акцент4 4 12" xfId="10678" xr:uid="{353AC80C-7580-450B-94D1-DE5319B7B379}"/>
    <cellStyle name="40% - Акцент4 4 13" xfId="10715" xr:uid="{5529E023-D29D-4D4C-8EA6-63D7DB9C8C90}"/>
    <cellStyle name="40% - Акцент4 4 14" xfId="10935" xr:uid="{9C4691F2-F2DA-483B-A3E8-6F24D6DC0211}"/>
    <cellStyle name="40% - Акцент4 4 15" xfId="10706" xr:uid="{A56AB916-FFB2-4FFF-9094-525B7E15E108}"/>
    <cellStyle name="40% - Акцент4 4 16" xfId="11111" xr:uid="{D1EA6A57-D0A2-4C4B-84E5-6E039BF827E1}"/>
    <cellStyle name="40% - Акцент4 4 17" xfId="11170" xr:uid="{559CB6F9-B4F4-42E8-89D0-C6E5EBFDDBD4}"/>
    <cellStyle name="40% - Акцент4 4 18" xfId="11233" xr:uid="{42F553EE-19A2-4AE6-B5EE-7F09EC648DD5}"/>
    <cellStyle name="40% - Акцент4 4 19" xfId="11294" xr:uid="{5B95E665-A795-4C7D-8016-B61211C70CB7}"/>
    <cellStyle name="40% - Акцент4 4 2" xfId="930" xr:uid="{AA99FBC6-B718-4F8D-863B-49E5F484BAF1}"/>
    <cellStyle name="40% - Акцент4 4 2 2" xfId="1282" xr:uid="{26FFC80A-E884-47EC-8080-511A2DA43963}"/>
    <cellStyle name="40% - Акцент4 4 2 3" xfId="9091" xr:uid="{1A43C32A-9C7A-4FE8-BC0F-08455C45E691}"/>
    <cellStyle name="40% - Акцент4 4 20" xfId="10731" xr:uid="{49C22143-E6D0-4AB8-8653-AA2CD0D245AA}"/>
    <cellStyle name="40% - Акцент4 4 21" xfId="11605" xr:uid="{F5AF07EA-0954-45CD-83BD-73CA580FA8C6}"/>
    <cellStyle name="40% - Акцент4 4 22" xfId="11631" xr:uid="{2BD1CDC0-35C4-4390-97DD-319617E825C4}"/>
    <cellStyle name="40% - Акцент4 4 23" xfId="11737" xr:uid="{081DE16F-F1BA-481A-80EB-4C1E34DD676E}"/>
    <cellStyle name="40% - Акцент4 4 24" xfId="10844" xr:uid="{85BBF517-B8B2-4C58-AE32-75D83DB55A3D}"/>
    <cellStyle name="40% - Акцент4 4 25" xfId="10699" xr:uid="{281228B7-6DFF-40DC-8D04-D7D621649586}"/>
    <cellStyle name="40% - Акцент4 4 26" xfId="11992" xr:uid="{29CCA097-924F-4EF5-B989-035221CA74B8}"/>
    <cellStyle name="40% - Акцент4 4 27" xfId="11310" xr:uid="{543F64FC-4325-42B9-A5A7-702A0038CF51}"/>
    <cellStyle name="40% - Акцент4 4 3" xfId="1191" xr:uid="{C02A7949-5930-4A33-8FD8-0C7F3FB9F8E5}"/>
    <cellStyle name="40% - Акцент4 4 4" xfId="2480" xr:uid="{C78A8F7B-13B0-4148-9D42-19D26C1CEABD}"/>
    <cellStyle name="40% - Акцент4 4 5" xfId="9882" xr:uid="{22D6F2A6-961D-4E92-A87E-0109CC5F962E}"/>
    <cellStyle name="40% - Акцент4 4 6" xfId="10556" xr:uid="{621D3FC3-1653-4617-816B-7D8AA485DF15}"/>
    <cellStyle name="40% - Акцент4 4 7" xfId="10818" xr:uid="{C58881E8-0BF4-474A-AFAE-203AD2DF063D}"/>
    <cellStyle name="40% - Акцент4 4 8" xfId="10614" xr:uid="{D8EF2ACF-FEFC-4A23-AFE1-19CEAB9A90CA}"/>
    <cellStyle name="40% - Акцент4 4 9" xfId="10762" xr:uid="{2AE79868-1876-46C5-AB22-E4EB25260C8B}"/>
    <cellStyle name="40% - Акцент4 40" xfId="2392" xr:uid="{F999F425-2744-4C15-88A4-1340FB320C52}"/>
    <cellStyle name="40% - Акцент4 41" xfId="9093" xr:uid="{F4FD87AB-DD09-4524-BA59-FB863857A9CC}"/>
    <cellStyle name="40% - Акцент4 42" xfId="9094" xr:uid="{D6F680CF-959C-4B37-8040-7F0A2D49B28C}"/>
    <cellStyle name="40% - Акцент4 43" xfId="9095" xr:uid="{D5A23293-31DC-4282-A0F7-9B48FE34129E}"/>
    <cellStyle name="40% - Акцент4 44" xfId="9096" xr:uid="{C771CADC-2398-44B6-9EDE-EC114C3B1696}"/>
    <cellStyle name="40% - Акцент4 45" xfId="9097" xr:uid="{8CB4F5C8-2D34-4CDF-BAD7-28F565B07518}"/>
    <cellStyle name="40% - Акцент4 46" xfId="9098" xr:uid="{377F7739-F667-4B03-A4DE-E8D234CE4C47}"/>
    <cellStyle name="40% - Акцент4 47" xfId="9099" xr:uid="{1F3F09E5-FB5D-4570-B16D-CDAEF441C4E4}"/>
    <cellStyle name="40% - Акцент4 48" xfId="9100" xr:uid="{682B0BC5-EB0E-4078-860F-3A8BB59C2674}"/>
    <cellStyle name="40% - Акцент4 49" xfId="9101" xr:uid="{72236AB1-5957-460D-868F-6066A142C7BA}"/>
    <cellStyle name="40% - Акцент4 5" xfId="838" xr:uid="{7DAD735F-4A35-4614-9859-5E9E3DF92989}"/>
    <cellStyle name="40% - Акцент4 5 2" xfId="943" xr:uid="{162FDFFD-6EE0-4BD3-8BA6-D8795AB84186}"/>
    <cellStyle name="40% - Акцент4 5 2 2" xfId="1295" xr:uid="{DF2826F7-661F-4338-8F7C-78B7A5BFA75C}"/>
    <cellStyle name="40% - Акцент4 5 2 3" xfId="9102" xr:uid="{C1E5290B-E806-492B-A3D4-976ABB82DC07}"/>
    <cellStyle name="40% - Акцент4 5 3" xfId="1204" xr:uid="{C4C0AB1F-B7A4-46DD-9DF3-FBC4A4C60CC6}"/>
    <cellStyle name="40% - Акцент4 5 4" xfId="2494" xr:uid="{489DD4C7-92E8-4373-A2C0-B8E29ACF85AF}"/>
    <cellStyle name="40% - Акцент4 5 5" xfId="10428" xr:uid="{603431C0-1A67-407F-BB26-EE4F8EB92D65}"/>
    <cellStyle name="40% - Акцент4 50" xfId="9103" xr:uid="{1BA62364-5272-403B-B3CD-AB9691FD5B18}"/>
    <cellStyle name="40% - Акцент4 51" xfId="9104" xr:uid="{EC1FE4D7-D066-4276-B64D-EC0584D2591A}"/>
    <cellStyle name="40% - Акцент4 52" xfId="9105" xr:uid="{4D7AA373-6AD3-4E18-93EA-0CE1A116FEA0}"/>
    <cellStyle name="40% - Акцент4 53" xfId="9106" xr:uid="{E76D455D-AAB1-4176-A0B4-60D87E9EBC06}"/>
    <cellStyle name="40% - Акцент4 54" xfId="9107" xr:uid="{F47D284D-3079-428E-B61F-9CE22C340ED2}"/>
    <cellStyle name="40% - Акцент4 55" xfId="9108" xr:uid="{2F893096-DD66-43FA-8D5A-6A00A2ABCCA2}"/>
    <cellStyle name="40% - Акцент4 56" xfId="9109" xr:uid="{5031BBEB-9C37-4A4A-9A4D-37BFD44F9D9B}"/>
    <cellStyle name="40% - Акцент4 57" xfId="9110" xr:uid="{D03960E3-08BB-4CB5-95C0-4DCB2A240088}"/>
    <cellStyle name="40% - Акцент4 58" xfId="9111" xr:uid="{0797DB4A-FA42-43F4-A2EF-B566037D5BC1}"/>
    <cellStyle name="40% - Акцент4 59" xfId="9112" xr:uid="{8FA45136-2E69-4A00-9FB3-0AFD8A2FD4BC}"/>
    <cellStyle name="40% - Акцент4 6" xfId="851" xr:uid="{BD0A76DD-368E-4581-A470-0B64C5546DA3}"/>
    <cellStyle name="40% - Акцент4 6 2" xfId="956" xr:uid="{F5F36BE7-3EB5-41BA-92F1-11CE9397F414}"/>
    <cellStyle name="40% - Акцент4 6 2 2" xfId="1308" xr:uid="{E7F72C91-3C69-454A-A8A0-97053341DDC0}"/>
    <cellStyle name="40% - Акцент4 6 2 3" xfId="9113" xr:uid="{D94137A2-C9E8-41D4-A18F-2076C68412F0}"/>
    <cellStyle name="40% - Акцент4 6 3" xfId="1217" xr:uid="{FE7A8949-07DE-49A8-AB62-71C4F3B4E142}"/>
    <cellStyle name="40% - Акцент4 6 4" xfId="2517" xr:uid="{214498CF-2BC2-4A7B-9E54-38DA949380D5}"/>
    <cellStyle name="40% - Акцент4 60" xfId="9114" xr:uid="{C5850270-2272-44EA-ABE4-34455909C196}"/>
    <cellStyle name="40% - Акцент4 61" xfId="9115" xr:uid="{8BE7BC66-05B1-42A7-9FE6-478E60E7F6C9}"/>
    <cellStyle name="40% - Акцент4 62" xfId="9116" xr:uid="{BDEDB982-B41E-4994-927D-326BFBB2A682}"/>
    <cellStyle name="40% - Акцент4 63" xfId="9117" xr:uid="{D36F50E3-70E8-463A-BD3A-E05A66458CA2}"/>
    <cellStyle name="40% - Акцент4 64" xfId="9118" xr:uid="{949125CF-14F6-440B-B060-453377476F13}"/>
    <cellStyle name="40% - Акцент4 65" xfId="9119" xr:uid="{820C073B-6718-4F7A-A084-0984390D2311}"/>
    <cellStyle name="40% - Акцент4 7" xfId="864" xr:uid="{19F55EE8-6468-49D8-8048-97B30DF990A6}"/>
    <cellStyle name="40% - Акцент4 7 2" xfId="969" xr:uid="{DFD40B4E-1D7A-46DE-9576-8C3B58CD7CA0}"/>
    <cellStyle name="40% - Акцент4 7 2 2" xfId="1321" xr:uid="{2AE91026-5853-441F-9685-B785770D8E31}"/>
    <cellStyle name="40% - Акцент4 7 2 3" xfId="9120" xr:uid="{C93ED944-8A0E-40DE-B7E5-4154F2CAA790}"/>
    <cellStyle name="40% - Акцент4 7 3" xfId="1230" xr:uid="{0D716528-0031-40D2-943B-B081C14F4E23}"/>
    <cellStyle name="40% - Акцент4 7 4" xfId="2556" xr:uid="{394681D1-8A60-41C5-A2CF-9F1627BBBFE9}"/>
    <cellStyle name="40% - Акцент4 8" xfId="877" xr:uid="{ADCC253D-1252-494B-BF90-C8A2A39EDB98}"/>
    <cellStyle name="40% - Акцент4 8 2" xfId="1243" xr:uid="{C569EFE2-8CE9-408C-8601-4C12F9016EA5}"/>
    <cellStyle name="40% - Акцент4 8 2 2" xfId="9121" xr:uid="{9C177C61-9ED1-4A0D-9CF4-DCA5C8E47C98}"/>
    <cellStyle name="40% - Акцент4 8 3" xfId="2577" xr:uid="{5A8B1B8C-5852-4040-AD0F-3C6720D8941D}"/>
    <cellStyle name="40% - Акцент4 9" xfId="891" xr:uid="{FAAEDD70-A4D9-4644-94C1-D322F8887345}"/>
    <cellStyle name="40% - Акцент4 9 2" xfId="1692" xr:uid="{1C0F83FE-B2AF-4CC7-89B1-9038CB0FB3A7}"/>
    <cellStyle name="40% - Акцент5 10" xfId="984" xr:uid="{44BB8F6F-8E19-4B03-9887-9C3CC527CF1D}"/>
    <cellStyle name="40% - Акцент5 10 2" xfId="1336" xr:uid="{981816B4-A5C9-4660-B96C-0ACD50A59904}"/>
    <cellStyle name="40% - Акцент5 10 3" xfId="2653" xr:uid="{DCC3EE27-9D9D-4D06-ADA5-BA7ED446D4CF}"/>
    <cellStyle name="40% - Акцент5 11" xfId="997" xr:uid="{22BAEF16-862A-4B63-8CFE-3AB6E11FD85A}"/>
    <cellStyle name="40% - Акцент5 11 2" xfId="1349" xr:uid="{2DBABB2A-B371-4832-A733-E33EA252E543}"/>
    <cellStyle name="40% - Акцент5 11 3" xfId="2801" xr:uid="{664012F6-9F78-48B9-AE36-58408B0D169B}"/>
    <cellStyle name="40% - Акцент5 12" xfId="1010" xr:uid="{2A52355A-5AE0-4B5D-A097-3A9119E02102}"/>
    <cellStyle name="40% - Акцент5 12 2" xfId="1362" xr:uid="{EB099999-3B4D-4090-B82F-0A553BBDBDBD}"/>
    <cellStyle name="40% - Акцент5 12 3" xfId="2802" xr:uid="{7E98127D-C2B8-425F-BD05-744A74F7AA06}"/>
    <cellStyle name="40% - Акцент5 13" xfId="1023" xr:uid="{A0138127-D88A-4994-BB02-2AE851427390}"/>
    <cellStyle name="40% - Акцент5 13 2" xfId="1375" xr:uid="{4B8B4EA8-B787-4004-8344-8999215A93A5}"/>
    <cellStyle name="40% - Акцент5 13 3" xfId="2803" xr:uid="{13F1F73D-7872-4EEE-85F8-8F8B44CA686F}"/>
    <cellStyle name="40% - Акцент5 14" xfId="1036" xr:uid="{436D6DC9-9947-4724-988F-E28FC680FCAA}"/>
    <cellStyle name="40% - Акцент5 14 2" xfId="1388" xr:uid="{DC193FE4-D1B5-420A-AFF1-26863EAC3D60}"/>
    <cellStyle name="40% - Акцент5 14 3" xfId="2804" xr:uid="{E8385E94-7E36-45AD-962C-D2ABDE3A802B}"/>
    <cellStyle name="40% - Акцент5 15" xfId="1049" xr:uid="{13BBAD44-3959-4547-92AD-AC9CDC59E719}"/>
    <cellStyle name="40% - Акцент5 15 2" xfId="1401" xr:uid="{8B72173C-C9DC-43C9-978C-8D8DDB4CAB8C}"/>
    <cellStyle name="40% - Акцент5 15 3" xfId="3049" xr:uid="{A245D74E-F00A-4DA3-96F2-8CC1C0D62B12}"/>
    <cellStyle name="40% - Акцент5 16" xfId="1062" xr:uid="{2FF53827-F656-4135-9607-672B35AF6CE2}"/>
    <cellStyle name="40% - Акцент5 16 2" xfId="1414" xr:uid="{DA8EBF2C-5FE2-49CE-BC9E-815E8D635F90}"/>
    <cellStyle name="40% - Акцент5 16 3" xfId="3050" xr:uid="{038D9082-50EF-467B-9367-8D3F034F2A82}"/>
    <cellStyle name="40% - Акцент5 17" xfId="1075" xr:uid="{B105A3F4-7712-4D85-AAA9-6DA7CF3C09D5}"/>
    <cellStyle name="40% - Акцент5 17 2" xfId="1427" xr:uid="{493335A0-531A-496D-8B7C-1F0D39A1BD04}"/>
    <cellStyle name="40% - Акцент5 17 3" xfId="3051" xr:uid="{3C2379E6-F6ED-4BD6-B7D4-C8BCCF16D02C}"/>
    <cellStyle name="40% - Акцент5 18" xfId="1088" xr:uid="{7450073D-CFCA-4271-BC60-CAE37B4DAB04}"/>
    <cellStyle name="40% - Акцент5 18 2" xfId="1440" xr:uid="{95C88771-5310-406A-AC7D-B9103F0F5CF2}"/>
    <cellStyle name="40% - Акцент5 18 3" xfId="3052" xr:uid="{9E619A0D-59F8-4AD5-B8A3-5CBAD48AA054}"/>
    <cellStyle name="40% - Акцент5 19" xfId="1101" xr:uid="{7C566E10-37EB-447F-A540-73F6F8A2FC68}"/>
    <cellStyle name="40% - Акцент5 19 2" xfId="1453" xr:uid="{2A61730F-7F9F-4A94-958E-E314F56A08FE}"/>
    <cellStyle name="40% - Акцент5 19 3" xfId="3053" xr:uid="{A5574010-C541-4187-8DFD-F4A93867A25B}"/>
    <cellStyle name="40% - Акцент5 2" xfId="218" xr:uid="{8B5011A2-6CB8-4A94-8BB5-D130FCF2A94D}"/>
    <cellStyle name="40% — акцент5 2" xfId="9122" xr:uid="{43C7C562-B4DC-42AE-B140-16DE1EC9E7C0}"/>
    <cellStyle name="40% - Акцент5 2 10" xfId="11064" xr:uid="{B5586BBA-E5B4-456F-A738-23ACEB4F5BAF}"/>
    <cellStyle name="40% - Акцент5 2 11" xfId="9792" xr:uid="{BFE8698F-15CC-410F-8719-EA2B29DC9A0C}"/>
    <cellStyle name="40% - Акцент5 2 12" xfId="10850" xr:uid="{D7115EF6-A16A-457F-8760-3282C8CBBE3E}"/>
    <cellStyle name="40% - Акцент5 2 13" xfId="11120" xr:uid="{584BB377-62C8-4500-B7B0-8289507BC816}"/>
    <cellStyle name="40% - Акцент5 2 14" xfId="11181" xr:uid="{1FAF943C-7E53-402D-B4D2-3A7C7E76C376}"/>
    <cellStyle name="40% - Акцент5 2 15" xfId="11243" xr:uid="{7CE7376C-609D-4DDD-B99F-22525E1E31C0}"/>
    <cellStyle name="40% - Акцент5 2 16" xfId="11305" xr:uid="{03D935C0-06B8-4851-9F80-0D2A340B14FE}"/>
    <cellStyle name="40% - Акцент5 2 17" xfId="11358" xr:uid="{EAD1C8ED-93D5-4930-B6C0-A91F418FB2B7}"/>
    <cellStyle name="40% - Акцент5 2 18" xfId="11412" xr:uid="{B936CD57-9A18-45A2-ABB9-D0127F3E7E7B}"/>
    <cellStyle name="40% - Акцент5 2 19" xfId="11462" xr:uid="{ED19B31A-C403-4C37-B7FC-4C225EB1BE40}"/>
    <cellStyle name="40% - Акцент5 2 2" xfId="906" xr:uid="{AC44879A-AAB9-452D-BBEF-C1D8D4E92E7A}"/>
    <cellStyle name="40% - Акцент5 2 2 2" xfId="1258" xr:uid="{B9E1D5AE-F07A-4577-9EAE-149462C6FA1D}"/>
    <cellStyle name="40% - Акцент5 2 2 2 2" xfId="2805" xr:uid="{974C029A-A669-4116-98F7-09EE346B9DC7}"/>
    <cellStyle name="40% - Акцент5 2 2 2 3" xfId="9885" xr:uid="{5C4F157D-76FD-4A1C-BD55-4A0013AF3057}"/>
    <cellStyle name="40% - Акцент5 2 2 3" xfId="3054" xr:uid="{06B2A5A3-182F-4FDF-9ADF-63C9A39D7277}"/>
    <cellStyle name="40% - Акцент5 2 2 4" xfId="2676" xr:uid="{56D3C967-D625-4481-91F5-558EBF3A6417}"/>
    <cellStyle name="40% - Акцент5 2 2 4 2" xfId="9884" xr:uid="{103824EE-6190-4C6A-B0E4-357D3BF52E58}"/>
    <cellStyle name="40% - Акцент5 2 2 4 3" xfId="11839" xr:uid="{0B787276-EAE8-48F9-9CA8-B9115F63147E}"/>
    <cellStyle name="40% - Акцент5 2 2 4 4" xfId="11911" xr:uid="{2A510D70-C634-4AB4-9AB5-6AC23638DF77}"/>
    <cellStyle name="40% - Акцент5 2 2 5" xfId="1728" xr:uid="{129E41A0-DC37-4BE0-BF04-2199216D2CDC}"/>
    <cellStyle name="40% - Акцент5 2 2 5 2" xfId="11722" xr:uid="{208D2BAB-E55B-4AD3-B2FE-5D2FF89D3940}"/>
    <cellStyle name="40% - Акцент5 2 2 6" xfId="11812" xr:uid="{AD13D4DC-CFAD-4054-A533-65D36CA1ABD3}"/>
    <cellStyle name="40% - Акцент5 2 2 7" xfId="11887" xr:uid="{51944BA1-07F0-48D4-9F31-BEB5660EA125}"/>
    <cellStyle name="40% - Акцент5 2 20" xfId="11513" xr:uid="{32125486-142E-457A-ACDE-641C1697DE41}"/>
    <cellStyle name="40% - Акцент5 2 21" xfId="10693" xr:uid="{3DF24BC1-80A2-4157-AA71-D8F9A2E83983}"/>
    <cellStyle name="40% - Акцент5 2 22" xfId="11734" xr:uid="{E9CEFD47-28CD-4B3C-BF8C-6512B67258A9}"/>
    <cellStyle name="40% - Акцент5 2 23" xfId="11010" xr:uid="{CC1F9654-0AD8-4C29-BA5A-AA08652F8667}"/>
    <cellStyle name="40% - Акцент5 2 24" xfId="11200" xr:uid="{DD0BA98C-DD61-4C5B-9F00-1059A30E47E4}"/>
    <cellStyle name="40% - Акцент5 2 25" xfId="12037" xr:uid="{B79F4297-C7B6-469B-878B-55D59F8BF013}"/>
    <cellStyle name="40% - Акцент5 2 26" xfId="12016" xr:uid="{9C0743AA-7951-4EDE-966F-F179D15C381C}"/>
    <cellStyle name="40% - Акцент5 2 27" xfId="11975" xr:uid="{AF4C641A-DDFD-470A-BBA9-A83293C7D108}"/>
    <cellStyle name="40% - Акцент5 2 28" xfId="12029" xr:uid="{AD6619AE-AC8A-46BF-A9E4-C10CB2FCFB62}"/>
    <cellStyle name="40% - Акцент5 2 29" xfId="714" xr:uid="{C1A18D9F-AD5F-495F-9BF8-B921C8C82FE6}"/>
    <cellStyle name="40% - Акцент5 2 3" xfId="1167" xr:uid="{B3943D0F-87DC-4F20-B5C5-77C71910FD09}"/>
    <cellStyle name="40% - Акцент5 2 3 2" xfId="2440" xr:uid="{FDD55722-AD17-46C5-AA54-13873D1C4C55}"/>
    <cellStyle name="40% - Акцент5 2 3 3" xfId="9887" xr:uid="{4D4BB3DF-C019-49F3-AC52-AD8BFB712BFF}"/>
    <cellStyle name="40% - Акцент5 2 4" xfId="798" xr:uid="{29C4B9E5-0BFC-4F12-9625-B7D2CE022196}"/>
    <cellStyle name="40% - Акцент5 2 4 2" xfId="9415" xr:uid="{191CA3C0-22CE-4ECE-B754-268CF0CD55D3}"/>
    <cellStyle name="40% - Акцент5 2 4 3" xfId="11838" xr:uid="{E7A0F640-3D87-43E9-B1F0-FCFB428A7F80}"/>
    <cellStyle name="40% - Акцент5 2 4 4" xfId="11910" xr:uid="{2E37A6A8-663A-4FEB-B3FB-36E66A976511}"/>
    <cellStyle name="40% - Акцент5 2 5" xfId="8790" xr:uid="{8A17B286-487C-4C0B-827F-0909AC70A536}"/>
    <cellStyle name="40% - Акцент5 2 6" xfId="9698" xr:uid="{8183FBBC-38C4-45B5-A9BF-073BDD3BF1DD}"/>
    <cellStyle name="40% - Акцент5 2 7" xfId="10170" xr:uid="{2323C4E9-5153-43B8-8557-0D42EFF6846A}"/>
    <cellStyle name="40% - Акцент5 2 8" xfId="10963" xr:uid="{2968B96E-5F0D-43A3-A803-DB20ADB9970C}"/>
    <cellStyle name="40% - Акцент5 2 9" xfId="10459" xr:uid="{752436E8-B542-4069-8664-90626D09ECA0}"/>
    <cellStyle name="40% - Акцент5 2_T47" xfId="9888" xr:uid="{19FA8994-8D85-4E61-B326-7400B91BC476}"/>
    <cellStyle name="40% - Акцент5 20" xfId="1114" xr:uid="{F532220A-E6B7-4B85-A307-A1289D3B2330}"/>
    <cellStyle name="40% - Акцент5 20 2" xfId="1466" xr:uid="{EA900C80-CCBE-4563-A529-DD3682B643EB}"/>
    <cellStyle name="40% - Акцент5 20 3" xfId="3055" xr:uid="{AE6B0D0B-17CE-4DA8-9866-A816A3A8F37C}"/>
    <cellStyle name="40% - Акцент5 21" xfId="1127" xr:uid="{B7456E7B-5E8E-48D1-87E2-5F50305C8C40}"/>
    <cellStyle name="40% - Акцент5 21 2" xfId="1479" xr:uid="{F591E226-33FA-47C2-9BE5-488AE6B1D88A}"/>
    <cellStyle name="40% - Акцент5 21 3" xfId="3056" xr:uid="{018CA13B-E1C3-44F4-9AD6-51C919F69A31}"/>
    <cellStyle name="40% - Акцент5 22" xfId="1140" xr:uid="{F194BF32-35F0-416D-B6CA-298D570E5F3C}"/>
    <cellStyle name="40% - Акцент5 22 2" xfId="3057" xr:uid="{E19DE9CF-59A0-4371-84C0-D615C9497679}"/>
    <cellStyle name="40% - Акцент5 23" xfId="1154" xr:uid="{A397FF8A-FB9E-4351-B18B-C691E160E9DC}"/>
    <cellStyle name="40% - Акцент5 23 2" xfId="1707" xr:uid="{006D382D-0A6B-4E0A-90DE-7A9A6550FE5A}"/>
    <cellStyle name="40% - Акцент5 24" xfId="1492" xr:uid="{FBD39F7D-A72D-4D3F-9FA0-29CC5FB0B4AD}"/>
    <cellStyle name="40% - Акцент5 24 2" xfId="3354" xr:uid="{3BF98E6D-B853-48B5-9BDD-A60410E061CA}"/>
    <cellStyle name="40% - Акцент5 25" xfId="1505" xr:uid="{B706302B-D907-4617-8535-8CCC1890D7F1}"/>
    <cellStyle name="40% - Акцент5 25 2" xfId="3400" xr:uid="{2C9F7FEA-BBAE-4B4C-9EB8-4A5C5E2AC5F1}"/>
    <cellStyle name="40% - Акцент5 26" xfId="1518" xr:uid="{2FCD9575-E9C5-458F-AEA0-7A4255C82FB1}"/>
    <cellStyle name="40% - Акцент5 26 2" xfId="3505" xr:uid="{6CE86272-30D2-49ED-A870-018F40C74F9C}"/>
    <cellStyle name="40% - Акцент5 27" xfId="1531" xr:uid="{8A842C88-470B-424D-A88A-EC1EDBF81A3F}"/>
    <cellStyle name="40% - Акцент5 27 2" xfId="3586" xr:uid="{8469DC0C-E37C-43BE-A8B2-05979A6A1B39}"/>
    <cellStyle name="40% - Акцент5 28" xfId="1544" xr:uid="{105ABAB7-87C4-4857-A3BE-69A8D76C57C5}"/>
    <cellStyle name="40% - Акцент5 28 2" xfId="3516" xr:uid="{E85FA2BB-65B0-4DBE-8365-6DA8561CE7CA}"/>
    <cellStyle name="40% - Акцент5 29" xfId="1557" xr:uid="{0FEF599D-0403-4847-B80D-F82709098E1C}"/>
    <cellStyle name="40% - Акцент5 29 2" xfId="3525" xr:uid="{79A8ECB3-4BBA-4DD2-8552-77A0C0B56F61}"/>
    <cellStyle name="40% - Акцент5 3" xfId="814" xr:uid="{60DF388C-ED01-42C9-A592-327582ED328B}"/>
    <cellStyle name="40% — акцент5 3" xfId="9123" xr:uid="{09E19AFF-286E-4FDF-87D7-C4A99F9E326F}"/>
    <cellStyle name="40% - Акцент5 3 10" xfId="10083" xr:uid="{43C9ADE8-A687-4466-B567-923129CBCDB6}"/>
    <cellStyle name="40% - Акцент5 3 11" xfId="10729" xr:uid="{7851560D-172D-4C8C-B242-29B07137BF0F}"/>
    <cellStyle name="40% - Акцент5 3 12" xfId="10930" xr:uid="{48748829-F02D-4173-870C-09B4404B7BF3}"/>
    <cellStyle name="40% - Акцент5 3 13" xfId="10007" xr:uid="{0C98AD90-9AD6-470B-B1AB-978975720AD2}"/>
    <cellStyle name="40% - Акцент5 3 14" xfId="10691" xr:uid="{6EC11326-6E4C-4123-A8CD-E5C70CFD3FA2}"/>
    <cellStyle name="40% - Акцент5 3 15" xfId="10704" xr:uid="{5D2AFB9E-B881-4AB9-B9FB-A163A39F4931}"/>
    <cellStyle name="40% - Акцент5 3 16" xfId="10069" xr:uid="{27187218-7D11-4731-A598-12FA15686EB0}"/>
    <cellStyle name="40% - Акцент5 3 17" xfId="10483" xr:uid="{5F882E28-F5B8-4A63-BDB6-E48B7CB51690}"/>
    <cellStyle name="40% - Акцент5 3 18" xfId="10893" xr:uid="{8C3B9CB8-12EA-4C9F-A266-0F8B1382271E}"/>
    <cellStyle name="40% - Акцент5 3 19" xfId="11018" xr:uid="{503F0510-51E0-4F2A-B5D0-ED692AE09003}"/>
    <cellStyle name="40% - Акцент5 3 2" xfId="919" xr:uid="{6066AD1E-81C8-4D72-9BC2-75D1B5FB1E6F}"/>
    <cellStyle name="40% - Акцент5 3 2 2" xfId="1271" xr:uid="{82531AAD-C76C-4E96-B77D-1E41B615FF4E}"/>
    <cellStyle name="40% - Акцент5 3 20" xfId="10897" xr:uid="{11FAF9CD-B360-4A79-AA8D-EFFE2F4F538F}"/>
    <cellStyle name="40% - Акцент5 3 21" xfId="12000" xr:uid="{38406515-5F93-4034-9B2B-831B1DD9B75F}"/>
    <cellStyle name="40% - Акцент5 3 22" xfId="12027" xr:uid="{F802FB14-5183-4E4B-A11B-9E8669D24373}"/>
    <cellStyle name="40% - Акцент5 3 23" xfId="11973" xr:uid="{F5BEF954-42CF-4782-AC16-1A4D3EC32630}"/>
    <cellStyle name="40% - Акцент5 3 24" xfId="11966" xr:uid="{EB9AE2C7-A31E-42A5-802A-F9016EBE65CC}"/>
    <cellStyle name="40% - Акцент5 3 25" xfId="12072" xr:uid="{2165F61D-6002-4180-B9F3-12F5E837C136}"/>
    <cellStyle name="40% - Акцент5 3 26" xfId="12108" xr:uid="{3C6CF846-5462-4A49-A2D1-6AA4D8A13D7B}"/>
    <cellStyle name="40% - Акцент5 3 27" xfId="12140" xr:uid="{CC2EA6B7-814C-4819-881C-A9DA614E1075}"/>
    <cellStyle name="40% - Акцент5 3 3" xfId="1180" xr:uid="{7EE38938-7549-4CBD-883A-8E7BE7E231CB}"/>
    <cellStyle name="40% - Акцент5 3 4" xfId="2462" xr:uid="{FD11D295-D60E-453B-9AA8-54B4FF38DDA3}"/>
    <cellStyle name="40% - Акцент5 3 5" xfId="9889" xr:uid="{B40FE71B-1680-4103-AEA6-D6C88345736B}"/>
    <cellStyle name="40% - Акцент5 3 6" xfId="10562" xr:uid="{6D0715DB-DA96-48C0-8076-B69BF3537879}"/>
    <cellStyle name="40% - Акцент5 3 7" xfId="10811" xr:uid="{7166A442-1F59-44ED-BA64-5D1F3BA17291}"/>
    <cellStyle name="40% - Акцент5 3 8" xfId="10990" xr:uid="{629942B3-0EF2-4476-A61B-A1ACB68546F0}"/>
    <cellStyle name="40% - Акцент5 3 9" xfId="10756" xr:uid="{89A28F99-4BA7-4A40-A1F5-33B0232E3E0A}"/>
    <cellStyle name="40% - Акцент5 30" xfId="1570" xr:uid="{A10F04BF-8CFC-4AD7-8C3C-5CD9BC1FADF5}"/>
    <cellStyle name="40% - Акцент5 30 2" xfId="3517" xr:uid="{AC2134DF-7E0A-4262-A0A5-B98C0C7960C3}"/>
    <cellStyle name="40% - Акцент5 31" xfId="1583" xr:uid="{32A72120-3CAC-4A3D-AF7C-E2D8432B02A3}"/>
    <cellStyle name="40% - Акцент5 31 2" xfId="3598" xr:uid="{29258F90-E3CF-42D5-A49B-F4896D3C1429}"/>
    <cellStyle name="40% - Акцент5 32" xfId="1596" xr:uid="{DAAB38CD-AF20-4DE7-945A-7DC8E3FBC42A}"/>
    <cellStyle name="40% - Акцент5 32 2" xfId="3423" xr:uid="{9FA2C35C-3EBE-4F87-9F75-E4E7BCEBBC01}"/>
    <cellStyle name="40% - Акцент5 33" xfId="1609" xr:uid="{F906BA24-2A27-4931-908B-0B67ED963D4D}"/>
    <cellStyle name="40% - Акцент5 33 2" xfId="3458" xr:uid="{DFE25B83-F0C1-41E5-AB5B-82386547C69D}"/>
    <cellStyle name="40% - Акцент5 34" xfId="1622" xr:uid="{AB9F066D-FDA4-45FA-9D43-C370A523410B}"/>
    <cellStyle name="40% - Акцент5 34 2" xfId="3641" xr:uid="{EF1FDC56-01D5-4EC9-8F73-304EFAEB9977}"/>
    <cellStyle name="40% - Акцент5 35" xfId="1635" xr:uid="{2922C4EA-4680-4CF1-9BDB-2F507C7B83E1}"/>
    <cellStyle name="40% - Акцент5 35 2" xfId="3768" xr:uid="{AF119CDE-9DA3-429E-B1AE-6F6A54B9250D}"/>
    <cellStyle name="40% - Акцент5 36" xfId="1670" xr:uid="{8C7A75E5-9367-483F-87C0-09FAAF7635EC}"/>
    <cellStyle name="40% - Акцент5 37" xfId="4087" xr:uid="{9FD54042-3D85-4867-89D9-8E814E111D2A}"/>
    <cellStyle name="40% - Акцент5 38" xfId="4129" xr:uid="{C0196113-34E3-4FC0-A6C3-EF8C55FFC862}"/>
    <cellStyle name="40% - Акцент5 39" xfId="4659" xr:uid="{354D2B6A-E915-486A-9623-1EBA59D8657A}"/>
    <cellStyle name="40% - Акцент5 4" xfId="827" xr:uid="{6C7EC4C8-6E65-4B9D-8412-0A3F6E17146A}"/>
    <cellStyle name="40% — акцент5 4" xfId="2181" xr:uid="{67CDFE64-0426-40CB-939B-206A1CEC21D6}"/>
    <cellStyle name="40% - Акцент5 4 10" xfId="11265" xr:uid="{78D1EB1B-901A-4B68-840B-D8F0C255F89A}"/>
    <cellStyle name="40% - Акцент5 4 11" xfId="11326" xr:uid="{9D2C959C-63CE-4F5B-8ED3-C264E6CC23E4}"/>
    <cellStyle name="40% - Акцент5 4 12" xfId="11377" xr:uid="{3D57C83D-1B79-4DC2-8F4A-A586CA29E0F5}"/>
    <cellStyle name="40% - Акцент5 4 13" xfId="11428" xr:uid="{6BAF7A7E-5FE1-4517-8968-87F72639297D}"/>
    <cellStyle name="40% - Акцент5 4 14" xfId="11478" xr:uid="{892CD597-EE5C-4B78-BD70-06F676DD496C}"/>
    <cellStyle name="40% - Акцент5 4 15" xfId="11534" xr:uid="{4CB7A64F-64B7-43BF-B209-FC4E241EC63B}"/>
    <cellStyle name="40% - Акцент5 4 16" xfId="11586" xr:uid="{895A4A12-4EB3-4263-93C7-D97B0EA5566E}"/>
    <cellStyle name="40% - Акцент5 4 17" xfId="11638" xr:uid="{7B07C141-AD16-4DC6-81AC-D84E85FA3A37}"/>
    <cellStyle name="40% - Акцент5 4 18" xfId="11673" xr:uid="{03F03E7F-8D57-41C5-9E71-5F861A49324F}"/>
    <cellStyle name="40% - Акцент5 4 19" xfId="11702" xr:uid="{05CB9D1F-BED4-466F-B540-BA5383C442AF}"/>
    <cellStyle name="40% - Акцент5 4 2" xfId="932" xr:uid="{3174B57A-18CA-4276-A8A6-18D7FD59E26C}"/>
    <cellStyle name="40% - Акцент5 4 2 2" xfId="1284" xr:uid="{DE54F986-43C9-4654-AA61-57694FD51869}"/>
    <cellStyle name="40% - Акцент5 4 20" xfId="11786" xr:uid="{00B4622B-1A8C-4A87-B72B-21CC092AE666}"/>
    <cellStyle name="40% - Акцент5 4 21" xfId="12074" xr:uid="{0100B32C-E41E-4321-9827-DEFF838BAE7C}"/>
    <cellStyle name="40% - Акцент5 4 22" xfId="12110" xr:uid="{F719DA56-C05F-4A6A-8B28-6781217C3CF6}"/>
    <cellStyle name="40% - Акцент5 4 23" xfId="12142" xr:uid="{042D6726-299D-4BDE-AA57-51D7D489305E}"/>
    <cellStyle name="40% - Акцент5 4 24" xfId="12171" xr:uid="{4A7A666B-5544-4F27-8832-61E7BE9CB63C}"/>
    <cellStyle name="40% - Акцент5 4 25" xfId="12198" xr:uid="{7A708ECE-AE10-4AA8-A809-8DDED662D1C8}"/>
    <cellStyle name="40% - Акцент5 4 26" xfId="12224" xr:uid="{B4A6417F-7547-414D-AB51-B271DA279A28}"/>
    <cellStyle name="40% - Акцент5 4 27" xfId="12241" xr:uid="{5D325C9D-6535-44A4-A620-4F837864C1D1}"/>
    <cellStyle name="40% - Акцент5 4 3" xfId="1193" xr:uid="{76CB3F69-4116-460B-94F0-E3BA69488F6C}"/>
    <cellStyle name="40% - Акцент5 4 4" xfId="2486" xr:uid="{9AA453C5-876E-4503-8AFA-FB1851BABA2F}"/>
    <cellStyle name="40% - Акцент5 4 5" xfId="10430" xr:uid="{E39D3439-4DA6-4A20-B812-ACB7268EFA10}"/>
    <cellStyle name="40% - Акцент5 4 6" xfId="11022" xr:uid="{329ED59C-7979-45E2-B562-E57710331C04}"/>
    <cellStyle name="40% - Акцент5 4 7" xfId="11081" xr:uid="{31AE5551-4A9F-49B1-A82A-6401C827E59A}"/>
    <cellStyle name="40% - Акцент5 4 8" xfId="11144" xr:uid="{DEB44358-2BCD-4E9C-A715-3E8F00FFCF82}"/>
    <cellStyle name="40% - Акцент5 4 9" xfId="11206" xr:uid="{3CCE5890-3ED0-4C6D-83C1-58FF196D57A8}"/>
    <cellStyle name="40% - Акцент5 40" xfId="2396" xr:uid="{8391BEC1-4963-492F-A905-BFE108699A8F}"/>
    <cellStyle name="40% - Акцент5 41" xfId="9124" xr:uid="{1D16F36E-8063-4AC2-A018-0D3A4FBD7635}"/>
    <cellStyle name="40% - Акцент5 42" xfId="9125" xr:uid="{46689B89-F53C-47E2-82EF-E7C20400F48D}"/>
    <cellStyle name="40% - Акцент5 43" xfId="9126" xr:uid="{23CA3FBB-917E-40C6-9F09-D0F4B71DF1AE}"/>
    <cellStyle name="40% - Акцент5 44" xfId="9127" xr:uid="{9D0EF43B-4D44-483D-A9CC-B1BA60C03F1E}"/>
    <cellStyle name="40% - Акцент5 45" xfId="9128" xr:uid="{C938D9A5-B523-4ABB-9AB8-877B4D77774A}"/>
    <cellStyle name="40% - Акцент5 46" xfId="9129" xr:uid="{9A8D12C8-4CF4-412F-BAB4-4F1D09264462}"/>
    <cellStyle name="40% - Акцент5 47" xfId="9130" xr:uid="{5227C468-F4BB-4656-85A2-D7EBBFA526A8}"/>
    <cellStyle name="40% - Акцент5 48" xfId="9131" xr:uid="{B2A72A71-AEA5-44B2-8D9E-77D75519644B}"/>
    <cellStyle name="40% - Акцент5 5" xfId="840" xr:uid="{0D2C20B0-3C3E-4112-856C-7A7D4B4D5628}"/>
    <cellStyle name="40% - Акцент5 5 2" xfId="945" xr:uid="{572486F0-9873-4570-B1ED-0076E5DE8B78}"/>
    <cellStyle name="40% - Акцент5 5 2 2" xfId="1297" xr:uid="{31E9997C-2A82-4227-924D-0002F1065D23}"/>
    <cellStyle name="40% - Акцент5 5 3" xfId="1206" xr:uid="{EBBD17E4-376F-43DF-9757-918B12CC7347}"/>
    <cellStyle name="40% - Акцент5 5 4" xfId="2493" xr:uid="{4979680E-3BBF-46D1-8466-0F8044979531}"/>
    <cellStyle name="40% - Акцент5 6" xfId="853" xr:uid="{C30100C0-0506-45C1-AB64-8CAABBFD8C22}"/>
    <cellStyle name="40% - Акцент5 6 2" xfId="958" xr:uid="{B62EB384-E8CF-484D-A755-B3130EAC0203}"/>
    <cellStyle name="40% - Акцент5 6 2 2" xfId="1310" xr:uid="{197C224D-286C-457E-99E8-86B2E228EE7E}"/>
    <cellStyle name="40% - Акцент5 6 3" xfId="1219" xr:uid="{BF4878FA-A263-47CF-9F5A-6A789CF05DF0}"/>
    <cellStyle name="40% - Акцент5 6 4" xfId="2501" xr:uid="{D7FAC5C5-4C09-4936-AADC-40D080EC276A}"/>
    <cellStyle name="40% - Акцент5 7" xfId="866" xr:uid="{6E0462EA-3E94-4369-9D05-78AA282CA235}"/>
    <cellStyle name="40% - Акцент5 7 2" xfId="971" xr:uid="{5A20CFDB-586E-42D4-BD9E-F536E6FAA8FB}"/>
    <cellStyle name="40% - Акцент5 7 2 2" xfId="1323" xr:uid="{C52A3D32-9F6F-42E6-B527-28994282D0E0}"/>
    <cellStyle name="40% - Акцент5 7 3" xfId="1232" xr:uid="{A2340114-CAFD-4E2B-B202-919A6FF31037}"/>
    <cellStyle name="40% - Акцент5 7 4" xfId="2560" xr:uid="{F2B22418-5199-4686-A874-3D4FBE97DE5D}"/>
    <cellStyle name="40% - Акцент5 8" xfId="879" xr:uid="{31FDB43D-08B3-4583-8A5D-2E4B2F0F02A2}"/>
    <cellStyle name="40% - Акцент5 8 2" xfId="1245" xr:uid="{116BE742-8187-4942-A18D-F3B3249CD58A}"/>
    <cellStyle name="40% - Акцент5 8 3" xfId="2580" xr:uid="{7926379E-96DD-4EE3-846F-766DD38FE5EA}"/>
    <cellStyle name="40% - Акцент5 9" xfId="893" xr:uid="{3E6FB7DE-FFEC-4290-9D0C-0F0F54EA856E}"/>
    <cellStyle name="40% - Акцент5 9 2" xfId="1694" xr:uid="{66896347-B9E3-4255-8EEA-BEFFDDA6A257}"/>
    <cellStyle name="40% - Акцент6 10" xfId="986" xr:uid="{88F7730B-A711-48F3-8058-7CE40365BA22}"/>
    <cellStyle name="40% - Акцент6 10 2" xfId="1338" xr:uid="{1CBC5DE7-3A3C-4196-88CE-712BB6C36423}"/>
    <cellStyle name="40% - Акцент6 10 2 2" xfId="9132" xr:uid="{C0DB3A0C-9944-4590-854B-0E6BC53083D1}"/>
    <cellStyle name="40% - Акцент6 10 3" xfId="2657" xr:uid="{03890E71-7492-4391-9F2F-A1F79CFA2376}"/>
    <cellStyle name="40% - Акцент6 11" xfId="999" xr:uid="{0B73E562-E425-493A-81CF-8C28F88CC54A}"/>
    <cellStyle name="40% - Акцент6 11 2" xfId="1351" xr:uid="{259C057F-2299-47F1-8A6D-D38A7BEDEE96}"/>
    <cellStyle name="40% - Акцент6 11 2 2" xfId="9133" xr:uid="{081CD99A-0698-44FD-96F6-9F655DA1375D}"/>
    <cellStyle name="40% - Акцент6 11 3" xfId="2806" xr:uid="{5C75EFBE-53BA-41DA-8836-D69F35D6F9EB}"/>
    <cellStyle name="40% - Акцент6 12" xfId="1012" xr:uid="{83E5A791-5C55-40D8-BBE5-3F4910729C32}"/>
    <cellStyle name="40% - Акцент6 12 2" xfId="1364" xr:uid="{6A89CE2A-E006-4363-B546-55040929A373}"/>
    <cellStyle name="40% - Акцент6 12 2 2" xfId="9134" xr:uid="{85034158-3EBA-4A86-B2EF-E876B0E0FB41}"/>
    <cellStyle name="40% - Акцент6 12 3" xfId="2807" xr:uid="{10D6D0E0-5945-444E-9841-4D853BA7558A}"/>
    <cellStyle name="40% - Акцент6 13" xfId="1025" xr:uid="{B16C86C8-CCCD-43EB-8BC7-4D09F52A63F5}"/>
    <cellStyle name="40% - Акцент6 13 2" xfId="1377" xr:uid="{92A37425-3C89-437F-BCA9-D2FCFE79068D}"/>
    <cellStyle name="40% - Акцент6 13 2 2" xfId="9135" xr:uid="{F9F626CF-6F9F-4199-A0FB-712B694FFDA4}"/>
    <cellStyle name="40% - Акцент6 13 3" xfId="2808" xr:uid="{C89D0B4E-9B35-4366-9A2D-A44E6CFB1A96}"/>
    <cellStyle name="40% - Акцент6 14" xfId="1038" xr:uid="{FFDD8039-5B56-483D-8667-EA17BADFF688}"/>
    <cellStyle name="40% - Акцент6 14 2" xfId="1390" xr:uid="{007DCDB8-6974-4C35-9804-DC692ED3661C}"/>
    <cellStyle name="40% - Акцент6 14 2 2" xfId="9136" xr:uid="{BF8DE24A-1FF1-4BD7-BA41-CA1A678DA97B}"/>
    <cellStyle name="40% - Акцент6 14 3" xfId="2809" xr:uid="{D34A7FD4-39FB-43A1-8EE9-E97FAAD46BA3}"/>
    <cellStyle name="40% - Акцент6 15" xfId="1051" xr:uid="{ED52B80B-0A41-417A-96EE-8BABD3DCF601}"/>
    <cellStyle name="40% - Акцент6 15 2" xfId="1403" xr:uid="{756BB6F4-3404-40EB-BA37-C1949EA76FB4}"/>
    <cellStyle name="40% - Акцент6 15 2 2" xfId="9137" xr:uid="{98FFD93D-CF60-45C7-82FB-ED47DB2BE4F6}"/>
    <cellStyle name="40% - Акцент6 15 3" xfId="3058" xr:uid="{1CCBBA0E-CEAD-45A3-8871-17F53D7829F3}"/>
    <cellStyle name="40% - Акцент6 16" xfId="1064" xr:uid="{20370AE6-0900-4EB7-809C-6C91BCE64084}"/>
    <cellStyle name="40% - Акцент6 16 2" xfId="1416" xr:uid="{43CC5CE2-1B9F-4F5F-A35E-946F98700A6E}"/>
    <cellStyle name="40% - Акцент6 16 2 2" xfId="9138" xr:uid="{34A94242-19BB-473F-829F-2C0821F2EBF7}"/>
    <cellStyle name="40% - Акцент6 16 3" xfId="3059" xr:uid="{E34CB22B-7B96-418D-B199-4711637788A4}"/>
    <cellStyle name="40% - Акцент6 17" xfId="1077" xr:uid="{15BB4AA1-7897-44C4-8ACC-471F67296EA6}"/>
    <cellStyle name="40% - Акцент6 17 2" xfId="1429" xr:uid="{D1767604-1FEA-452E-B9B1-52E9D2381917}"/>
    <cellStyle name="40% - Акцент6 17 2 2" xfId="9139" xr:uid="{D999EF17-569C-4968-B39C-4185505B0B0D}"/>
    <cellStyle name="40% - Акцент6 17 3" xfId="3060" xr:uid="{E0EABEC9-3951-423C-A4C1-5CBCABF561A5}"/>
    <cellStyle name="40% - Акцент6 18" xfId="1090" xr:uid="{85F12171-471E-43E6-80F3-834E00CBEAE3}"/>
    <cellStyle name="40% - Акцент6 18 2" xfId="1442" xr:uid="{A9E582E2-A235-4E34-9B66-23E7EBCB7894}"/>
    <cellStyle name="40% - Акцент6 18 2 2" xfId="9140" xr:uid="{FF272170-7F0A-439A-9499-89DBA4ABE64A}"/>
    <cellStyle name="40% - Акцент6 18 3" xfId="3061" xr:uid="{107AC9DE-5DE6-42BC-AA03-A3F68B9D46D9}"/>
    <cellStyle name="40% - Акцент6 19" xfId="1103" xr:uid="{C8201B52-3EFE-4965-9ADB-86B952CFABD1}"/>
    <cellStyle name="40% - Акцент6 19 2" xfId="1455" xr:uid="{706885D5-3D6C-4653-84F7-DF78D390F919}"/>
    <cellStyle name="40% - Акцент6 19 3" xfId="3062" xr:uid="{60A22343-2057-4943-9DED-18574FB85B7A}"/>
    <cellStyle name="40% - Акцент6 2" xfId="219" xr:uid="{913F3F0A-BEAD-4E7A-A646-5BDC4F726C30}"/>
    <cellStyle name="40% — акцент6 2" xfId="2184" xr:uid="{BC1F17A5-E4E6-4031-B1B8-AF5ACE7F1D57}"/>
    <cellStyle name="40% - Акцент6 2 10" xfId="8878" xr:uid="{5FDD8D0C-5990-4D05-BC02-633B8A4EE451}"/>
    <cellStyle name="40% - Акцент6 2 11" xfId="9699" xr:uid="{AA318803-6DBA-4269-8437-99CB7B560D95}"/>
    <cellStyle name="40% - Акцент6 2 12" xfId="9750" xr:uid="{BBA99083-FDF1-4D57-81D4-2795444D3E74}"/>
    <cellStyle name="40% - Акцент6 2 13" xfId="10962" xr:uid="{69689AD4-8436-434F-8F70-4752F7B55D69}"/>
    <cellStyle name="40% - Акцент6 2 14" xfId="10916" xr:uid="{60A31AD2-856B-4836-88CE-8F180DFA0C2E}"/>
    <cellStyle name="40% - Акцент6 2 15" xfId="10905" xr:uid="{AF0E8BAD-43DF-4D20-8D9C-4BD472D2BC5B}"/>
    <cellStyle name="40% - Акцент6 2 16" xfId="11130" xr:uid="{5ABC271B-9865-4CB6-9E5D-52A9FADDA0ED}"/>
    <cellStyle name="40% - Акцент6 2 17" xfId="11191" xr:uid="{DBEAB9B2-046B-44BA-9EDC-4FEB7E738E1A}"/>
    <cellStyle name="40% - Акцент6 2 18" xfId="11252" xr:uid="{63A24E85-EE26-4020-988B-C857DEC4FFF1}"/>
    <cellStyle name="40% - Акцент6 2 19" xfId="11314" xr:uid="{650156EE-5D38-4DCB-B0CF-E477FF636319}"/>
    <cellStyle name="40% - Акцент6 2 2" xfId="908" xr:uid="{A04203C7-DDA2-4773-9423-DFBCDD8F9AE9}"/>
    <cellStyle name="40% — акцент6 2 2" xfId="9142" xr:uid="{18F76381-41D2-45A5-99B6-FF9F9CF45F17}"/>
    <cellStyle name="40% - Акцент6 2 2 10" xfId="10961" xr:uid="{AB76B1AA-EA56-4F8D-8BFA-2D78E55681FB}"/>
    <cellStyle name="40% - Акцент6 2 2 11" xfId="10917" xr:uid="{26D7237A-119F-4C0E-987D-1F29B4ED3B0E}"/>
    <cellStyle name="40% - Акцент6 2 2 12" xfId="11068" xr:uid="{46331FB3-636D-41FD-A971-5B440F20F0BB}"/>
    <cellStyle name="40% - Акцент6 2 2 13" xfId="11093" xr:uid="{54A489C7-E0CA-41D7-9DCD-98C9BB8E8B09}"/>
    <cellStyle name="40% - Акцент6 2 2 14" xfId="11072" xr:uid="{AE0DCA9A-AEBA-4CFD-9EAA-1DF1B192BA95}"/>
    <cellStyle name="40% - Акцент6 2 2 15" xfId="11021" xr:uid="{B76A98DC-D672-4543-B2F5-A5DE2F5A8340}"/>
    <cellStyle name="40% - Акцент6 2 2 16" xfId="10866" xr:uid="{9FF7A4BF-7F32-4BB1-BDDA-9EC149694122}"/>
    <cellStyle name="40% - Акцент6 2 2 17" xfId="11001" xr:uid="{22BC90ED-430C-4856-AB23-19F9DFCDFD34}"/>
    <cellStyle name="40% - Акцент6 2 2 18" xfId="10803" xr:uid="{83634455-4A5D-4284-A988-52E6A29B0DE2}"/>
    <cellStyle name="40% - Акцент6 2 2 19" xfId="10625" xr:uid="{12EE989C-C1D4-40FA-B954-8C85907602F2}"/>
    <cellStyle name="40% - Акцент6 2 2 2" xfId="1260" xr:uid="{40413514-02BF-4C50-8A30-DA7246654E75}"/>
    <cellStyle name="40% - Акцент6 2 2 2 2" xfId="2810" xr:uid="{864F5E87-AE2E-4B9A-A664-21EB4B5B6BFD}"/>
    <cellStyle name="40% - Акцент6 2 2 2 3" xfId="11841" xr:uid="{DE7A8E37-2FDB-4861-83B7-B3242E89BCCC}"/>
    <cellStyle name="40% - Акцент6 2 2 2 4" xfId="11913" xr:uid="{E6C52DB5-1486-4871-8B8A-1430C4A23B0E}"/>
    <cellStyle name="40% - Акцент6 2 2 20" xfId="11061" xr:uid="{792BF3F3-0C11-4098-838C-1D24573C5171}"/>
    <cellStyle name="40% - Акцент6 2 2 21" xfId="10658" xr:uid="{AE4F4DA6-480A-411E-8823-5004B97BB2AC}"/>
    <cellStyle name="40% - Акцент6 2 2 22" xfId="10951" xr:uid="{948A2ED6-7991-4480-809D-0B7046910EF4}"/>
    <cellStyle name="40% - Акцент6 2 2 23" xfId="11566" xr:uid="{DE4C0AF9-2299-442A-964E-12AF121003F1}"/>
    <cellStyle name="40% - Акцент6 2 2 24" xfId="12100" xr:uid="{6E508DB0-096D-40D1-A4F7-D4BBA46F8D98}"/>
    <cellStyle name="40% - Акцент6 2 2 25" xfId="12132" xr:uid="{DC0AB22F-5D9E-48F0-94FA-C75E8A8342F8}"/>
    <cellStyle name="40% - Акцент6 2 2 26" xfId="12164" xr:uid="{1A12CD22-5A70-4A74-A8EE-19338EE0612F}"/>
    <cellStyle name="40% - Акцент6 2 2 27" xfId="12192" xr:uid="{AF0C0C2D-9C11-4619-B2E7-C497655D32EE}"/>
    <cellStyle name="40% - Акцент6 2 2 28" xfId="12220" xr:uid="{C4D41502-684E-48C0-9138-147FE445D8F1}"/>
    <cellStyle name="40% - Акцент6 2 2 29" xfId="12239" xr:uid="{52A1E69F-5A7B-4106-BA74-3ECCED9067E0}"/>
    <cellStyle name="40% - Акцент6 2 2 3" xfId="3063" xr:uid="{D2AD8B5B-21E8-43C3-8886-A13289AD3A20}"/>
    <cellStyle name="40% - Акцент6 2 2 3 2" xfId="11723" xr:uid="{099F41EC-A729-4411-B55A-2FD46BFCEF7A}"/>
    <cellStyle name="40% - Акцент6 2 2 30" xfId="12248" xr:uid="{4C6421F2-1CDD-43CC-B614-18694F0EE870}"/>
    <cellStyle name="40% - Акцент6 2 2 4" xfId="2677" xr:uid="{AD48C0C3-0264-446B-AEC6-0076D29E45F5}"/>
    <cellStyle name="40% - Акцент6 2 2 4 2" xfId="11813" xr:uid="{9E6B5849-8C55-4720-BFFC-62437C752D05}"/>
    <cellStyle name="40% - Акцент6 2 2 5" xfId="9418" xr:uid="{0945EE6A-6052-46FB-B334-AEC5D91DE080}"/>
    <cellStyle name="40% - Акцент6 2 2 6" xfId="8880" xr:uid="{F6BC4D45-6F97-4CCA-9EFD-38760AA3EBE6}"/>
    <cellStyle name="40% - Акцент6 2 2 7" xfId="1729" xr:uid="{6365263C-76F1-4D32-A8CB-0F0C97D3D7F3}"/>
    <cellStyle name="40% - Акцент6 2 2 8" xfId="9700" xr:uid="{F5122C20-0AD5-439F-85BD-EA3140E93A7B}"/>
    <cellStyle name="40% - Акцент6 2 2 9" xfId="10123" xr:uid="{92C23173-5ABD-4154-A57C-7DB04EF6B8CE}"/>
    <cellStyle name="40% - Акцент6 2 20" xfId="11365" xr:uid="{B8034BFB-2654-49A3-A04B-D67F485ED71D}"/>
    <cellStyle name="40% - Акцент6 2 21" xfId="11419" xr:uid="{62B35F8B-1B14-4BED-8423-A0714E668AA2}"/>
    <cellStyle name="40% - Акцент6 2 22" xfId="11470" xr:uid="{D4A59F6A-3905-477D-BC66-CFF828E773C2}"/>
    <cellStyle name="40% - Акцент6 2 23" xfId="11522" xr:uid="{93FE8953-4717-48AB-BB20-5B407C447CE0}"/>
    <cellStyle name="40% - Акцент6 2 24" xfId="11575" xr:uid="{DF7E24FD-ED69-4095-BF8F-EB06CA70123E}"/>
    <cellStyle name="40% - Акцент6 2 25" xfId="11626" xr:uid="{C31FDD24-7D0C-418B-8847-58FEF5113FF1}"/>
    <cellStyle name="40% - Акцент6 2 26" xfId="11665" xr:uid="{668059FE-6182-4B1D-B9B6-5395F5241F62}"/>
    <cellStyle name="40% - Акцент6 2 27" xfId="11896" xr:uid="{86EF9041-254F-49D0-B6FA-14721E1C259E}"/>
    <cellStyle name="40% - Акцент6 2 28" xfId="11361" xr:uid="{24B7096D-0149-4BFF-B0B5-D1FB26781F39}"/>
    <cellStyle name="40% - Акцент6 2 29" xfId="11515" xr:uid="{35C53076-0B12-4905-A322-76D7CDC9BC16}"/>
    <cellStyle name="40% - Акцент6 2 3" xfId="1169" xr:uid="{D0EF5D2E-C9AB-42EF-9CD5-98BD952921D3}"/>
    <cellStyle name="40% — акцент6 2 3" xfId="9417" xr:uid="{406B535E-14FD-4CC9-8349-C7E36FC8260F}"/>
    <cellStyle name="40% - Акцент6 2 3 10" xfId="10476" xr:uid="{45D25025-BD37-406B-B132-4CAB2135E995}"/>
    <cellStyle name="40% - Акцент6 2 3 11" xfId="11033" xr:uid="{8C2A00CE-070F-4283-8024-79BA50D17B66}"/>
    <cellStyle name="40% - Акцент6 2 3 12" xfId="11070" xr:uid="{EF833BD3-4E42-45D1-A909-4764BE53AB12}"/>
    <cellStyle name="40% - Акцент6 2 3 13" xfId="11135" xr:uid="{2EC31006-573F-41B4-85BE-70AEAEF9809D}"/>
    <cellStyle name="40% - Акцент6 2 3 14" xfId="11196" xr:uid="{B5A427C7-9C49-4130-8DC0-F0CACE2D42BC}"/>
    <cellStyle name="40% - Акцент6 2 3 15" xfId="11258" xr:uid="{1C233ACB-F611-4F44-9AD7-87C4083BA42A}"/>
    <cellStyle name="40% - Акцент6 2 3 16" xfId="11317" xr:uid="{AB021220-94E5-4F87-9966-D2A7BEBCE4F5}"/>
    <cellStyle name="40% - Акцент6 2 3 17" xfId="11370" xr:uid="{795EAA10-2A22-4D1E-94CC-9FA330C68F54}"/>
    <cellStyle name="40% - Акцент6 2 3 18" xfId="10773" xr:uid="{DEF74A66-D1D1-4AD0-B08A-946CCAC602B5}"/>
    <cellStyle name="40% - Акцент6 2 3 19" xfId="10474" xr:uid="{F0091B16-FFF3-4720-BFAD-248B7502E354}"/>
    <cellStyle name="40% - Акцент6 2 3 2" xfId="2444" xr:uid="{4C9C420C-F848-49F5-9E61-F71372B74200}"/>
    <cellStyle name="40% - Акцент6 2 3 20" xfId="11785" xr:uid="{3C230B11-DA1D-434E-897E-7BE84184114D}"/>
    <cellStyle name="40% - Акцент6 2 3 21" xfId="12019" xr:uid="{735C22F0-CFD0-4FCC-84BA-9CAB029ABECC}"/>
    <cellStyle name="40% - Акцент6 2 3 22" xfId="11791" xr:uid="{EAFD02B5-D5C8-41C6-8A8D-EABA444129D2}"/>
    <cellStyle name="40% - Акцент6 2 3 23" xfId="12052" xr:uid="{A9BCF9BA-B88A-499F-802F-FB67E972AC42}"/>
    <cellStyle name="40% - Акцент6 2 3 24" xfId="11471" xr:uid="{53EC2A22-1E10-4D9F-AAC9-4BFA3995DE50}"/>
    <cellStyle name="40% - Акцент6 2 3 25" xfId="11700" xr:uid="{3FF183C9-6263-4D43-A100-8FC9CDD45AC1}"/>
    <cellStyle name="40% - Акцент6 2 3 3" xfId="9892" xr:uid="{F775861B-351B-4BB7-A31A-DDCDBBA0974E}"/>
    <cellStyle name="40% - Акцент6 2 3 4" xfId="10565" xr:uid="{E89643B3-0B70-4DBD-9A2A-374007CB5CFE}"/>
    <cellStyle name="40% - Акцент6 2 3 5" xfId="10808" xr:uid="{484D216A-CACE-4B2D-9B12-D015D25A9CF6}"/>
    <cellStyle name="40% - Акцент6 2 3 6" xfId="10994" xr:uid="{2F2E6039-8340-4799-8A3C-B7AA5203A08A}"/>
    <cellStyle name="40% - Акцент6 2 3 7" xfId="10755" xr:uid="{9CDB8714-9A4D-4B31-99A7-AF2FBAFF998F}"/>
    <cellStyle name="40% - Акцент6 2 3 8" xfId="10077" xr:uid="{B7BA34C6-3B8C-4497-A62A-6644F690D453}"/>
    <cellStyle name="40% - Акцент6 2 3 9" xfId="10728" xr:uid="{2BCFCE84-B019-4214-8BB5-062C0EEE10E4}"/>
    <cellStyle name="40% - Акцент6 2 30" xfId="11771" xr:uid="{D3C198BF-5954-4D5D-9795-41BD0B87821A}"/>
    <cellStyle name="40% - Акцент6 2 31" xfId="12084" xr:uid="{BB48B147-FD82-46D9-A314-081474203CA5}"/>
    <cellStyle name="40% - Акцент6 2 32" xfId="12119" xr:uid="{B8AAC9CD-A2A0-4310-9641-1376415BE65D}"/>
    <cellStyle name="40% - Акцент6 2 33" xfId="12151" xr:uid="{A81D169C-70C3-4B50-B5A0-584CA3AA959C}"/>
    <cellStyle name="40% - Акцент6 2 34" xfId="715" xr:uid="{5BDDCDD1-F4FF-4E25-A9AB-FC2C84A380EE}"/>
    <cellStyle name="40% - Акцент6 2 4" xfId="802" xr:uid="{EFBF2844-04B3-4F8D-B161-0F3437C20333}"/>
    <cellStyle name="40% — акцент6 2 4" xfId="8879" xr:uid="{7EF63EBC-6D37-41EF-94CF-C7A1FA9C6539}"/>
    <cellStyle name="40% - Акцент6 2 4 10" xfId="10931" xr:uid="{0AA48E72-BCE2-41BD-ADCD-F53AB93A240A}"/>
    <cellStyle name="40% - Акцент6 2 4 11" xfId="10714" xr:uid="{0CDCA503-3C1E-4569-ACF4-308D296714A0}"/>
    <cellStyle name="40% - Акцент6 2 4 12" xfId="10692" xr:uid="{5A627C00-187E-4015-AE71-79D0726EBFE0}"/>
    <cellStyle name="40% - Акцент6 2 4 13" xfId="9720" xr:uid="{39E81D96-1805-4B29-9F20-7FE038AC50D2}"/>
    <cellStyle name="40% - Акцент6 2 4 14" xfId="10941" xr:uid="{BF295D85-8E85-4FBA-8E8D-AE9ACA266DA9}"/>
    <cellStyle name="40% - Акцент6 2 4 15" xfId="10701" xr:uid="{5A56B4F3-7675-42C0-A5D9-C9B3874D50E8}"/>
    <cellStyle name="40% - Акцент6 2 4 16" xfId="10478" xr:uid="{39075035-B7C7-4FC3-91C9-83A00E6EAFE1}"/>
    <cellStyle name="40% - Акцент6 2 4 17" xfId="11075" xr:uid="{A7DEDD21-B061-4E9F-9C69-62F3B896558E}"/>
    <cellStyle name="40% - Акцент6 2 4 18" xfId="11321" xr:uid="{FECBFF98-7A66-4263-8D88-EBFD7366E86A}"/>
    <cellStyle name="40% - Акцент6 2 4 19" xfId="10542" xr:uid="{0591C445-58BB-4873-A582-DD5FF4AB62BB}"/>
    <cellStyle name="40% - Акцент6 2 4 2" xfId="5668" xr:uid="{5F16B9A3-9395-4369-BAED-4D6B4E041A6D}"/>
    <cellStyle name="40% - Акцент6 2 4 2 2" xfId="11753" xr:uid="{37F3C953-B19C-4C1B-BDB2-9536BA19FEE0}"/>
    <cellStyle name="40% - Акцент6 2 4 20" xfId="10532" xr:uid="{14BE11A9-EC25-4126-BD6C-A393A2183408}"/>
    <cellStyle name="40% - Акцент6 2 4 21" xfId="12041" xr:uid="{1C62FC16-EC97-4303-BA1A-736DD6318907}"/>
    <cellStyle name="40% - Акцент6 2 4 22" xfId="11710" xr:uid="{4E47247E-1129-425F-8127-4179E1697249}"/>
    <cellStyle name="40% - Акцент6 2 4 23" xfId="11219" xr:uid="{5B77370C-14C9-439B-8206-A7EE7EDC4DE8}"/>
    <cellStyle name="40% - Акцент6 2 4 24" xfId="12012" xr:uid="{15BA08B2-DAF2-47FB-972A-F8FEE60A1079}"/>
    <cellStyle name="40% - Акцент6 2 4 25" xfId="11656" xr:uid="{8F6DC236-A4B5-481B-AF37-85FA25AB4472}"/>
    <cellStyle name="40% - Акцент6 2 4 3" xfId="9890" xr:uid="{93E237D3-CA9B-49EF-9A16-E1DBA51CD4B7}"/>
    <cellStyle name="40% - Акцент6 2 4 4" xfId="10563" xr:uid="{9147C615-060B-48BC-9511-0933EC9F84C6}"/>
    <cellStyle name="40% - Акцент6 2 4 5" xfId="10810" xr:uid="{B68A4B75-B253-4451-81F2-A298A5D96EF0}"/>
    <cellStyle name="40% - Акцент6 2 4 6" xfId="10620" xr:uid="{FCC489C7-D7D6-423C-A5FE-6E6EE15B515C}"/>
    <cellStyle name="40% - Акцент6 2 4 7" xfId="11049" xr:uid="{52AA5383-F4E1-4719-8E69-0CC54F850F56}"/>
    <cellStyle name="40% - Акцент6 2 4 8" xfId="9733" xr:uid="{DF10A604-E29E-4AB5-B995-37E1678CFED8}"/>
    <cellStyle name="40% - Акцент6 2 4 9" xfId="11046" xr:uid="{C2CFCAFD-01A7-42A1-9019-6476BC93FEB4}"/>
    <cellStyle name="40% - Акцент6 2 5" xfId="5684" xr:uid="{21C6F618-1313-4E58-902B-088478C9A5CF}"/>
    <cellStyle name="40% - Акцент6 2 6" xfId="5667" xr:uid="{812FFE83-2113-49B7-BA75-403877A70C5A}"/>
    <cellStyle name="40% - Акцент6 2 7" xfId="2199" xr:uid="{D4BBF8E4-56DC-43BB-B437-7DAE94672452}"/>
    <cellStyle name="40% - Акцент6 2 8" xfId="9141" xr:uid="{1945F0DE-BA9F-4CB1-9A00-90C39D3020B7}"/>
    <cellStyle name="40% - Акцент6 2 9" xfId="9416" xr:uid="{640DF90B-0BD0-44B8-BCA5-FE3A0B695F14}"/>
    <cellStyle name="40% - Акцент6 20" xfId="1116" xr:uid="{DCD7FC8B-2AF0-49BC-A67B-1BF93D703A52}"/>
    <cellStyle name="40% - Акцент6 20 2" xfId="1468" xr:uid="{0D3E531A-E5A9-4A32-B722-377F3E0C35B0}"/>
    <cellStyle name="40% - Акцент6 20 3" xfId="3064" xr:uid="{4CDB3F55-367D-48E2-AEDD-EFECB67ECF35}"/>
    <cellStyle name="40% - Акцент6 21" xfId="1129" xr:uid="{16A54CBE-D9CE-4E58-9E79-CF118C7AF00D}"/>
    <cellStyle name="40% - Акцент6 21 2" xfId="1481" xr:uid="{2D5D873F-62E0-41EB-9CE0-F1BB08035919}"/>
    <cellStyle name="40% - Акцент6 21 3" xfId="3065" xr:uid="{CD87FFC3-426F-4E6F-8056-B9E669F1341D}"/>
    <cellStyle name="40% - Акцент6 22" xfId="1142" xr:uid="{566000D7-9BE2-409C-8DF7-EF8FB080CE9F}"/>
    <cellStyle name="40% - Акцент6 22 2" xfId="3066" xr:uid="{4846DFE1-322A-4807-9D8D-9E332B3C1C08}"/>
    <cellStyle name="40% - Акцент6 23" xfId="1156" xr:uid="{A19E115C-2461-4E25-89A9-18C53F6ED339}"/>
    <cellStyle name="40% - Акцент6 23 2" xfId="1709" xr:uid="{A2E96F26-10F2-45FD-A732-DC81C0F547B3}"/>
    <cellStyle name="40% - Акцент6 24" xfId="1494" xr:uid="{1A2D4FCB-5592-43D5-9D24-287816F5AECE}"/>
    <cellStyle name="40% - Акцент6 24 2" xfId="3351" xr:uid="{F1449D8F-F75D-475F-A382-6DDB13A1BDA8}"/>
    <cellStyle name="40% - Акцент6 25" xfId="1507" xr:uid="{605523B0-130B-488E-8D48-418BCE2FF3DA}"/>
    <cellStyle name="40% - Акцент6 25 2" xfId="3404" xr:uid="{000E617E-BDE5-4B0E-BD7B-A1BBEEF3D080}"/>
    <cellStyle name="40% - Акцент6 26" xfId="1520" xr:uid="{298B4263-AA6E-425A-98B0-48E807857A47}"/>
    <cellStyle name="40% - Акцент6 26 2" xfId="3508" xr:uid="{904DD6B8-2C6D-492D-8D8E-844EF7E0B485}"/>
    <cellStyle name="40% - Акцент6 27" xfId="1533" xr:uid="{5C04A5F9-1A8E-4ED5-97FA-F9A20742D604}"/>
    <cellStyle name="40% - Акцент6 27 2" xfId="3511" xr:uid="{48050BA9-F36A-4218-87C4-DEED9053EDC9}"/>
    <cellStyle name="40% - Акцент6 28" xfId="1546" xr:uid="{090166A6-81B0-486F-BB40-6D136EC66859}"/>
    <cellStyle name="40% - Акцент6 28 2" xfId="3537" xr:uid="{41E6D601-ED49-442F-806F-169EFD308A45}"/>
    <cellStyle name="40% - Акцент6 29" xfId="1559" xr:uid="{82326E03-862F-4A0D-A402-861FAAD09E57}"/>
    <cellStyle name="40% - Акцент6 29 2" xfId="3520" xr:uid="{0FE7381B-EC8C-4CD2-8676-04E17420811B}"/>
    <cellStyle name="40% - Акцент6 3" xfId="816" xr:uid="{1E1907D9-A3B7-46F9-AA12-AD3D3EB52782}"/>
    <cellStyle name="40% — акцент6 3" xfId="9143" xr:uid="{5843D98B-0E86-4536-ABE3-5DCFAF74A9FE}"/>
    <cellStyle name="40% - Акцент6 3 10" xfId="10921" xr:uid="{FCA99D06-A3C7-48DD-A093-4546982E0442}"/>
    <cellStyle name="40% - Акцент6 3 11" xfId="10727" xr:uid="{3BEC0EF3-013A-475C-B8D1-115238F3901A}"/>
    <cellStyle name="40% - Акцент6 3 12" xfId="10477" xr:uid="{D2629A0C-34E5-420C-9D7B-BD7D443AC6C4}"/>
    <cellStyle name="40% - Акцент6 3 13" xfId="11012" xr:uid="{D8497B8C-5E5D-4854-A100-74D62DE4ED61}"/>
    <cellStyle name="40% - Акцент6 3 14" xfId="10529" xr:uid="{D728C714-93F1-4D27-96E6-05BAC307744A}"/>
    <cellStyle name="40% - Акцент6 3 15" xfId="11133" xr:uid="{FA2F2276-9F86-4329-8D41-0254CDC32F83}"/>
    <cellStyle name="40% - Акцент6 3 16" xfId="11194" xr:uid="{71142D34-E7F3-4669-9489-E395B2B6E75D}"/>
    <cellStyle name="40% - Акцент6 3 17" xfId="11256" xr:uid="{B61598DA-C295-4937-A05A-DE08E432E529}"/>
    <cellStyle name="40% - Акцент6 3 18" xfId="11315" xr:uid="{1A84F8EE-4B80-4A4B-B595-9BE85DD15486}"/>
    <cellStyle name="40% - Акцент6 3 19" xfId="11368" xr:uid="{0A98D780-DE2C-4B48-846A-2F922DE10E2B}"/>
    <cellStyle name="40% - Акцент6 3 2" xfId="921" xr:uid="{44E5C3DB-D6AB-4062-94F3-EBA4BF0A2525}"/>
    <cellStyle name="40% - Акцент6 3 2 2" xfId="1273" xr:uid="{14A33B58-6B94-495A-BEEF-C2774F332F2F}"/>
    <cellStyle name="40% - Акцент6 3 2 3" xfId="9144" xr:uid="{4ABAF38E-BF74-496D-8EFD-CE5A7B65C75A}"/>
    <cellStyle name="40% - Акцент6 3 2 4" xfId="11755" xr:uid="{C1ADA8C7-BCF6-4747-9C4F-C9BB757E76C8}"/>
    <cellStyle name="40% - Акцент6 3 20" xfId="10836" xr:uid="{2F006A5D-0EFC-49AC-9CC0-4C289CEE8087}"/>
    <cellStyle name="40% - Акцент6 3 21" xfId="11433" xr:uid="{08ED75CC-F5EF-4A25-831E-4242AEF5917A}"/>
    <cellStyle name="40% - Акцент6 3 22" xfId="11556" xr:uid="{855C8704-D58B-45B8-B4CD-0C9C43E98FD5}"/>
    <cellStyle name="40% - Акцент6 3 23" xfId="11993" xr:uid="{2738882A-AE7D-4076-B2A8-BF6A930C8EC7}"/>
    <cellStyle name="40% - Акцент6 3 24" xfId="11017" xr:uid="{53766708-6EF8-44BE-8C7C-FF4A1FF8E203}"/>
    <cellStyle name="40% - Акцент6 3 25" xfId="11654" xr:uid="{3DD7B1BF-7999-495B-AA1C-612ECE3882A1}"/>
    <cellStyle name="40% - Акцент6 3 26" xfId="11517" xr:uid="{C900C1E3-7EAD-4FF5-B3C7-B5430A82C437}"/>
    <cellStyle name="40% - Акцент6 3 27" xfId="11988" xr:uid="{D67E571D-8833-48EA-9F9B-5526A4C92802}"/>
    <cellStyle name="40% - Акцент6 3 3" xfId="1182" xr:uid="{9FF2ADA4-DFB6-4082-994C-70F6BF5E94B5}"/>
    <cellStyle name="40% - Акцент6 3 3 2" xfId="11842" xr:uid="{A4695B25-662D-4B05-93E6-FDC1052D5C16}"/>
    <cellStyle name="40% - Акцент6 3 4" xfId="2465" xr:uid="{3B6C0D45-C53A-4B90-91C8-B79D7C8B4FA8}"/>
    <cellStyle name="40% - Акцент6 3 4 2" xfId="11914" xr:uid="{6D5C163B-5210-4250-A78A-CEB84DC9DAC0}"/>
    <cellStyle name="40% - Акцент6 3 5" xfId="9893" xr:uid="{AECF0AD4-2904-4B2C-8B5F-E9E66B0F4C97}"/>
    <cellStyle name="40% - Акцент6 3 6" xfId="10566" xr:uid="{85FA1350-12E7-42CD-A144-12A15ECA0FD1}"/>
    <cellStyle name="40% - Акцент6 3 7" xfId="10807" xr:uid="{1CE43780-BE82-4105-871C-C4814D5B8FE5}"/>
    <cellStyle name="40% - Акцент6 3 8" xfId="10621" xr:uid="{5C3BD214-0356-42E9-9075-A249881839A1}"/>
    <cellStyle name="40% - Акцент6 3 9" xfId="11053" xr:uid="{05CF4D85-477C-44A9-AAF8-F8BF72E3F451}"/>
    <cellStyle name="40% - Акцент6 30" xfId="1572" xr:uid="{BD83F6D0-E846-48DB-850E-B2926244B7D9}"/>
    <cellStyle name="40% - Акцент6 30 2" xfId="3593" xr:uid="{521A704C-59CE-48AA-B8D0-F559F24BAD11}"/>
    <cellStyle name="40% - Акцент6 31" xfId="1585" xr:uid="{BB03ACAB-87B3-415F-BF11-943BC1379208}"/>
    <cellStyle name="40% - Акцент6 31 2" xfId="3552" xr:uid="{FBA1B408-6768-4646-9058-FD435F1373DC}"/>
    <cellStyle name="40% - Акцент6 32" xfId="1598" xr:uid="{42259359-14AA-4747-BB47-5ADEEC9060C6}"/>
    <cellStyle name="40% - Акцент6 32 2" xfId="3427" xr:uid="{A545397A-5B01-482D-9994-AA03068D0CEB}"/>
    <cellStyle name="40% - Акцент6 33" xfId="1611" xr:uid="{A5534BAE-2E13-4112-A833-832D443320E1}"/>
    <cellStyle name="40% - Акцент6 33 2" xfId="3600" xr:uid="{DB1DA382-723C-4F99-8952-CF666BC9D6B6}"/>
    <cellStyle name="40% - Акцент6 34" xfId="1624" xr:uid="{1D89BC05-B1E5-462A-9F03-BB256B9631BD}"/>
    <cellStyle name="40% - Акцент6 34 2" xfId="3645" xr:uid="{3E2EAA56-0C15-417E-8A0C-61649ACD9033}"/>
    <cellStyle name="40% - Акцент6 35" xfId="1637" xr:uid="{826B86CA-E864-4071-BD12-FA51DEC09337}"/>
    <cellStyle name="40% - Акцент6 35 2" xfId="3771" xr:uid="{DFE7EA26-0706-440F-834C-9B734DBB0310}"/>
    <cellStyle name="40% - Акцент6 36" xfId="1672" xr:uid="{8994A14F-533C-4CCD-96CF-E028973CDC5B}"/>
    <cellStyle name="40% - Акцент6 37" xfId="4090" xr:uid="{D58BA888-86D1-4375-B027-C751DE73B658}"/>
    <cellStyle name="40% - Акцент6 38" xfId="4133" xr:uid="{33D8A775-5539-492C-8E8A-383670C30B70}"/>
    <cellStyle name="40% - Акцент6 39" xfId="4663" xr:uid="{CEBC507C-2197-4D2C-93D8-FF7A922B8C93}"/>
    <cellStyle name="40% - Акцент6 4" xfId="829" xr:uid="{CD56836B-90BD-456E-9304-F8ED46203C1B}"/>
    <cellStyle name="40% — акцент6 4" xfId="2182" xr:uid="{E1293079-E076-46AE-8E64-615FFD51C8CA}"/>
    <cellStyle name="40% - Акцент6 4 10" xfId="11118" xr:uid="{543882D9-509A-4DEB-A342-9D53CECE8884}"/>
    <cellStyle name="40% - Акцент6 4 11" xfId="11179" xr:uid="{408A86C4-C1A2-4498-B6DB-EC7FBED69B42}"/>
    <cellStyle name="40% - Акцент6 4 12" xfId="11241" xr:uid="{676AAAD5-9356-4D30-87D6-64BA54285EAE}"/>
    <cellStyle name="40% - Акцент6 4 13" xfId="11303" xr:uid="{FD0A984F-0DE5-4869-A562-FCFF446897FC}"/>
    <cellStyle name="40% - Акцент6 4 14" xfId="11356" xr:uid="{986BF63F-6C21-42FE-B4BF-BAB42AE0E8F3}"/>
    <cellStyle name="40% - Акцент6 4 15" xfId="11410" xr:uid="{A5914D56-2B14-46B6-9CE2-6945EE0CD1E9}"/>
    <cellStyle name="40% - Акцент6 4 16" xfId="11460" xr:uid="{E510132B-5764-4D06-8E4B-59C2B5E685F5}"/>
    <cellStyle name="40% - Акцент6 4 17" xfId="11511" xr:uid="{3CBDAF3C-7235-48CB-A330-6D89EE5F91E2}"/>
    <cellStyle name="40% - Акцент6 4 18" xfId="11564" xr:uid="{6911CDAD-661C-41C6-9512-C1E07BC51497}"/>
    <cellStyle name="40% - Акцент6 4 19" xfId="11617" xr:uid="{DFFB7E39-9C35-42DF-A341-78662E0E0956}"/>
    <cellStyle name="40% - Акцент6 4 2" xfId="934" xr:uid="{BCAFA2BC-A8CA-4D6A-B073-8C835E4A8BC3}"/>
    <cellStyle name="40% - Акцент6 4 2 2" xfId="1286" xr:uid="{1506AB0C-1CE7-4263-983A-7F4E362B745D}"/>
    <cellStyle name="40% - Акцент6 4 2 3" xfId="9145" xr:uid="{D1E9025E-68E2-49F6-8C8D-4DDE214D8BB5}"/>
    <cellStyle name="40% - Акцент6 4 20" xfId="11554" xr:uid="{C8DC0676-B527-445C-AC22-A7FC38FEA7CB}"/>
    <cellStyle name="40% - Акцент6 4 21" xfId="11476" xr:uid="{D422A86D-6F50-4393-90E9-E56D8E453398}"/>
    <cellStyle name="40% - Акцент6 4 22" xfId="11199" xr:uid="{4EC51E5D-B066-461D-9BE2-9D09A2C9A424}"/>
    <cellStyle name="40% - Акцент6 4 23" xfId="11683" xr:uid="{85C069B4-E9F9-4509-BD08-F36D5979A3FB}"/>
    <cellStyle name="40% - Акцент6 4 24" xfId="10376" xr:uid="{DE6C22EF-88B7-489B-A874-3AC3BAE08FAE}"/>
    <cellStyle name="40% - Акцент6 4 25" xfId="11221" xr:uid="{A0413A0E-17D5-4F62-AB05-6F0F5A0717B3}"/>
    <cellStyle name="40% - Акцент6 4 26" xfId="11274" xr:uid="{F02DBDAC-9C9E-46CC-B6C0-6E37DAC21513}"/>
    <cellStyle name="40% - Акцент6 4 27" xfId="11567" xr:uid="{C4255820-8A5B-4E52-953F-2200D15B7A65}"/>
    <cellStyle name="40% - Акцент6 4 3" xfId="1195" xr:uid="{8409763A-643B-4B09-8B3C-6191B209967F}"/>
    <cellStyle name="40% - Акцент6 4 4" xfId="2489" xr:uid="{414BAAF6-5AFA-4D3D-852D-6084300132FA}"/>
    <cellStyle name="40% - Акцент6 4 5" xfId="9894" xr:uid="{ABC50AE9-CAC0-4163-950A-20A1B6C1540E}"/>
    <cellStyle name="40% - Акцент6 4 6" xfId="10567" xr:uid="{071DBC8E-E764-4563-832C-69B2107D2E7D}"/>
    <cellStyle name="40% - Акцент6 4 7" xfId="10806" xr:uid="{16EAAF64-151D-4024-89C1-CB8E779B4920}"/>
    <cellStyle name="40% - Акцент6 4 8" xfId="10622" xr:uid="{86EFF91E-8431-4E2A-9A02-4233AD087756}"/>
    <cellStyle name="40% - Акцент6 4 9" xfId="10754" xr:uid="{CC49765D-B359-41A3-BD19-687F5220C1EC}"/>
    <cellStyle name="40% - Акцент6 40" xfId="2400" xr:uid="{79957CFA-CBDC-46D5-AD00-DAE0551406BB}"/>
    <cellStyle name="40% - Акцент6 41" xfId="9146" xr:uid="{3219E7E9-2AE2-41AB-8AEB-FBDF87C7DFD5}"/>
    <cellStyle name="40% - Акцент6 42" xfId="9147" xr:uid="{44B111F2-45D6-4606-8E61-3D307D4C4508}"/>
    <cellStyle name="40% - Акцент6 43" xfId="9148" xr:uid="{8DBC962B-2763-470B-8DA0-2EC3E3BD151A}"/>
    <cellStyle name="40% - Акцент6 44" xfId="9149" xr:uid="{68D7E740-BFE1-4022-BB46-2A447CEE1704}"/>
    <cellStyle name="40% - Акцент6 45" xfId="9150" xr:uid="{D1F0B107-1036-4176-A97D-BA75D54921A0}"/>
    <cellStyle name="40% - Акцент6 46" xfId="9151" xr:uid="{DBCE044F-DC40-432E-B014-8397A1D85A6B}"/>
    <cellStyle name="40% - Акцент6 47" xfId="9152" xr:uid="{796CD55B-C3E6-4402-8BAF-D45767ADEA8B}"/>
    <cellStyle name="40% - Акцент6 48" xfId="9153" xr:uid="{A5F29EEE-1B92-4B3B-8325-952AFCBFB8AF}"/>
    <cellStyle name="40% - Акцент6 49" xfId="9154" xr:uid="{4384B807-76E1-4F41-8F58-99D4C11291CB}"/>
    <cellStyle name="40% - Акцент6 5" xfId="842" xr:uid="{AF14A57C-A21C-4B24-836D-380BF7A2BF0A}"/>
    <cellStyle name="40% - Акцент6 5 2" xfId="947" xr:uid="{BF5B6275-102A-49D5-8749-E92943CEA8AF}"/>
    <cellStyle name="40% - Акцент6 5 2 2" xfId="1299" xr:uid="{8FA0E2A8-AC6B-42B0-93C3-1ED1FF729EB6}"/>
    <cellStyle name="40% - Акцент6 5 2 3" xfId="9155" xr:uid="{07BB3117-8239-442F-A4BD-D0C9275F5ED8}"/>
    <cellStyle name="40% - Акцент6 5 3" xfId="1208" xr:uid="{C8FE6A41-08CC-41B7-BBAE-7C7174FF01E8}"/>
    <cellStyle name="40% - Акцент6 5 4" xfId="2505" xr:uid="{8C9FF9CC-F626-4C92-A315-386D10E4FD73}"/>
    <cellStyle name="40% - Акцент6 5 5" xfId="10432" xr:uid="{F1FCA68B-2E39-459B-8AE5-0156F5177B1C}"/>
    <cellStyle name="40% - Акцент6 50" xfId="9156" xr:uid="{9621A14B-507D-4481-B098-8A9D68ED0B81}"/>
    <cellStyle name="40% - Акцент6 51" xfId="9157" xr:uid="{16438BF8-683C-4519-8842-7C406BCCDA7C}"/>
    <cellStyle name="40% - Акцент6 52" xfId="9158" xr:uid="{E71488AB-30FC-4179-9325-A8A074040257}"/>
    <cellStyle name="40% - Акцент6 53" xfId="9159" xr:uid="{034606DC-FB15-434F-B67D-CC8D26C28E67}"/>
    <cellStyle name="40% - Акцент6 54" xfId="9160" xr:uid="{6089A819-3763-4CA3-97CD-2580DEC5BD0B}"/>
    <cellStyle name="40% - Акцент6 55" xfId="9161" xr:uid="{22D87391-8B1F-406C-873C-3EBEDCEF73A2}"/>
    <cellStyle name="40% - Акцент6 56" xfId="9162" xr:uid="{050BB0AD-3E01-4286-96B1-69D0918A3327}"/>
    <cellStyle name="40% - Акцент6 57" xfId="9163" xr:uid="{077D7A21-0F56-49C2-9B79-FC86344F7E59}"/>
    <cellStyle name="40% - Акцент6 58" xfId="9164" xr:uid="{B2675244-22DE-47E8-AA8B-C58D7C84AAA3}"/>
    <cellStyle name="40% - Акцент6 59" xfId="9165" xr:uid="{F59CD27A-BC18-4F79-A7D1-509A383ED840}"/>
    <cellStyle name="40% - Акцент6 6" xfId="855" xr:uid="{D88D8ABD-FCF4-4C72-8766-ACEA39D00659}"/>
    <cellStyle name="40% - Акцент6 6 2" xfId="960" xr:uid="{B9FA5C27-6A0B-4D54-8EF7-F79C77135A6E}"/>
    <cellStyle name="40% - Акцент6 6 2 2" xfId="1312" xr:uid="{27D514A8-97D1-44C0-89EC-53DCC99F19B3}"/>
    <cellStyle name="40% - Акцент6 6 2 3" xfId="9166" xr:uid="{BC8E3F94-ECF3-4102-AD0C-4834DE04C857}"/>
    <cellStyle name="40% - Акцент6 6 3" xfId="1221" xr:uid="{6DF26573-48C2-4A64-9456-16BA3516DC43}"/>
    <cellStyle name="40% - Акцент6 6 4" xfId="2491" xr:uid="{6B9384CD-603B-491A-91FA-7444811EE237}"/>
    <cellStyle name="40% - Акцент6 60" xfId="9167" xr:uid="{6C397DB3-C007-4E8E-9465-B56E9E41FA5A}"/>
    <cellStyle name="40% - Акцент6 61" xfId="9168" xr:uid="{396908DE-17D3-4DEC-8A30-B161D8553AB6}"/>
    <cellStyle name="40% - Акцент6 62" xfId="9169" xr:uid="{B1EF9E0E-6C4C-48B1-B58C-8285B67EB10E}"/>
    <cellStyle name="40% - Акцент6 63" xfId="9170" xr:uid="{57D95114-A4AD-42C3-9EB8-9E56D699DD1B}"/>
    <cellStyle name="40% - Акцент6 64" xfId="9171" xr:uid="{0047011D-D400-4D66-9C72-3CAE2029A393}"/>
    <cellStyle name="40% - Акцент6 65" xfId="9172" xr:uid="{BBD9327F-7D01-4AE9-A901-91D73C782435}"/>
    <cellStyle name="40% - Акцент6 7" xfId="868" xr:uid="{07905184-0A3F-4DF0-8F50-6AAD967EFBE8}"/>
    <cellStyle name="40% - Акцент6 7 2" xfId="973" xr:uid="{8683C964-FF1F-4DE8-B8CD-F82C79BCDE24}"/>
    <cellStyle name="40% - Акцент6 7 2 2" xfId="1325" xr:uid="{C9EBC3EA-FB43-4036-B2A9-F276F1BE3557}"/>
    <cellStyle name="40% - Акцент6 7 2 3" xfId="9173" xr:uid="{850ED4BE-8293-4B57-9A3D-A7B37E8A22DA}"/>
    <cellStyle name="40% - Акцент6 7 3" xfId="1234" xr:uid="{54506F43-048D-4C24-A498-974BD8FF1AF2}"/>
    <cellStyle name="40% - Акцент6 7 4" xfId="2564" xr:uid="{04FE3457-9AD8-4C85-8294-DB8B8407526D}"/>
    <cellStyle name="40% - Акцент6 8" xfId="881" xr:uid="{E1BE382E-935A-4017-9E33-892A13B84C9C}"/>
    <cellStyle name="40% - Акцент6 8 2" xfId="1247" xr:uid="{B41D4A0F-B00A-4B29-89B4-7906BD6BD465}"/>
    <cellStyle name="40% - Акцент6 8 2 2" xfId="9174" xr:uid="{DB00595C-BBD1-466D-963D-4E9F4E4D27F7}"/>
    <cellStyle name="40% - Акцент6 8 3" xfId="2583" xr:uid="{54C0EA50-5A06-4984-BFE5-C0325BB3CE94}"/>
    <cellStyle name="40% - Акцент6 9" xfId="895" xr:uid="{E60ABBEC-45AA-4654-8244-DE827413AEB8}"/>
    <cellStyle name="40% - Акцент6 9 2" xfId="1696" xr:uid="{984BF238-EF08-46EE-ABB4-66D458AC8818}"/>
    <cellStyle name="60% - Accent1" xfId="12403" builtinId="32" customBuiltin="1"/>
    <cellStyle name="60% - Accent1 2" xfId="64" xr:uid="{0751CE03-F897-416F-99A1-783AA973A7DF}"/>
    <cellStyle name="60% - Accent1 2 2" xfId="271" xr:uid="{090CD97C-3122-4A63-AD10-1D51F363F5FC}"/>
    <cellStyle name="60% - Accent1 2 2 2" xfId="9895" xr:uid="{840E9823-73DD-486F-855D-A1F98300058A}"/>
    <cellStyle name="60% - Accent1 2 3" xfId="9461" xr:uid="{724C0E77-1CD4-4ED1-A590-8FE512933CA8}"/>
    <cellStyle name="60% - Accent1 3" xfId="9896" xr:uid="{63CFDB00-289E-43DB-B8EF-E50C79CB3826}"/>
    <cellStyle name="60% - Accent1 4" xfId="10395" xr:uid="{C5F941FC-352B-4256-AB4A-540523851353}"/>
    <cellStyle name="60% - Accent1 5" xfId="12181" xr:uid="{1F32E7F1-9983-4142-AFFC-D4884A68D95F}"/>
    <cellStyle name="60% - Accent1 6" xfId="678" xr:uid="{0A312AB1-1947-479E-806F-941BEE0C5036}"/>
    <cellStyle name="60% - Accent1 7" xfId="584" xr:uid="{30C528F0-2F6B-42C2-B9A1-FFCBADC507A6}"/>
    <cellStyle name="60% - Accent2" xfId="12404" builtinId="36" customBuiltin="1"/>
    <cellStyle name="60% - Accent2 2" xfId="65" xr:uid="{669B69E8-5A94-4B5D-BB59-041D05E92432}"/>
    <cellStyle name="60% - Accent2 2 2" xfId="272" xr:uid="{2CDAE780-1680-4204-B28C-B793568E0FCD}"/>
    <cellStyle name="60% - Accent2 2 2 2" xfId="9897" xr:uid="{91B11D60-30AF-48EE-AA59-228C9F40B152}"/>
    <cellStyle name="60% - Accent2 2 3" xfId="9465" xr:uid="{0A331A08-7F84-4676-B857-DDA33B5F5203}"/>
    <cellStyle name="60% - Accent2 3" xfId="9898" xr:uid="{85777C23-A033-4EB7-802F-C6BD1946B038}"/>
    <cellStyle name="60% - Accent2 4" xfId="10399" xr:uid="{79689806-CC62-42CD-B888-34E9D39153CF}"/>
    <cellStyle name="60% - Accent2 5" xfId="11829" xr:uid="{5F15CFB3-D30B-49A3-B9F8-0741FFA6657A}"/>
    <cellStyle name="60% - Accent2 6" xfId="682" xr:uid="{38CAF462-C8AA-4914-9994-74D2B658610E}"/>
    <cellStyle name="60% - Accent2 7" xfId="585" xr:uid="{3DB4664D-6632-4B0C-98CF-F0140DB154B0}"/>
    <cellStyle name="60% - Accent3" xfId="12405" builtinId="40" customBuiltin="1"/>
    <cellStyle name="60% - Accent3 2" xfId="66" xr:uid="{B6E7DE88-813A-4C07-B726-F6DA35537BE7}"/>
    <cellStyle name="60% - Accent3 2 2" xfId="273" xr:uid="{6281A52A-5F6A-4731-826B-340B11E9FC75}"/>
    <cellStyle name="60% - Accent3 2 2 2" xfId="9899" xr:uid="{D37F21EA-E657-4619-9815-9D87DB144CF3}"/>
    <cellStyle name="60% - Accent3 2 3" xfId="9469" xr:uid="{75385FC6-809D-49D9-A193-56DB0C4BFCEC}"/>
    <cellStyle name="60% - Accent3 3" xfId="9900" xr:uid="{A3EAA23C-F805-4B87-96C2-59D7E632F271}"/>
    <cellStyle name="60% - Accent3 4" xfId="10403" xr:uid="{9944962A-ED60-44BC-951C-77752BCC4A67}"/>
    <cellStyle name="60% - Accent3 5" xfId="12057" xr:uid="{330EA0FD-7EB6-4DBA-A821-E5E5A3707F73}"/>
    <cellStyle name="60% - Accent3 6" xfId="686" xr:uid="{68A72F74-9C83-4626-BCC7-359A47D86D93}"/>
    <cellStyle name="60% - Accent3 7" xfId="586" xr:uid="{1C98B6B4-0CAA-496E-A1CB-6BE4E2BB0F36}"/>
    <cellStyle name="60% - Accent4" xfId="12406" builtinId="44" customBuiltin="1"/>
    <cellStyle name="60% - Accent4 2" xfId="67" xr:uid="{A292DAF1-51EE-4E78-BFE1-7B1873405A86}"/>
    <cellStyle name="60% - Accent4 2 2" xfId="274" xr:uid="{96006A1C-E277-482C-8F15-3C54B95F36BF}"/>
    <cellStyle name="60% - Accent4 2 2 2" xfId="9901" xr:uid="{5E995239-9B02-4018-9EC9-12859B7C344C}"/>
    <cellStyle name="60% - Accent4 2 3" xfId="9473" xr:uid="{CAAE2CFA-3F8D-4C39-B1D0-3493E6F4888D}"/>
    <cellStyle name="60% - Accent4 3" xfId="9902" xr:uid="{5857FC35-67C7-4C05-A1E6-0B4BD4A14DAD}"/>
    <cellStyle name="60% - Accent4 4" xfId="10407" xr:uid="{12DDDCB7-1680-4619-998A-D32492EEFEA4}"/>
    <cellStyle name="60% - Accent4 5" xfId="12122" xr:uid="{67F1388A-2531-4CA1-9535-4FBA0F3C71F0}"/>
    <cellStyle name="60% - Accent4 6" xfId="690" xr:uid="{04765F91-D3CD-4BFA-BAE6-35056CF966AC}"/>
    <cellStyle name="60% - Accent4 7" xfId="587" xr:uid="{E9FEF9DE-939A-4D99-84BA-C902DFD86C82}"/>
    <cellStyle name="60% - Accent5" xfId="12407" builtinId="48" customBuiltin="1"/>
    <cellStyle name="60% - Accent5 2" xfId="68" xr:uid="{5193AC07-8785-45C3-B64B-BFD325EE76AD}"/>
    <cellStyle name="60% - Accent5 2 2" xfId="275" xr:uid="{57CABFFD-AB39-4B18-B11B-C1A3D611D692}"/>
    <cellStyle name="60% - Accent5 2 2 2" xfId="9903" xr:uid="{11A40F69-50E9-42B4-8A01-85C58383FBD7}"/>
    <cellStyle name="60% - Accent5 2 3" xfId="9477" xr:uid="{1A09CD5D-A10F-4E31-B76C-A02DB5C753E4}"/>
    <cellStyle name="60% - Accent5 3" xfId="9904" xr:uid="{F1A9F0CE-5BBF-4E1B-B459-71FB21F747CE}"/>
    <cellStyle name="60% - Accent5 4" xfId="10411" xr:uid="{5A1CBC28-9920-4F04-8CFB-E7DCB924A41A}"/>
    <cellStyle name="60% - Accent5 5" xfId="12178" xr:uid="{4E271382-BF37-4DB8-B662-42989C24D366}"/>
    <cellStyle name="60% - Accent5 6" xfId="694" xr:uid="{35C501AC-81E5-4FC0-B8CE-0343F1AF8C8F}"/>
    <cellStyle name="60% - Accent5 7" xfId="588" xr:uid="{3537875D-6603-4616-A183-E968BB83E7AD}"/>
    <cellStyle name="60% - Accent6" xfId="12408" builtinId="52" customBuiltin="1"/>
    <cellStyle name="60% - Accent6 2" xfId="69" xr:uid="{493A23D9-5F15-44F2-AC34-1F88EF8ACC2D}"/>
    <cellStyle name="60% - Accent6 2 2" xfId="276" xr:uid="{433F98E5-6797-4CB9-9254-2088D8B0C4CC}"/>
    <cellStyle name="60% - Accent6 2 2 2" xfId="9905" xr:uid="{D46ADF06-A37E-40C3-B1ED-071DF7A5A09D}"/>
    <cellStyle name="60% - Accent6 2 3" xfId="9481" xr:uid="{739C5A09-1E29-4E35-84A3-093BF1DD8730}"/>
    <cellStyle name="60% - Accent6 3" xfId="9906" xr:uid="{5C3AFD2A-592C-4471-B44F-74F9D145445B}"/>
    <cellStyle name="60% - Accent6 4" xfId="10415" xr:uid="{9DBC1D16-CC32-40FE-9D8A-F3ED2BFA354F}"/>
    <cellStyle name="60% - Accent6 5" xfId="11597" xr:uid="{97102B68-C2FB-478D-8107-D63143DDA886}"/>
    <cellStyle name="60% - Accent6 6" xfId="698" xr:uid="{0B2120C6-2E31-4CE1-A4E2-A4A426AA440E}"/>
    <cellStyle name="60% - Accent6 7" xfId="589" xr:uid="{38B0FD1E-A957-4006-AC3F-547B012C58FC}"/>
    <cellStyle name="60% - Акцент1 10" xfId="2642" xr:uid="{0C5BA6F9-DF09-48D4-A6BB-F33B4665D351}"/>
    <cellStyle name="60% - Акцент1 11" xfId="2811" xr:uid="{9D2A3A4E-BCC2-4429-BB2A-4F5AD1FD15F9}"/>
    <cellStyle name="60% - Акцент1 12" xfId="2812" xr:uid="{E85FABD2-E11A-43EF-B61D-CD4D469A5F86}"/>
    <cellStyle name="60% - Акцент1 13" xfId="2813" xr:uid="{66BE2EA6-6049-429C-A405-B81B55D12025}"/>
    <cellStyle name="60% - Акцент1 14" xfId="2814" xr:uid="{5D9D4F1C-6653-43B1-8FD2-20A3EE15C612}"/>
    <cellStyle name="60% - Акцент1 15" xfId="3067" xr:uid="{FB28B72D-7DBA-4D4E-93D3-D9EF9FEFDE1F}"/>
    <cellStyle name="60% - Акцент1 16" xfId="3068" xr:uid="{B17882E5-02A3-4F2C-81BC-167CF1C841DE}"/>
    <cellStyle name="60% - Акцент1 17" xfId="3069" xr:uid="{46A3FCB9-BED9-4160-BAA8-3C4AB68E27D8}"/>
    <cellStyle name="60% - Акцент1 18" xfId="3070" xr:uid="{FBC2EDFA-1AB4-444B-8704-10A0C662F464}"/>
    <cellStyle name="60% - Акцент1 19" xfId="3071" xr:uid="{18C220CF-F9CA-4385-8E9A-DE795465813E}"/>
    <cellStyle name="60% - Акцент1 2" xfId="220" xr:uid="{58F17796-5192-49C5-A444-72ABCFBFE7F4}"/>
    <cellStyle name="60% — акцент1 2" xfId="2188" xr:uid="{52DE9F63-51E8-4D98-B144-55257B2D1E7A}"/>
    <cellStyle name="60% - Акцент1 2 10" xfId="8927" xr:uid="{0BA0833C-EB11-446D-A516-B1E065F2E026}"/>
    <cellStyle name="60% - Акцент1 2 11" xfId="9701" xr:uid="{C37BC87A-1028-4167-BF7B-6C501B6E33BC}"/>
    <cellStyle name="60% - Акцент1 2 12" xfId="9749" xr:uid="{F279C49F-22FC-4DA7-AB6B-4FD2FE2D7582}"/>
    <cellStyle name="60% - Акцент1 2 13" xfId="9779" xr:uid="{5829EAC6-877D-47B2-8E29-46F0612086CC}"/>
    <cellStyle name="60% - Акцент1 2 14" xfId="10461" xr:uid="{B5F0E1F3-8505-459B-B1A8-2789ADFDE8D3}"/>
    <cellStyle name="60% - Акцент1 2 15" xfId="11013" xr:uid="{D2194FF9-ADE3-4A12-9E5C-045E35AF5441}"/>
    <cellStyle name="60% - Акцент1 2 16" xfId="10864" xr:uid="{40C9E553-4D6C-4781-8965-A51BBAB56F21}"/>
    <cellStyle name="60% - Акцент1 2 17" xfId="11143" xr:uid="{7DB373DB-C853-4174-84F2-CF32FC596D08}"/>
    <cellStyle name="60% - Акцент1 2 18" xfId="11205" xr:uid="{47098538-7CF9-40DE-A398-2F1C1D0D86CB}"/>
    <cellStyle name="60% - Акцент1 2 19" xfId="11264" xr:uid="{B25AD4B9-312B-4017-B587-E043488C5F86}"/>
    <cellStyle name="60% - Акцент1 2 2" xfId="783" xr:uid="{628FC0B5-14E4-4785-8F9A-CA39D7F765C1}"/>
    <cellStyle name="60% - Акцент1 2 2 2" xfId="2815" xr:uid="{25B8F842-B97F-4537-8651-5FF8BEC4E94A}"/>
    <cellStyle name="60% - Акцент1 2 2 3" xfId="3072" xr:uid="{2A9383C8-595C-4561-B86D-89D665B858C3}"/>
    <cellStyle name="60% - Акцент1 2 2 4" xfId="2678" xr:uid="{39354C5C-26DF-4D79-A42C-228E48C64151}"/>
    <cellStyle name="60% - Акцент1 2 2 5" xfId="1730" xr:uid="{DBF591CD-FE94-4592-B8F1-911424EABAAA}"/>
    <cellStyle name="60% - Акцент1 2 20" xfId="11325" xr:uid="{0565FF4A-640B-411D-AAFE-99281E88D6D8}"/>
    <cellStyle name="60% - Акцент1 2 21" xfId="11376" xr:uid="{C5D57328-876A-4945-9FD9-E2FF87ED7EC2}"/>
    <cellStyle name="60% - Акцент1 2 22" xfId="11427" xr:uid="{BC9C8074-CBF9-4A04-AC1A-6AF90528A4C0}"/>
    <cellStyle name="60% - Акцент1 2 23" xfId="11477" xr:uid="{5195EF03-AF10-4070-A211-C47AF889F9C1}"/>
    <cellStyle name="60% - Акцент1 2 24" xfId="11533" xr:uid="{B7086879-F358-4A43-A3F7-82CFEB91B938}"/>
    <cellStyle name="60% - Акцент1 2 25" xfId="11585" xr:uid="{F8D6C22E-A175-41F9-B9B9-0B0533AEEFFB}"/>
    <cellStyle name="60% - Акцент1 2 26" xfId="10885" xr:uid="{E66F9A42-7059-45D0-9156-C5B66B5A9A26}"/>
    <cellStyle name="60% - Акцент1 2 27" xfId="11255" xr:uid="{004AC244-F6A4-4E08-A154-B075949B9694}"/>
    <cellStyle name="60% - Акцент1 2 28" xfId="11299" xr:uid="{7AC9F915-6344-4881-AF1D-6E98E52F8860}"/>
    <cellStyle name="60% - Акцент1 2 29" xfId="11359" xr:uid="{F7EDB3FF-DF2C-4F2D-AD2B-390D2074BF73}"/>
    <cellStyle name="60% - Акцент1 2 3" xfId="2437" xr:uid="{FABF98F0-7D44-4DCB-A13D-816C93E0FEEA}"/>
    <cellStyle name="60% - Акцент1 2 3 2" xfId="9907" xr:uid="{150D4A13-F786-424A-A73A-68F1B6DA44E0}"/>
    <cellStyle name="60% - Акцент1 2 30" xfId="11069" xr:uid="{1A7EE19B-4E93-4F95-8792-91ABA4CDAFEF}"/>
    <cellStyle name="60% - Акцент1 2 31" xfId="11438" xr:uid="{6C8380F4-1F48-409F-A54F-9BB4E0741663}"/>
    <cellStyle name="60% - Акцент1 2 32" xfId="11669" xr:uid="{5B1744CD-8861-464D-BCFC-8BBF2112F723}"/>
    <cellStyle name="60% - Акцент1 2 33" xfId="11742" xr:uid="{F4CE6BAD-3A92-4802-B31D-EFA12B9F057B}"/>
    <cellStyle name="60% - Акцент1 2 34" xfId="716" xr:uid="{572EFFFA-F0BF-475E-9DD7-0F6E353AF243}"/>
    <cellStyle name="60% - Акцент1 2 4" xfId="5670" xr:uid="{C1108B8A-F5EC-45D6-A4B1-1036BCFA8E7F}"/>
    <cellStyle name="60% - Акцент1 2 5" xfId="5683" xr:uid="{7C55F8F0-8C06-438E-A062-C96FCB49C454}"/>
    <cellStyle name="60% - Акцент1 2 6" xfId="5669" xr:uid="{B5254B6D-C9E0-4B66-B816-84AFA4C20903}"/>
    <cellStyle name="60% - Акцент1 2 7" xfId="2194" xr:uid="{65F830B3-FAFB-4DDC-A5B0-B23FCC3A5D19}"/>
    <cellStyle name="60% - Акцент1 2 8" xfId="9176" xr:uid="{2A3BCA6D-DE49-4370-AD61-3DB344AEA9B3}"/>
    <cellStyle name="60% - Акцент1 2 9" xfId="9424" xr:uid="{3E6D2A88-2F7C-4470-A09B-DB327DB18B8A}"/>
    <cellStyle name="60% - Акцент1 20" xfId="3073" xr:uid="{F1B65844-45F8-4BB2-9B3F-CE275E941F01}"/>
    <cellStyle name="60% - Акцент1 21" xfId="3074" xr:uid="{86D2B8B4-99CD-4546-AEF2-9A81B0D0E5BA}"/>
    <cellStyle name="60% - Акцент1 22" xfId="3075" xr:uid="{116CCC90-1CA1-48EF-9732-DFB6D7F9674B}"/>
    <cellStyle name="60% - Акцент1 23" xfId="3076" xr:uid="{CF5D8E93-A9D6-48EE-9F6B-CB9BBC426498}"/>
    <cellStyle name="60% - Акцент1 24" xfId="3361" xr:uid="{034987AD-C8F8-4952-AE71-1929522D29D3}"/>
    <cellStyle name="60% - Акцент1 25" xfId="3385" xr:uid="{35D64C59-BD5F-48C4-AACB-732837E3C198}"/>
    <cellStyle name="60% - Акцент1 26" xfId="3493" xr:uid="{1910514D-9532-4FC1-B247-66C727CD19A0}"/>
    <cellStyle name="60% - Акцент1 27" xfId="3542" xr:uid="{F4D8F757-5BE6-4FBC-A692-5F1864FE3DD3}"/>
    <cellStyle name="60% - Акцент1 28" xfId="3565" xr:uid="{9C1945DE-4157-48F8-9C4C-3E649C6FD13B}"/>
    <cellStyle name="60% - Акцент1 29" xfId="3551" xr:uid="{D117EA30-557E-4D62-8C2D-3F26289482A8}"/>
    <cellStyle name="60% - Акцент1 3" xfId="2451" xr:uid="{C33C5958-4E6B-4F9B-804E-3B8AB1396FFD}"/>
    <cellStyle name="60% — акцент1 3" xfId="2186" xr:uid="{441711F3-4E85-48A5-AF88-946DA8BB1509}"/>
    <cellStyle name="60% - Акцент1 3 10" xfId="10993" xr:uid="{41437BC2-248E-4659-AB3D-8443FC7E690A}"/>
    <cellStyle name="60% - Акцент1 3 11" xfId="11083" xr:uid="{D5ED672C-FB3A-476D-A95B-2573C4782BD7}"/>
    <cellStyle name="60% - Акцент1 3 12" xfId="10998" xr:uid="{B676C6DE-6E3A-4C7B-B7D2-1B19240D8BD5}"/>
    <cellStyle name="60% - Акцент1 3 13" xfId="10753" xr:uid="{89C9643F-F023-4153-88A4-3180BBCAA549}"/>
    <cellStyle name="60% - Акцент1 3 14" xfId="10923" xr:uid="{22BFABF8-754A-4614-945A-CF6911F3FC8E}"/>
    <cellStyle name="60% - Акцент1 3 15" xfId="10952" xr:uid="{EB42E597-E4E7-446D-ADCE-615D4494B380}"/>
    <cellStyle name="60% - Акцент1 3 16" xfId="11015" xr:uid="{B0A6C91B-9904-4139-9CF5-C6944C95AEC2}"/>
    <cellStyle name="60% - Акцент1 3 17" xfId="11552" xr:uid="{9650D94A-1709-40B6-AF9C-48E30E245BF3}"/>
    <cellStyle name="60% - Акцент1 3 18" xfId="10457" xr:uid="{98498625-F458-4BB5-A495-FC6F3E184AD5}"/>
    <cellStyle name="60% - Акцент1 3 19" xfId="12078" xr:uid="{03DEA329-79D4-41A0-B9DF-D1B51DAD2FC4}"/>
    <cellStyle name="60% - Акцент1 3 2" xfId="9908" xr:uid="{1F1560B9-DC95-49AB-87F3-6B6CCE5DB071}"/>
    <cellStyle name="60% - Акцент1 3 20" xfId="12114" xr:uid="{2F4F11C0-9BD6-4576-9F51-F455D7D75F92}"/>
    <cellStyle name="60% - Акцент1 3 21" xfId="12146" xr:uid="{488BB282-108C-412D-86A5-13A610AE5535}"/>
    <cellStyle name="60% - Акцент1 3 22" xfId="12175" xr:uid="{493042E6-4F52-41FD-852C-6DBF755CD408}"/>
    <cellStyle name="60% - Акцент1 3 23" xfId="12201" xr:uid="{D916B6E6-D220-481F-BB4A-4E281EDC88D7}"/>
    <cellStyle name="60% - Акцент1 3 24" xfId="12227" xr:uid="{F18E076D-2499-4899-B5CD-1DE41F324F0F}"/>
    <cellStyle name="60% - Акцент1 3 3" xfId="10579" xr:uid="{AD33D972-A74B-4668-87D4-D6ED70E10DC8}"/>
    <cellStyle name="60% - Акцент1 3 4" xfId="10793" xr:uid="{D7594D70-62B3-48A8-A9EA-537A67EE6C45}"/>
    <cellStyle name="60% - Акцент1 3 5" xfId="10630" xr:uid="{2BC230F8-970D-422B-AA48-56A82415241C}"/>
    <cellStyle name="60% - Акцент1 3 6" xfId="11042" xr:uid="{B900AA70-E441-4BAE-9BB7-C99C20F7E91E}"/>
    <cellStyle name="60% - Акцент1 3 7" xfId="10661" xr:uid="{ABB6ADF8-A227-43CD-B212-A1D4DAC4644A}"/>
    <cellStyle name="60% - Акцент1 3 8" xfId="10507" xr:uid="{9EDDA7BC-0951-4947-941B-A2FBEF097A70}"/>
    <cellStyle name="60% - Акцент1 3 9" xfId="10874" xr:uid="{BE383481-EFDF-4CF2-B9D0-7C9152118BDE}"/>
    <cellStyle name="60% - Акцент1 30" xfId="3535" xr:uid="{991EEF87-A039-4F0D-BA84-CBCD4DB2A225}"/>
    <cellStyle name="60% - Акцент1 31" xfId="3562" xr:uid="{4034205E-4477-4ABD-8D2D-67D27222475C}"/>
    <cellStyle name="60% - Акцент1 32" xfId="3461" xr:uid="{2DA1AEB1-BFA1-4BFC-8511-B62BC882E003}"/>
    <cellStyle name="60% - Акцент1 33" xfId="3412" xr:uid="{C7877FAC-4C98-46AF-B476-814ECE4A8792}"/>
    <cellStyle name="60% - Акцент1 34" xfId="3626" xr:uid="{CC1BEE42-0884-4783-A774-7B67D2A11B13}"/>
    <cellStyle name="60% - Акцент1 35" xfId="3757" xr:uid="{0364472D-22E4-41E5-BBB9-CA5587C3669F}"/>
    <cellStyle name="60% - Акцент1 36" xfId="3821" xr:uid="{279B4485-68E4-48BC-B4D7-7D6A18722939}"/>
    <cellStyle name="60% - Акцент1 37" xfId="4080" xr:uid="{0C959E2A-153A-46F8-A8DB-DA53A3025B34}"/>
    <cellStyle name="60% - Акцент1 38" xfId="4114" xr:uid="{161BB981-17AB-4386-BA96-CB0E50F8F1B4}"/>
    <cellStyle name="60% - Акцент1 39" xfId="4644" xr:uid="{E45DD9E1-EB1B-4453-BC3C-B577D54B5149}"/>
    <cellStyle name="60% - Акцент1 4" xfId="2477" xr:uid="{D7286A94-926E-4C29-8641-E74E30E3FD11}"/>
    <cellStyle name="60% - Акцент1 4 2" xfId="9909" xr:uid="{178AAE46-F7DA-4731-A368-0FE2B9157486}"/>
    <cellStyle name="60% - Акцент1 40" xfId="2381" xr:uid="{FE79DDFF-5047-45D5-A856-82FE6ECD11B1}"/>
    <cellStyle name="60% - Акцент1 5" xfId="2469" xr:uid="{C04766F1-4DF5-4E13-B6C1-04DA0B608A46}"/>
    <cellStyle name="60% - Акцент1 6" xfId="2514" xr:uid="{29E9E448-4298-4E23-8424-6AFFA8A883E5}"/>
    <cellStyle name="60% - Акцент1 7" xfId="2545" xr:uid="{F8C12E45-2AAF-4AA0-8F46-D307071270CC}"/>
    <cellStyle name="60% - Акцент1 8" xfId="2567" xr:uid="{D6245EB5-ADCC-474D-BFB6-FD0854014BE7}"/>
    <cellStyle name="60% - Акцент1 9" xfId="2603" xr:uid="{B742A8D3-3977-4C46-A4E4-4FCF0CD55A4E}"/>
    <cellStyle name="60% - Акцент2 10" xfId="2645" xr:uid="{0FF72F72-D93E-4A03-9E0A-0DF0AB1BFE35}"/>
    <cellStyle name="60% - Акцент2 11" xfId="2816" xr:uid="{812FD0D9-8B8A-4F4C-929D-F007C61D63F2}"/>
    <cellStyle name="60% - Акцент2 12" xfId="2817" xr:uid="{7FC1CF7E-ABE7-41D8-85C6-FE52784037A3}"/>
    <cellStyle name="60% - Акцент2 13" xfId="2818" xr:uid="{E2914E41-0D97-4601-933E-8F9B135CFFB9}"/>
    <cellStyle name="60% - Акцент2 14" xfId="2819" xr:uid="{D4AD8927-E341-4578-9ED2-32FD1AD5A4B7}"/>
    <cellStyle name="60% - Акцент2 15" xfId="3077" xr:uid="{A3BBBE8C-3D3A-4268-A5BE-0D20843E246B}"/>
    <cellStyle name="60% - Акцент2 16" xfId="3078" xr:uid="{F9F44BD5-C876-4F15-80DC-C2ACAE231EE4}"/>
    <cellStyle name="60% - Акцент2 17" xfId="3079" xr:uid="{E3001C76-F50F-4116-AA99-6F581A757952}"/>
    <cellStyle name="60% - Акцент2 18" xfId="3080" xr:uid="{84597F59-34F8-4451-8C6C-AF5000465687}"/>
    <cellStyle name="60% - Акцент2 19" xfId="3081" xr:uid="{DB85BDA4-7FB5-4AD6-9159-CAE0FE67FCFE}"/>
    <cellStyle name="60% - Акцент2 2" xfId="221" xr:uid="{C4D7A669-E465-4C99-AF87-A648C7581BE9}"/>
    <cellStyle name="60% — акцент2 2" xfId="2190" xr:uid="{C65F435E-345E-426B-9003-2AE78FA2DF37}"/>
    <cellStyle name="60% - Акцент2 2 10" xfId="10960" xr:uid="{37A6CB87-DE1A-4304-B60D-B9187418D0F7}"/>
    <cellStyle name="60% - Акцент2 2 11" xfId="10463" xr:uid="{35786169-EACB-41E7-AA96-54F6A17A7816}"/>
    <cellStyle name="60% - Акцент2 2 12" xfId="9685" xr:uid="{F91A8DF0-985A-4565-9635-93F59A3371FD}"/>
    <cellStyle name="60% - Акцент2 2 13" xfId="10527" xr:uid="{2405DD6F-C7E5-4CCF-9EBC-54C1F32B060E}"/>
    <cellStyle name="60% - Акцент2 2 14" xfId="11073" xr:uid="{BD22A658-A7CB-49DF-9E0E-44BBDE43D6C5}"/>
    <cellStyle name="60% - Акцент2 2 15" xfId="10517" xr:uid="{10114CD1-67C6-4CB1-A785-A7D96FDCAFF1}"/>
    <cellStyle name="60% - Акцент2 2 16" xfId="10865" xr:uid="{31757619-FE53-40E6-B59A-968AF273ED46}"/>
    <cellStyle name="60% - Акцент2 2 17" xfId="10574" xr:uid="{D5895B9E-A99A-426E-9D69-3A6509757C39}"/>
    <cellStyle name="60% - Акцент2 2 18" xfId="10802" xr:uid="{A85CFC69-81C5-4DBF-B02C-9B355E1F284D}"/>
    <cellStyle name="60% - Акцент2 2 19" xfId="11125" xr:uid="{1B384586-8D67-41DE-9E16-86287B588B2B}"/>
    <cellStyle name="60% - Акцент2 2 2" xfId="787" xr:uid="{0D697423-38BB-48AA-94DD-477F4F8419CC}"/>
    <cellStyle name="60% - Акцент2 2 2 2" xfId="2820" xr:uid="{5486EA8D-7845-4BAD-82C4-F063F8FE5988}"/>
    <cellStyle name="60% - Акцент2 2 2 2 2" xfId="9910" xr:uid="{477D52C4-6686-47FD-A777-54AF8A2B0A52}"/>
    <cellStyle name="60% - Акцент2 2 2 3" xfId="3082" xr:uid="{8EFFE592-BCE7-4684-8E57-4895329362EE}"/>
    <cellStyle name="60% - Акцент2 2 2 4" xfId="2679" xr:uid="{E2FF1FEB-94ED-411D-BC80-0D2D41248477}"/>
    <cellStyle name="60% - Акцент2 2 2 5" xfId="1731" xr:uid="{8C56FB03-F4E6-411F-853F-3EB0D3589533}"/>
    <cellStyle name="60% - Акцент2 2 20" xfId="11185" xr:uid="{9CAA106E-AFFE-4D77-A776-F9166E6596FB}"/>
    <cellStyle name="60% - Акцент2 2 21" xfId="11247" xr:uid="{FBFF81C5-526E-4CB4-B625-2412B44A1B30}"/>
    <cellStyle name="60% - Акцент2 2 22" xfId="11309" xr:uid="{4313337C-4CC1-4400-B88F-2EEF436350AF}"/>
    <cellStyle name="60% - Акцент2 2 23" xfId="10354" xr:uid="{A91E17AB-87A0-42AA-990E-ACF7BD1C53B6}"/>
    <cellStyle name="60% - Акцент2 2 24" xfId="11570" xr:uid="{A9C1845E-EEA6-4A2D-9F53-BBE54C5FCE62}"/>
    <cellStyle name="60% - Акцент2 2 25" xfId="11497" xr:uid="{5A64F1B9-19FE-4499-9B6C-6CE7FF0F5A35}"/>
    <cellStyle name="60% - Акцент2 2 26" xfId="10775" xr:uid="{5845532E-5CCC-43FF-AED7-9800C3A4AD23}"/>
    <cellStyle name="60% - Акцент2 2 27" xfId="11499" xr:uid="{21021AB6-E9B7-4CA3-94DE-79072713077B}"/>
    <cellStyle name="60% - Акцент2 2 28" xfId="11008" xr:uid="{83FB9B1D-822F-4313-9CD0-F2F8E2E20FFF}"/>
    <cellStyle name="60% - Акцент2 2 29" xfId="10899" xr:uid="{3F37439B-B984-4901-8841-1810DA528069}"/>
    <cellStyle name="60% - Акцент2 2 3" xfId="2419" xr:uid="{94DDE3C3-C2B4-444D-8598-101723B7D752}"/>
    <cellStyle name="60% - Акцент2 2 3 2" xfId="9912" xr:uid="{D7E9A253-325B-4B87-8F56-C9667D22968F}"/>
    <cellStyle name="60% - Акцент2 2 30" xfId="11576" xr:uid="{F2327390-586E-48DC-A869-B4C6C0E96A70}"/>
    <cellStyle name="60% - Акцент2 2 31" xfId="717" xr:uid="{8A4893A6-D033-4B0F-95B2-DE1CC30AAE31}"/>
    <cellStyle name="60% - Акцент2 2 4" xfId="5672" xr:uid="{7AE13F08-0971-4E48-B54F-A309AD0B8952}"/>
    <cellStyle name="60% - Акцент2 2 5" xfId="5682" xr:uid="{8EE53718-1700-42C5-91E7-3695DDD86B11}"/>
    <cellStyle name="60% - Акцент2 2 6" xfId="5671" xr:uid="{E4438D17-4664-40BD-8E2F-B28C78A79DE7}"/>
    <cellStyle name="60% - Акцент2 2 7" xfId="2159" xr:uid="{EE18292D-29EC-447B-BDE1-7880580F357F}"/>
    <cellStyle name="60% - Акцент2 2 8" xfId="9703" xr:uid="{04AE287C-739C-4010-B47C-F15395DA6991}"/>
    <cellStyle name="60% - Акцент2 2 9" xfId="9745" xr:uid="{C2C4211C-158D-470E-A7D6-699312878F92}"/>
    <cellStyle name="60% - Акцент2 20" xfId="3083" xr:uid="{DF8438C5-1033-4EC4-9C56-33DFB2E478B5}"/>
    <cellStyle name="60% - Акцент2 21" xfId="3084" xr:uid="{17AB5C59-C0A5-47C1-B6BF-62333C7DF128}"/>
    <cellStyle name="60% - Акцент2 22" xfId="3085" xr:uid="{F69B0797-B0D1-4EF5-8CD0-690C7408D2DC}"/>
    <cellStyle name="60% - Акцент2 23" xfId="3086" xr:uid="{535EDC88-C176-4958-B578-979D5C9379B2}"/>
    <cellStyle name="60% - Акцент2 24" xfId="3359" xr:uid="{78CC8984-5C5A-4209-BDD4-36ECB00190AC}"/>
    <cellStyle name="60% - Акцент2 25" xfId="3389" xr:uid="{72F5B05B-EFAF-4659-AE2E-3E3852273E94}"/>
    <cellStyle name="60% - Акцент2 26" xfId="3497" xr:uid="{A55573E2-FDB4-4462-B47E-780F009EFD75}"/>
    <cellStyle name="60% - Акцент2 27" xfId="3527" xr:uid="{3AC8C4C4-1EB2-4964-92DE-E13990A37389}"/>
    <cellStyle name="60% - Акцент2 28" xfId="3548" xr:uid="{97B9C594-D25D-44CD-B676-C48DF98E07A4}"/>
    <cellStyle name="60% - Акцент2 29" xfId="3584" xr:uid="{66437D2C-8AB5-439D-ABC7-B4F9D2F164C2}"/>
    <cellStyle name="60% - Акцент2 3" xfId="2454" xr:uid="{30A40DB4-862D-4309-9B75-856ADDE5B626}"/>
    <cellStyle name="60% — акцент2 3" xfId="2189" xr:uid="{C9CEE0C2-3221-4014-B38A-8B1E71C5A580}"/>
    <cellStyle name="60% - Акцент2 3 10" xfId="11210" xr:uid="{3FCA96A4-166B-4CB5-8807-5F7D2486D05D}"/>
    <cellStyle name="60% - Акцент2 3 11" xfId="11269" xr:uid="{F6A5F8E7-2D6C-4F57-B8BF-020C56E9F0E4}"/>
    <cellStyle name="60% - Акцент2 3 12" xfId="11330" xr:uid="{A35A544B-60ED-4A3D-BA85-535278248D56}"/>
    <cellStyle name="60% - Акцент2 3 13" xfId="11381" xr:uid="{24657F2A-C13B-4537-B174-A98B4C341821}"/>
    <cellStyle name="60% - Акцент2 3 14" xfId="11432" xr:uid="{86433F4E-C3C7-46AC-9687-CB5977563CBA}"/>
    <cellStyle name="60% - Акцент2 3 15" xfId="11482" xr:uid="{D332F09E-1FAF-4645-9FA0-5EB9BD2DB9A4}"/>
    <cellStyle name="60% - Акцент2 3 16" xfId="11538" xr:uid="{B0543C46-35EA-48B6-BD9C-D3E2D1DC22C6}"/>
    <cellStyle name="60% - Акцент2 3 17" xfId="11651" xr:uid="{82E87BE1-B15F-48E5-8677-A5A4F18C54A4}"/>
    <cellStyle name="60% - Акцент2 3 18" xfId="11601" xr:uid="{CE7575C7-61E9-48D1-8FCE-D374BC554F5C}"/>
    <cellStyle name="60% - Акцент2 3 19" xfId="10737" xr:uid="{A223A275-3C80-4520-94D4-A428DD06041B}"/>
    <cellStyle name="60% - Акцент2 3 2" xfId="9913" xr:uid="{6374AA3C-6F99-4085-A371-7D815DA26A3F}"/>
    <cellStyle name="60% - Акцент2 3 20" xfId="10928" xr:uid="{A27FEEA8-2C32-47A0-88D8-CF3B572A0920}"/>
    <cellStyle name="60% - Акцент2 3 21" xfId="11283" xr:uid="{88F8349C-6CD7-43DF-9F88-CA453618C467}"/>
    <cellStyle name="60% - Акцент2 3 22" xfId="10880" xr:uid="{FDA59668-AB37-4089-A98C-9BEFD3BB118D}"/>
    <cellStyle name="60% - Акцент2 3 23" xfId="10712" xr:uid="{61B9A837-91FB-4B10-81F5-B9FE9CB6F0DA}"/>
    <cellStyle name="60% - Акцент2 3 24" xfId="11346" xr:uid="{C64ED762-BEFD-4069-9F9C-FE8F6CDD0DEB}"/>
    <cellStyle name="60% - Акцент2 3 3" xfId="10584" xr:uid="{015ECA30-EE40-4E6A-981E-8DA8F3FA98A4}"/>
    <cellStyle name="60% - Акцент2 3 4" xfId="10789" xr:uid="{BF4A0BEE-0CC8-45D4-B916-DD41107263A7}"/>
    <cellStyle name="60% - Акцент2 3 5" xfId="10634" xr:uid="{E79F62F8-6CB1-4A36-B39C-2FEF1D030605}"/>
    <cellStyle name="60% - Акцент2 3 6" xfId="10746" xr:uid="{B2F9F89F-789A-4E7E-B1C9-511F60A3F689}"/>
    <cellStyle name="60% - Акцент2 3 7" xfId="10926" xr:uid="{18FF6CE0-5495-4361-8CF1-EE1502383C74}"/>
    <cellStyle name="60% - Акцент2 3 8" xfId="10725" xr:uid="{56DAE5B4-B2CE-44A2-949D-2A08759653D8}"/>
    <cellStyle name="60% - Акцент2 3 9" xfId="11148" xr:uid="{D1D59B7B-4950-4FDC-AA3B-FE59EB53FAB0}"/>
    <cellStyle name="60% - Акцент2 30" xfId="3597" xr:uid="{818118EF-5B2A-4548-8CA1-90E7B7207A87}"/>
    <cellStyle name="60% - Акцент2 31" xfId="3574" xr:uid="{E8EFE096-B2E4-4521-8002-B7FA576BC173}"/>
    <cellStyle name="60% - Акцент2 32" xfId="3599" xr:uid="{BFB9DBC5-7BF9-4C0A-9D13-E5737D71E9F8}"/>
    <cellStyle name="60% - Акцент2 33" xfId="3428" xr:uid="{10210CF8-EA48-4E67-B7CE-106E817DBDE8}"/>
    <cellStyle name="60% - Акцент2 34" xfId="3630" xr:uid="{D3A0D296-3259-4816-BCEE-7D791888229C}"/>
    <cellStyle name="60% - Акцент2 35" xfId="3760" xr:uid="{3D5D14AE-077F-40A9-BA09-BA570AA9B31A}"/>
    <cellStyle name="60% - Акцент2 36" xfId="3824" xr:uid="{E9E1D379-5D1C-4EBE-851F-4D3C4881FEFA}"/>
    <cellStyle name="60% - Акцент2 37" xfId="4082" xr:uid="{C70C00E9-C199-4D8F-9810-925130439452}"/>
    <cellStyle name="60% - Акцент2 38" xfId="4118" xr:uid="{F62D4FAB-24EB-48B5-9CFC-F38A64F2430A}"/>
    <cellStyle name="60% - Акцент2 39" xfId="4648" xr:uid="{EFDF346C-E7DC-4837-BD48-39E84DAAE6A5}"/>
    <cellStyle name="60% - Акцент2 4" xfId="2479" xr:uid="{C373C832-066A-4035-BCD8-086C162A56D6}"/>
    <cellStyle name="60% - Акцент2 40" xfId="2385" xr:uid="{BB7C5D5F-15BF-434C-8074-7FE391900D50}"/>
    <cellStyle name="60% - Акцент2 5" xfId="2509" xr:uid="{B5FF8D49-73B8-41BC-A8DA-CEB672BFDBE7}"/>
    <cellStyle name="60% - Акцент2 6" xfId="2504" xr:uid="{EF707249-DD86-40D3-87FB-0B38A2132F3B}"/>
    <cellStyle name="60% - Акцент2 7" xfId="2549" xr:uid="{DC2B011C-08DC-455D-9E5C-F8C7CA91472A}"/>
    <cellStyle name="60% - Акцент2 8" xfId="2572" xr:uid="{8DB5A447-8DE1-48A8-BF9D-5CDCFD010E12}"/>
    <cellStyle name="60% - Акцент2 9" xfId="2606" xr:uid="{FB02F537-B5DE-4596-A5DB-477097BEFE3A}"/>
    <cellStyle name="60% - Акцент3 10" xfId="2647" xr:uid="{80C7116C-1F53-4DB9-9FBD-0FDBE1AABC47}"/>
    <cellStyle name="60% - Акцент3 10 2" xfId="9914" xr:uid="{AE4E3741-15F0-4F3C-8BF3-6459850D6D71}"/>
    <cellStyle name="60% - Акцент3 11" xfId="2821" xr:uid="{88EB1ACD-12E7-43C0-A63A-D87D367C0918}"/>
    <cellStyle name="60% - Акцент3 11 2" xfId="9915" xr:uid="{C6083F0D-3562-4EDD-850B-B5E85A5B9FCE}"/>
    <cellStyle name="60% - Акцент3 12" xfId="2822" xr:uid="{C70C7107-C56C-4B5D-96CD-14721AE146C4}"/>
    <cellStyle name="60% - Акцент3 12 2" xfId="9916" xr:uid="{C580E529-32E6-4CF4-8835-191B4533E6E2}"/>
    <cellStyle name="60% - Акцент3 13" xfId="2823" xr:uid="{A94FA049-63AE-4C6B-93C7-39C4BD839D74}"/>
    <cellStyle name="60% - Акцент3 14" xfId="2824" xr:uid="{3670BDEC-4E71-4BF3-9FCE-2551649D3970}"/>
    <cellStyle name="60% - Акцент3 15" xfId="3087" xr:uid="{B173FB07-A0E9-4FC7-AEDC-49BBA8DFEF42}"/>
    <cellStyle name="60% - Акцент3 16" xfId="3088" xr:uid="{76063A9F-D778-4434-830F-8E40AE0F458B}"/>
    <cellStyle name="60% - Акцент3 17" xfId="3089" xr:uid="{B7E0383C-9948-4255-8A46-CC081F00FA86}"/>
    <cellStyle name="60% - Акцент3 18" xfId="3090" xr:uid="{08C07C58-7B8B-4E84-8BCA-0B5B0CDF0CF9}"/>
    <cellStyle name="60% - Акцент3 19" xfId="3091" xr:uid="{4D48FBA3-ABAB-49DF-B19D-DE82B5C24C0C}"/>
    <cellStyle name="60% - Акцент3 2" xfId="222" xr:uid="{813251A0-AD25-4584-AF9A-D82F8A20E12A}"/>
    <cellStyle name="60% — акцент3 2" xfId="2192" xr:uid="{4CDB61F4-5C38-4CAE-AEE0-C996486B2C29}"/>
    <cellStyle name="60% - Акцент3 2 10" xfId="8931" xr:uid="{A211AD5B-056F-451F-8D79-9D97CD2D5E09}"/>
    <cellStyle name="60% - Акцент3 2 11" xfId="9705" xr:uid="{4BB2D4F6-E76F-445D-A78C-861C1EEB930B}"/>
    <cellStyle name="60% - Акцент3 2 12" xfId="10108" xr:uid="{BF93121C-63BB-41CA-A145-48A19A8C5BD0}"/>
    <cellStyle name="60% - Акцент3 2 13" xfId="10959" xr:uid="{49B07FD6-CDD7-44E0-B964-1DE8B3BDD294}"/>
    <cellStyle name="60% - Акцент3 2 14" xfId="9760" xr:uid="{210E23C4-8938-443E-A7B9-8330B6B219BD}"/>
    <cellStyle name="60% - Акцент3 2 15" xfId="11032" xr:uid="{2414AD3A-983E-429B-87C0-778C1FD0C5E3}"/>
    <cellStyle name="60% - Акцент3 2 16" xfId="10528" xr:uid="{87FD358C-A787-47E3-AFF5-FFE2083EC461}"/>
    <cellStyle name="60% - Акцент3 2 17" xfId="11059" xr:uid="{2D92296F-4A3E-41B5-9CD6-C823956D2779}"/>
    <cellStyle name="60% - Акцент3 2 18" xfId="9743" xr:uid="{415D465F-ADB0-4C84-BEFD-83444BD673AB}"/>
    <cellStyle name="60% - Акцент3 2 19" xfId="10790" xr:uid="{2B788270-9EB1-46D2-8C01-4474A2EB254E}"/>
    <cellStyle name="60% - Акцент3 2 2" xfId="753" xr:uid="{E1A88817-87F5-47C4-9933-DEE5A81BBD1C}"/>
    <cellStyle name="60% - Акцент3 2 2 2" xfId="2825" xr:uid="{002A04AE-1EA2-4B4D-B0E2-4B7A6C8599B5}"/>
    <cellStyle name="60% - Акцент3 2 2 3" xfId="3092" xr:uid="{2304B834-8E36-4066-805D-7CC1D4C187AF}"/>
    <cellStyle name="60% - Акцент3 2 2 4" xfId="2680" xr:uid="{EC7AAC17-079C-4D6A-8D50-E059359061F1}"/>
    <cellStyle name="60% - Акцент3 2 2 5" xfId="1732" xr:uid="{2C7CE821-2443-43A5-9492-F281EF1AFDBD}"/>
    <cellStyle name="60% - Акцент3 2 20" xfId="10985" xr:uid="{0FEA60C6-12CA-4ED1-B5E6-21A4BB532D42}"/>
    <cellStyle name="60% - Акцент3 2 21" xfId="10744" xr:uid="{4C3E6864-A9C9-4943-9CDA-6768F2E3A8DB}"/>
    <cellStyle name="60% - Акцент3 2 22" xfId="10664" xr:uid="{4C128CDB-C939-4AE1-9A95-7AC018EF1925}"/>
    <cellStyle name="60% - Акцент3 2 23" xfId="10504" xr:uid="{2CD9D32B-50DC-496A-87A0-7D54BEB1D13C}"/>
    <cellStyle name="60% - Акцент3 2 24" xfId="11078" xr:uid="{17504C57-82F3-47E4-A197-5C53BE5570A8}"/>
    <cellStyle name="60% - Акцент3 2 25" xfId="10452" xr:uid="{BCE8CBB3-B2B9-4661-A891-F1E204FC77C0}"/>
    <cellStyle name="60% - Акцент3 2 26" xfId="11415" xr:uid="{34E618FB-EE10-4819-8BC5-C3B94FEC67CC}"/>
    <cellStyle name="60% - Акцент3 2 27" xfId="11616" xr:uid="{582E3C73-6C7C-4335-B714-B2E01AF12FAB}"/>
    <cellStyle name="60% - Акцент3 2 28" xfId="11590" xr:uid="{784308CA-2283-46D6-834B-C38350B52002}"/>
    <cellStyle name="60% - Акцент3 2 29" xfId="11603" xr:uid="{C6BDA61A-E01E-4065-9FF6-0D2B26C427E4}"/>
    <cellStyle name="60% - Акцент3 2 3" xfId="2438" xr:uid="{0682D162-F554-4E8E-BE7E-BDADB01A9492}"/>
    <cellStyle name="60% - Акцент3 2 3 2" xfId="9917" xr:uid="{05B11B86-16EC-45BA-92BD-D19446B74125}"/>
    <cellStyle name="60% - Акцент3 2 30" xfId="12080" xr:uid="{E6EBB518-88F9-44C3-B244-34C22B64C73A}"/>
    <cellStyle name="60% - Акцент3 2 31" xfId="12116" xr:uid="{25CC1787-5A5B-4BD8-9F56-D94BCE14A324}"/>
    <cellStyle name="60% - Акцент3 2 32" xfId="12148" xr:uid="{62ACC6FB-C768-4F5D-B4F4-CBF8DE1C1FA4}"/>
    <cellStyle name="60% - Акцент3 2 33" xfId="12177" xr:uid="{08C228A2-3E35-46F3-B06F-2F0411D694F6}"/>
    <cellStyle name="60% - Акцент3 2 34" xfId="718" xr:uid="{3F55A0EC-89F6-4526-B0E9-E255FF902D04}"/>
    <cellStyle name="60% - Акцент3 2 4" xfId="5674" xr:uid="{491B3D26-4E33-473B-841B-ADDCC9E73A14}"/>
    <cellStyle name="60% - Акцент3 2 5" xfId="5681" xr:uid="{87ED63CB-8E66-43FF-9AF3-9E6EDA71D641}"/>
    <cellStyle name="60% - Акцент3 2 6" xfId="5673" xr:uid="{F4AA44F3-0DFD-404A-ABEB-1FA350BB61F3}"/>
    <cellStyle name="60% - Акцент3 2 7" xfId="2187" xr:uid="{FCE77373-3DA1-47BC-B64E-924C11DE5D3F}"/>
    <cellStyle name="60% - Акцент3 2 8" xfId="9177" xr:uid="{4DC2B559-4799-4FEB-AE2D-A8E05DFDDE0F}"/>
    <cellStyle name="60% - Акцент3 2 9" xfId="9425" xr:uid="{CF7D6C56-90FE-48D6-9349-D8FD6AA41608}"/>
    <cellStyle name="60% - Акцент3 20" xfId="3093" xr:uid="{64CD2F38-C83F-4E9D-95FF-927DB60E376A}"/>
    <cellStyle name="60% - Акцент3 21" xfId="3094" xr:uid="{65B97416-E0AE-4EA0-9D98-278F6E855AF7}"/>
    <cellStyle name="60% - Акцент3 22" xfId="3095" xr:uid="{C037212B-1ADF-4AB5-9306-C4C258F8EE76}"/>
    <cellStyle name="60% - Акцент3 23" xfId="3096" xr:uid="{3DF76D82-0C46-4AE2-946B-401DC548E3AD}"/>
    <cellStyle name="60% - Акцент3 24" xfId="3358" xr:uid="{1761EA7C-685D-4301-A785-3A87331A0E9F}"/>
    <cellStyle name="60% - Акцент3 25" xfId="3393" xr:uid="{5116C1E2-E36B-473E-9473-1EAA4CA990D4}"/>
    <cellStyle name="60% - Акцент3 26" xfId="3500" xr:uid="{87C1EF14-1697-4EEF-8A63-8A41828C5DC1}"/>
    <cellStyle name="60% - Акцент3 27" xfId="3530" xr:uid="{072483D9-71E5-49AF-BF4F-4D84F79BE034}"/>
    <cellStyle name="60% - Акцент3 28" xfId="3524" xr:uid="{5DFE9961-6552-4249-973C-B10C32BD11E8}"/>
    <cellStyle name="60% - Акцент3 29" xfId="3533" xr:uid="{C0CA717E-8365-4883-9DA4-34B79BCCFB52}"/>
    <cellStyle name="60% - Акцент3 3" xfId="791" xr:uid="{6910539B-7089-4380-B767-85A1F3B182FA}"/>
    <cellStyle name="60% — акцент3 3" xfId="2191" xr:uid="{7710CE11-BAC0-4253-8A62-B99ED85F1278}"/>
    <cellStyle name="60% - Акцент3 3 10" xfId="10683" xr:uid="{31E49D63-B0B1-4027-8E12-73EDA19BBB35}"/>
    <cellStyle name="60% - Акцент3 3 11" xfId="10492" xr:uid="{2AD8C6D5-271F-4D11-BB65-591080CC0027}"/>
    <cellStyle name="60% - Акцент3 3 12" xfId="10888" xr:uid="{81E4E178-FAB2-4F94-83BE-7910DD46EEA1}"/>
    <cellStyle name="60% - Акцент3 3 13" xfId="10553" xr:uid="{25B022B5-C27B-435C-A0F4-FD10A6723F79}"/>
    <cellStyle name="60% - Акцент3 3 14" xfId="10826" xr:uid="{95BCBF77-46EB-45AC-B7B4-6C0E21755804}"/>
    <cellStyle name="60% - Акцент3 3 15" xfId="10609" xr:uid="{2B82B049-4262-41FB-A399-8B0020F616A7}"/>
    <cellStyle name="60% - Акцент3 3 16" xfId="10766" xr:uid="{E3D6F93D-C9A1-447E-B860-90765A75FA08}"/>
    <cellStyle name="60% - Акцент3 3 17" xfId="10648" xr:uid="{C8886FCD-95AF-4DB8-817A-ABE58C1092E2}"/>
    <cellStyle name="60% - Акцент3 3 18" xfId="10531" xr:uid="{68D273FE-EE5B-4C0B-96A5-2053D500D81B}"/>
    <cellStyle name="60% - Акцент3 3 19" xfId="10978" xr:uid="{964861FB-D8CD-402F-A03D-2FFEE2D585A4}"/>
    <cellStyle name="60% - Акцент3 3 2" xfId="2457" xr:uid="{1AD9245F-0E2D-480C-BF00-AAFBD3CE328B}"/>
    <cellStyle name="60% - Акцент3 3 2 2" xfId="9919" xr:uid="{B437ADCC-E8FD-4F20-BF55-88BDA2B8A73A}"/>
    <cellStyle name="60% - Акцент3 3 20" xfId="11991" xr:uid="{5A8DC16C-83BE-4013-B25B-4D32AE86B1F2}"/>
    <cellStyle name="60% - Акцент3 3 21" xfId="11627" xr:uid="{93C86186-8034-4DED-8E00-3F7072EF639E}"/>
    <cellStyle name="60% - Акцент3 3 22" xfId="11985" xr:uid="{469918E2-4C80-42D0-9E62-F80FC8FEAA3C}"/>
    <cellStyle name="60% - Акцент3 3 23" xfId="10894" xr:uid="{3691CA23-C916-4A03-B7DD-0F8D944FD2F3}"/>
    <cellStyle name="60% - Акцент3 3 24" xfId="12002" xr:uid="{D345B228-EC97-48F2-939E-77E100DE9C01}"/>
    <cellStyle name="60% - Акцент3 3 25" xfId="11776" xr:uid="{0DB6A1D8-F947-4FEB-AC7F-60C6E9A15B4E}"/>
    <cellStyle name="60% - Акцент3 3 3" xfId="9918" xr:uid="{9A7B7859-FB14-4E81-A9BC-B32BDAC0154B}"/>
    <cellStyle name="60% - Акцент3 3 4" xfId="10587" xr:uid="{36FDF345-8E63-439E-85F7-52EEC9548E87}"/>
    <cellStyle name="60% - Акцент3 3 5" xfId="10785" xr:uid="{DE2CEF4E-DD32-44C7-B375-FE78F3852809}"/>
    <cellStyle name="60% - Акцент3 3 6" xfId="10636" xr:uid="{5A1B9D22-A220-432E-8A08-4371FBD42E07}"/>
    <cellStyle name="60% - Акцент3 3 7" xfId="9879" xr:uid="{44ACBDAA-8EED-4EB9-9B14-85ADDC8B8645}"/>
    <cellStyle name="60% - Акцент3 3 8" xfId="10666" xr:uid="{8845D2EE-1227-43DC-BAEE-EDFAF677503B}"/>
    <cellStyle name="60% - Акцент3 3 9" xfId="11085" xr:uid="{51B5DAFA-67FB-4453-8C17-C28E8343A1FF}"/>
    <cellStyle name="60% - Акцент3 30" xfId="3536" xr:uid="{57187420-11AA-415B-9757-22F5891589B5}"/>
    <cellStyle name="60% - Акцент3 31" xfId="3526" xr:uid="{E38DEEBA-EA45-4646-A5CE-31A60C39F30D}"/>
    <cellStyle name="60% - Акцент3 32" xfId="3490" xr:uid="{4A2165BD-19BA-4D3B-BB99-BE15A1305023}"/>
    <cellStyle name="60% - Акцент3 33" xfId="3462" xr:uid="{15BE089E-2383-4B9D-ADBD-B018A9541792}"/>
    <cellStyle name="60% - Акцент3 34" xfId="3634" xr:uid="{5A8EFABE-7194-45FF-B8CC-F1D1AA6680B8}"/>
    <cellStyle name="60% - Акцент3 35" xfId="3763" xr:uid="{56FC82BE-9EF1-448A-8F47-829675B7D684}"/>
    <cellStyle name="60% - Акцент3 36" xfId="3828" xr:uid="{0EC74C63-45A1-43A2-84A9-46E3C1FD2C85}"/>
    <cellStyle name="60% - Акцент3 37" xfId="4083" xr:uid="{4081777D-B147-4D31-BB21-5F541CC01758}"/>
    <cellStyle name="60% - Акцент3 38" xfId="4122" xr:uid="{7158DB51-A1E3-46EE-97E1-B22A18FD1CA5}"/>
    <cellStyle name="60% - Акцент3 39" xfId="4652" xr:uid="{444E9E31-DD17-4D57-B648-0C202DC15315}"/>
    <cellStyle name="60% - Акцент3 4" xfId="2483" xr:uid="{A59751B8-10B0-414A-B53D-391BBF4D400A}"/>
    <cellStyle name="60% - Акцент3 4 2" xfId="9920" xr:uid="{6D026760-B079-45F1-896B-0445D5F48661}"/>
    <cellStyle name="60% - Акцент3 40" xfId="2389" xr:uid="{CCD99F99-9299-4BF2-81FB-87720EC76732}"/>
    <cellStyle name="60% - Акцент3 5" xfId="2498" xr:uid="{89E55E5E-B3BF-4181-8147-70463794E3B2}"/>
    <cellStyle name="60% - Акцент3 5 2" xfId="9921" xr:uid="{947200C3-30F2-4639-9799-473514BB7A2C}"/>
    <cellStyle name="60% - Акцент3 6" xfId="2518" xr:uid="{C90BBF22-1363-4F52-ABE5-AEAE3157CFE2}"/>
    <cellStyle name="60% - Акцент3 6 2" xfId="9922" xr:uid="{57794271-5793-42AC-AE88-BA0AAFA3B222}"/>
    <cellStyle name="60% - Акцент3 7" xfId="2553" xr:uid="{FA8B4A62-42AB-4E5F-8973-D198C0CA8327}"/>
    <cellStyle name="60% - Акцент3 7 2" xfId="9923" xr:uid="{9C3FEA52-5A15-4F8B-9727-3015C9507404}"/>
    <cellStyle name="60% - Акцент3 8" xfId="2575" xr:uid="{BDCEF890-3523-4086-A8E7-0221E374B3BA}"/>
    <cellStyle name="60% - Акцент3 8 2" xfId="9924" xr:uid="{662A3909-C045-4E37-9704-E1EC917AABF3}"/>
    <cellStyle name="60% - Акцент3 9" xfId="2610" xr:uid="{09394D0F-8380-4E08-9D78-0C2BC7B062B0}"/>
    <cellStyle name="60% - Акцент3 9 2" xfId="9925" xr:uid="{5768BC13-DF1B-4486-B31B-AB142B55BA77}"/>
    <cellStyle name="60% - Акцент4 10" xfId="2650" xr:uid="{9E945685-CE0F-4417-8FB6-BF5055D5F890}"/>
    <cellStyle name="60% - Акцент4 10 2" xfId="9926" xr:uid="{C51FCFA7-2E7A-44D9-B344-0B64F95A371A}"/>
    <cellStyle name="60% - Акцент4 11" xfId="2826" xr:uid="{DB94C6A4-DB2A-44D9-A86F-43FF3ED7BDC8}"/>
    <cellStyle name="60% - Акцент4 11 2" xfId="9927" xr:uid="{FCEB6118-5740-46DE-98A3-0F07FCD1D2A5}"/>
    <cellStyle name="60% - Акцент4 12" xfId="2827" xr:uid="{76440BA1-3102-4575-BC5F-B36EBB3B33D2}"/>
    <cellStyle name="60% - Акцент4 12 2" xfId="9928" xr:uid="{7AB3AB78-96F6-434B-AD60-485A52AF068C}"/>
    <cellStyle name="60% - Акцент4 13" xfId="2828" xr:uid="{F2AA816A-B4B3-4F19-A09C-F0B12F779494}"/>
    <cellStyle name="60% - Акцент4 14" xfId="2829" xr:uid="{C9104903-AA7F-46C1-95D7-CFC972EC9653}"/>
    <cellStyle name="60% - Акцент4 15" xfId="3097" xr:uid="{B458EB2E-151C-4BF1-A824-BF5C300DC852}"/>
    <cellStyle name="60% - Акцент4 16" xfId="3098" xr:uid="{98A659E6-0AC7-4479-87B2-52698AE8065C}"/>
    <cellStyle name="60% - Акцент4 17" xfId="3099" xr:uid="{BC61E14D-CF56-444A-9B9D-DAD4EECE4A87}"/>
    <cellStyle name="60% - Акцент4 18" xfId="3100" xr:uid="{C6C7579F-2DDD-40FF-8D3A-6795A416CDE1}"/>
    <cellStyle name="60% - Акцент4 19" xfId="3101" xr:uid="{BAFEED65-4E56-4A21-A50A-D090761EDE1B}"/>
    <cellStyle name="60% - Акцент4 2" xfId="223" xr:uid="{955681CE-911F-40C9-A9BC-410EC6F23412}"/>
    <cellStyle name="60% — акцент4 2" xfId="2195" xr:uid="{FADF0F3E-A791-4495-8858-80EB1F95104B}"/>
    <cellStyle name="60% - Акцент4 2 10" xfId="8949" xr:uid="{91796004-11B1-47AF-8DFB-B104C56897BE}"/>
    <cellStyle name="60% - Акцент4 2 11" xfId="9707" xr:uid="{FBFBC28C-B260-4392-B483-50CD59EE1DC1}"/>
    <cellStyle name="60% - Акцент4 2 12" xfId="9741" xr:uid="{4902D22C-58B2-45B1-87F3-DFA56736189D}"/>
    <cellStyle name="60% - Акцент4 2 13" xfId="10957" xr:uid="{15BF72E3-24D4-4DCB-BAB9-2590B313FCA7}"/>
    <cellStyle name="60% - Акцент4 2 14" xfId="10468" xr:uid="{9D65F163-D4B0-4347-9F43-DB5D226726D7}"/>
    <cellStyle name="60% - Акцент4 2 15" xfId="10903" xr:uid="{9DD023B6-2D1D-48BD-AAC0-C3F52DAD7530}"/>
    <cellStyle name="60% - Акцент4 2 16" xfId="11137" xr:uid="{E7FAA415-0D5F-4A6E-844D-585474CE3E07}"/>
    <cellStyle name="60% - Акцент4 2 17" xfId="11198" xr:uid="{D405E57B-39A3-4368-9953-1B72DD2D9A30}"/>
    <cellStyle name="60% - Акцент4 2 18" xfId="11260" xr:uid="{433F7CD8-4D05-40ED-91D3-CD61F890EC1B}"/>
    <cellStyle name="60% - Акцент4 2 19" xfId="11319" xr:uid="{35B37E0F-3620-4956-AD48-25F192DBB141}"/>
    <cellStyle name="60% - Акцент4 2 2" xfId="754" xr:uid="{FC6B3967-8667-4C3E-80F1-82722ABBEA24}"/>
    <cellStyle name="60% - Акцент4 2 2 2" xfId="2830" xr:uid="{BBC40572-A51F-4947-B8A6-C4B15625E1C2}"/>
    <cellStyle name="60% - Акцент4 2 2 3" xfId="3102" xr:uid="{3B09BB4A-C0B4-44F9-9DF2-2C1E95DCE0B6}"/>
    <cellStyle name="60% - Акцент4 2 2 4" xfId="2681" xr:uid="{901163A5-C3F6-4D5E-96F6-0D65440DD8FC}"/>
    <cellStyle name="60% - Акцент4 2 2 5" xfId="1733" xr:uid="{34832931-A450-4F9F-BEC1-819A7CDDC944}"/>
    <cellStyle name="60% - Акцент4 2 20" xfId="11372" xr:uid="{285DBFF0-6160-4C1B-8BDE-659294D54162}"/>
    <cellStyle name="60% - Акцент4 2 21" xfId="11423" xr:uid="{F175E364-E884-4FEF-99A3-4282D3BED6C8}"/>
    <cellStyle name="60% - Акцент4 2 22" xfId="11474" xr:uid="{B13B64C0-F5D7-461D-B6EA-4397C4417240}"/>
    <cellStyle name="60% - Акцент4 2 23" xfId="11528" xr:uid="{60F871D7-D2D2-4168-BA92-AC7731912C41}"/>
    <cellStyle name="60% - Акцент4 2 24" xfId="11581" xr:uid="{C960E22D-6020-4660-B244-06258698306A}"/>
    <cellStyle name="60% - Акцент4 2 25" xfId="11633" xr:uid="{17288BAF-E778-4EAB-BC55-C24D2C9297BF}"/>
    <cellStyle name="60% - Акцент4 2 26" xfId="11647" xr:uid="{7AD8E491-84FE-4E2B-9141-88932A518863}"/>
    <cellStyle name="60% - Акцент4 2 27" xfId="11240" xr:uid="{AF89DB13-BDDC-4567-A499-AC86E483D6FB}"/>
    <cellStyle name="60% - Акцент4 2 28" xfId="11035" xr:uid="{D3B1DF02-28F5-40C0-9E78-D38E1FE5C49A}"/>
    <cellStyle name="60% - Акцент4 2 29" xfId="12044" xr:uid="{3F815C59-27B2-40D0-A98D-36CB0DF739B8}"/>
    <cellStyle name="60% - Акцент4 2 3" xfId="2433" xr:uid="{BBDCD7E3-EF7E-4331-9B5C-B498C0DDA0AA}"/>
    <cellStyle name="60% - Акцент4 2 3 2" xfId="9929" xr:uid="{6486DCFA-CF90-4AD4-85EE-E4DFCF638D9C}"/>
    <cellStyle name="60% - Акцент4 2 30" xfId="12062" xr:uid="{4983C7F4-3EF9-4F17-8F7B-129C0264C043}"/>
    <cellStyle name="60% - Акцент4 2 31" xfId="11399" xr:uid="{2889359D-6E1C-41C5-8D62-4A45AB50C215}"/>
    <cellStyle name="60% - Акцент4 2 32" xfId="12034" xr:uid="{00004F60-2BCC-470C-B0AD-112F660116CC}"/>
    <cellStyle name="60% - Акцент4 2 33" xfId="11971" xr:uid="{A431BC00-298B-4B25-B103-CDB9F89381CC}"/>
    <cellStyle name="60% - Акцент4 2 34" xfId="719" xr:uid="{4BD52946-548A-4237-AFD7-43CE1E860986}"/>
    <cellStyle name="60% - Акцент4 2 4" xfId="5676" xr:uid="{24F16D4E-3604-4F7A-AE5A-26312131BD49}"/>
    <cellStyle name="60% - Акцент4 2 5" xfId="5680" xr:uid="{FF468B5E-704D-48C1-8DC8-8B8D0A24F496}"/>
    <cellStyle name="60% - Акцент4 2 6" xfId="5675" xr:uid="{1DE01EDE-DDDB-4A39-82FE-6499BB53F8FD}"/>
    <cellStyle name="60% - Акцент4 2 7" xfId="2185" xr:uid="{5B409578-27A8-4FEA-9094-AF6610B918B1}"/>
    <cellStyle name="60% - Акцент4 2 8" xfId="9178" xr:uid="{723747AD-3536-42EB-A0D0-735845B592CB}"/>
    <cellStyle name="60% - Акцент4 2 9" xfId="9426" xr:uid="{55B732A5-3694-43D9-BF6A-44C8FD9134CC}"/>
    <cellStyle name="60% - Акцент4 20" xfId="3103" xr:uid="{19F2F104-9B7B-4543-9AAC-F022272D0342}"/>
    <cellStyle name="60% - Акцент4 21" xfId="3104" xr:uid="{20626C9F-40D4-4463-A135-9A9D41AE54AA}"/>
    <cellStyle name="60% - Акцент4 22" xfId="3105" xr:uid="{94B240E3-4926-43BD-B019-B3178B671B33}"/>
    <cellStyle name="60% - Акцент4 23" xfId="3106" xr:uid="{77F96509-12E0-4687-85C0-8B5E41C139BB}"/>
    <cellStyle name="60% - Акцент4 24" xfId="3356" xr:uid="{C6C44792-8B64-4282-8898-ECD539772554}"/>
    <cellStyle name="60% - Акцент4 25" xfId="3397" xr:uid="{546DAF0B-1B44-4F2D-8254-CB9AA501900D}"/>
    <cellStyle name="60% - Акцент4 26" xfId="3503" xr:uid="{A1D094E4-9F50-4D28-8348-847361E62E06}"/>
    <cellStyle name="60% - Акцент4 27" xfId="3559" xr:uid="{503CBDBA-7154-4AF6-9E7D-D87E6184E73F}"/>
    <cellStyle name="60% - Акцент4 28" xfId="3573" xr:uid="{F4056BD3-8A3C-464F-BDD0-40C85FB1DDC8}"/>
    <cellStyle name="60% - Акцент4 29" xfId="3576" xr:uid="{541DAC49-95A1-4CA8-ABC1-7EFFD214B7ED}"/>
    <cellStyle name="60% - Акцент4 3" xfId="795" xr:uid="{E1BAF400-1596-4D4E-A26D-B28D735F00BF}"/>
    <cellStyle name="60% — акцент4 3" xfId="2193" xr:uid="{BBBEC12C-C5B2-403F-9A8A-46777FCA0DFC}"/>
    <cellStyle name="60% - Акцент4 3 10" xfId="11225" xr:uid="{451B7A16-1F3B-49A4-A70E-D2E7E8AA6457}"/>
    <cellStyle name="60% - Акцент4 3 11" xfId="11284" xr:uid="{62E8B11E-B099-488A-AF5D-185A51D656C0}"/>
    <cellStyle name="60% - Акцент4 3 12" xfId="11340" xr:uid="{83D7D7CA-436D-499A-AFA0-7BB7945AEFC1}"/>
    <cellStyle name="60% - Акцент4 3 13" xfId="11393" xr:uid="{54D4A26E-626F-466F-98E7-099DC445B342}"/>
    <cellStyle name="60% - Акцент4 3 14" xfId="11444" xr:uid="{13250837-6B5C-4338-8109-C17E4E38E2AA}"/>
    <cellStyle name="60% - Акцент4 3 15" xfId="11496" xr:uid="{9C37DC33-8512-4A37-A5F7-E9004BF46FB7}"/>
    <cellStyle name="60% - Акцент4 3 16" xfId="11549" xr:uid="{00F2E75B-2E96-4972-A98E-C4C227386251}"/>
    <cellStyle name="60% - Акцент4 3 17" xfId="11602" xr:uid="{240F1A78-C5B4-4293-9AAF-AC001AE63C7D}"/>
    <cellStyle name="60% - Акцент4 3 18" xfId="11347" xr:uid="{81CD1A29-DC2C-4486-9E48-D50778F8A72C}"/>
    <cellStyle name="60% - Акцент4 3 19" xfId="11401" xr:uid="{89E68A7C-87D3-45BD-B086-40F2AA8F03C4}"/>
    <cellStyle name="60% - Акцент4 3 2" xfId="2460" xr:uid="{6539176D-DE2F-4A05-B43A-12A02E83DD29}"/>
    <cellStyle name="60% - Акцент4 3 2 2" xfId="9931" xr:uid="{FCBA9985-59B2-474D-843A-947E9ED081C9}"/>
    <cellStyle name="60% - Акцент4 3 20" xfId="12039" xr:uid="{B9566827-6995-4C87-9D54-A1D2F8BD2B66}"/>
    <cellStyle name="60% - Акцент4 3 21" xfId="12022" xr:uid="{E5378050-5434-4729-A1CB-A58A98E66117}"/>
    <cellStyle name="60% - Акцент4 3 22" xfId="11156" xr:uid="{7C72A5FD-5C6B-47CB-AE36-D0AD6C0F2B25}"/>
    <cellStyle name="60% - Акцент4 3 23" xfId="12091" xr:uid="{D05C68E1-9AFD-4B54-B2B4-2D8ACF79CC70}"/>
    <cellStyle name="60% - Акцент4 3 24" xfId="12125" xr:uid="{5AFF98C4-C14B-4213-9A84-06A8C24A31C6}"/>
    <cellStyle name="60% - Акцент4 3 25" xfId="12157" xr:uid="{FF9C6B99-BAFA-4529-97EC-EDF2131AABAF}"/>
    <cellStyle name="60% - Акцент4 3 3" xfId="9930" xr:uid="{A6864FB2-9309-4243-8037-44C8392F9D87}"/>
    <cellStyle name="60% - Акцент4 3 4" xfId="10598" xr:uid="{F8768804-10A3-469D-A4F5-AE7825DEC04D}"/>
    <cellStyle name="60% - Акцент4 3 5" xfId="10768" xr:uid="{A0320ADA-D7B1-42A5-AF6C-7259DF72810F}"/>
    <cellStyle name="60% - Акцент4 3 6" xfId="10977" xr:uid="{255E22A7-C1A1-446B-8C9F-D63A364176BA}"/>
    <cellStyle name="60% - Акцент4 3 7" xfId="9891" xr:uid="{EE543CD6-12D6-420F-94D6-944C99B10FE9}"/>
    <cellStyle name="60% - Акцент4 3 8" xfId="11102" xr:uid="{1EEEA3B2-C300-4551-8160-585E2CAB402F}"/>
    <cellStyle name="60% - Акцент4 3 9" xfId="11161" xr:uid="{54445516-52A8-4BC3-923C-7BC80D9BB8CD}"/>
    <cellStyle name="60% - Акцент4 30" xfId="3494" xr:uid="{C08A3128-65CE-4E24-B60F-583F54615238}"/>
    <cellStyle name="60% - Акцент4 31" xfId="3570" xr:uid="{2B103AE1-AF37-4044-838B-333F40EFFF4F}"/>
    <cellStyle name="60% - Акцент4 32" xfId="3424" xr:uid="{C866A239-B56C-4C9E-88C5-EDF0E8050E72}"/>
    <cellStyle name="60% - Акцент4 33" xfId="3410" xr:uid="{F03CF65D-A8FD-4ADB-A1EC-F7ECEF1856DE}"/>
    <cellStyle name="60% - Акцент4 34" xfId="3638" xr:uid="{C6131A90-9B0E-4238-B1B5-991932D340E8}"/>
    <cellStyle name="60% - Акцент4 35" xfId="3766" xr:uid="{B8DE636F-12E3-4041-950C-34756845433E}"/>
    <cellStyle name="60% - Акцент4 36" xfId="3831" xr:uid="{BCF48669-35AA-4674-B3E6-630CE891D616}"/>
    <cellStyle name="60% - Акцент4 37" xfId="4085" xr:uid="{733E1F02-2330-4FFD-B557-F77D8D1DB488}"/>
    <cellStyle name="60% - Акцент4 38" xfId="4126" xr:uid="{4F00A614-D91A-4486-AA72-4345BE3F1203}"/>
    <cellStyle name="60% - Акцент4 39" xfId="4656" xr:uid="{E9FF42E0-7900-4C69-B46D-DA56B6618F6E}"/>
    <cellStyle name="60% - Акцент4 4" xfId="2482" xr:uid="{46710530-86BD-4EC0-BB64-DDC76766D021}"/>
    <cellStyle name="60% - Акцент4 4 2" xfId="9932" xr:uid="{28AF7B08-DFF0-4DB8-8702-60ADC24BEEA3}"/>
    <cellStyle name="60% - Акцент4 40" xfId="2393" xr:uid="{AC9B0A0B-C41D-4C38-A111-9AFDA26B952A}"/>
    <cellStyle name="60% - Акцент4 5" xfId="2472" xr:uid="{F00602F7-35F7-4F62-BC4A-90AFCAEEB21F}"/>
    <cellStyle name="60% - Акцент4 5 2" xfId="9933" xr:uid="{A27AAC9B-82EB-44A9-A167-8C0A83FFB2D0}"/>
    <cellStyle name="60% - Акцент4 6" xfId="2513" xr:uid="{944E30B7-3707-49C3-81DA-EC0733C1ADDB}"/>
    <cellStyle name="60% - Акцент4 6 2" xfId="9934" xr:uid="{9683C410-6D46-4BC9-9AE1-5FFA4ADF4C9D}"/>
    <cellStyle name="60% - Акцент4 7" xfId="2557" xr:uid="{6923F5BC-5D22-460B-B692-F8EC68B54FF7}"/>
    <cellStyle name="60% - Акцент4 7 2" xfId="9935" xr:uid="{F02456A4-3B29-408A-9CB5-CF11A5F46131}"/>
    <cellStyle name="60% - Акцент4 8" xfId="2578" xr:uid="{4FD3A7EA-4905-46A1-ACE1-EF20459B21B0}"/>
    <cellStyle name="60% - Акцент4 8 2" xfId="9936" xr:uid="{C20170ED-FAFC-49DE-BDC2-10FB304D09A4}"/>
    <cellStyle name="60% - Акцент4 9" xfId="2613" xr:uid="{294E0A37-BC4F-41E4-8F74-1F9D0C3A560B}"/>
    <cellStyle name="60% - Акцент4 9 2" xfId="9937" xr:uid="{5F482C53-5C7E-4510-B5AA-7399729F73C5}"/>
    <cellStyle name="60% - Акцент5 10" xfId="2654" xr:uid="{1C5E1DE9-6A84-48A7-A675-267B3CA68959}"/>
    <cellStyle name="60% - Акцент5 11" xfId="2831" xr:uid="{B647AE75-7B3E-417B-BF0B-E5AD0F7AA78C}"/>
    <cellStyle name="60% - Акцент5 12" xfId="2832" xr:uid="{370C81C0-4C91-4B01-9B89-2BEFCCC76FCB}"/>
    <cellStyle name="60% - Акцент5 13" xfId="2833" xr:uid="{59723434-7F4A-4E91-9130-BA130BC9E7A7}"/>
    <cellStyle name="60% - Акцент5 14" xfId="2834" xr:uid="{7F4FB14B-6929-4BED-81A4-46D9E1627B07}"/>
    <cellStyle name="60% - Акцент5 15" xfId="3107" xr:uid="{C984742C-77A1-4A58-85FC-0F3A2B395ABC}"/>
    <cellStyle name="60% - Акцент5 16" xfId="3108" xr:uid="{D1D9AC3C-32B0-4566-9C68-CB0D734F0CF4}"/>
    <cellStyle name="60% - Акцент5 17" xfId="3109" xr:uid="{D194EDBA-EC87-4173-AE08-3A301B5FEEC1}"/>
    <cellStyle name="60% - Акцент5 18" xfId="3110" xr:uid="{BC52E24F-6EC0-49F4-9928-17F51B89790A}"/>
    <cellStyle name="60% - Акцент5 19" xfId="3111" xr:uid="{AB154D73-C134-4870-9FAE-AF2EEDB88CCB}"/>
    <cellStyle name="60% - Акцент5 2" xfId="224" xr:uid="{67DD1EEF-2663-4637-B128-5D8E4AA9BCAC}"/>
    <cellStyle name="60% — акцент5 2" xfId="2196" xr:uid="{34F5E557-96CB-4A04-BFD5-4AA3D47D3E0E}"/>
    <cellStyle name="60% - Акцент5 2 10" xfId="11154" xr:uid="{AB8C0AEB-55C6-45E7-9E4B-E92847E6A962}"/>
    <cellStyle name="60% - Акцент5 2 11" xfId="11217" xr:uid="{EB35AC2B-D644-4257-93D5-1BDDA6C568F8}"/>
    <cellStyle name="60% - Акцент5 2 12" xfId="11276" xr:uid="{CAEC6C07-95F3-4C64-A9BF-2993905F5259}"/>
    <cellStyle name="60% - Акцент5 2 13" xfId="11335" xr:uid="{304B3F80-1A70-4F47-B63D-A40D2CB7F090}"/>
    <cellStyle name="60% - Акцент5 2 14" xfId="11387" xr:uid="{05954FE5-4C4A-412C-9313-DCD27DF0765C}"/>
    <cellStyle name="60% - Акцент5 2 15" xfId="11437" xr:uid="{66FE9623-E898-41B4-AB8E-CFA7731C92F1}"/>
    <cellStyle name="60% - Акцент5 2 16" xfId="11489" xr:uid="{84B2E496-E96B-4E27-9699-DFBE348D889D}"/>
    <cellStyle name="60% - Акцент5 2 17" xfId="11542" xr:uid="{18C0504C-E172-40B2-9ACF-7ADFA00C6FF9}"/>
    <cellStyle name="60% - Акцент5 2 18" xfId="11596" xr:uid="{864CCD10-F43D-4004-82F8-F5A9304289B8}"/>
    <cellStyle name="60% - Акцент5 2 19" xfId="11569" xr:uid="{5ECC40EA-0453-4AA2-B6BD-FB33B24464E2}"/>
    <cellStyle name="60% - Акцент5 2 2" xfId="799" xr:uid="{9B298F9E-6B9D-4E6E-A8D3-5BE41BC7A919}"/>
    <cellStyle name="60% - Акцент5 2 2 2" xfId="2835" xr:uid="{0EA47EEE-B981-43F7-9BB2-D11BE37388E5}"/>
    <cellStyle name="60% - Акцент5 2 2 2 2" xfId="9938" xr:uid="{F26B8AC4-AC61-4A2A-A12F-EDD5FB50B525}"/>
    <cellStyle name="60% - Акцент5 2 2 3" xfId="3112" xr:uid="{00B01314-065A-4BDD-85AA-2F544669059F}"/>
    <cellStyle name="60% - Акцент5 2 2 4" xfId="2682" xr:uid="{D508E762-D6AC-4C4C-A78E-0543DDFCAEAA}"/>
    <cellStyle name="60% - Акцент5 2 2 5" xfId="1734" xr:uid="{DA050A03-AEA3-4599-8009-D876D1DA8748}"/>
    <cellStyle name="60% - Акцент5 2 20" xfId="10787" xr:uid="{97E4BF2F-797A-4C9B-A4BD-5B47516D8C01}"/>
    <cellStyle name="60% - Акцент5 2 21" xfId="11483" xr:uid="{D112B2BE-5E0D-4B04-9289-64835CE68E99}"/>
    <cellStyle name="60% - Акцент5 2 22" xfId="10680" xr:uid="{ED058753-69D3-40B5-9959-EC65141913EE}"/>
    <cellStyle name="60% - Акцент5 2 23" xfId="10745" xr:uid="{060B0858-1700-40B4-908D-AF76FBF061C3}"/>
    <cellStyle name="60% - Акцент5 2 24" xfId="11684" xr:uid="{A62B69F6-8178-401F-B3AD-5501068C23F4}"/>
    <cellStyle name="60% - Акцент5 2 25" xfId="11286" xr:uid="{A7030A3B-2769-4F86-97FE-DC621B72257D}"/>
    <cellStyle name="60% - Акцент5 2 26" xfId="11807" xr:uid="{08A1FCAD-9876-4544-948F-F162A48622BF}"/>
    <cellStyle name="60% - Акцент5 2 27" xfId="720" xr:uid="{16A80043-F0CC-4EC2-A604-0A9333F9BE69}"/>
    <cellStyle name="60% - Акцент5 2 3" xfId="2441" xr:uid="{01596897-3656-414C-BFF8-4DEC4B46EB97}"/>
    <cellStyle name="60% - Акцент5 2 3 2" xfId="9940" xr:uid="{25ECB104-41BC-4708-9308-FCF0B848B2CA}"/>
    <cellStyle name="60% - Акцент5 2 4" xfId="9708" xr:uid="{0A553F5D-BFE1-453A-9AF1-A60510373327}"/>
    <cellStyle name="60% - Акцент5 2 5" xfId="10101" xr:uid="{07D888A1-5589-4C72-BF16-5175CD7AACAF}"/>
    <cellStyle name="60% - Акцент5 2 6" xfId="10956" xr:uid="{0A23828B-4DCF-439E-A55C-7DC412C2166C}"/>
    <cellStyle name="60% - Акцент5 2 7" xfId="10471" xr:uid="{6BE5CEBF-0232-410A-95DD-1CCC5C53CE02}"/>
    <cellStyle name="60% - Акцент5 2 8" xfId="10975" xr:uid="{B74B5337-7C69-4575-9905-1E339E81FFCC}"/>
    <cellStyle name="60% - Акцент5 2 9" xfId="11091" xr:uid="{14FB45AD-BE6C-44D2-B168-3548667A87B1}"/>
    <cellStyle name="60% - Акцент5 20" xfId="3113" xr:uid="{C9DD0B24-15E1-4820-B73A-E03DE60E884D}"/>
    <cellStyle name="60% - Акцент5 21" xfId="3114" xr:uid="{7B996FCB-7903-4381-8544-0BA62608AA82}"/>
    <cellStyle name="60% - Акцент5 22" xfId="3115" xr:uid="{D235CDB1-3979-487F-A2BD-7FB61719B3C2}"/>
    <cellStyle name="60% - Акцент5 23" xfId="3116" xr:uid="{83591771-C1A7-4425-96AA-FEFBFA10254C}"/>
    <cellStyle name="60% - Акцент5 24" xfId="3353" xr:uid="{7B913B3A-9DFF-4929-B089-8097DADFE2D7}"/>
    <cellStyle name="60% - Акцент5 25" xfId="3401" xr:uid="{490E28BA-BC60-4A93-9D23-CFB85123AD8C}"/>
    <cellStyle name="60% - Акцент5 26" xfId="3506" xr:uid="{F5BDC9E7-E11E-4511-8AC5-854BDCD141D5}"/>
    <cellStyle name="60% - Акцент5 27" xfId="3558" xr:uid="{A1B0CCD1-3564-444E-B9B9-EF20460BB6B1}"/>
    <cellStyle name="60% - Акцент5 28" xfId="3534" xr:uid="{95A1242E-7B24-437F-A052-C076B4104783}"/>
    <cellStyle name="60% - Акцент5 29" xfId="3523" xr:uid="{4146BA0E-6B1C-435C-A58D-E45ABACCF607}"/>
    <cellStyle name="60% - Акцент5 3" xfId="2463" xr:uid="{A4BDFA41-F3F8-4BD4-8FE5-A8380DF99D0B}"/>
    <cellStyle name="60% - Акцент5 3 2" xfId="9941" xr:uid="{91B17DAD-534A-4D64-B0AA-282B9FCC4602}"/>
    <cellStyle name="60% - Акцент5 30" xfId="3581" xr:uid="{B8786BEB-F0C1-492A-B984-969150AD63D0}"/>
    <cellStyle name="60% - Акцент5 31" xfId="3538" xr:uid="{458EC7C4-E825-4CAF-8A07-BC2F5827E5C6}"/>
    <cellStyle name="60% - Акцент5 32" xfId="3418" xr:uid="{EEB13CA3-C04D-465B-B393-26BD1F930304}"/>
    <cellStyle name="60% - Акцент5 33" xfId="3426" xr:uid="{E1BC78D1-E94D-4024-B14A-112DAC3CE3D8}"/>
    <cellStyle name="60% - Акцент5 34" xfId="3642" xr:uid="{1B28B6B8-E0AE-4539-B105-326FC038EDD6}"/>
    <cellStyle name="60% - Акцент5 35" xfId="3769" xr:uid="{3824CD3A-F45F-4246-B429-D06BFE6E536B}"/>
    <cellStyle name="60% - Акцент5 36" xfId="3833" xr:uid="{506F4AC1-E641-445C-93A4-140997124DA9}"/>
    <cellStyle name="60% - Акцент5 37" xfId="4088" xr:uid="{DE196EA7-A3AE-4D08-B5DF-81909CE4FE4C}"/>
    <cellStyle name="60% - Акцент5 38" xfId="4130" xr:uid="{46BF7583-CB55-4430-8DB6-1E86F3944DC0}"/>
    <cellStyle name="60% - Акцент5 39" xfId="4660" xr:uid="{E66B694C-F2F5-4A3E-850B-5492F133E1A8}"/>
    <cellStyle name="60% - Акцент5 4" xfId="2487" xr:uid="{09D95922-F0D8-4B69-9613-AF4F6823B811}"/>
    <cellStyle name="60% - Акцент5 40" xfId="2397" xr:uid="{63E440FF-48B4-4432-B216-637E895756CF}"/>
    <cellStyle name="60% - Акцент5 5" xfId="2506" xr:uid="{97A262E7-2767-4344-BB2A-C833F2B9D98B}"/>
    <cellStyle name="60% - Акцент5 6" xfId="2512" xr:uid="{99003515-1979-4F71-9D04-C8D3DFB29C1E}"/>
    <cellStyle name="60% - Акцент5 7" xfId="2561" xr:uid="{DC57A011-2F0D-4385-9516-FFAC876B24A5}"/>
    <cellStyle name="60% - Акцент5 8" xfId="2581" xr:uid="{942C9323-50AF-4292-A0DF-F9ECD3C8241E}"/>
    <cellStyle name="60% - Акцент5 9" xfId="2615" xr:uid="{092B0240-B460-47DC-AEB4-F64839D3669D}"/>
    <cellStyle name="60% - Акцент6 10" xfId="2658" xr:uid="{83D7C1EB-5256-44AB-8FFD-84939DBA4296}"/>
    <cellStyle name="60% - Акцент6 10 2" xfId="9942" xr:uid="{354E632A-1D07-4029-808A-E586BAF9C362}"/>
    <cellStyle name="60% - Акцент6 11" xfId="2836" xr:uid="{1F0406CE-D934-4C26-B969-6B0BDFE1E05B}"/>
    <cellStyle name="60% - Акцент6 11 2" xfId="9943" xr:uid="{B8FC3FFB-8FF8-48B2-9B1C-BEDEA6D08F64}"/>
    <cellStyle name="60% - Акцент6 12" xfId="2837" xr:uid="{511F0C21-8498-4D5D-8F24-6461DEED0279}"/>
    <cellStyle name="60% - Акцент6 12 2" xfId="9944" xr:uid="{9188D5DC-40D0-47D0-815A-32305ADE4D66}"/>
    <cellStyle name="60% - Акцент6 13" xfId="2838" xr:uid="{71F80F9C-D74E-4AA7-98AB-2D7671151D32}"/>
    <cellStyle name="60% - Акцент6 14" xfId="2839" xr:uid="{34CAAF4A-ED3C-4FA7-A673-072530D1EE2F}"/>
    <cellStyle name="60% - Акцент6 15" xfId="3117" xr:uid="{3E061AD8-9D25-4461-8D35-D0B90C4813A3}"/>
    <cellStyle name="60% - Акцент6 16" xfId="3118" xr:uid="{50C9D5B7-E5C4-40B7-9033-4BC6FA20E76D}"/>
    <cellStyle name="60% - Акцент6 17" xfId="3119" xr:uid="{DDF73503-EEE5-4BC4-9BCE-CA1B6F9896EC}"/>
    <cellStyle name="60% - Акцент6 18" xfId="3120" xr:uid="{F0B87046-5518-4D41-BC99-4AB8F70B25AD}"/>
    <cellStyle name="60% - Акцент6 19" xfId="3121" xr:uid="{9F7B6864-12D7-4596-B866-354F83061C27}"/>
    <cellStyle name="60% - Акцент6 2" xfId="225" xr:uid="{A7EE5F59-3EF8-4606-84B9-6AD76ACA1FC9}"/>
    <cellStyle name="60% — акцент6 2" xfId="2198" xr:uid="{5D159C5C-DC38-4FCF-92E4-8670682F46B8}"/>
    <cellStyle name="60% - Акцент6 2 10" xfId="8956" xr:uid="{CDC04464-EEBC-40B9-803C-09795D541065}"/>
    <cellStyle name="60% - Акцент6 2 11" xfId="9710" xr:uid="{4D2BEA60-4920-49B5-8502-F61B58FBFB8F}"/>
    <cellStyle name="60% - Акцент6 2 12" xfId="9737" xr:uid="{D3987A73-7054-469D-AA3F-B5BD12B19539}"/>
    <cellStyle name="60% - Акцент6 2 13" xfId="10955" xr:uid="{B9A0AC09-4053-4514-B79E-62E4F2476A24}"/>
    <cellStyle name="60% - Акцент6 2 14" xfId="10473" xr:uid="{13E47FDF-1DB0-4C72-A95E-A9B1474BB476}"/>
    <cellStyle name="60% - Акцент6 2 15" xfId="11027" xr:uid="{8D5D8FA9-2666-4BB5-9F84-6EA614C639F1}"/>
    <cellStyle name="60% - Акцент6 2 16" xfId="11094" xr:uid="{13322AE3-ABC4-41B2-ABB6-6C743376812D}"/>
    <cellStyle name="60% - Акцент6 2 17" xfId="11158" xr:uid="{717E853B-C8DC-48F0-892E-5ACCED7DEAAA}"/>
    <cellStyle name="60% - Акцент6 2 18" xfId="11222" xr:uid="{1FC71E21-0C38-40B5-9239-89B6F3C0C1F4}"/>
    <cellStyle name="60% - Акцент6 2 19" xfId="11280" xr:uid="{6331AC1D-3FA0-4FE5-8D03-55CD9CF0A7DC}"/>
    <cellStyle name="60% - Акцент6 2 2" xfId="755" xr:uid="{3D7FDDBB-E009-4CEF-9079-F9039000B179}"/>
    <cellStyle name="60% - Акцент6 2 2 2" xfId="2840" xr:uid="{171C71EC-4C96-4FA6-8A9D-75E2A6CD1A05}"/>
    <cellStyle name="60% - Акцент6 2 2 3" xfId="3122" xr:uid="{ADFC9928-F4F7-4280-A929-49C38CA54EC1}"/>
    <cellStyle name="60% - Акцент6 2 2 4" xfId="2683" xr:uid="{CC73F7C6-752E-4B16-B6B6-455234B4D8A2}"/>
    <cellStyle name="60% - Акцент6 2 2 5" xfId="1735" xr:uid="{5C54500C-8603-4598-A26B-11C8046D6839}"/>
    <cellStyle name="60% - Акцент6 2 20" xfId="11338" xr:uid="{CA124FF3-5286-4000-9DDB-26208A628BFA}"/>
    <cellStyle name="60% - Акцент6 2 21" xfId="11390" xr:uid="{47767704-B46E-45BA-A0C3-18C13E704BB4}"/>
    <cellStyle name="60% - Акцент6 2 22" xfId="11441" xr:uid="{CE5C6DC1-66C0-4567-BB7A-514B457ACBE2}"/>
    <cellStyle name="60% - Акцент6 2 23" xfId="11492" xr:uid="{D7E57B4A-FF3B-440C-BA06-C03FDDC32081}"/>
    <cellStyle name="60% - Акцент6 2 24" xfId="11545" xr:uid="{2BC5DD00-F670-4F2F-BFAB-9EB570628F48}"/>
    <cellStyle name="60% - Акцент6 2 25" xfId="11599" xr:uid="{95209A6B-44D4-4E48-93A1-A62325A07135}"/>
    <cellStyle name="60% - Акцент6 2 26" xfId="11366" xr:uid="{4D47DDF8-67B5-4F5C-9C1E-0FCA26AC18AC}"/>
    <cellStyle name="60% - Акцент6 2 27" xfId="11738" xr:uid="{08A9A842-3C17-4266-BA78-F76EF9AA5C9A}"/>
    <cellStyle name="60% - Акцент6 2 28" xfId="11531" xr:uid="{1D67A682-5489-4C62-B3FE-2FE96E094376}"/>
    <cellStyle name="60% - Акцент6 2 29" xfId="11392" xr:uid="{582ED2FB-D971-4F6F-824B-B341D3D75109}"/>
    <cellStyle name="60% - Акцент6 2 3" xfId="2445" xr:uid="{2574F1B2-7679-4042-BE2E-5E1153BA01B3}"/>
    <cellStyle name="60% - Акцент6 2 3 2" xfId="9945" xr:uid="{4A8219F2-7192-4799-BEE0-38A19BD87277}"/>
    <cellStyle name="60% - Акцент6 2 30" xfId="12038" xr:uid="{E4E1C95A-6738-486A-89D3-27A26E17285E}"/>
    <cellStyle name="60% - Акцент6 2 31" xfId="12063" xr:uid="{F2AA0322-56DF-46D4-82B4-C04760E273C3}"/>
    <cellStyle name="60% - Акцент6 2 32" xfId="11445" xr:uid="{137728A0-A314-4B6B-BA3F-D03F54A4C911}"/>
    <cellStyle name="60% - Акцент6 2 33" xfId="12088" xr:uid="{1021923B-5A01-4233-8C86-A0FF0FEC9875}"/>
    <cellStyle name="60% - Акцент6 2 34" xfId="721" xr:uid="{66947FF8-8934-4D18-A263-47D6136F71A6}"/>
    <cellStyle name="60% - Акцент6 2 4" xfId="5678" xr:uid="{6BC4905D-E2B7-480D-B2FE-79FB72A9C9B7}"/>
    <cellStyle name="60% - Акцент6 2 5" xfId="5679" xr:uid="{1B77BD10-4F9A-4BA3-B41A-568A2353EBC2}"/>
    <cellStyle name="60% - Акцент6 2 6" xfId="5677" xr:uid="{B3BA6474-672F-4C43-8C14-EBEFAB954792}"/>
    <cellStyle name="60% - Акцент6 2 7" xfId="2183" xr:uid="{14ABBD47-B5D8-4904-94E9-CC8726B9F163}"/>
    <cellStyle name="60% - Акцент6 2 8" xfId="9179" xr:uid="{C46976DE-A655-4490-9FA7-78E375B1A580}"/>
    <cellStyle name="60% - Акцент6 2 9" xfId="9429" xr:uid="{09A996D8-40D3-4156-803E-58943C65BB78}"/>
    <cellStyle name="60% - Акцент6 20" xfId="3123" xr:uid="{6BFC7322-A3E9-4443-A9CC-45BD0C024783}"/>
    <cellStyle name="60% - Акцент6 21" xfId="3124" xr:uid="{397F3787-EB8A-458A-B1A7-36C2097728FC}"/>
    <cellStyle name="60% - Акцент6 22" xfId="3125" xr:uid="{0A326BBA-3895-4ECF-A2AA-E29153E4348E}"/>
    <cellStyle name="60% - Акцент6 23" xfId="3126" xr:uid="{0760D594-A5B9-4167-B72F-2E86030F2C44}"/>
    <cellStyle name="60% - Акцент6 24" xfId="3350" xr:uid="{57D661AD-2566-46C8-83AA-EFCDA4C22573}"/>
    <cellStyle name="60% - Акцент6 25" xfId="3405" xr:uid="{3CBD90D4-E9D7-4F79-9676-15BE40A92FEE}"/>
    <cellStyle name="60% - Акцент6 26" xfId="3509" xr:uid="{C8C095DF-8E14-4706-999F-1687BC5B5225}"/>
    <cellStyle name="60% - Акцент6 27" xfId="3585" xr:uid="{3C208764-7986-40AD-82F5-488B00D7C27F}"/>
    <cellStyle name="60% - Акцент6 28" xfId="3519" xr:uid="{05D81631-1E17-4F2C-BF50-241F7AEA23C5}"/>
    <cellStyle name="60% - Акцент6 29" xfId="3569" xr:uid="{9F093301-86DA-428C-ADFB-806DBA126D25}"/>
    <cellStyle name="60% - Акцент6 3" xfId="803" xr:uid="{D8642221-A9DC-46D5-9C54-FF5678827986}"/>
    <cellStyle name="60% — акцент6 3" xfId="2197" xr:uid="{D2857A2E-02FD-47D2-9B24-0213419D0912}"/>
    <cellStyle name="60% - Акцент6 3 10" xfId="10987" xr:uid="{AF07A619-3D21-48E0-9C7C-3E75D6BAAC3E}"/>
    <cellStyle name="60% - Акцент6 3 11" xfId="10707" xr:uid="{11E2C319-3960-4CFA-9918-EDB6D000E5F6}"/>
    <cellStyle name="60% - Акцент6 3 12" xfId="10695" xr:uid="{A13653F7-3B0F-42B6-8138-6B340BB94C05}"/>
    <cellStyle name="60% - Акцент6 3 13" xfId="10948" xr:uid="{2EF55904-4C8C-4397-B6E0-73C73F736F92}"/>
    <cellStyle name="60% - Акцент6 3 14" xfId="10942" xr:uid="{F09CCCB5-4206-4967-849E-3E772F4EFC80}"/>
    <cellStyle name="60% - Акцент6 3 15" xfId="10945" xr:uid="{7F1DC336-5B77-4405-AC35-3F2843E520AF}"/>
    <cellStyle name="60% - Акцент6 3 16" xfId="10067" xr:uid="{23AC834B-91F5-479C-912E-68F51DEA6538}"/>
    <cellStyle name="60% - Акцент6 3 17" xfId="10700" xr:uid="{1FDFDBB7-20B7-47E2-B164-3D973F43A152}"/>
    <cellStyle name="60% - Акцент6 3 18" xfId="11167" xr:uid="{852992E0-73AB-4F92-9343-91D3BDCE1A6F}"/>
    <cellStyle name="60% - Акцент6 3 19" xfId="11997" xr:uid="{96E41C64-C405-4628-A298-EC358FF02818}"/>
    <cellStyle name="60% - Акцент6 3 2" xfId="2466" xr:uid="{153541C4-E137-47D1-8ABE-356DCB395B2E}"/>
    <cellStyle name="60% - Акцент6 3 2 2" xfId="9947" xr:uid="{CBBAF08C-2494-45CE-AC5F-C14ECBA26DE1}"/>
    <cellStyle name="60% - Акцент6 3 20" xfId="12017" xr:uid="{5F97CDA5-FAB8-470C-9E55-135FEFB168EB}"/>
    <cellStyle name="60% - Акцент6 3 21" xfId="12065" xr:uid="{370F669D-60A8-4112-A476-7046F991FCDC}"/>
    <cellStyle name="60% - Акцент6 3 22" xfId="11635" xr:uid="{E6FC76E8-822F-4E2C-9B57-EB3C6B6A927D}"/>
    <cellStyle name="60% - Акцент6 3 23" xfId="10839" xr:uid="{A41635C1-2051-42A0-9FFB-07DFAA05F59E}"/>
    <cellStyle name="60% - Акцент6 3 24" xfId="11609" xr:uid="{00F67360-0984-440E-8FE1-9A0219B7BD94}"/>
    <cellStyle name="60% - Акцент6 3 25" xfId="12035" xr:uid="{EAEB4392-EBD7-4450-8AFA-C38740A27A7A}"/>
    <cellStyle name="60% - Акцент6 3 3" xfId="9946" xr:uid="{D6205D41-3D74-414A-86AC-F5F620715889}"/>
    <cellStyle name="60% - Акцент6 3 4" xfId="10611" xr:uid="{6B691AD4-4641-4CAB-917F-978F55F558CE}"/>
    <cellStyle name="60% - Акцент6 3 5" xfId="10761" xr:uid="{A9035049-99C6-452F-96A2-8A6A2B156AFB}"/>
    <cellStyle name="60% - Акцент6 3 6" xfId="10651" xr:uid="{D281EBD9-10C2-414E-BFE6-29B185BE62E3}"/>
    <cellStyle name="60% - Акцент6 3 7" xfId="10734" xr:uid="{663F81F0-7C7B-4C74-8F91-7148FCDDE18B}"/>
    <cellStyle name="60% - Акцент6 3 8" xfId="10676" xr:uid="{75F19D95-E846-4762-B40C-C1F80D0DF96E}"/>
    <cellStyle name="60% - Акцент6 3 9" xfId="9711" xr:uid="{183F21A1-23D1-4CEE-82A5-E8576749F272}"/>
    <cellStyle name="60% - Акцент6 30" xfId="3594" xr:uid="{373B52B4-F529-489B-9718-740A40C835CC}"/>
    <cellStyle name="60% - Акцент6 31" xfId="3582" xr:uid="{EC2B6437-CCC1-48A5-9539-3EE9D137051D}"/>
    <cellStyle name="60% - Акцент6 32" xfId="3435" xr:uid="{1235CDA0-BBD6-49F8-8A73-2FFEAFDA71B6}"/>
    <cellStyle name="60% - Акцент6 33" xfId="3489" xr:uid="{3160854E-A85A-4B57-B85D-294EA9957DC0}"/>
    <cellStyle name="60% - Акцент6 34" xfId="3646" xr:uid="{866922A3-31C8-49F3-BDA6-C6EDA324475C}"/>
    <cellStyle name="60% - Акцент6 35" xfId="3772" xr:uid="{C0D9E5A6-24B2-4679-BE48-EC91CF010CC0}"/>
    <cellStyle name="60% - Акцент6 36" xfId="3835" xr:uid="{2ABF5F83-E217-4D4A-A837-78AED5725D9D}"/>
    <cellStyle name="60% - Акцент6 37" xfId="4091" xr:uid="{7A9E740D-D94F-4CC7-A050-ABFAAFA53A30}"/>
    <cellStyle name="60% - Акцент6 38" xfId="4134" xr:uid="{225614AC-9839-43F8-8445-F946760B7272}"/>
    <cellStyle name="60% - Акцент6 39" xfId="4664" xr:uid="{6349F888-A5BD-4EEE-92A7-EC6DDB7DE4D4}"/>
    <cellStyle name="60% - Акцент6 4" xfId="2490" xr:uid="{526C1F14-3ADB-4DB8-9484-F2CBC1B6E6A1}"/>
    <cellStyle name="60% - Акцент6 4 2" xfId="9948" xr:uid="{F26BCA93-76F3-474F-A90F-60CCB92D1257}"/>
    <cellStyle name="60% - Акцент6 40" xfId="2401" xr:uid="{EF0488F6-DA66-4285-96EC-85C398BE37D8}"/>
    <cellStyle name="60% - Акцент6 5" xfId="2500" xr:uid="{91E50EAE-F53D-4C0A-9B0B-3EBCD7663494}"/>
    <cellStyle name="60% - Акцент6 5 2" xfId="9949" xr:uid="{C558698E-C0CB-4E38-A065-35E5F39F7CD3}"/>
    <cellStyle name="60% - Акцент6 6" xfId="2515" xr:uid="{50FD70E6-4E8F-4A02-965B-D0074E48DB72}"/>
    <cellStyle name="60% - Акцент6 6 2" xfId="9950" xr:uid="{E0ADBDD7-E171-4970-86C1-88B1EB0304B7}"/>
    <cellStyle name="60% - Акцент6 7" xfId="2565" xr:uid="{2707D817-2317-4D1C-9B43-458BEE36DAB5}"/>
    <cellStyle name="60% - Акцент6 7 2" xfId="9951" xr:uid="{5EF3EACA-63EA-4584-8AEB-F9187C27C83F}"/>
    <cellStyle name="60% - Акцент6 8" xfId="2584" xr:uid="{332EFB36-FAF7-4DF1-9F0A-D74D9D455E16}"/>
    <cellStyle name="60% - Акцент6 8 2" xfId="9952" xr:uid="{732287EF-9075-4513-A0E3-BB99756D4021}"/>
    <cellStyle name="60% - Акцент6 9" xfId="2617" xr:uid="{2A7A6435-0729-4B29-B1C3-B4A7C5267EA3}"/>
    <cellStyle name="60% - Акцент6 9 2" xfId="9953" xr:uid="{0D856F65-0D42-4F91-AEB7-A741C181CEEA}"/>
    <cellStyle name="Accent1" xfId="18" builtinId="29" customBuiltin="1"/>
    <cellStyle name="Accent1 - 20%" xfId="71" xr:uid="{2B59332E-5574-4BE1-BC97-3D62E993ACDE}"/>
    <cellStyle name="Accent1 - 40%" xfId="72" xr:uid="{93AAFDE7-61C0-483C-AE08-C9415EE20DD8}"/>
    <cellStyle name="Accent1 - 60%" xfId="73" xr:uid="{031D1A8A-C5B3-4A03-87CE-B0CCD4FAA6B3}"/>
    <cellStyle name="Accent1 2" xfId="70" xr:uid="{2A8F8E0F-6058-46A5-8B20-A3CD38A10EBE}"/>
    <cellStyle name="Accent1 2 2" xfId="277" xr:uid="{716C630F-804C-41B0-AB74-C371CB895DF4}"/>
    <cellStyle name="Accent1 2 2 2" xfId="9954" xr:uid="{9CBEE229-886B-4B30-A1B0-A426C2665549}"/>
    <cellStyle name="Accent1 2 3" xfId="9458" xr:uid="{681D0524-9E6C-4AD6-8F2A-AFB31C0E95B7}"/>
    <cellStyle name="Accent1 3" xfId="544" xr:uid="{38CCF9BF-B148-4AFB-A3D4-E207292639FF}"/>
    <cellStyle name="Accent1 3 2" xfId="9955" xr:uid="{69286E76-13E4-40B5-BEFF-76FF3A20CA0C}"/>
    <cellStyle name="Accent1 4" xfId="567" xr:uid="{C0476B32-B56A-4C07-B9CB-76BAA7CECA6B}"/>
    <cellStyle name="Accent1 4 2" xfId="10392" xr:uid="{AD20F625-795D-404A-915F-7A84AC92BB76}"/>
    <cellStyle name="Accent1 5" xfId="542" xr:uid="{00EB4461-2A00-4780-BFF7-D9D1B4E275E8}"/>
    <cellStyle name="Accent1 5 2" xfId="11495" xr:uid="{95B8AEF1-50C4-4EB1-9F06-D0428A5B74F2}"/>
    <cellStyle name="Accent1 6" xfId="569" xr:uid="{ACF71933-DCCA-465A-B53F-53A8E6E637B8}"/>
    <cellStyle name="Accent1 6 2" xfId="675" xr:uid="{E1792EC2-7F00-4340-8321-AC522CEADDA3}"/>
    <cellStyle name="Accent1 7" xfId="540" xr:uid="{ECDCB9B2-9800-4BBC-8E6C-8C1280FE6BDB}"/>
    <cellStyle name="Accent1 8" xfId="505" xr:uid="{E58F55B3-94DC-4B97-BBE9-F14C3BCA9C7E}"/>
    <cellStyle name="Accent2" xfId="21" builtinId="33" customBuiltin="1"/>
    <cellStyle name="Accent2 - 20%" xfId="75" xr:uid="{9B54D550-7FA9-451B-AC76-3937000DFB9C}"/>
    <cellStyle name="Accent2 - 40%" xfId="76" xr:uid="{F085C036-5E38-4300-AA81-1CEDFBE7AD81}"/>
    <cellStyle name="Accent2 - 60%" xfId="77" xr:uid="{2BA87AA2-9515-4C88-B6F2-538EE3D3197F}"/>
    <cellStyle name="Accent2 2" xfId="74" xr:uid="{8EE73478-FA1B-4597-A01D-B6E0D75E5706}"/>
    <cellStyle name="Accent2 2 2" xfId="278" xr:uid="{3BF3785F-15DA-4A0B-8E24-675398247A6C}"/>
    <cellStyle name="Accent2 2 2 2" xfId="9956" xr:uid="{CB730834-DA4B-48FC-8729-FCAF4D1EF2FE}"/>
    <cellStyle name="Accent2 2 3" xfId="9462" xr:uid="{8F5D6DA1-4F6F-4E9C-9D22-B808AB1DF3FF}"/>
    <cellStyle name="Accent2 3" xfId="546" xr:uid="{984A23AD-66AF-47E3-A056-85CF1CAE239D}"/>
    <cellStyle name="Accent2 3 2" xfId="9957" xr:uid="{7EB900CB-58D2-4D11-AF20-4D382AFAABAB}"/>
    <cellStyle name="Accent2 4" xfId="566" xr:uid="{9000D409-9E03-483B-A04F-3D2E9B823B6F}"/>
    <cellStyle name="Accent2 4 2" xfId="10396" xr:uid="{71CE567F-89D9-4625-8878-E6741084E9EA}"/>
    <cellStyle name="Accent2 5" xfId="543" xr:uid="{DA411435-F53C-4D4C-A4AD-66716F2D323D}"/>
    <cellStyle name="Accent2 5 2" xfId="12253" xr:uid="{5828F7D9-D08D-454E-A1E5-55B3666CA713}"/>
    <cellStyle name="Accent2 6" xfId="568" xr:uid="{8989EF29-BB1E-459F-B7A9-468FEF381827}"/>
    <cellStyle name="Accent2 6 2" xfId="679" xr:uid="{3776F59D-128D-4A85-AC84-815CFB80BC9F}"/>
    <cellStyle name="Accent2 7" xfId="541" xr:uid="{9A6DFC91-E3AF-4FFE-AB8C-AACB6D119C5B}"/>
    <cellStyle name="Accent2 8" xfId="506" xr:uid="{46D7C8D5-EC6D-4FD6-A084-0BC703E027D9}"/>
    <cellStyle name="Accent3" xfId="24" builtinId="37" customBuiltin="1"/>
    <cellStyle name="Accent3 - 20%" xfId="79" xr:uid="{82374E3A-007F-4ADC-AE4B-AF8048B0903C}"/>
    <cellStyle name="Accent3 - 40%" xfId="80" xr:uid="{40F23DF0-7A7F-4C3C-99F6-C1A970D8E703}"/>
    <cellStyle name="Accent3 - 60%" xfId="81" xr:uid="{611757A0-64E9-43BB-8831-D5E4CB9B4354}"/>
    <cellStyle name="Accent3 2" xfId="78" xr:uid="{FD082CB0-8EAC-4788-A3E8-D00313A3C8FB}"/>
    <cellStyle name="Accent3 2 2" xfId="279" xr:uid="{629D9360-EE84-4DAB-B36F-C834688F0317}"/>
    <cellStyle name="Accent3 2 2 2" xfId="9958" xr:uid="{B57DFA73-ED00-43B8-AED4-F4C41D3A8681}"/>
    <cellStyle name="Accent3 2 3" xfId="9466" xr:uid="{77C2C0F2-6459-49D2-859B-7D055B058772}"/>
    <cellStyle name="Accent3 3" xfId="549" xr:uid="{AC374AE9-9F0D-4545-A6FD-4D4C436B8EDB}"/>
    <cellStyle name="Accent3 3 2" xfId="9959" xr:uid="{3F344A42-DAF4-4988-BC87-4797E29C3220}"/>
    <cellStyle name="Accent3 4" xfId="564" xr:uid="{CC621368-3719-4B43-BB35-FA4D19543D7F}"/>
    <cellStyle name="Accent3 4 2" xfId="10400" xr:uid="{CD107A0D-546E-464D-B60A-DA2832B06E2A}"/>
    <cellStyle name="Accent3 5" xfId="547" xr:uid="{3607DBE3-E5A5-4616-B798-F8A722FDBE51}"/>
    <cellStyle name="Accent3 5 2" xfId="11306" xr:uid="{4947E2F5-3D50-4332-A51D-CB6CEA73295A}"/>
    <cellStyle name="Accent3 6" xfId="565" xr:uid="{1063279C-E10C-46EB-ACDF-28B77FF3992B}"/>
    <cellStyle name="Accent3 6 2" xfId="683" xr:uid="{C5B4303B-3579-49F6-B2F4-8AA46751EEDE}"/>
    <cellStyle name="Accent3 7" xfId="545" xr:uid="{4D3BA2C6-B2D7-4D7A-9586-92796671B159}"/>
    <cellStyle name="Accent3 8" xfId="507" xr:uid="{09CCDC64-1A73-48E0-B2A7-60FE61AD3BBC}"/>
    <cellStyle name="Accent4" xfId="27" builtinId="41" customBuiltin="1"/>
    <cellStyle name="Accent4 - 20%" xfId="83" xr:uid="{A384113E-758E-47EE-B03C-65D711DE86EF}"/>
    <cellStyle name="Accent4 - 40%" xfId="84" xr:uid="{C70FDAA3-7C90-4A14-BF80-C6627ADAC9A0}"/>
    <cellStyle name="Accent4 - 60%" xfId="85" xr:uid="{957A3CC2-E81F-40C9-B5CE-BC1E08DE7561}"/>
    <cellStyle name="Accent4 2" xfId="82" xr:uid="{892A21ED-8E9D-4DB0-B0A2-7874507E7B1E}"/>
    <cellStyle name="Accent4 2 2" xfId="280" xr:uid="{B73D5CD1-EB17-42CA-B873-300FACF06FFA}"/>
    <cellStyle name="Accent4 2 2 2" xfId="9960" xr:uid="{30252202-384E-4395-8DD3-72A871529062}"/>
    <cellStyle name="Accent4 2 3" xfId="9470" xr:uid="{0F18FE42-BA3C-4B66-8B14-FD396360D2AF}"/>
    <cellStyle name="Accent4 3" xfId="551" xr:uid="{D1321F3B-1D67-4E4F-ADE5-50A0ED115E2E}"/>
    <cellStyle name="Accent4 3 2" xfId="9961" xr:uid="{8AE4D9B2-0C24-4D31-9EBA-79CE5CD399A5}"/>
    <cellStyle name="Accent4 4" xfId="562" xr:uid="{DDC31D17-D993-477A-BE0F-0F3ED9646376}"/>
    <cellStyle name="Accent4 4 2" xfId="10404" xr:uid="{8E037413-22C4-404D-9D27-615D823927A1}"/>
    <cellStyle name="Accent4 5" xfId="550" xr:uid="{9A411B2E-70AB-4032-B674-6A59346AFA15}"/>
    <cellStyle name="Accent4 5 2" xfId="12059" xr:uid="{78419CED-9D0C-4B3C-849C-84C5B9CA81FA}"/>
    <cellStyle name="Accent4 6" xfId="563" xr:uid="{B7AE4971-1D32-44F8-85C3-519EFF82F5CE}"/>
    <cellStyle name="Accent4 6 2" xfId="687" xr:uid="{18A83E8B-7540-4F49-A236-11D857FBC14E}"/>
    <cellStyle name="Accent4 7" xfId="548" xr:uid="{56777D4B-6D70-4F44-9638-135D6FF941E0}"/>
    <cellStyle name="Accent4 8" xfId="508" xr:uid="{0BB731CF-24AA-40F3-8687-199E751A86F7}"/>
    <cellStyle name="Accent5" xfId="30" builtinId="45" customBuiltin="1"/>
    <cellStyle name="Accent5 - 20%" xfId="87" xr:uid="{178C3BAF-1A9B-41A2-B164-E5A552F4DC16}"/>
    <cellStyle name="Accent5 - 40%" xfId="88" xr:uid="{60FB2941-1CB8-4476-8C1F-FEFA75223FFC}"/>
    <cellStyle name="Accent5 - 60%" xfId="89" xr:uid="{12EA2D79-571E-4B57-ACD3-00E4F7AEC1BB}"/>
    <cellStyle name="Accent5 2" xfId="86" xr:uid="{4971DA28-66C0-4DBA-A21C-CC71F036C369}"/>
    <cellStyle name="Accent5 2 2" xfId="281" xr:uid="{16D112FA-C200-4C77-9B05-CCDAE2B5FE07}"/>
    <cellStyle name="Accent5 2 2 2" xfId="9962" xr:uid="{0CDF30F1-570B-46E9-BFE1-85A93C153A6F}"/>
    <cellStyle name="Accent5 2 3" xfId="9474" xr:uid="{AE8CACAD-4991-4F39-BAE9-C3DF689D9874}"/>
    <cellStyle name="Accent5 3" xfId="554" xr:uid="{544751C1-E48E-4D19-9254-DA51B1673FA2}"/>
    <cellStyle name="Accent5 3 2" xfId="9963" xr:uid="{6D2342F8-970B-47F8-9D10-B86374C24224}"/>
    <cellStyle name="Accent5 4" xfId="560" xr:uid="{56F7AB44-5E45-472D-877B-282DC59AC357}"/>
    <cellStyle name="Accent5 4 2" xfId="10408" xr:uid="{325DCFD1-262C-4007-8D92-82702174D64E}"/>
    <cellStyle name="Accent5 5" xfId="553" xr:uid="{B824BD0A-33EC-4983-A18B-0727BCA72E7E}"/>
    <cellStyle name="Accent5 5 2" xfId="11884" xr:uid="{79B26E1B-639E-4A4C-9528-181819E932AC}"/>
    <cellStyle name="Accent5 6" xfId="561" xr:uid="{25FB008C-F78B-45E2-AE34-236C537F8C29}"/>
    <cellStyle name="Accent5 6 2" xfId="691" xr:uid="{9F08C52F-AB7E-4843-ABC8-F07C45391638}"/>
    <cellStyle name="Accent5 7" xfId="552" xr:uid="{4B3A61DE-42F2-4CD9-81F6-0B506DB0BA76}"/>
    <cellStyle name="Accent5 8" xfId="509" xr:uid="{9CE6CE50-47D6-426B-BC01-0460721E36AF}"/>
    <cellStyle name="Accent6" xfId="33" builtinId="49" customBuiltin="1"/>
    <cellStyle name="Accent6 - 20%" xfId="91" xr:uid="{5493910C-654A-44C4-B663-860835E12B4C}"/>
    <cellStyle name="Accent6 - 40%" xfId="92" xr:uid="{07A46D23-B700-4FC3-A16C-88C4EEBE7F15}"/>
    <cellStyle name="Accent6 - 60%" xfId="93" xr:uid="{9C65A7B0-EA09-41B5-B5A9-E1BD4737AA17}"/>
    <cellStyle name="Accent6 2" xfId="90" xr:uid="{B70BBEB1-3EAB-4381-B73E-736FBCB3BB63}"/>
    <cellStyle name="Accent6 2 2" xfId="282" xr:uid="{B5DBCF71-B9A5-4435-8105-8A1D173EFBBE}"/>
    <cellStyle name="Accent6 2 2 2" xfId="9964" xr:uid="{ACC6C8A7-DE0B-4C47-B197-E2A3558F6C7A}"/>
    <cellStyle name="Accent6 2 3" xfId="9478" xr:uid="{4525B7D1-2EA0-4204-8568-85984EF42E4E}"/>
    <cellStyle name="Accent6 3" xfId="555" xr:uid="{94E0894A-9728-4832-B936-FDE9C50D96A1}"/>
    <cellStyle name="Accent6 3 2" xfId="9965" xr:uid="{4BA1ADAA-CD4A-4D7D-B6DD-F8684B78A092}"/>
    <cellStyle name="Accent6 4" xfId="559" xr:uid="{10264CCC-FDAC-4F81-88BE-9EEA00937187}"/>
    <cellStyle name="Accent6 4 2" xfId="10412" xr:uid="{4489CF6B-764E-4D99-9E00-1E8E0D9D8D31}"/>
    <cellStyle name="Accent6 5" xfId="556" xr:uid="{ECEE6FA2-C9B2-4D59-9E8D-C5A6EAD026B4}"/>
    <cellStyle name="Accent6 5 2" xfId="11202" xr:uid="{FF06D757-D082-416A-A4BB-C6935EC2A030}"/>
    <cellStyle name="Accent6 6" xfId="558" xr:uid="{C19BF21C-F060-4A9B-A87D-56D9C05C4E28}"/>
    <cellStyle name="Accent6 6 2" xfId="695" xr:uid="{5982A249-5DAD-4F7E-A903-B7D72711818D}"/>
    <cellStyle name="Accent6 7" xfId="557" xr:uid="{9F1BE6BE-36EA-48AB-B4B2-1FA680E9624B}"/>
    <cellStyle name="Accent6 8" xfId="510" xr:uid="{9EBEB9BB-E4AA-4D4D-A7D3-1CF4E50E6A47}"/>
    <cellStyle name="al_laroux_7_laroux_1_²ðò²Ê´²ÜÎ" xfId="94" xr:uid="{F847B35A-FAF6-45DE-9E4B-8ED1B522CB3C}"/>
    <cellStyle name="Bad" xfId="8" builtinId="27" customBuiltin="1"/>
    <cellStyle name="Bad 2" xfId="95" xr:uid="{72E81DC1-5D84-4B42-BB58-C4C74AA072C9}"/>
    <cellStyle name="Bad 2 2" xfId="283" xr:uid="{EF3C018E-8AAB-4B84-9E81-B2D40D62BF00}"/>
    <cellStyle name="Bad 2 2 2" xfId="9966" xr:uid="{CCA414CC-7FA2-4D72-AF2E-AB31218A6693}"/>
    <cellStyle name="Bad 2 3" xfId="9448" xr:uid="{4B11E933-C30D-4869-99E7-0E30947E87C5}"/>
    <cellStyle name="Bad 3" xfId="9967" xr:uid="{9F9F7ADF-DF96-423B-A70E-93133786BFEA}"/>
    <cellStyle name="Bad 4" xfId="10382" xr:uid="{BFDE5A4F-2FFE-43BE-AE6B-90E253C3DBBE}"/>
    <cellStyle name="Bad 5" xfId="12106" xr:uid="{CCF9520D-4C69-4189-B842-48A9138345D8}"/>
    <cellStyle name="Bad 6" xfId="665" xr:uid="{D71FA3D3-B916-4E7C-B584-F78CC2864412}"/>
    <cellStyle name="Body" xfId="96" xr:uid="{03FD79F9-61B2-449C-9A8E-A80B210BB98F}"/>
    <cellStyle name="Calculation" xfId="11" builtinId="22" customBuiltin="1"/>
    <cellStyle name="Calculation 10" xfId="9452" xr:uid="{7ED0FD97-159E-4813-BA8B-DE0EA88AEF89}"/>
    <cellStyle name="Calculation 11" xfId="10386" xr:uid="{48B3DA32-0813-48CD-BE6A-A8FF84BFE4C2}"/>
    <cellStyle name="Calculation 12" xfId="11409" xr:uid="{A556DF86-CD12-4B5C-99DF-DFEFD20AF7C0}"/>
    <cellStyle name="Calculation 13" xfId="669" xr:uid="{83C588E7-C0A7-48FC-B8FB-B43067DB7D11}"/>
    <cellStyle name="Calculation 2" xfId="97" xr:uid="{67421B8C-CAAF-488B-9D21-BB5D27CC9466}"/>
    <cellStyle name="Calculation 2 2" xfId="284" xr:uid="{54167CDF-AA49-47E8-A88C-ACC4CBA6F9F5}"/>
    <cellStyle name="Calculation 2 2 2" xfId="5921" xr:uid="{898DFE25-3B89-4353-83B5-F5B09BF8C159}"/>
    <cellStyle name="Calculation 2 2 2 2" xfId="6587" xr:uid="{1DEF260E-3F6D-48DF-8C66-C4C7BABE5D21}"/>
    <cellStyle name="Calculation 2 2 3" xfId="6234" xr:uid="{84E5671C-4EED-416F-B3EF-9FBF16C9B8F4}"/>
    <cellStyle name="Calculation 2 2 4" xfId="9969" xr:uid="{F9B1B2EE-CB25-4F8E-93DC-AB72F7C011F6}"/>
    <cellStyle name="Calculation 2 2 5" xfId="2051" xr:uid="{B142E89E-42DF-4E62-B098-5F2ED8A4AC4B}"/>
    <cellStyle name="Calculation 2 3" xfId="5774" xr:uid="{5C76501E-6E9B-42E0-A798-84C88AF0D0CE}"/>
    <cellStyle name="Calculation 2 3 2" xfId="6453" xr:uid="{392D1322-1064-421E-B25E-2EF08457E4DF}"/>
    <cellStyle name="Calculation 2 4" xfId="6074" xr:uid="{5D4F27A4-1AA4-4BFF-8913-B5E89B342260}"/>
    <cellStyle name="Calculation 2 5" xfId="9968" xr:uid="{EA525083-B8A8-494F-859F-B251773A4385}"/>
    <cellStyle name="Calculation 2 6" xfId="1859" xr:uid="{3E562AF9-4F24-43CD-9910-95E6D941D34F}"/>
    <cellStyle name="Calculation 3" xfId="1846" xr:uid="{D7221969-2B8F-4A7A-846B-F42511CD9A18}"/>
    <cellStyle name="Calculation 3 2" xfId="2038" xr:uid="{351BD320-EB4C-4FAD-8FE3-08CC5BE86BA3}"/>
    <cellStyle name="Calculation 3 2 2" xfId="5908" xr:uid="{C3FC7144-D036-4BF3-8DA9-67557A660B7E}"/>
    <cellStyle name="Calculation 3 2 2 2" xfId="6575" xr:uid="{80F02A2C-8E20-49A9-BBD0-508F46BBA648}"/>
    <cellStyle name="Calculation 3 2 3" xfId="6222" xr:uid="{B7B935DD-3014-4D31-9F62-6D94E91EA196}"/>
    <cellStyle name="Calculation 3 2 4" xfId="9971" xr:uid="{0088DE40-0E0D-4CD2-9D5A-83111DF1AC39}"/>
    <cellStyle name="Calculation 3 3" xfId="5762" xr:uid="{57B44B07-D6F1-4F75-BA4A-646F86CC3C08}"/>
    <cellStyle name="Calculation 3 3 2" xfId="6441" xr:uid="{9E94B44D-EB21-4668-90DD-B75E10AAF158}"/>
    <cellStyle name="Calculation 3 4" xfId="6062" xr:uid="{AD0AF791-7D3A-42B8-A768-DDBDC899635B}"/>
    <cellStyle name="Calculation 3 5" xfId="9970" xr:uid="{EE733452-1254-47F7-BF5C-C58A4DE6A2B0}"/>
    <cellStyle name="Calculation 4" xfId="1851" xr:uid="{4D0048BE-17D5-4424-AE08-372927ED9EBF}"/>
    <cellStyle name="Calculation 4 2" xfId="2043" xr:uid="{577251D6-FF57-467B-961A-EC466B979D8C}"/>
    <cellStyle name="Calculation 4 2 2" xfId="5913" xr:uid="{77D98C19-5EBD-4A92-B397-26506C158328}"/>
    <cellStyle name="Calculation 4 2 2 2" xfId="6579" xr:uid="{77F328AA-461B-4B39-8F02-06C4548AC4CB}"/>
    <cellStyle name="Calculation 4 2 3" xfId="6226" xr:uid="{E1C21BDE-716F-49FB-BD52-F3CBB910CC43}"/>
    <cellStyle name="Calculation 4 2 4" xfId="9973" xr:uid="{2363534B-8887-4833-8B73-D99CF3DA3D16}"/>
    <cellStyle name="Calculation 4 3" xfId="5766" xr:uid="{1F1F6A25-B034-4BAB-96D4-B862629F57B1}"/>
    <cellStyle name="Calculation 4 3 2" xfId="6445" xr:uid="{D46258EE-7E48-49CF-ABE3-0707D1604CAE}"/>
    <cellStyle name="Calculation 4 4" xfId="6066" xr:uid="{ED60858B-D3F2-4B8E-902E-38963183C40D}"/>
    <cellStyle name="Calculation 4 5" xfId="9972" xr:uid="{27FE6912-D7CE-444F-BD00-3F6E8D6CDA1A}"/>
    <cellStyle name="Calculation 5" xfId="1812" xr:uid="{0120CA6B-5503-4312-AECA-CB56877AAF19}"/>
    <cellStyle name="Calculation 5 2" xfId="2003" xr:uid="{90292165-92DE-4ADE-9D5A-B34EC5D3139C}"/>
    <cellStyle name="Calculation 5 2 2" xfId="5875" xr:uid="{DA8D9953-8C47-4859-B661-FBBEFCFCC7CB}"/>
    <cellStyle name="Calculation 5 2 2 2" xfId="6544" xr:uid="{5D0A05D1-C561-480D-930A-4F6C65B98F3F}"/>
    <cellStyle name="Calculation 5 2 3" xfId="6189" xr:uid="{63DF1A6C-034A-45B8-86EF-06664408ECFE}"/>
    <cellStyle name="Calculation 5 3" xfId="5733" xr:uid="{34F48D3F-072F-4730-9090-A0B8820C3B25}"/>
    <cellStyle name="Calculation 5 3 2" xfId="6412" xr:uid="{ADC89B1F-8020-4EEB-ABAE-47437CE4371A}"/>
    <cellStyle name="Calculation 5 4" xfId="6029" xr:uid="{B099E478-1C39-46F0-9A0B-422C9D369B70}"/>
    <cellStyle name="Calculation 5 5" xfId="9974" xr:uid="{CE7FC7B5-71BB-46BD-996A-8A136E14021F}"/>
    <cellStyle name="Calculation 6" xfId="1919" xr:uid="{1878EA18-E673-45BD-9418-5E01CB85086A}"/>
    <cellStyle name="Calculation 6 2" xfId="2111" xr:uid="{2594D39E-E63C-44A6-B42B-3D19F2D5EBCE}"/>
    <cellStyle name="Calculation 6 2 2" xfId="5980" xr:uid="{26B843BD-41D6-45E9-94C3-67A9268549FA}"/>
    <cellStyle name="Calculation 6 2 2 2" xfId="6638" xr:uid="{6E021215-2B88-4F3F-9A18-5A03D777ACBD}"/>
    <cellStyle name="Calculation 6 2 3" xfId="6286" xr:uid="{66034A3C-F865-4906-9D0D-54EE9A9A7212}"/>
    <cellStyle name="Calculation 6 3" xfId="5822" xr:uid="{B7BEDA21-11AD-4654-8344-06F2D377C111}"/>
    <cellStyle name="Calculation 6 3 2" xfId="6501" xr:uid="{F8156A3F-CA5A-4B58-B971-A23A4F1E7F57}"/>
    <cellStyle name="Calculation 6 4" xfId="6126" xr:uid="{E2E98F52-B6A4-4558-BCFD-00F21A6D7838}"/>
    <cellStyle name="Calculation 7" xfId="1825" xr:uid="{E9330A7D-F84D-43C7-B57A-D77F02A12C18}"/>
    <cellStyle name="Calculation 7 2" xfId="2016" xr:uid="{A5D6BBE3-10AA-40A6-9796-DDFD3E8B4531}"/>
    <cellStyle name="Calculation 7 2 2" xfId="5888" xr:uid="{2D9FB50D-513E-43D0-9998-EBF4CB55E9E8}"/>
    <cellStyle name="Calculation 7 2 2 2" xfId="6556" xr:uid="{373F79FC-E4B3-4C43-B599-887985B9EAC5}"/>
    <cellStyle name="Calculation 7 2 3" xfId="6201" xr:uid="{DCC9CECE-28FF-4925-9FAD-1905873387B7}"/>
    <cellStyle name="Calculation 7 3" xfId="5744" xr:uid="{F09D291D-FDE7-4E81-822E-D4E680C6332B}"/>
    <cellStyle name="Calculation 7 3 2" xfId="6423" xr:uid="{C50A672D-7EE6-4ADE-9F37-398B89F1796B}"/>
    <cellStyle name="Calculation 7 4" xfId="6041" xr:uid="{6916E45F-7781-40F8-8C94-A0F0B38B0C8A}"/>
    <cellStyle name="Calculation 8" xfId="1781" xr:uid="{BD06BC45-29BA-40E2-8F43-ED58454AE829}"/>
    <cellStyle name="Calculation 8 2" xfId="1972" xr:uid="{90FED760-5F5F-40B9-8E18-79054D1858B9}"/>
    <cellStyle name="Calculation 8 2 2" xfId="5845" xr:uid="{A49A5141-E78B-4A99-800C-9EAA1DC9EAE0}"/>
    <cellStyle name="Calculation 8 2 2 2" xfId="6518" xr:uid="{FE2E2E01-641C-4621-9DBA-747B60A3401A}"/>
    <cellStyle name="Calculation 8 2 3" xfId="6163" xr:uid="{F6338DE4-BBAA-45F5-8B93-608F830CC20F}"/>
    <cellStyle name="Calculation 8 3" xfId="5707" xr:uid="{D660BE9B-A372-4ACB-9B09-CF10B20110B6}"/>
    <cellStyle name="Calculation 8 3 2" xfId="6387" xr:uid="{3EB03F1B-67A0-4D89-9A25-7C64335F778C}"/>
    <cellStyle name="Calculation 8 4" xfId="6003" xr:uid="{D1362125-E5D8-4C31-8D4C-28B6A195D559}"/>
    <cellStyle name="Calculation 9" xfId="1949" xr:uid="{67D52A60-5F6F-46F1-9118-92E45EFE4F58}"/>
    <cellStyle name="Calculation 9 2" xfId="6147" xr:uid="{1F550B72-F51C-456C-A533-83018CC52D5C}"/>
    <cellStyle name="Check Cell" xfId="13" builtinId="23" customBuiltin="1"/>
    <cellStyle name="Check Cell 2" xfId="98" xr:uid="{CBFDC3F5-B07D-4C45-B149-351B849F8C1E}"/>
    <cellStyle name="Check Cell 2 2" xfId="285" xr:uid="{9F7DDE80-A9D2-4F3C-93BF-B3716382295C}"/>
    <cellStyle name="Check Cell 2 2 2" xfId="9975" xr:uid="{246BC8C5-4FDA-49F1-A61B-4C72AC3A3EEA}"/>
    <cellStyle name="Check Cell 2 3" xfId="9454" xr:uid="{73191604-BD45-4EFB-9874-6D4BE0ECD4A5}"/>
    <cellStyle name="Check Cell 3" xfId="9976" xr:uid="{3A0FF88D-E413-443C-BE47-A15C64971A7A}"/>
    <cellStyle name="Check Cell 4" xfId="10388" xr:uid="{ADE10654-E243-4EB6-B47B-7B2FEC70255F}"/>
    <cellStyle name="Check Cell 5" xfId="10606" xr:uid="{511EDCBE-11CE-4161-80E5-B71B1020989B}"/>
    <cellStyle name="Check Cell 6" xfId="671" xr:uid="{1F8390B7-2E7E-4840-91AD-D2727EAA1477}"/>
    <cellStyle name="Comma" xfId="1" builtinId="3"/>
    <cellStyle name="Comma 10" xfId="99" xr:uid="{775BBC33-E3B6-4E73-8D22-A58C64724DCD}"/>
    <cellStyle name="Comma 11" xfId="254" xr:uid="{E000DB8D-E8E5-4EB2-8762-C30BCA49D157}"/>
    <cellStyle name="Comma 11 2" xfId="579" xr:uid="{C3FB02E8-C66C-4500-A2E2-0A108173F999}"/>
    <cellStyle name="Comma 12" xfId="12448" xr:uid="{271B4030-27BF-420A-99D0-A6274EDBDF17}"/>
    <cellStyle name="Comma 13" xfId="12450" xr:uid="{336BCDF7-B123-42D7-91F5-08B1EFA6E390}"/>
    <cellStyle name="Comma 2" xfId="100" xr:uid="{25B8C65B-D5FE-43DC-9551-A484B2A06A9A}"/>
    <cellStyle name="Comma 2 10" xfId="9180" xr:uid="{AAB5872A-9791-40F1-88CB-92BB745C3004}"/>
    <cellStyle name="Comma 2 11" xfId="12389" xr:uid="{4C4AF971-2D80-4208-B8C6-9CC3EC907628}"/>
    <cellStyle name="Comma 2 2" xfId="101" xr:uid="{8BAE29CE-EB47-4AEF-9553-D974F0025815}"/>
    <cellStyle name="Comma 2 2 2" xfId="199" xr:uid="{11F2F60D-D5AA-4150-8294-6C85E018C61D}"/>
    <cellStyle name="Comma 2 2 2 2" xfId="515" xr:uid="{B8BD5C39-7E1B-4912-82A3-9C7855494F59}"/>
    <cellStyle name="Comma 2 2 2 3" xfId="11795" xr:uid="{7BB1BE57-013F-4A6D-BBA0-F5C031E9F7EE}"/>
    <cellStyle name="Comma 2 2 3" xfId="11874" xr:uid="{7A6D3121-35D6-4E3C-9B91-33A6EB23EAD0}"/>
    <cellStyle name="Comma 2 2 3 2" xfId="12341" xr:uid="{A4908383-9930-4E81-8FC7-0CF57B9FE84C}"/>
    <cellStyle name="Comma 2 2 4" xfId="11947" xr:uid="{6B38122C-BB9E-4966-8CA5-401669E3CE45}"/>
    <cellStyle name="Comma 2 2 5" xfId="10439" xr:uid="{A9E94D00-BA10-4575-A76E-29CE77278693}"/>
    <cellStyle name="Comma 2 2 6" xfId="12390" xr:uid="{829AD48D-F172-4305-B6FB-64D786D471AC}"/>
    <cellStyle name="Comma 2 3" xfId="102" xr:uid="{D744E52B-A9AB-4DBB-9963-84343B5ABBB8}"/>
    <cellStyle name="Comma 2 3 2" xfId="347" xr:uid="{F1629717-2FA2-4BF0-A516-1B763084808E}"/>
    <cellStyle name="Comma 2 3 2 2" xfId="516" xr:uid="{4B03A305-A2EF-4C07-9966-419E2D400EF7}"/>
    <cellStyle name="Comma 2 3 2 3" xfId="11756" xr:uid="{0A6C7A55-17A4-4097-80DA-51199F84DCB9}"/>
    <cellStyle name="Comma 2 4" xfId="103" xr:uid="{277CE0AB-C6EC-4C4E-BF83-C82989542764}"/>
    <cellStyle name="Comma 2 4 2" xfId="517" xr:uid="{2AB05F97-CC3C-402C-A9EA-02A4CDA3253D}"/>
    <cellStyle name="Comma 2 5" xfId="104" xr:uid="{792CD5E9-6633-467B-BC7F-9DD4000DAB99}"/>
    <cellStyle name="Comma 2 5 2" xfId="518" xr:uid="{3E393F75-159C-4536-AA4D-6DEBEE6E03A2}"/>
    <cellStyle name="Comma 2 6" xfId="198" xr:uid="{62700A61-2BAE-4BAB-AC38-E957167BBF43}"/>
    <cellStyle name="Comma 2 6 2" xfId="514" xr:uid="{7531084B-BA87-4E61-92D7-3D34B4AB63D9}"/>
    <cellStyle name="Comma 2 7" xfId="495" xr:uid="{7EE5A8D3-6060-4FF7-AA9B-315F26A75C99}"/>
    <cellStyle name="Comma 2 8" xfId="499" xr:uid="{1CC1A54E-135D-4FF6-8B45-A6249B06F85E}"/>
    <cellStyle name="Comma 2 9" xfId="590" xr:uid="{CED49974-10F2-4824-9B9B-809D45A93D79}"/>
    <cellStyle name="Comma 3" xfId="105" xr:uid="{02FEED1C-EDCB-4E43-9FF5-38FE823C98D9}"/>
    <cellStyle name="Comma 3 2" xfId="106" xr:uid="{8351D5A8-78F5-4763-8163-D5A5E828A443}"/>
    <cellStyle name="Comma 3 2 2" xfId="348" xr:uid="{724397C7-159B-475D-8052-B22AB0A509F0}"/>
    <cellStyle name="Comma 3 2 2 2" xfId="520" xr:uid="{A759086B-C4E0-451D-9158-AA466126E4D6}"/>
    <cellStyle name="Comma 3 2 3" xfId="11956" xr:uid="{62BD5F5D-0B6B-4FC1-A49D-721E969A090B}"/>
    <cellStyle name="Comma 3 3" xfId="497" xr:uid="{E2A10D34-F7A0-4208-A093-BA1C0F7FB4BE}"/>
    <cellStyle name="Comma 3 3 2" xfId="519" xr:uid="{0EB3DF14-6FD3-420A-A3B3-F62B2A460CAE}"/>
    <cellStyle name="Comma 3 4" xfId="9181" xr:uid="{034EAA26-E4D4-424B-9859-C4FDE856D539}"/>
    <cellStyle name="Comma 3 5" xfId="12391" xr:uid="{DC2C2BBF-5B93-461D-B210-89403207B819}"/>
    <cellStyle name="Comma 4" xfId="107" xr:uid="{D2525B3B-75A8-4FCA-909A-72A8B94ED8C2}"/>
    <cellStyle name="Comma 4 2" xfId="349" xr:uid="{F0AC2A74-CF05-45A0-A904-183CA0114F3D}"/>
    <cellStyle name="Comma 4 2 2" xfId="521" xr:uid="{7A5231EF-40F3-40A6-8E6E-34EA4AED1AEE}"/>
    <cellStyle name="Comma 4 2 3" xfId="12364" xr:uid="{E6A8FBD0-E38F-4C40-912F-4F632A686810}"/>
    <cellStyle name="Comma 4 3" xfId="594" xr:uid="{77BF55F6-FC18-455E-9C30-0CBB1ECD6809}"/>
    <cellStyle name="Comma 4 3 2" xfId="12342" xr:uid="{2A1F506C-98C1-4E8D-845B-73E035DF8D05}"/>
    <cellStyle name="Comma 4 4" xfId="11960" xr:uid="{B40ED8E6-7604-4545-B5FE-C45A00B2F294}"/>
    <cellStyle name="Comma 4 5" xfId="12392" xr:uid="{5DAEC8AF-2A0F-46F1-B2B8-5EF907865B8C}"/>
    <cellStyle name="Comma 4 6" xfId="12457" xr:uid="{795265AA-2CA9-4802-B6AA-E7B014E1050F}"/>
    <cellStyle name="Comma 5" xfId="108" xr:uid="{F0D9ECA1-8CBA-424C-92A9-15D92AFDDC2C}"/>
    <cellStyle name="Comma 5 2" xfId="286" xr:uid="{8342BB45-902F-42EF-8CF5-873744986E51}"/>
    <cellStyle name="Comma 5 2 2" xfId="522" xr:uid="{0A1F679A-5733-476A-825D-25F1062D302F}"/>
    <cellStyle name="Comma 5 2 3" xfId="12415" xr:uid="{CE9173C3-9259-4010-B5B2-A0C54CA1111E}"/>
    <cellStyle name="Comma 5 3" xfId="596" xr:uid="{3DE8448B-27C1-43EA-B3AE-88F69062A16D}"/>
    <cellStyle name="Comma 5 4" xfId="11907" xr:uid="{896D39B9-A7BE-43B1-91FB-9849C127D301}"/>
    <cellStyle name="Comma 5 5" xfId="12393" xr:uid="{6294F4C9-1BED-47DB-9EB9-0F2E5988481A}"/>
    <cellStyle name="Comma 6" xfId="109" xr:uid="{254A0518-7ADE-4D11-A66E-B36979B1E0FE}"/>
    <cellStyle name="Comma 6 2" xfId="110" xr:uid="{89E38555-78AC-43E0-8AD4-C9C7FE05500E}"/>
    <cellStyle name="Comma 6 3" xfId="523" xr:uid="{84559460-CD3C-4302-81D1-35AA495211B9}"/>
    <cellStyle name="Comma 6 4" xfId="12366" xr:uid="{CD83985B-23C7-4EAF-8244-B91AF1FE1E18}"/>
    <cellStyle name="Comma 6 5" xfId="12394" xr:uid="{6E59E137-2F23-4F72-9ECE-B5916A4F07B2}"/>
    <cellStyle name="Comma 7" xfId="111" xr:uid="{6328FD1C-C709-4A0A-863C-CBEA948A70C1}"/>
    <cellStyle name="Comma 7 2" xfId="12325" xr:uid="{FB3B893D-B5C1-4AE1-8C2D-497230B1A8AB}"/>
    <cellStyle name="Comma 7 3" xfId="12388" xr:uid="{912A8669-8D7A-42D1-87CA-2CE4A5546552}"/>
    <cellStyle name="Comma 8" xfId="112" xr:uid="{8A53EFBE-F82F-418F-A674-0C24CCAE0D4E}"/>
    <cellStyle name="Comma 8 2" xfId="538" xr:uid="{60F45D90-2AB9-4D72-9E9B-D95549966F9D}"/>
    <cellStyle name="Comma 8 3" xfId="511" xr:uid="{686EDF9B-A6E6-4823-AD1E-5EC1F8073FBE}"/>
    <cellStyle name="Comma 8 4" xfId="503" xr:uid="{B56D31B7-D607-409D-AACD-D1550AD9F219}"/>
    <cellStyle name="Comma 9" xfId="113" xr:uid="{E3634312-2DCD-47B2-B826-E347745F6D3A}"/>
    <cellStyle name="Comma0" xfId="8662" xr:uid="{AD5A4FAB-11A9-4315-A32A-308E395EF156}"/>
    <cellStyle name="Currency 2" xfId="9669" xr:uid="{A49FD8C6-5327-4730-8FF5-A739841058AE}"/>
    <cellStyle name="Currency 2 2" xfId="9978" xr:uid="{81A224DB-CCFA-4AEC-96DA-C10DEFCD793B}"/>
    <cellStyle name="Currency 2 3" xfId="12395" xr:uid="{C7AB9336-CA66-485B-B4C9-79D8138DED4E}"/>
    <cellStyle name="Currency0" xfId="8663" xr:uid="{8010BAA7-F0B2-4AF4-B9C5-29B3CDF401B9}"/>
    <cellStyle name="Date" xfId="8664" xr:uid="{5FACFFF5-389B-4EA8-A06F-7E2305A1997A}"/>
    <cellStyle name="Date Style" xfId="9182" xr:uid="{5E1BC7A0-CDD9-4126-96E2-6CB6A587129E}"/>
    <cellStyle name="day of week" xfId="8665" xr:uid="{E1714F01-4C83-4993-ABD3-62F1FBDB9635}"/>
    <cellStyle name="Dezimal [0]_laroux" xfId="114" xr:uid="{B9557183-2092-489D-AB04-F434C1C21259}"/>
    <cellStyle name="Dezimal_laroux" xfId="115" xr:uid="{8169B900-6967-4D61-B735-AFBF742A58AF}"/>
    <cellStyle name="diskette" xfId="9979" xr:uid="{82A97853-624F-4EFE-971B-FDBD064E7254}"/>
    <cellStyle name="Emphasis 1" xfId="116" xr:uid="{54154934-A322-444E-80B0-B4CC6DE7EF1B}"/>
    <cellStyle name="Emphasis 2" xfId="117" xr:uid="{32152DF7-1B6E-4ECD-A0E6-0A491FA6E52A}"/>
    <cellStyle name="Emphasis 3" xfId="118" xr:uid="{F4AC96F6-B54E-4512-A991-7F52BBD77521}"/>
    <cellStyle name="Euro" xfId="119" xr:uid="{F1061726-6043-4AE3-9F21-1E637B4E12ED}"/>
    <cellStyle name="Euro 2" xfId="120" xr:uid="{3025DF6A-86B8-4B0C-8747-8E94F8B94ED5}"/>
    <cellStyle name="Euro 2 2" xfId="524" xr:uid="{6F95DBDF-30AE-446D-A951-EDE1CA1C2846}"/>
    <cellStyle name="Euro 3" xfId="121" xr:uid="{2F0BA026-CD47-4CEE-AD65-0EA0831DCDC4}"/>
    <cellStyle name="Euro 4" xfId="8666" xr:uid="{8E7DA49E-8A80-4B7F-8BF7-ACA54FD1AB85}"/>
    <cellStyle name="Excel.Chart" xfId="9712" xr:uid="{A7953914-335B-4FB8-B04D-61C4B44B620A}"/>
    <cellStyle name="Explanatory Text" xfId="16" builtinId="53" customBuiltin="1"/>
    <cellStyle name="Explanatory Text 2" xfId="122" xr:uid="{FB2E32A7-D170-4059-87D9-5BC4EC02DF51}"/>
    <cellStyle name="Explanatory Text 2 2" xfId="287" xr:uid="{9D404B1F-70F0-4C50-B5C3-693FF69E5C26}"/>
    <cellStyle name="Explanatory Text 2 2 2" xfId="9980" xr:uid="{A32B9CDC-1152-4859-B0E1-69F6C11C40E5}"/>
    <cellStyle name="Explanatory Text 2 3" xfId="9456" xr:uid="{79C47606-4417-4A38-A16A-BA793EA0911E}"/>
    <cellStyle name="Explanatory Text 3" xfId="9981" xr:uid="{9FE89A8D-75D0-42E7-A48D-B541A3E99E1A}"/>
    <cellStyle name="Explanatory Text 4" xfId="10390" xr:uid="{E23EA44A-B7BE-4B56-AAAE-D14A7F64BF60}"/>
    <cellStyle name="Explanatory Text 5" xfId="12004" xr:uid="{FCAE2FCF-DDEE-4810-8839-C3CBDC3F2541}"/>
    <cellStyle name="Explanatory Text 6" xfId="673" xr:uid="{7EA4A567-3118-47DB-A70B-145C4C5B226D}"/>
    <cellStyle name="Fixed" xfId="8667" xr:uid="{1354107F-2EE0-4512-BE1A-69EF023178C7}"/>
    <cellStyle name="Followed Hyperlink" xfId="11967" builtinId="9" customBuiltin="1"/>
    <cellStyle name="Good" xfId="7" builtinId="26" customBuiltin="1"/>
    <cellStyle name="Good 2" xfId="123" xr:uid="{9C486EFA-AFC4-41C4-82CC-877EFB09FB6E}"/>
    <cellStyle name="Good 2 2" xfId="288" xr:uid="{C1AFF86A-9624-4493-87DB-C143A06AB424}"/>
    <cellStyle name="Good 2 2 2" xfId="9982" xr:uid="{AC70BC68-B16C-4A2B-8B57-2C3E0B6106E2}"/>
    <cellStyle name="Good 2 3" xfId="9447" xr:uid="{1432A771-B660-42B9-B874-E1B332FE8EE3}"/>
    <cellStyle name="Good 3" xfId="9983" xr:uid="{BD3ACF32-60CD-4B2B-A80A-66C877B4AB05}"/>
    <cellStyle name="Good 4" xfId="10381" xr:uid="{DAB35F7C-F66C-4B22-950B-F4C7D5DD1D21}"/>
    <cellStyle name="Good 5" xfId="12003" xr:uid="{75CAC8FA-1B42-4E41-B7EE-B23DAE7B4EF1}"/>
    <cellStyle name="Good 6" xfId="664" xr:uid="{4DDAB458-6E49-45AA-97B3-564E07314B3D}"/>
    <cellStyle name="Header style" xfId="8668" xr:uid="{2E794E08-05F6-4930-8404-F8169429A8A8}"/>
    <cellStyle name="Heading 1" xfId="3" builtinId="16" customBuiltin="1"/>
    <cellStyle name="Heading 1 2" xfId="124" xr:uid="{9ED0F296-4A0A-477D-97C4-E9B0C3F21C22}"/>
    <cellStyle name="Heading 1 2 2" xfId="289" xr:uid="{59CDAA9D-620D-4B6E-8DAE-9860A4403F65}"/>
    <cellStyle name="Heading 1 2 2 2" xfId="9984" xr:uid="{C529E7F0-03A2-42EF-BDA8-45D5C0363813}"/>
    <cellStyle name="Heading 1 2 3" xfId="8669" xr:uid="{43019208-880E-4105-8C6C-AA840AD72C59}"/>
    <cellStyle name="Heading 1 3" xfId="9443" xr:uid="{22F72DAA-E5F0-4FD1-9923-B8F6D1311A5A}"/>
    <cellStyle name="Heading 1 3 2" xfId="9985" xr:uid="{622830C5-E7E6-4F5B-A3FB-1EB1BE5F2AAF}"/>
    <cellStyle name="Heading 1 4" xfId="10377" xr:uid="{C297919C-B47D-4DC3-9E39-C661CBB3A6A9}"/>
    <cellStyle name="Heading 1 5" xfId="10656" xr:uid="{9AA0D571-55FC-47FD-A3B7-26CB834B0F5A}"/>
    <cellStyle name="Heading 1 6" xfId="660" xr:uid="{CECA4939-9C6F-46F9-9D58-A6F2F9ECD3DA}"/>
    <cellStyle name="Heading 2" xfId="4" builtinId="17" customBuiltin="1"/>
    <cellStyle name="Heading 2 2" xfId="125" xr:uid="{44746A10-F5A1-4E09-96DC-8A12CDEECF6A}"/>
    <cellStyle name="Heading 2 2 2" xfId="290" xr:uid="{27B67A2E-1F56-43B1-BBA4-98E281191D48}"/>
    <cellStyle name="Heading 2 2 2 2" xfId="9986" xr:uid="{F69B4472-F7F3-422F-A4B0-EC7B54B78DF5}"/>
    <cellStyle name="Heading 2 2 3" xfId="8670" xr:uid="{EEB2A169-7A66-4BC8-A975-79FE6DEF22FB}"/>
    <cellStyle name="Heading 2 3" xfId="9444" xr:uid="{28BA9398-3490-4435-AD42-2ADB7547AE60}"/>
    <cellStyle name="Heading 2 3 2" xfId="9987" xr:uid="{5594AEB0-C942-4BF0-800B-2F6FD961409E}"/>
    <cellStyle name="Heading 2 4" xfId="10378" xr:uid="{9A96CE7F-B56C-497E-9C9C-DFEEBE2E695F}"/>
    <cellStyle name="Heading 2 5" xfId="11457" xr:uid="{7CF5564E-4271-40EC-AD1B-0D9DFC464199}"/>
    <cellStyle name="Heading 2 6" xfId="661" xr:uid="{9FF222EA-4E1C-4E5F-868A-006E82FD5BEF}"/>
    <cellStyle name="Heading 3" xfId="5" builtinId="18" customBuiltin="1"/>
    <cellStyle name="Heading 3 10" xfId="10379" xr:uid="{92FB8B7B-F10F-43BA-BB29-E25DE8CAD3BE}"/>
    <cellStyle name="Heading 3 11" xfId="12255" xr:uid="{FBA3DA37-C802-404F-8127-28EEB0A23C84}"/>
    <cellStyle name="Heading 3 12" xfId="662" xr:uid="{B2D252D4-5535-4CCA-8E25-50A931876E4A}"/>
    <cellStyle name="Heading 3 2" xfId="126" xr:uid="{FB6B635C-35C5-4BD1-8114-EE40496F1EFB}"/>
    <cellStyle name="Heading 3 2 2" xfId="291" xr:uid="{DA1CA428-D2CE-4B24-A76B-8403FF80FF4E}"/>
    <cellStyle name="Heading 3 2 2 2" xfId="5926" xr:uid="{8E4CDF88-95B4-4E9A-99FF-943B08C0D5D0}"/>
    <cellStyle name="Heading 3 2 2 3" xfId="2056" xr:uid="{D44D8D82-2F51-4535-99BB-2D56684B8C9F}"/>
    <cellStyle name="Heading 3 2 3" xfId="2129" xr:uid="{3C465D4B-1125-4F0A-B6D8-5197E60A5585}"/>
    <cellStyle name="Heading 3 2 4" xfId="9988" xr:uid="{3A859769-AE7E-4391-A4BF-3ADB95C0FC80}"/>
    <cellStyle name="Heading 3 2 5" xfId="1864" xr:uid="{55C7C981-06DA-42A1-9EA8-62ED04A1C9DD}"/>
    <cellStyle name="Heading 3 3" xfId="1810" xr:uid="{462C4120-EC0B-497B-A6C7-6101BE6FF487}"/>
    <cellStyle name="Heading 3 3 2" xfId="2001" xr:uid="{13C1DA3D-0F32-4E36-A00A-C085AAA4895D}"/>
    <cellStyle name="Heading 3 3 2 2" xfId="5873" xr:uid="{2570F715-A7FA-4E4B-991D-8F270458E6A8}"/>
    <cellStyle name="Heading 3 3 3" xfId="2125" xr:uid="{1EBEE17C-456F-44C3-99D7-EBC19C35608E}"/>
    <cellStyle name="Heading 3 3 4" xfId="9989" xr:uid="{2AD8917A-EAEF-42EC-8A09-4E2DCDB29BF4}"/>
    <cellStyle name="Heading 3 4" xfId="1794" xr:uid="{7C6F6E4A-E987-4945-8B96-A68CDC858696}"/>
    <cellStyle name="Heading 3 4 2" xfId="1985" xr:uid="{64652433-82EB-463A-BECA-8CDDD9137F17}"/>
    <cellStyle name="Heading 3 4 2 2" xfId="5857" xr:uid="{C9614A3D-4B4D-4426-8A3F-EAE19748AEA6}"/>
    <cellStyle name="Heading 3 4 3" xfId="2123" xr:uid="{1154086F-C21C-44E0-8DB7-ECF8765F2273}"/>
    <cellStyle name="Heading 3 5" xfId="1876" xr:uid="{0058AA6F-4323-4127-BCC8-756F5DEF53B5}"/>
    <cellStyle name="Heading 3 5 2" xfId="2068" xr:uid="{6384A526-1EB3-4C19-82A2-5F25A9CBCEAA}"/>
    <cellStyle name="Heading 3 5 2 2" xfId="5937" xr:uid="{B07BF219-3745-4150-9209-B9B3F783D861}"/>
    <cellStyle name="Heading 3 5 3" xfId="2130" xr:uid="{B7BC3AF4-52F2-43C9-8CCF-10688020698A}"/>
    <cellStyle name="Heading 3 6" xfId="1909" xr:uid="{FF1A27FE-E84E-47AF-8506-50F08CC85D62}"/>
    <cellStyle name="Heading 3 6 2" xfId="2101" xr:uid="{FB1DE694-738C-4A3B-B3A6-6AE23AF6B58C}"/>
    <cellStyle name="Heading 3 6 2 2" xfId="5970" xr:uid="{46560093-D9E7-46BB-B58E-D9F675989B6A}"/>
    <cellStyle name="Heading 3 6 3" xfId="2136" xr:uid="{2645AD11-84DB-43DF-97D4-2F7537C7F7DD}"/>
    <cellStyle name="Heading 3 7" xfId="1950" xr:uid="{00FB08A4-3FD3-4F38-A41B-C74E16B14212}"/>
    <cellStyle name="Heading 3 7 2" xfId="5831" xr:uid="{01DB30B0-A05E-4312-AFEF-8D84853EC18F}"/>
    <cellStyle name="Heading 3 8" xfId="1948" xr:uid="{62DF62D0-B0A6-48C0-8B5C-9881D7684D8D}"/>
    <cellStyle name="Heading 3 9" xfId="9445" xr:uid="{03FE41C5-A136-4541-9C08-263550D2B9F7}"/>
    <cellStyle name="Heading 4" xfId="6" builtinId="19" customBuiltin="1"/>
    <cellStyle name="Heading 4 2" xfId="127" xr:uid="{C2CF1278-C997-4772-B1A9-504C73912285}"/>
    <cellStyle name="Heading 4 2 2" xfId="292" xr:uid="{F3D41E4E-23CB-45D3-9071-54CF23EAC143}"/>
    <cellStyle name="Heading 4 2 2 2" xfId="9990" xr:uid="{DA8BA2E0-FCEE-4568-86E4-3419D4ACC5B5}"/>
    <cellStyle name="Heading 4 2 3" xfId="9446" xr:uid="{DCA93AFF-7735-4D25-B668-A14B5BFF9CDF}"/>
    <cellStyle name="Heading 4 3" xfId="9991" xr:uid="{1236FC22-904C-4613-B5D4-25246CCB6FEB}"/>
    <cellStyle name="Heading 4 4" xfId="10380" xr:uid="{625433BE-D038-4DC6-8F6B-5E1BD4539F37}"/>
    <cellStyle name="Heading 4 5" xfId="12252" xr:uid="{DD728B4E-212E-42FF-951B-DE65E783D2B2}"/>
    <cellStyle name="Heading 4 6" xfId="663" xr:uid="{8D0DF582-0B7C-4217-B6A3-DC06E8C1F72C}"/>
    <cellStyle name="Hyperlink 2" xfId="226" xr:uid="{EB9837E9-897B-4637-9732-0F5DA7D06104}"/>
    <cellStyle name="Hyperlink 2 2" xfId="9677" xr:uid="{1E88B2D7-6803-47E5-AC58-3C47C875BBFC}"/>
    <cellStyle name="Hyperlink 3" xfId="9992" xr:uid="{465A1700-0CB1-4B01-8050-34EC30405D2B}"/>
    <cellStyle name="Hyperlink 4" xfId="10936" xr:uid="{A7BDEF48-3CD8-4E35-BFBD-7F6E9BA2BE33}"/>
    <cellStyle name="Îáû÷íûé_AMD" xfId="128" xr:uid="{55CFB390-D0D7-40D5-B20F-C5C046244E39}"/>
    <cellStyle name="Input" xfId="9" builtinId="20" customBuiltin="1"/>
    <cellStyle name="Input 10" xfId="9450" xr:uid="{184DFD04-7DF7-4FEE-A17C-AF3453A03E5F}"/>
    <cellStyle name="Input 11" xfId="10384" xr:uid="{155DB01B-0A8D-4D0C-BBE7-7D437071A4B2}"/>
    <cellStyle name="Input 12" xfId="12250" xr:uid="{265A72C8-CCBD-4815-9216-D4DDA6B3824A}"/>
    <cellStyle name="Input 13" xfId="667" xr:uid="{BBC88AB1-4E33-4C3E-87AC-B5563325B2BA}"/>
    <cellStyle name="Input 2" xfId="129" xr:uid="{9D94BAB0-3D10-45AE-917A-B33AEA29D792}"/>
    <cellStyle name="Input 2 2" xfId="293" xr:uid="{4B99FC79-874F-43AE-8E1E-3B0B93EBE619}"/>
    <cellStyle name="Input 2 2 2" xfId="5928" xr:uid="{90B8007E-8519-4F73-9BB7-6B5AF73B727D}"/>
    <cellStyle name="Input 2 2 2 2" xfId="6593" xr:uid="{944556E9-B801-43A2-A675-F41E2E0F3767}"/>
    <cellStyle name="Input 2 2 3" xfId="6240" xr:uid="{19A8B0DB-49FA-4852-B85E-7E18F018467D}"/>
    <cellStyle name="Input 2 2 4" xfId="9994" xr:uid="{410AE970-2CFE-47EA-9478-F1E4CBF26F6E}"/>
    <cellStyle name="Input 2 2 5" xfId="2058" xr:uid="{36283709-53E6-4A39-811E-F1E9ACECFD1F}"/>
    <cellStyle name="Input 2 3" xfId="5780" xr:uid="{C5003A8D-F8EA-43E8-8FF6-B2234D42A127}"/>
    <cellStyle name="Input 2 3 2" xfId="6459" xr:uid="{1849A0FA-B1CE-4743-9C57-7F64D78D5427}"/>
    <cellStyle name="Input 2 4" xfId="6080" xr:uid="{7E17E6F9-26EA-48BD-AA9D-5AAC773D1DE8}"/>
    <cellStyle name="Input 2 5" xfId="9993" xr:uid="{6ED8A775-DAD1-4091-9A4A-CF1A2F13889F}"/>
    <cellStyle name="Input 2 6" xfId="1866" xr:uid="{DCF3D654-3A1B-4C40-830E-8CE5D9EA9EA1}"/>
    <cellStyle name="Input 3" xfId="1809" xr:uid="{BA44FD44-FFC6-4768-993D-6E712B7016C8}"/>
    <cellStyle name="Input 3 2" xfId="2000" xr:uid="{391C565E-6454-471A-86F8-5660C50D39C9}"/>
    <cellStyle name="Input 3 2 2" xfId="5872" xr:uid="{4878F672-FD98-4C3E-9116-F3114CC47C93}"/>
    <cellStyle name="Input 3 2 2 2" xfId="6542" xr:uid="{CB0DC73E-2019-4B17-9544-606B98146D71}"/>
    <cellStyle name="Input 3 2 3" xfId="6187" xr:uid="{8F4812DD-8A32-4B28-B02A-43D8573CE515}"/>
    <cellStyle name="Input 3 2 4" xfId="9996" xr:uid="{F97E8795-F19D-492B-832E-807FBCBE079B}"/>
    <cellStyle name="Input 3 3" xfId="5731" xr:uid="{2DCAA932-71A8-4F60-8BA8-15DB9DFB2B80}"/>
    <cellStyle name="Input 3 3 2" xfId="6410" xr:uid="{54D97DC7-E8E6-4CDE-93C2-BE4217872980}"/>
    <cellStyle name="Input 3 4" xfId="6027" xr:uid="{2BC88F64-67BC-47FE-9F05-C572A9FEC9A8}"/>
    <cellStyle name="Input 3 5" xfId="9995" xr:uid="{08AB2A02-6D86-4363-A3E7-5004D02DADE9}"/>
    <cellStyle name="Input 4" xfId="1800" xr:uid="{54C97139-8B67-4132-BB35-68BCDF89C14C}"/>
    <cellStyle name="Input 4 2" xfId="1991" xr:uid="{A1BDF646-501B-4DCE-86D1-37A0FDFFC40E}"/>
    <cellStyle name="Input 4 2 2" xfId="5863" xr:uid="{60637E55-3669-4BF0-ACB8-0D7B08329683}"/>
    <cellStyle name="Input 4 2 2 2" xfId="6534" xr:uid="{AD9DF7A7-61EC-43AE-9131-A48D9C918EA0}"/>
    <cellStyle name="Input 4 2 3" xfId="6179" xr:uid="{00286373-13B5-447C-86E1-20CD56347D64}"/>
    <cellStyle name="Input 4 2 4" xfId="9998" xr:uid="{BBD2B791-ABB8-496E-8D88-BE5939CB439F}"/>
    <cellStyle name="Input 4 3" xfId="5723" xr:uid="{4658243B-7D96-4D3D-8D9E-42E6FDE7A73D}"/>
    <cellStyle name="Input 4 3 2" xfId="6402" xr:uid="{F1DEC086-54C3-45EF-AB1D-51345A2D7FB6}"/>
    <cellStyle name="Input 4 4" xfId="6019" xr:uid="{CD7D61FC-727D-4576-88B0-48A6937A4C5A}"/>
    <cellStyle name="Input 4 5" xfId="9997" xr:uid="{77044B89-9AA4-4307-8D74-ED7A10A29310}"/>
    <cellStyle name="Input 5" xfId="1889" xr:uid="{F23C5613-8356-4174-BDCF-397CAB9114C0}"/>
    <cellStyle name="Input 5 2" xfId="2081" xr:uid="{C712658A-4C36-4292-B548-D9D10EE0B01B}"/>
    <cellStyle name="Input 5 2 2" xfId="5950" xr:uid="{A475ABB3-27E4-4B37-A171-5FD7B5150DB0}"/>
    <cellStyle name="Input 5 2 2 2" xfId="6612" xr:uid="{2A0119C7-BF5D-4670-8EC3-50B85115D818}"/>
    <cellStyle name="Input 5 2 3" xfId="6260" xr:uid="{11153A23-54B9-4E50-A4B3-1CF6B4FDF350}"/>
    <cellStyle name="Input 5 3" xfId="5796" xr:uid="{7437552F-D0E2-4595-A1CF-1BFC7AB50031}"/>
    <cellStyle name="Input 5 3 2" xfId="6475" xr:uid="{20C046D9-E511-4953-BB82-CC2C8BA9AA9A}"/>
    <cellStyle name="Input 5 4" xfId="6100" xr:uid="{0F2B0C28-BEE3-4091-81E7-BC8FE91DE36D}"/>
    <cellStyle name="Input 5 5" xfId="9999" xr:uid="{ED820E33-01A6-4547-B0C6-8BBA83C6AFC6}"/>
    <cellStyle name="Input 6" xfId="1910" xr:uid="{4CFC67AB-815D-4FF6-B32C-A8B7DDC846BF}"/>
    <cellStyle name="Input 6 2" xfId="2102" xr:uid="{DC71553E-46E5-4FEE-A9AC-34D80D463D87}"/>
    <cellStyle name="Input 6 2 2" xfId="5971" xr:uid="{BC7FFC5B-978C-4283-A6AD-4AD371BF4F92}"/>
    <cellStyle name="Input 6 2 2 2" xfId="6629" xr:uid="{A83A5D71-B1DA-4BFD-8962-3369641090AF}"/>
    <cellStyle name="Input 6 2 3" xfId="6277" xr:uid="{F6238B4A-DB23-4FC7-9495-25340D99132F}"/>
    <cellStyle name="Input 6 3" xfId="5813" xr:uid="{62505610-4182-48C2-BB2E-270439929790}"/>
    <cellStyle name="Input 6 3 2" xfId="6492" xr:uid="{380478A1-BB27-488F-A886-5C0A46931B3C}"/>
    <cellStyle name="Input 6 4" xfId="6117" xr:uid="{C3A52B7A-C97B-4248-8EFD-3652AEEC82BA}"/>
    <cellStyle name="Input 7" xfId="1860" xr:uid="{B900D09F-1C4E-40D9-A09A-F736FCDD59E3}"/>
    <cellStyle name="Input 7 2" xfId="2052" xr:uid="{A20A6ED8-8720-4D69-9184-3A77C8638789}"/>
    <cellStyle name="Input 7 2 2" xfId="5922" xr:uid="{F02667D2-4A7C-42A8-B553-A828E6D654C7}"/>
    <cellStyle name="Input 7 2 2 2" xfId="6588" xr:uid="{66002EAE-97AC-4B74-BEB1-C61F1E771FBE}"/>
    <cellStyle name="Input 7 2 3" xfId="6235" xr:uid="{F9C57F04-93F9-4C55-971F-E78F14F7B821}"/>
    <cellStyle name="Input 7 3" xfId="5775" xr:uid="{EC5E126E-40D5-4ED9-8034-4B7D947397F8}"/>
    <cellStyle name="Input 7 3 2" xfId="6454" xr:uid="{D2B701E4-118F-4B57-8EFF-88DB867DF4B6}"/>
    <cellStyle name="Input 7 4" xfId="6075" xr:uid="{26050C28-FD70-4C5C-A541-2330AC0096FC}"/>
    <cellStyle name="Input 8" xfId="1782" xr:uid="{913C9A05-3E21-4014-9516-A9EBB1F64027}"/>
    <cellStyle name="Input 8 2" xfId="1973" xr:uid="{BBB2F397-8A63-4182-AA64-1B531939606A}"/>
    <cellStyle name="Input 8 2 2" xfId="5846" xr:uid="{F6989859-4637-4048-92CB-0EF918D73285}"/>
    <cellStyle name="Input 8 2 2 2" xfId="6519" xr:uid="{EB9630A0-2C82-4E3B-BCD9-E886D8ED1E1D}"/>
    <cellStyle name="Input 8 2 3" xfId="6164" xr:uid="{9280D5ED-8CCE-4C42-93C7-E92634CAFD0B}"/>
    <cellStyle name="Input 8 3" xfId="5708" xr:uid="{79B8EEE8-6A8B-4545-87E0-C56C5A9BB898}"/>
    <cellStyle name="Input 8 3 2" xfId="6388" xr:uid="{077CBD68-F281-4872-95E8-36CB9C99A9B0}"/>
    <cellStyle name="Input 8 4" xfId="6004" xr:uid="{C25C88CD-1588-4291-9CAA-F89A614CF5F7}"/>
    <cellStyle name="Input 9" xfId="1947" xr:uid="{A47D0C75-49F5-4378-BFAB-5B31F1FDC08E}"/>
    <cellStyle name="Input 9 2" xfId="6146" xr:uid="{3138F2D3-AFB7-4E2E-8519-F293CFC4A39F}"/>
    <cellStyle name="Linked Cell" xfId="12" builtinId="24" customBuiltin="1"/>
    <cellStyle name="Linked Cell 2" xfId="130" xr:uid="{A5358ADB-0ED2-418C-B1A1-E85FD543FB02}"/>
    <cellStyle name="Linked Cell 2 2" xfId="294" xr:uid="{875C69DF-7E43-4BA5-977A-325C74CC27DA}"/>
    <cellStyle name="Linked Cell 2 2 2" xfId="10000" xr:uid="{A79903A4-20D4-4638-BDA3-34DC17FFAFA9}"/>
    <cellStyle name="Linked Cell 2 3" xfId="9453" xr:uid="{A0F3E681-5B94-4E3F-B518-01FA97557FEE}"/>
    <cellStyle name="Linked Cell 3" xfId="10001" xr:uid="{7C25E444-FA27-4D06-9A6F-D4705ED8EFCB}"/>
    <cellStyle name="Linked Cell 4" xfId="10387" xr:uid="{BC1013AD-FF22-44E9-9A2D-E53F5A90D67B}"/>
    <cellStyle name="Linked Cell 5" xfId="12251" xr:uid="{15D1C816-6FE2-4829-9BD7-0DD9FFA92F01}"/>
    <cellStyle name="Linked Cell 6" xfId="670" xr:uid="{1A004367-0E31-4622-B627-3E3F4A312604}"/>
    <cellStyle name="Millares [0]_11.1.3. bis" xfId="9713" xr:uid="{BC84058D-3532-49E0-9AE8-90E5C1546CCB}"/>
    <cellStyle name="Millares_11.1.3. bis" xfId="9714" xr:uid="{6211FBA3-637D-49D7-A852-4B30839E2D50}"/>
    <cellStyle name="Milliers [0]_laroux" xfId="131" xr:uid="{7FA5119A-C397-497B-A633-BF881CC9A858}"/>
    <cellStyle name="Milliers_laroux" xfId="132" xr:uid="{93B5399D-A0A5-4B57-BE66-22E24281154D}"/>
    <cellStyle name="Moneda [0]_11.1.3. bis" xfId="9715" xr:uid="{02E9CB1C-788F-4D30-96C2-D5D0DC2CDBC0}"/>
    <cellStyle name="Moneda_11.1.3. bis" xfId="9716" xr:uid="{E42EE32D-D609-48FD-8248-079B8624EDEF}"/>
    <cellStyle name="MonthOnly" xfId="9183" xr:uid="{B5467DFD-0D16-4449-857F-3E5506A049F9}"/>
    <cellStyle name="MTW" xfId="8671" xr:uid="{2AA14AC1-192C-4FC1-8757-CF39A555577B}"/>
    <cellStyle name="My_own" xfId="8672" xr:uid="{9BDF24CD-0FF0-47AE-B5A8-C5EDB6454E33}"/>
    <cellStyle name="Neutral" xfId="12402" builtinId="28" customBuiltin="1"/>
    <cellStyle name="Neutral 2" xfId="133" xr:uid="{0447E243-E8C8-4282-920A-E8D5117BB494}"/>
    <cellStyle name="Neutral 2 2" xfId="295" xr:uid="{0DE7AC17-1DFF-4C14-AA64-0BEC39AF55D0}"/>
    <cellStyle name="Neutral 2 2 2" xfId="10002" xr:uid="{8952C0E5-DAFC-48D0-8F99-7363AC306EED}"/>
    <cellStyle name="Neutral 2 3" xfId="9449" xr:uid="{7C20B4C9-A400-4116-A248-3065E7ECC34D}"/>
    <cellStyle name="Neutral 3" xfId="10003" xr:uid="{47910345-1F84-4AB3-9695-DCFB126C8EFD}"/>
    <cellStyle name="Neutral 4" xfId="10383" xr:uid="{8EA0E215-F920-44E9-A073-8FEEE5ECD8A3}"/>
    <cellStyle name="Neutral 5" xfId="11168" xr:uid="{8B77AD04-F126-42ED-9A65-CB6D19B5E698}"/>
    <cellStyle name="Neutral 6" xfId="666" xr:uid="{A145F866-4FC1-4266-A943-199883AEFA7C}"/>
    <cellStyle name="Neutral 7" xfId="583" xr:uid="{FD276B4A-0CBF-4E95-9905-B6F79A5ED1DB}"/>
    <cellStyle name="no dec" xfId="134" xr:uid="{16C68016-90F3-497B-A217-D7C95997CB8D}"/>
    <cellStyle name="Normal" xfId="0" builtinId="0"/>
    <cellStyle name="Normal - Style1" xfId="135" xr:uid="{40A830CD-C682-4C6F-AC43-B4DD9B178733}"/>
    <cellStyle name="Normal 10" xfId="136" xr:uid="{1C58416F-22BB-49FA-816F-098804FF33C8}"/>
    <cellStyle name="Normal 10 10" xfId="12283" xr:uid="{E12D556C-57CC-4BB7-A62C-5E33AF5C8163}"/>
    <cellStyle name="Normal 10 2" xfId="297" xr:uid="{86EDC81E-55F3-478C-9B4E-AD4E0CA67BDE}"/>
    <cellStyle name="Normal 10 3" xfId="298" xr:uid="{D75378F0-EE04-4F26-BD2B-52AC1E807E46}"/>
    <cellStyle name="Normal 10 3 2" xfId="512" xr:uid="{977D31EF-3444-4F6A-B9DD-BAC882CE13DC}"/>
    <cellStyle name="Normal 10 4" xfId="350" xr:uid="{CD941215-7735-44C1-8882-F7C256980301}"/>
    <cellStyle name="Normal 10 5" xfId="351" xr:uid="{FF4FC58A-108E-44B2-9E7C-726DF0EDE357}"/>
    <cellStyle name="Normal 10 6" xfId="352" xr:uid="{1843980A-1EC0-4890-B38D-C171739D63AE}"/>
    <cellStyle name="Normal 10 7" xfId="353" xr:uid="{32A86385-E9DF-4BB7-8041-899694BD54F1}"/>
    <cellStyle name="Normal 10 8" xfId="296" xr:uid="{BFCEA80D-FBEB-4C0C-803E-D971CCE3E8CD}"/>
    <cellStyle name="Normal 10 8 2" xfId="12370" xr:uid="{1EE03CCB-92DA-430D-9301-15BDE505C372}"/>
    <cellStyle name="Normal 10 9" xfId="636" xr:uid="{1F646BCE-EEF5-4E43-86B2-58958C832BEE}"/>
    <cellStyle name="Normal 10 9 2" xfId="12326" xr:uid="{5D808222-9A86-43FD-8022-BA72D0992CC4}"/>
    <cellStyle name="Normal 100" xfId="501" xr:uid="{028C20D1-3320-4183-8345-F65972B5A3C4}"/>
    <cellStyle name="Normal 11" xfId="137" xr:uid="{FC8C46E3-4BA4-4EFD-A5D3-B1BF68DD6D8D}"/>
    <cellStyle name="Normal 11 2" xfId="354" xr:uid="{E2258F03-F9A7-4A34-83DF-68B1CAEE4805}"/>
    <cellStyle name="Normal 11 2 2" xfId="539" xr:uid="{1268C083-E281-4865-8AD2-A74FC6A55BF7}"/>
    <cellStyle name="Normal 11 2 3" xfId="12416" xr:uid="{BC56E191-13AF-4F9F-AF62-D30A331F2FAF}"/>
    <cellStyle name="Normal 11 3" xfId="355" xr:uid="{63DA93B5-CA80-4B09-A15E-6B1AA3DFFF0D}"/>
    <cellStyle name="Normal 11 4" xfId="356" xr:uid="{8A4E79F4-25CA-4362-A3A5-7508F0E75B28}"/>
    <cellStyle name="Normal 11 5" xfId="299" xr:uid="{D24E98C2-4AE7-4F13-8A3E-E641EE9127F4}"/>
    <cellStyle name="Normal 11 6" xfId="12278" xr:uid="{6CEF2CEA-2B9F-4F41-8F39-3DB28BC1C24D}"/>
    <cellStyle name="Normal 12" xfId="138" xr:uid="{FF28B16D-CA7B-4ED6-91B0-717C6D854109}"/>
    <cellStyle name="Normal 12 2" xfId="357" xr:uid="{FD9D01F5-B830-420F-8C43-D070B8B3FC2A}"/>
    <cellStyle name="Normal 12 2 2" xfId="570" xr:uid="{D8CD5F26-7DB5-4C2D-A326-4ED8AD0AF93C}"/>
    <cellStyle name="Normal 12 2 3" xfId="12414" xr:uid="{24E102F5-3DBC-4900-AC78-3CCE26556113}"/>
    <cellStyle name="Normal 12 3" xfId="358" xr:uid="{096E1D81-0AA5-4EFC-A70C-42205E9D8553}"/>
    <cellStyle name="Normal 12 4" xfId="300" xr:uid="{B4FB4F95-F8A8-4D3F-8C15-8F7148B99CC4}"/>
    <cellStyle name="Normal 12 5" xfId="12284" xr:uid="{C8F3D395-B5F2-49D4-AFC8-F2EEE38264C8}"/>
    <cellStyle name="Normal 13" xfId="139" xr:uid="{DF0ACBA6-A4EA-4DC2-8029-09542D22F8F8}"/>
    <cellStyle name="Normal 13 2" xfId="301" xr:uid="{FF26242A-599B-4C89-A3A7-56219F6361A6}"/>
    <cellStyle name="Normal 13 2 2" xfId="571" xr:uid="{AEA4FD6B-1A38-45DF-B332-87F1EDD95822}"/>
    <cellStyle name="Normal 13 3" xfId="634" xr:uid="{1B70BB23-1D6D-4E5F-BDE2-6D59FF82C49A}"/>
    <cellStyle name="Normal 13 4" xfId="12285" xr:uid="{AF5E5C50-A405-4194-8805-B40CD93DDE40}"/>
    <cellStyle name="Normal 13 5" xfId="12417" xr:uid="{424CE1B8-266B-499F-87B2-215DC2B22FE1}"/>
    <cellStyle name="Normal 14" xfId="140" xr:uid="{F1E89CA8-3356-45E5-A39E-7A8753C952A7}"/>
    <cellStyle name="Normal 14 2" xfId="184" xr:uid="{24F8AC26-16DC-4DCA-8685-F80E2C2EBEEE}"/>
    <cellStyle name="Normal 14 2 2" xfId="572" xr:uid="{A3D29601-D0D6-4C2C-A3FB-7098631CE735}"/>
    <cellStyle name="Normal 14 3" xfId="12286" xr:uid="{1F88F6F0-D299-41C5-B512-D1A7725BBE40}"/>
    <cellStyle name="Normal 15" xfId="47" xr:uid="{EB94B57C-4761-4E01-AFC4-C585EC5B0D21}"/>
    <cellStyle name="Normal 15 2" xfId="195" xr:uid="{7279CA4F-E95B-47F1-BF4F-051EA1175AFA}"/>
    <cellStyle name="Normal 15 3" xfId="302" xr:uid="{6CC09B91-2026-40CB-83F5-13404B2B7EFD}"/>
    <cellStyle name="Normal 15 4" xfId="12287" xr:uid="{AFABB57A-EBD9-4608-9940-AE1DFB6FD3AA}"/>
    <cellStyle name="Normal 1517" xfId="188" xr:uid="{6181AD66-7430-45A1-8DB0-3CCF9F1ACBA8}"/>
    <cellStyle name="Normal 1518" xfId="189" xr:uid="{0CDF1F66-4041-42B0-86E4-6DCC20D2B0B9}"/>
    <cellStyle name="Normal 16" xfId="193" xr:uid="{72B0DEAB-BBC1-4809-ACB0-2E85901EC4C3}"/>
    <cellStyle name="Normal 16 2" xfId="359" xr:uid="{D8B6312B-C72B-40F0-8E4A-2CF9348C45BD}"/>
    <cellStyle name="Normal 16 3" xfId="360" xr:uid="{3A2E6BD5-C586-43B8-AD34-5D3FE27CB709}"/>
    <cellStyle name="Normal 16 4" xfId="513" xr:uid="{157D919D-E8D4-4521-95D8-16B1C1DE553B}"/>
    <cellStyle name="Normal 17" xfId="194" xr:uid="{4F698977-C4F1-4A68-B42C-DDA572A429B3}"/>
    <cellStyle name="Normal 17 2" xfId="196" xr:uid="{EF0A5382-9975-410D-AF7A-2471610E7F0D}"/>
    <cellStyle name="Normal 17 3" xfId="537" xr:uid="{18BF6024-415A-43A6-BB15-E6A9300C222A}"/>
    <cellStyle name="Normal 18" xfId="197" xr:uid="{94778C4D-EE12-4CDB-BC39-994E192EBD68}"/>
    <cellStyle name="Normal 18 2" xfId="361" xr:uid="{E588FB36-2948-483C-9070-7E8BA1BE637D}"/>
    <cellStyle name="Normal 18 3" xfId="331" xr:uid="{8080BE23-6D89-426C-8CB9-F396EB5C2A4B}"/>
    <cellStyle name="Normal 18 4" xfId="504" xr:uid="{EDE8051F-53CB-458F-BB42-C7149F9F9694}"/>
    <cellStyle name="Normal 18 5" xfId="574" xr:uid="{1CC56709-7B9C-4596-96C2-FAC7A0600205}"/>
    <cellStyle name="Normal 18 6" xfId="12288" xr:uid="{5AC630AD-BAEB-4A98-A00D-A9A32EE2E532}"/>
    <cellStyle name="Normal 19" xfId="203" xr:uid="{FA436658-219D-49D8-82B0-949A59B5DEA0}"/>
    <cellStyle name="Normal 19 2" xfId="332" xr:uid="{B8701A9C-520B-40CB-88B2-CD132AD8246A}"/>
    <cellStyle name="Normal 19 3" xfId="575" xr:uid="{22B40C95-F3EF-4C80-91BC-E12C03156D05}"/>
    <cellStyle name="Normal 19 4" xfId="12289" xr:uid="{74EBE0BF-DF0D-4B71-B19D-242F83BA7B6C}"/>
    <cellStyle name="Normal 2" xfId="36" xr:uid="{A669A85B-5FBA-4C47-96CB-2E06D55C060D}"/>
    <cellStyle name="Normal 2 10" xfId="142" xr:uid="{27463EC1-4DFE-476B-8F38-822C64EEAECA}"/>
    <cellStyle name="Normal 2 10 2" xfId="362" xr:uid="{3FCB475D-CF2F-497A-8757-8E779C4B3DFC}"/>
    <cellStyle name="Normal 2 10 2 2" xfId="525" xr:uid="{11661429-E7CC-4D44-AAAA-6B15B7D0CC14}"/>
    <cellStyle name="Normal 2 10 3" xfId="12418" xr:uid="{A5ED1F43-91FE-4BBE-964C-651E1730A261}"/>
    <cellStyle name="Normal 2 11" xfId="143" xr:uid="{C523966A-1479-4126-9212-B360A47F87FE}"/>
    <cellStyle name="Normal 2 11 2" xfId="363" xr:uid="{7FDC8255-F8DF-4813-8A74-332EEBD6D3A2}"/>
    <cellStyle name="Normal 2 11 3" xfId="12430" xr:uid="{E2E38A64-7B32-4D59-93AC-2E8BD28B9EA3}"/>
    <cellStyle name="Normal 2 12" xfId="141" xr:uid="{E00ED25C-388A-47E2-AE5A-F720CF214706}"/>
    <cellStyle name="Normal 2 12 2" xfId="364" xr:uid="{D338F2A1-C54E-41D4-ACCA-8225D2362ABB}"/>
    <cellStyle name="Normal 2 13" xfId="185" xr:uid="{F158095A-38EE-4729-AFB1-9456492742B2}"/>
    <cellStyle name="Normal 2 14" xfId="200" xr:uid="{41530CE0-D4CF-4BC8-8017-F21A2AB2F7E2}"/>
    <cellStyle name="Normal 2 14 2" xfId="365" xr:uid="{E55FAAAF-EADD-4505-9C8A-D7809C2C78E8}"/>
    <cellStyle name="Normal 2 15" xfId="256" xr:uid="{8F366E94-36F3-4309-9C58-902E90846C80}"/>
    <cellStyle name="Normal 2 15 2" xfId="366" xr:uid="{9C1B9DD0-2350-430F-B26D-9CD84746C85D}"/>
    <cellStyle name="Normal 2 16" xfId="367" xr:uid="{E6082114-ADEC-4073-8E24-D9E512BF1CDD}"/>
    <cellStyle name="Normal 2 17" xfId="368" xr:uid="{AC8A2BE8-44F3-47E2-BAB7-7417D130B2D6}"/>
    <cellStyle name="Normal 2 18" xfId="369" xr:uid="{E44A08A6-A7C2-4632-BBAC-9768C9A86830}"/>
    <cellStyle name="Normal 2 19" xfId="303" xr:uid="{18D0E8B2-8F86-4781-9927-5A23088802F1}"/>
    <cellStyle name="Normal 2 2" xfId="144" xr:uid="{762D8CE0-2E81-4386-B54A-BBD6391FD15F}"/>
    <cellStyle name="Normal 2 2 2" xfId="201" xr:uid="{98923D25-847D-4D7A-8765-99E1D15F32E4}"/>
    <cellStyle name="Normal 2 2 2 2" xfId="305" xr:uid="{E195942E-5256-4EFB-B650-8ECC7516BE9E}"/>
    <cellStyle name="Normal 2 2 2 2 2" xfId="12365" xr:uid="{9E0D4E84-CC41-497D-A0A4-2E50C62F41C0}"/>
    <cellStyle name="Normal 2 2 2 2 3" xfId="12447" xr:uid="{EB08A368-B815-484E-BAA3-0AD5349A8DB1}"/>
    <cellStyle name="Normal 2 2 2 3" xfId="526" xr:uid="{DA7A2C28-3167-4530-A4A8-2FD6C56ABE9E}"/>
    <cellStyle name="Normal 2 2 2 3 2" xfId="12328" xr:uid="{E8DB716B-0574-465E-9385-6B83B1926ABA}"/>
    <cellStyle name="Normal 2 2 2 4" xfId="595" xr:uid="{77375CF2-938B-4667-9190-B207C4333425}"/>
    <cellStyle name="Normal 2 2 2 5" xfId="10005" xr:uid="{016C542B-201F-4824-B44F-C5B4FF428202}"/>
    <cellStyle name="Normal 2 2 3" xfId="336" xr:uid="{DAA5CA94-E9BD-40F9-8334-0EAA47538775}"/>
    <cellStyle name="Normal 2 2 4" xfId="370" xr:uid="{4C2CBF26-62CC-45B6-98DA-99615EC09E59}"/>
    <cellStyle name="Normal 2 2 5" xfId="304" xr:uid="{AED83CCE-F1D2-45E3-85D9-481910923B36}"/>
    <cellStyle name="Normal 2 2 5 2" xfId="12362" xr:uid="{E9DD1504-4050-4455-870D-E7CF180D82C9}"/>
    <cellStyle name="Normal 2 2 5 3" xfId="12429" xr:uid="{DB355995-A1ED-426D-A033-F56BCAF51C99}"/>
    <cellStyle name="Normal 2 2 6" xfId="12327" xr:uid="{E5E33717-2437-402B-BC6E-1BE5C8307586}"/>
    <cellStyle name="Normal 2 2 7" xfId="12396" xr:uid="{42622E21-D17C-4F17-AEEB-BC39D733E128}"/>
    <cellStyle name="Normal 2 20" xfId="38" xr:uid="{073B9903-CC3E-4555-9408-AD023658F86A}"/>
    <cellStyle name="Normal 2 21" xfId="498" xr:uid="{1F38DEDE-A2BE-46F3-981D-A95151128425}"/>
    <cellStyle name="Normal 2 22" xfId="8636" xr:uid="{0874537C-4C51-4FD3-9850-AB854821E12D}"/>
    <cellStyle name="Normal 2 23" xfId="12381" xr:uid="{EA7B6D94-EAAB-4C06-808A-03693336EBD0}"/>
    <cellStyle name="Normal 2 24" xfId="12384" xr:uid="{5B99BFEC-C175-4712-9035-0D053432C957}"/>
    <cellStyle name="Normal 2 25" xfId="45" xr:uid="{BD61F027-DB5B-442D-982A-EC731EE98AC2}"/>
    <cellStyle name="Normal 2 26" xfId="12458" xr:uid="{EAC8FF2A-27C8-4300-A96B-0F22EBC9E124}"/>
    <cellStyle name="Normal 2 3" xfId="145" xr:uid="{D5FBA597-230B-47DD-9D9A-F10C2EBEAD26}"/>
    <cellStyle name="Normal 2 3 2" xfId="371" xr:uid="{EA482F8F-FE97-444D-B211-3744D772E2AD}"/>
    <cellStyle name="Normal 2 3 2 2" xfId="527" xr:uid="{E068969E-ED77-4772-9520-8C1F1E190E31}"/>
    <cellStyle name="Normal 2 3 2 2 2" xfId="12371" xr:uid="{3BB562F5-EE5A-40AF-918C-388264E4B3BD}"/>
    <cellStyle name="Normal 2 3 2 3" xfId="600" xr:uid="{D0E653EC-6747-433E-B368-9FABFF143EC1}"/>
    <cellStyle name="Normal 2 3 2 3 2" xfId="12343" xr:uid="{DF9FAE08-665E-4995-8195-80FA39035BD9}"/>
    <cellStyle name="Normal 2 3 3" xfId="306" xr:uid="{7CB2DD97-0212-4B0F-9DCC-F6F434E6DF02}"/>
    <cellStyle name="Normal 2 3 3 2" xfId="12368" xr:uid="{EF408086-A18E-468F-81BA-C874910AB832}"/>
    <cellStyle name="Normal 2 3 4" xfId="598" xr:uid="{AE1D74C6-B901-4AB9-970D-4F929EFAB2AD}"/>
    <cellStyle name="Normal 2 3 5" xfId="629" xr:uid="{9F166940-5B3F-4267-BABB-D36BF730F938}"/>
    <cellStyle name="Normal 2 3 6" xfId="10006" xr:uid="{4474A37B-1787-4CE0-A3CD-46CF16AA3B97}"/>
    <cellStyle name="Normal 2 4" xfId="146" xr:uid="{B8AFDFD8-B720-479B-8FA6-EBF5259EECD6}"/>
    <cellStyle name="Normal 2 4 2" xfId="372" xr:uid="{9E599C0B-9768-43AA-A1AB-A9501FD2A22A}"/>
    <cellStyle name="Normal 2 4 2 2" xfId="528" xr:uid="{AA5F41FC-2D9F-4A8A-BA71-7687D9E5DD88}"/>
    <cellStyle name="Normal 2 4 3" xfId="373" xr:uid="{512E76B8-21EF-43C7-904D-B56E13BC4FE8}"/>
    <cellStyle name="Normal 2 4 4" xfId="334" xr:uid="{FF0DBED7-82F3-4272-A792-E84AB99D4155}"/>
    <cellStyle name="Normal 2 4 5" xfId="10434" xr:uid="{79B0B62C-6BE8-4108-875C-5F56E5ADDE54}"/>
    <cellStyle name="Normal 2 4 6" xfId="12460" xr:uid="{E5698DEB-B9F4-44CD-BAC6-E95BE9613156}"/>
    <cellStyle name="Normal 2 5" xfId="147" xr:uid="{398853FB-20D6-47FF-AA5D-AC12B9E91956}"/>
    <cellStyle name="Normal 2 5 2" xfId="374" xr:uid="{22462D74-2F8F-43E4-A4DE-E8CD1C091417}"/>
    <cellStyle name="Normal 2 5 2 2" xfId="529" xr:uid="{E3ABD274-4C9B-4FE7-8838-3E34E1C5C174}"/>
    <cellStyle name="Normal 2 5 3" xfId="344" xr:uid="{C3C3066F-1756-494F-89A6-0A77B813F43B}"/>
    <cellStyle name="Normal 2 5 4" xfId="10004" xr:uid="{AE0DA103-E6CB-42AB-91D6-E4535B5D8568}"/>
    <cellStyle name="Normal 2 5 5" xfId="12267" xr:uid="{DA7EF9FB-7E34-4843-8619-4F9E1D548055}"/>
    <cellStyle name="Normal 2 6" xfId="148" xr:uid="{3DC76755-55B4-45C1-B3CA-DD593B11B98E}"/>
    <cellStyle name="Normal 2 6 2" xfId="375" xr:uid="{32CDEE6C-A63F-4715-BB20-A6E0FCB7B001}"/>
    <cellStyle name="Normal 2 6 2 2" xfId="530" xr:uid="{3FABB2CE-B352-4D19-BD4E-163A28F64120}"/>
    <cellStyle name="Normal 2 6 2 3" xfId="12372" xr:uid="{AC4AA2B3-AEA9-4FB5-8CA2-D199612A93B6}"/>
    <cellStyle name="Normal 2 6 3" xfId="601" xr:uid="{8BB3AE25-9F87-416E-8ED4-BAA985D8A1BC}"/>
    <cellStyle name="Normal 2 6 3 2" xfId="12344" xr:uid="{60EC96D6-4CD9-467B-97B3-6C9E9271283C}"/>
    <cellStyle name="Normal 2 6 4" xfId="12270" xr:uid="{95685292-A607-438B-A672-4D6F81294F58}"/>
    <cellStyle name="Normal 2 7" xfId="149" xr:uid="{E84F4792-D1F3-40B3-A5F6-03C6F2B9CB91}"/>
    <cellStyle name="Normal 2 7 2" xfId="376" xr:uid="{7BDBA071-72CC-4D98-9F0A-EA09A3F14DD3}"/>
    <cellStyle name="Normal 2 7 2 2" xfId="531" xr:uid="{21433196-67C2-4FF3-858A-245B7E49DB0C}"/>
    <cellStyle name="Normal 2 7 2 3" xfId="12373" xr:uid="{A9605D06-2FF3-4EAC-B402-968F398AEDC5}"/>
    <cellStyle name="Normal 2 7 3" xfId="602" xr:uid="{8865212C-AFAA-409C-832B-B86B6650EB62}"/>
    <cellStyle name="Normal 2 7 3 2" xfId="12345" xr:uid="{46F77856-C44E-478D-AD8A-2694A34B1A9F}"/>
    <cellStyle name="Normal 2 7 4" xfId="12274" xr:uid="{E58F6495-F94C-44B7-B8D1-8C929DBA04B7}"/>
    <cellStyle name="Normal 2 8" xfId="150" xr:uid="{32B824F4-4E4F-49F2-9387-1571F4DEC240}"/>
    <cellStyle name="Normal 2 8 2" xfId="377" xr:uid="{8F2AB0BE-EF48-43CB-9815-600076D7AC40}"/>
    <cellStyle name="Normal 2 8 2 2" xfId="532" xr:uid="{DFF12F32-63E6-4EF3-8C87-7EFD5C769AAE}"/>
    <cellStyle name="Normal 2 8 2 3" xfId="12374" xr:uid="{3D68B9FE-1D92-42DE-BE70-611EE5579EB6}"/>
    <cellStyle name="Normal 2 8 3" xfId="603" xr:uid="{13FA2515-03AF-4015-90C7-6851B7D7867D}"/>
    <cellStyle name="Normal 2 8 3 2" xfId="12346" xr:uid="{3DDABA04-8AAD-4545-8B4A-ACB741075857}"/>
    <cellStyle name="Normal 2 8 4" xfId="12279" xr:uid="{DD99069A-E8FA-4104-840E-FD095A9299E5}"/>
    <cellStyle name="Normal 2 9" xfId="151" xr:uid="{6E880604-BB35-44DA-AB00-D78E6D4EDDB2}"/>
    <cellStyle name="Normal 2 9 2" xfId="378" xr:uid="{2FA38751-902D-43DC-8763-24328B573B5E}"/>
    <cellStyle name="Normal 2 9 2 2" xfId="533" xr:uid="{F2D9D0B5-FBED-422E-9AB8-AA2C01F2B097}"/>
    <cellStyle name="Normal 2 9 3" xfId="592" xr:uid="{6B5BDA76-FAB5-40D0-B2A2-7301E3FC76F7}"/>
    <cellStyle name="Normal 20" xfId="205" xr:uid="{C8430ECE-4DAB-41B0-AEDD-6E6347B3DEF1}"/>
    <cellStyle name="Normal 20 2" xfId="333" xr:uid="{CE4EA7FB-59FF-4737-B5A4-D5DFE1DED7EA}"/>
    <cellStyle name="Normal 20 3" xfId="576" xr:uid="{0F7770BC-60BA-422B-A3BB-090AABF6970A}"/>
    <cellStyle name="Normal 20 4" xfId="12290" xr:uid="{9AACFEF9-1F73-41CF-907D-72CF6EB57D38}"/>
    <cellStyle name="Normal 21" xfId="206" xr:uid="{878364FD-8A78-4E85-9E18-16CB3327D615}"/>
    <cellStyle name="Normal 21 2" xfId="339" xr:uid="{0D0D0131-C43E-46EE-B50C-01B1D2243545}"/>
    <cellStyle name="Normal 21 3" xfId="577" xr:uid="{54E3753F-EF8F-4370-A8C0-794F43E111DC}"/>
    <cellStyle name="Normal 21 4" xfId="12291" xr:uid="{EB0665CA-03D0-46F9-9D6B-772E5187C28C}"/>
    <cellStyle name="Normal 22" xfId="207" xr:uid="{DC540262-A27B-4FFF-87A8-383C152856A0}"/>
    <cellStyle name="Normal 22 2" xfId="340" xr:uid="{C10F90B4-C80B-4260-AA87-ACE9E6BD274B}"/>
    <cellStyle name="Normal 22 3" xfId="12293" xr:uid="{06F4623F-78D2-4BB7-BC8E-CDFD45DA780B}"/>
    <cellStyle name="Normal 23" xfId="251" xr:uid="{22628EC2-6B80-4919-BA50-13BC52910384}"/>
    <cellStyle name="Normal 23 2" xfId="341" xr:uid="{4C87F725-D45E-4B2B-A958-94D83C8D5088}"/>
    <cellStyle name="Normal 23 3" xfId="12294" xr:uid="{3B543E02-508F-4D7D-8BDD-D37C18335DF3}"/>
    <cellStyle name="Normal 24" xfId="152" xr:uid="{8EFAE23A-B56B-4100-AC33-27913222FBA7}"/>
    <cellStyle name="Normal 24 2" xfId="342" xr:uid="{466B4ECE-7C9B-44A3-8AF6-6C7E35F27D34}"/>
    <cellStyle name="Normal 24 2 2" xfId="534" xr:uid="{ADCCC62B-80F9-4F7D-B1CA-2675EFEBBDDE}"/>
    <cellStyle name="Normal 24 3" xfId="12295" xr:uid="{38974805-CDB4-4008-9C4C-065A3797DAF8}"/>
    <cellStyle name="Normal 25" xfId="252" xr:uid="{761256A9-0A32-4293-AEA2-BD15B3287380}"/>
    <cellStyle name="Normal 25 2" xfId="343" xr:uid="{77179F92-2808-4439-BDAB-E4119BE31365}"/>
    <cellStyle name="Normal 25 3" xfId="12296" xr:uid="{87C7260A-B6F6-4D51-A03B-DF67AF86830E}"/>
    <cellStyle name="Normal 26" xfId="253" xr:uid="{E5EE6128-CE93-4E2B-ADEC-E4AB8138B2E7}"/>
    <cellStyle name="Normal 26 2" xfId="485" xr:uid="{DE169C4C-9B71-43C5-9DC6-8B8E9D1A848B}"/>
    <cellStyle name="Normal 26 3" xfId="483" xr:uid="{C4C84709-4F83-4218-8EA0-9CE32786561B}"/>
    <cellStyle name="Normal 26 4" xfId="578" xr:uid="{B8C324B1-2EEA-4470-BAD7-2D6D0F5822A8}"/>
    <cellStyle name="Normal 26 5" xfId="12297" xr:uid="{9D8D3066-3DE6-422D-8638-7684B0FE4DC8}"/>
    <cellStyle name="Normal 27" xfId="153" xr:uid="{4E63269B-60A1-44F6-81BD-C076C8A7E465}"/>
    <cellStyle name="Normal 27 2" xfId="484" xr:uid="{01FA8448-7DB0-45BE-A0BF-FEAE025B11C9}"/>
    <cellStyle name="Normal 27 3" xfId="12298" xr:uid="{37ECE6F4-3C74-440C-9C8A-0316449EB1EB}"/>
    <cellStyle name="Normal 28" xfId="255" xr:uid="{9CEB2259-4D9F-4E00-91A6-30BBE1B3465A}"/>
    <cellStyle name="Normal 28 2" xfId="494" xr:uid="{C586DD95-120C-42AF-9BDF-FD930DCBAF09}"/>
    <cellStyle name="Normal 28 3" xfId="580" xr:uid="{BDEE5B53-4683-495B-B2DB-1084D0406621}"/>
    <cellStyle name="Normal 28 4" xfId="12299" xr:uid="{5EB65D9F-88F3-4269-BC92-046284A2320A}"/>
    <cellStyle name="Normal 29" xfId="258" xr:uid="{20910746-AD4C-433D-BA34-4DF0A63403D8}"/>
    <cellStyle name="Normal 29 2" xfId="582" xr:uid="{7405A03C-7B63-4D4E-9C85-7ED74F7E0D2E}"/>
    <cellStyle name="Normal 29 3" xfId="12300" xr:uid="{298C3DFA-57A7-4CC7-A8C5-472E9EE4D04A}"/>
    <cellStyle name="Normal 3" xfId="42" xr:uid="{300811C9-6104-48E5-9B78-FCC861469DE5}"/>
    <cellStyle name="Normal 3 10" xfId="379" xr:uid="{7959D64D-1BB2-4D9E-AA80-41B1850B140A}"/>
    <cellStyle name="Normal 3 10 2" xfId="11758" xr:uid="{20B51452-F67D-43FD-8A0B-B2C4D3CC09DC}"/>
    <cellStyle name="Normal 3 10 3" xfId="11844" xr:uid="{3B8296EC-E3B5-4106-A81B-096ABB9DA405}"/>
    <cellStyle name="Normal 3 10 4" xfId="11916" xr:uid="{EE30DB5A-5FFB-4D5A-A072-7F4924DD01A1}"/>
    <cellStyle name="Normal 3 10 5" xfId="10008" xr:uid="{3FFE37AF-B810-400F-B441-D42A9F30C473}"/>
    <cellStyle name="Normal 3 11" xfId="380" xr:uid="{698273E0-D7C0-4C4D-A47E-C0E0E4AB406A}"/>
    <cellStyle name="Normal 3 11 2" xfId="11757" xr:uid="{1B720BCF-1994-4C17-9D21-5B23DED4E010}"/>
    <cellStyle name="Normal 3 12" xfId="381" xr:uid="{099D121D-FBCE-44AC-9370-E1FA528D11E5}"/>
    <cellStyle name="Normal 3 12 2" xfId="11843" xr:uid="{01E7BF9C-8C69-4EB7-A5D3-7A805A3D7809}"/>
    <cellStyle name="Normal 3 13" xfId="382" xr:uid="{6202016C-495B-40B3-8722-9FC1EF107F17}"/>
    <cellStyle name="Normal 3 13 2" xfId="11915" xr:uid="{F3799BBA-621A-4BC8-BC8C-F03B60BA6FF8}"/>
    <cellStyle name="Normal 3 14" xfId="383" xr:uid="{B5A9B089-B7F1-46E8-A3EF-F18A30CBF461}"/>
    <cellStyle name="Normal 3 15" xfId="307" xr:uid="{4B187348-708C-404C-89F2-DBB9D9D35F37}"/>
    <cellStyle name="Normal 3 15 2" xfId="12361" xr:uid="{C3044DE5-0DC5-467B-99FD-DF79E96BEB53}"/>
    <cellStyle name="Normal 3 16" xfId="496" xr:uid="{9071CCD9-167C-445E-A242-9CDF9064E5F5}"/>
    <cellStyle name="Normal 3 16 2" xfId="12329" xr:uid="{CC706DF2-27FB-4306-8E8F-554D5A16AE9D}"/>
    <cellStyle name="Normal 3 17" xfId="8638" xr:uid="{F0C36A00-32F9-4DF4-BDFF-DF121B6789DB}"/>
    <cellStyle name="Normal 3 18" xfId="12383" xr:uid="{0A3FA6E4-7C1C-4E75-AD59-A1DA5099A9AB}"/>
    <cellStyle name="Normal 3 19" xfId="12401" xr:uid="{B3FE7AA0-676E-4399-8918-FF245C5A1444}"/>
    <cellStyle name="Normal 3 2" xfId="46" xr:uid="{BC5F768C-7208-43FB-8661-4D12A00759C5}"/>
    <cellStyle name="Normal 3 2 2" xfId="155" xr:uid="{EA038F03-045F-4564-A4E9-644C07CC1A06}"/>
    <cellStyle name="Normal 3 2 2 2" xfId="487" xr:uid="{718AAB5D-C64C-4449-A290-56A49A7A9F74}"/>
    <cellStyle name="Normal 3 2 2 3" xfId="337" xr:uid="{92B98D94-CFC6-44C7-BC3D-268A59FFDD66}"/>
    <cellStyle name="Normal 3 2 2 4" xfId="10009" xr:uid="{DB2F1DF3-97E2-4521-AE1B-D2713272F083}"/>
    <cellStyle name="Normal 3 2 3" xfId="308" xr:uid="{885A6F81-A802-4016-B61D-E36700A498D4}"/>
    <cellStyle name="Normal 3 2 3 2" xfId="11845" xr:uid="{F179768E-FE19-44A2-BBE5-DF56D04268E6}"/>
    <cellStyle name="Normal 3 2 3 3" xfId="12367" xr:uid="{483C08FF-4E2A-454A-9064-5014FA673614}"/>
    <cellStyle name="Normal 3 2 4" xfId="597" xr:uid="{141267F7-E677-438B-ABA4-24DFF8B98CF0}"/>
    <cellStyle name="Normal 3 2 4 2" xfId="11917" xr:uid="{9922B75F-B44F-4DB0-B84B-6C1A8E324701}"/>
    <cellStyle name="Normal 3 2 4 3" xfId="12330" xr:uid="{32271771-AB8A-4619-8AFE-389B091CB9A4}"/>
    <cellStyle name="Normal 3 2 5" xfId="9486" xr:uid="{122E8D7B-E1FD-44F8-BDD2-5ED6DDB53D9F}"/>
    <cellStyle name="Normal 3 2 6" xfId="12263" xr:uid="{F027AA33-0DC0-434E-A6E2-9EC3EE35C994}"/>
    <cellStyle name="Normal 3 2 7" xfId="12459" xr:uid="{9F159893-68C2-41FD-9276-7BE5AC65937B}"/>
    <cellStyle name="Normal 3 3" xfId="154" xr:uid="{CF69AFCA-1496-4C5B-9F44-0DBBC05B8CB2}"/>
    <cellStyle name="Normal 3 3 2" xfId="384" xr:uid="{8A2E6CB9-5481-495F-9A95-97792833C449}"/>
    <cellStyle name="Normal 3 3 2 2" xfId="10010" xr:uid="{43C76131-4674-438A-BC45-A2D5859302C7}"/>
    <cellStyle name="Normal 3 3 3" xfId="335" xr:uid="{5867BBA2-A625-44F6-B8A4-54292DEF319D}"/>
    <cellStyle name="Normal 3 3 3 2" xfId="11846" xr:uid="{29296ECE-9331-4D02-8897-08395FB37B62}"/>
    <cellStyle name="Normal 3 3 3 3" xfId="12375" xr:uid="{1E222B70-E48F-424F-838B-E19020F7F092}"/>
    <cellStyle name="Normal 3 3 4" xfId="604" xr:uid="{6E8995BD-F4AE-4B1D-A50E-7AF1EEDA77FF}"/>
    <cellStyle name="Normal 3 3 4 2" xfId="11918" xr:uid="{93A4F7DC-C25B-487E-A823-0DDC5AA904C3}"/>
    <cellStyle name="Normal 3 3 4 3" xfId="12340" xr:uid="{0FC5B224-241B-426C-8637-CB7463E85479}"/>
    <cellStyle name="Normal 3 3 5" xfId="9489" xr:uid="{F68F5BC4-AC15-447A-814D-99244F50975D}"/>
    <cellStyle name="Normal 3 3 6" xfId="12264" xr:uid="{83B05BE5-20FF-4073-973D-97313AE29AA8}"/>
    <cellStyle name="Normal 3 4" xfId="202" xr:uid="{EFF98800-B68E-41C0-A04B-B17534DF8757}"/>
    <cellStyle name="Normal 3 4 2" xfId="386" xr:uid="{14AB14AC-E65B-4EF6-B5AB-FD7CA40E6730}"/>
    <cellStyle name="Normal 3 4 2 2" xfId="11759" xr:uid="{D23F620B-B774-4FB1-B649-4AD6D9D40325}"/>
    <cellStyle name="Normal 3 4 3" xfId="385" xr:uid="{A57082E5-9C0C-4E53-9CEE-E9CE660FB768}"/>
    <cellStyle name="Normal 3 4 3 2" xfId="11847" xr:uid="{471EB34F-EFA7-472E-AD9A-CAC855A4C62B}"/>
    <cellStyle name="Normal 3 4 4" xfId="11919" xr:uid="{5A388546-3231-4E5E-B450-4C0F4D624D69}"/>
    <cellStyle name="Normal 3 4 5" xfId="10011" xr:uid="{BB293298-4DF4-4B7D-B105-79F3E3342AB1}"/>
    <cellStyle name="Normal 3 5" xfId="387" xr:uid="{33ACDA2D-C4AE-4609-A4AE-7272555C6D3D}"/>
    <cellStyle name="Normal 3 5 2" xfId="591" xr:uid="{F8714868-5719-4504-87F3-0D952153377E}"/>
    <cellStyle name="Normal 3 5 2 2" xfId="11760" xr:uid="{2EF13DEC-CB42-4D74-8F05-B8E9DDDC5DD4}"/>
    <cellStyle name="Normal 3 5 3" xfId="11848" xr:uid="{87D2F232-2249-4C04-8739-7D72159E43BC}"/>
    <cellStyle name="Normal 3 5 4" xfId="11920" xr:uid="{7F295F02-61CA-4A31-912A-425536AB1247}"/>
    <cellStyle name="Normal 3 5 5" xfId="10012" xr:uid="{F30B83F8-EDFD-4F99-9A8E-0E92B6740C05}"/>
    <cellStyle name="Normal 3 5 6" xfId="12268" xr:uid="{9D53FEBE-7D43-41EC-AA55-4E0C3D9CFF46}"/>
    <cellStyle name="Normal 3 6" xfId="388" xr:uid="{6A952183-0F73-4355-B56F-613852C38D81}"/>
    <cellStyle name="Normal 3 6 2" xfId="11761" xr:uid="{5350F8BB-3C5E-412A-8A1F-F2F9DBCB8D8D}"/>
    <cellStyle name="Normal 3 6 3" xfId="11849" xr:uid="{CC0CC0D4-F83D-4907-BD5E-CC184824CE7F}"/>
    <cellStyle name="Normal 3 6 4" xfId="11921" xr:uid="{2A4CC249-CE8F-49D7-9654-9597A704EC82}"/>
    <cellStyle name="Normal 3 6 5" xfId="10013" xr:uid="{DF1E168B-EEA2-487F-A46A-24DAAEB9652E}"/>
    <cellStyle name="Normal 3 6 6" xfId="12272" xr:uid="{D11F3F9D-BA25-4D49-B837-E0BEE42AA0A0}"/>
    <cellStyle name="Normal 3 6 7" xfId="12419" xr:uid="{B9FFD952-8E32-4AC7-826A-9CC3482F6AB1}"/>
    <cellStyle name="Normal 3 7" xfId="389" xr:uid="{4FD505EB-EF1A-4A92-BCD7-2283FACE4306}"/>
    <cellStyle name="Normal 3 7 2" xfId="11762" xr:uid="{097D31D8-8F51-4A85-9EC5-EF9FC057CDE4}"/>
    <cellStyle name="Normal 3 7 3" xfId="11850" xr:uid="{ED4D3BC5-EF74-42EF-ADEA-FC67D6007E64}"/>
    <cellStyle name="Normal 3 7 4" xfId="11922" xr:uid="{BCDA7598-F6ED-40FC-AAB4-47D8337F691C}"/>
    <cellStyle name="Normal 3 7 5" xfId="10014" xr:uid="{C81EA564-A22D-4F9F-B8BF-133AEC8EA7BA}"/>
    <cellStyle name="Normal 3 7 6" xfId="12276" xr:uid="{66673B12-AD69-49C5-849D-A7B002A3330F}"/>
    <cellStyle name="Normal 3 7 7" xfId="12431" xr:uid="{88C70003-CBC6-4948-883C-5C61D4C68168}"/>
    <cellStyle name="Normal 3 8" xfId="390" xr:uid="{FB7E09B7-4A9B-4B80-A303-2C6EFF0B7456}"/>
    <cellStyle name="Normal 3 8 2" xfId="11763" xr:uid="{12D57DF5-4C0C-456D-A460-C5EF9E63EEF9}"/>
    <cellStyle name="Normal 3 8 3" xfId="11851" xr:uid="{C773A409-62B6-4829-8737-825B8A22A8F9}"/>
    <cellStyle name="Normal 3 8 4" xfId="11923" xr:uid="{574035CA-2ADF-4F94-A11B-34E5565D4EEF}"/>
    <cellStyle name="Normal 3 8 5" xfId="10015" xr:uid="{7743AFFD-AD63-40D5-966D-A5485F4A4BBE}"/>
    <cellStyle name="Normal 3 8 6" xfId="12281" xr:uid="{E31CA901-BCA6-4554-A49B-239C82E65729}"/>
    <cellStyle name="Normal 3 9" xfId="391" xr:uid="{7BB4DC63-A347-4B3A-B808-074B2850ACE1}"/>
    <cellStyle name="Normal 3 9 2" xfId="11764" xr:uid="{97E0FAA9-50D6-4FCD-8C3A-7E9912A91841}"/>
    <cellStyle name="Normal 3 9 3" xfId="11852" xr:uid="{3F10951E-A3BD-40CC-B0B2-011EB4CA86D8}"/>
    <cellStyle name="Normal 3 9 4" xfId="11924" xr:uid="{51B09216-AB5C-419D-AB63-84B90654A598}"/>
    <cellStyle name="Normal 3 9 5" xfId="10016" xr:uid="{C6E8999B-4AF4-4160-BFA0-52DEC6DD93EA}"/>
    <cellStyle name="Normal 30" xfId="502" xr:uid="{8FC80335-D64F-42A8-A86F-D15182315D0C}"/>
    <cellStyle name="Normal 30 2" xfId="12301" xr:uid="{30B91E31-6A25-4E6C-950A-C36B2FAFAFAC}"/>
    <cellStyle name="Normal 31" xfId="632" xr:uid="{267A0915-6EDD-43B5-81BD-FDDA1996E988}"/>
    <cellStyle name="Normal 31 2" xfId="12302" xr:uid="{9771F3F6-23E8-42BD-AC02-4563D0960ED6}"/>
    <cellStyle name="Normal 31 3" xfId="12324" xr:uid="{CFE1C5E7-C2FA-4144-987E-0179DCDBF3F3}"/>
    <cellStyle name="Normal 32" xfId="633" xr:uid="{E443B8FA-94B6-4924-98DC-FD98BDC4E204}"/>
    <cellStyle name="Normal 32 2" xfId="12303" xr:uid="{987A38BD-CB2D-4E58-BC87-3969AE7A70AF}"/>
    <cellStyle name="Normal 33" xfId="12304" xr:uid="{8C210156-F54A-4573-BBDC-795421CBF6A9}"/>
    <cellStyle name="Normal 34" xfId="12305" xr:uid="{427D7666-EE96-498A-9AAA-F94DCF799617}"/>
    <cellStyle name="Normal 35" xfId="12306" xr:uid="{1AA43E7D-FA85-470E-93E3-A0C741A596D1}"/>
    <cellStyle name="Normal 36" xfId="12307" xr:uid="{3BCC9165-F309-4E01-9879-AAA4F9405276}"/>
    <cellStyle name="Normal 37" xfId="12308" xr:uid="{C64DC0DF-D9A7-48AA-A58A-DCC6CF447CD3}"/>
    <cellStyle name="Normal 38" xfId="12309" xr:uid="{EDB3A0B9-EB17-4BCC-BADE-8E6986F5217A}"/>
    <cellStyle name="Normal 39" xfId="12310" xr:uid="{4380FBAC-C0FC-4923-802C-BCEB8018F088}"/>
    <cellStyle name="Normal 4" xfId="43" xr:uid="{B8586C71-291E-4996-BECE-AFC8773399B2}"/>
    <cellStyle name="Normal 4 10" xfId="392" xr:uid="{AE8E9F42-117B-45BD-9DFA-28D3925A6C5E}"/>
    <cellStyle name="Normal 4 11" xfId="393" xr:uid="{8020A25C-812C-4176-B941-2E5D5A00B1C3}"/>
    <cellStyle name="Normal 4 12" xfId="394" xr:uid="{69D5D959-F1B6-4629-8BA7-6717AF950522}"/>
    <cellStyle name="Normal 4 13" xfId="395" xr:uid="{6DCEA06C-2C6F-43BA-8161-3742639F21F5}"/>
    <cellStyle name="Normal 4 14" xfId="39" xr:uid="{04F8E1D5-C496-4B14-84E4-EA37116354A7}"/>
    <cellStyle name="Normal 4 14 2" xfId="396" xr:uid="{DF151035-FDAE-4BAF-97BF-C7466AB7F7A6}"/>
    <cellStyle name="Normal 4 15" xfId="397" xr:uid="{DA8744C1-DDD8-487A-9009-DF43EDE0B742}"/>
    <cellStyle name="Normal 4 16" xfId="398" xr:uid="{162FEB7F-DAC4-4DD0-9269-587D75F7FC2C}"/>
    <cellStyle name="Normal 4 17" xfId="309" xr:uid="{882BC92D-4D08-4601-AF12-20F66CE82FF4}"/>
    <cellStyle name="Normal 4 18" xfId="631" xr:uid="{E5248BA4-6EE3-4D46-AA47-FD04D46860C8}"/>
    <cellStyle name="Normal 4 19" xfId="9396" xr:uid="{32A9619B-1648-4747-8EAD-B97966F950E9}"/>
    <cellStyle name="Normal 4 2" xfId="156" xr:uid="{1C582307-9A6E-4918-922A-C90BB39E70B4}"/>
    <cellStyle name="Normal 4 2 2" xfId="399" xr:uid="{11BFDF2B-DE42-4404-B569-71BE92DA02A5}"/>
    <cellStyle name="Normal 4 2 2 2" xfId="493" xr:uid="{B4A0EAD7-7C01-4584-B4D0-1641F8D8BB18}"/>
    <cellStyle name="Normal 4 2 2 3" xfId="10018" xr:uid="{0C214BB8-238E-4DC9-A79C-6DC0664D7FF4}"/>
    <cellStyle name="Normal 4 2 3" xfId="400" xr:uid="{B05BF51A-282A-4BD6-9BBD-5388A14885BF}"/>
    <cellStyle name="Normal 4 2 4" xfId="488" xr:uid="{D08E6815-57A5-4794-A9DC-ED6BC820AA41}"/>
    <cellStyle name="Normal 4 2 5" xfId="310" xr:uid="{ED0E788A-592D-455A-8594-A48CFCCDE2B1}"/>
    <cellStyle name="Normal 4 2 6" xfId="573" xr:uid="{F71B2B53-83FC-43C2-8482-B743F0BB1C3C}"/>
    <cellStyle name="Normal 4 3" xfId="190" xr:uid="{5ACDAFE5-08AB-48F6-BC48-EF21A9393022}"/>
    <cellStyle name="Normal 4 3 2" xfId="192" xr:uid="{727893F1-FE50-400A-881E-F3E2080D6562}"/>
    <cellStyle name="Normal 4 3 3" xfId="311" xr:uid="{32AD2359-0312-4F3A-A6B4-390EFB03C403}"/>
    <cellStyle name="Normal 4 3 4" xfId="9490" xr:uid="{7597AB22-5924-47C5-BF01-A18D48BC065C}"/>
    <cellStyle name="Normal 4 4" xfId="191" xr:uid="{C0657E9A-4048-4ACD-AA58-4D7F30149243}"/>
    <cellStyle name="Normal 4 4 2" xfId="401" xr:uid="{9ED2B984-C83E-43A8-9795-42BA63D1F02F}"/>
    <cellStyle name="Normal 4 4 3" xfId="338" xr:uid="{A14F4D64-D501-4C28-8304-15C4C16D55A9}"/>
    <cellStyle name="Normal 4 4 4" xfId="10017" xr:uid="{BA757341-FFAB-44BB-B0B9-BC90A984A6E4}"/>
    <cellStyle name="Normal 4 5" xfId="204" xr:uid="{E95B5C89-4CD7-4C3C-A172-72DD0265BCF2}"/>
    <cellStyle name="Normal 4 5 2" xfId="402" xr:uid="{4376F2FD-EC49-4524-9F0F-7749025C61C1}"/>
    <cellStyle name="Normal 4 5 2 2" xfId="12376" xr:uid="{F698F8CD-4D05-4CB8-B5E3-D49FFBF075D1}"/>
    <cellStyle name="Normal 4 5 3" xfId="605" xr:uid="{F56DB303-1D33-47CB-8444-0B9CAC20AED5}"/>
    <cellStyle name="Normal 4 5 3 2" xfId="12347" xr:uid="{08FBC0EE-9FCF-4FB0-97CE-81B02AFA953B}"/>
    <cellStyle name="Normal 4 6" xfId="403" xr:uid="{C3C7ACAC-9298-4488-88ED-FEDAD79342F7}"/>
    <cellStyle name="Normal 4 6 2" xfId="12271" xr:uid="{2409E6BF-9234-4649-8A42-361BCFB7566D}"/>
    <cellStyle name="Normal 4 6 3" xfId="12412" xr:uid="{F8C10E18-F98B-4BCB-8AA4-3E4B8A4C04A3}"/>
    <cellStyle name="Normal 4 7" xfId="186" xr:uid="{38B53F66-166A-4BF5-ADEC-630523575E50}"/>
    <cellStyle name="Normal 4 7 2" xfId="404" xr:uid="{E0C69502-9E3C-43A7-A35C-43366886D8A3}"/>
    <cellStyle name="Normal 4 7 3" xfId="12275" xr:uid="{38B3E3F1-632C-46FD-AF68-C6863F489B53}"/>
    <cellStyle name="Normal 4 8" xfId="405" xr:uid="{B96D4982-0308-4485-903A-3E0880414D3F}"/>
    <cellStyle name="Normal 4 8 2" xfId="12280" xr:uid="{830DC8EF-E1CF-4912-A95A-60BD3EF09BFC}"/>
    <cellStyle name="Normal 4 9" xfId="406" xr:uid="{4E4196CA-0767-44FC-B262-1653E42F13AE}"/>
    <cellStyle name="Normal 40" xfId="12311" xr:uid="{98C76E82-CEF4-432B-BC5B-7DF9E86DDF68}"/>
    <cellStyle name="Normal 41" xfId="12312" xr:uid="{E37EB71B-D090-43B7-B8F1-D86692BB7F1F}"/>
    <cellStyle name="Normal 42" xfId="12313" xr:uid="{8A37FD63-7B89-4444-B76D-ADE55EE89975}"/>
    <cellStyle name="Normal 43" xfId="12314" xr:uid="{13A5AF8A-ABE7-418A-8EA5-B9FE49F33F35}"/>
    <cellStyle name="Normal 44" xfId="12315" xr:uid="{915A6EA9-370E-4B0B-8B42-FEC0D633172F}"/>
    <cellStyle name="Normal 45" xfId="12316" xr:uid="{2E56BB94-B608-4356-81A5-6ED54EB968C6}"/>
    <cellStyle name="Normal 46" xfId="12317" xr:uid="{D5F74A60-478D-4B3A-8703-F771472F515C}"/>
    <cellStyle name="Normal 47" xfId="12318" xr:uid="{17250D4E-3B62-4479-9C00-6F3BBE43F5F0}"/>
    <cellStyle name="Normal 48" xfId="12319" xr:uid="{4A8E0E01-7713-43AA-8FBE-6EE6A9F0B4B5}"/>
    <cellStyle name="Normal 49" xfId="12320" xr:uid="{8B0D4809-B280-4843-9ACC-D05C2777614A}"/>
    <cellStyle name="Normal 5" xfId="157" xr:uid="{D9D5B6B7-0FE9-4CBD-ACA8-54D2203E812E}"/>
    <cellStyle name="Normal 5 10" xfId="407" xr:uid="{CD27BA77-DC9D-4341-9AD9-D3EDDC6A80D1}"/>
    <cellStyle name="Normal 5 11" xfId="187" xr:uid="{A09E9F83-5BD0-4AFE-A74C-1C8DA74CF27A}"/>
    <cellStyle name="Normal 5 11 2" xfId="408" xr:uid="{6BA7BA8C-1487-457D-A7D1-18213F253188}"/>
    <cellStyle name="Normal 5 12" xfId="409" xr:uid="{CC1886BA-048C-4EF1-B00B-2BE09885D028}"/>
    <cellStyle name="Normal 5 13" xfId="410" xr:uid="{912CCD0C-B514-43FE-8C46-D6556F1ED683}"/>
    <cellStyle name="Normal 5 14" xfId="411" xr:uid="{33D0FF6A-4752-427B-8841-3C459894B0D1}"/>
    <cellStyle name="Normal 5 15" xfId="412" xr:uid="{E4ED6C6A-C278-43AC-94A6-24FA527DA564}"/>
    <cellStyle name="Normal 5 16" xfId="413" xr:uid="{5932A698-453C-4182-84C7-C4BC66B93780}"/>
    <cellStyle name="Normal 5 17" xfId="414" xr:uid="{B7A332F9-3BD1-46F9-8105-C2B723CE0B6E}"/>
    <cellStyle name="Normal 5 18" xfId="489" xr:uid="{DEFA408D-686E-4C7D-AF6C-18CAE71B4506}"/>
    <cellStyle name="Normal 5 19" xfId="312" xr:uid="{7A254C8F-075C-4D86-B642-FB9861AA8C2A}"/>
    <cellStyle name="Normal 5 2" xfId="158" xr:uid="{CF9B8F54-A4D7-46A9-B9E2-15CB68AA6ECA}"/>
    <cellStyle name="Normal 5 2 2" xfId="415" xr:uid="{6F5A060C-88FE-4224-8C28-24EB9A81FE50}"/>
    <cellStyle name="Normal 5 2 2 2" xfId="10020" xr:uid="{C8E717B2-EE30-49DE-97C5-D684A41F1EB3}"/>
    <cellStyle name="Normal 5 2 3" xfId="416" xr:uid="{C2357876-AD93-409B-B38D-55BB47549AE0}"/>
    <cellStyle name="Normal 5 2 4" xfId="490" xr:uid="{1624F603-E464-4602-B3C3-6470B64A28D2}"/>
    <cellStyle name="Normal 5 2 5" xfId="313" xr:uid="{1E552FE6-B169-4A21-8899-A69EA10DABA1}"/>
    <cellStyle name="Normal 5 20" xfId="628" xr:uid="{38643110-A446-4C4B-BF89-47E32F25EED0}"/>
    <cellStyle name="Normal 5 21" xfId="9397" xr:uid="{02E93043-8F81-48E6-91C0-1313EB451296}"/>
    <cellStyle name="Normal 5 22" xfId="12397" xr:uid="{CB62C29D-CFE3-46AB-8814-3DE02257C9AE}"/>
    <cellStyle name="Normal 5 3" xfId="314" xr:uid="{96436474-EBB6-479E-A280-F1F3EAC48A3A}"/>
    <cellStyle name="Normal 5 3 2" xfId="606" xr:uid="{96C8D767-EE72-4BD9-9B89-0C57065113CF}"/>
    <cellStyle name="Normal 5 3 3" xfId="10019" xr:uid="{2B4D842B-AFB0-4932-8FEC-BCBD4450185F}"/>
    <cellStyle name="Normal 5 3 3 2" xfId="12331" xr:uid="{7331C103-74C9-4F61-8531-9DE8314E7C9E}"/>
    <cellStyle name="Normal 5 3 4" xfId="12265" xr:uid="{99200559-102B-48F7-9E83-731204FFE71A}"/>
    <cellStyle name="Normal 5 4" xfId="417" xr:uid="{458F1BDC-1D5C-4214-BE9B-E6BBAA33C750}"/>
    <cellStyle name="Normal 5 4 2" xfId="607" xr:uid="{58D6759B-6640-48F4-8ED0-91F0357D4A40}"/>
    <cellStyle name="Normal 5 4 3" xfId="12348" xr:uid="{FA8C5280-08AF-4E43-9221-9538E387C206}"/>
    <cellStyle name="Normal 5 5" xfId="418" xr:uid="{BEEACD8F-DB0C-42BB-B498-80645FF636F1}"/>
    <cellStyle name="Normal 5 5 2" xfId="608" xr:uid="{3AFD103E-C801-4D54-A269-0ECE48014C91}"/>
    <cellStyle name="Normal 5 5 3" xfId="12269" xr:uid="{3C9E0779-03CC-476D-8EAD-02B69ED68735}"/>
    <cellStyle name="Normal 5 5 3 2" xfId="12349" xr:uid="{FA972900-54DD-487F-946C-AAEA82D245D3}"/>
    <cellStyle name="Normal 5 6" xfId="419" xr:uid="{594758CE-4F64-408E-96C5-642F2D7D6D74}"/>
    <cellStyle name="Normal 5 6 2" xfId="12273" xr:uid="{AFA0975B-250E-41C4-BC5B-B92CAF09D9F1}"/>
    <cellStyle name="Normal 5 6 3" xfId="12411" xr:uid="{E9640B20-CBB2-4255-9FA7-1C0C1293228E}"/>
    <cellStyle name="Normal 5 7" xfId="420" xr:uid="{CBB37149-E853-40F3-A69C-6EA97E9E39B9}"/>
    <cellStyle name="Normal 5 7 2" xfId="12277" xr:uid="{772B78EA-9168-4CA2-A634-CD5713B54551}"/>
    <cellStyle name="Normal 5 8" xfId="421" xr:uid="{14E37819-FC62-43AD-837C-39A44D87DFFA}"/>
    <cellStyle name="Normal 5 8 2" xfId="12282" xr:uid="{0EBB5DCF-A123-4880-8F45-088D73AEE6D0}"/>
    <cellStyle name="Normal 5 9" xfId="422" xr:uid="{B29C3D68-5538-438E-8EE9-9C8A42DB2946}"/>
    <cellStyle name="Normal 50" xfId="12321" xr:uid="{F25A56E7-4028-4EC5-AAEF-649E25D36767}"/>
    <cellStyle name="Normal 51" xfId="12322" xr:uid="{4F48CAA8-4CFE-4E10-AD95-5936AD890593}"/>
    <cellStyle name="Normal 52" xfId="9491" xr:uid="{FC25B273-0580-4622-92E9-0F8DFC8D47AA}"/>
    <cellStyle name="Normal 52 2" xfId="12323" xr:uid="{D9048999-0E87-4EFF-9246-F9BD1650C29F}"/>
    <cellStyle name="Normal 53" xfId="9482" xr:uid="{D5FA07C1-03FF-4302-B7BD-54686134FB49}"/>
    <cellStyle name="Normal 54" xfId="9670" xr:uid="{BA18B44C-0C16-4D9B-B9F9-86812E1D5517}"/>
    <cellStyle name="Normal 55" xfId="9483" xr:uid="{C2DDC982-682F-4A86-9DBE-CEDBB657AECC}"/>
    <cellStyle name="Normal 56" xfId="635" xr:uid="{41614250-5D9E-4476-88B6-2CC2E7D91697}"/>
    <cellStyle name="Normal 57" xfId="9977" xr:uid="{DF2F9CFA-54CD-4DB3-8374-AB4DE2651DD7}"/>
    <cellStyle name="Normal 58" xfId="12256" xr:uid="{2AE60966-CDFE-4003-B5D6-D6999D73D5F0}"/>
    <cellStyle name="Normal 59" xfId="12409" xr:uid="{A05EDF00-A014-4025-A02E-FA78792C9A0E}"/>
    <cellStyle name="Normal 6" xfId="41" xr:uid="{E7413CEC-2288-4AA0-B81F-1780138C7642}"/>
    <cellStyle name="Normal 6 10" xfId="423" xr:uid="{4ACE8C74-DFB8-4B42-A6A2-4F337237BBD8}"/>
    <cellStyle name="Normal 6 11" xfId="486" xr:uid="{4E9D94F2-3880-4A63-B376-EC9A0028610D}"/>
    <cellStyle name="Normal 6 12" xfId="315" xr:uid="{617B9FEA-F8B2-4CA0-8490-3FBDC6912CD5}"/>
    <cellStyle name="Normal 6 12 2" xfId="12369" xr:uid="{D80B40D5-8A85-4D51-B072-DBB91521F342}"/>
    <cellStyle name="Normal 6 13" xfId="9399" xr:uid="{FD39007A-E00A-4496-A6AE-ECCB1F0D5F39}"/>
    <cellStyle name="Normal 6 13 2" xfId="12332" xr:uid="{A3C78000-CA72-410E-B4B4-36D668C8D778}"/>
    <cellStyle name="Normal 6 2" xfId="160" xr:uid="{BDEA23C4-B2BD-4DDD-B761-CBE7A7672516}"/>
    <cellStyle name="Normal 6 2 2" xfId="424" xr:uid="{F65D7CE3-A23C-4FFD-B83B-31EE891ECCF8}"/>
    <cellStyle name="Normal 6 2 3" xfId="425" xr:uid="{A129316C-7BE1-4C07-B9E5-3739F0E64560}"/>
    <cellStyle name="Normal 6 2 4" xfId="316" xr:uid="{F3F7B017-9744-43A7-9F9D-DD7731C8D403}"/>
    <cellStyle name="Normal 6 2 4 2" xfId="12377" xr:uid="{5E09FF5A-567B-4F75-9B11-95A6C2F2C7CC}"/>
    <cellStyle name="Normal 6 2 5" xfId="609" xr:uid="{42356475-AFE7-4EED-8CF4-4594F6E88F0D}"/>
    <cellStyle name="Normal 6 2 5 2" xfId="12333" xr:uid="{EECC1358-995F-48C0-81A1-38277596CCC5}"/>
    <cellStyle name="Normal 6 2 6" xfId="9485" xr:uid="{6C453D7C-9ED6-40F7-B9F4-0EEF7956B568}"/>
    <cellStyle name="Normal 6 3" xfId="159" xr:uid="{155442B2-A4A3-4723-94F5-4F9957069E36}"/>
    <cellStyle name="Normal 6 3 2" xfId="317" xr:uid="{D994C6F3-6113-458C-896B-8F9C5188B3E9}"/>
    <cellStyle name="Normal 6 3 2 2" xfId="12378" xr:uid="{A749C77E-BBBC-4C3C-A584-15A009AB30E7}"/>
    <cellStyle name="Normal 6 3 3" xfId="610" xr:uid="{1B157DD6-DC74-465B-B1B4-59018CDA80E0}"/>
    <cellStyle name="Normal 6 3 3 2" xfId="12334" xr:uid="{CDFA1CFE-E2C0-4045-8108-5CB63AD31266}"/>
    <cellStyle name="Normal 6 3 4" xfId="11954" xr:uid="{CD4BD180-999C-4929-9B20-C789C6982D17}"/>
    <cellStyle name="Normal 6 4" xfId="426" xr:uid="{ABDBC8F3-5521-4DB7-8298-13589C642D5D}"/>
    <cellStyle name="Normal 6 4 2" xfId="599" xr:uid="{B4F367A6-9407-4218-9B8C-62F3CA102A38}"/>
    <cellStyle name="Normal 6 5" xfId="427" xr:uid="{4A77F2B8-814F-47B4-AEE2-2BF6BE4FB5D3}"/>
    <cellStyle name="Normal 6 6" xfId="428" xr:uid="{15AB6622-2500-4D76-9752-7DB00239E98F}"/>
    <cellStyle name="Normal 6 7" xfId="429" xr:uid="{2C80E293-4490-49AB-A7FD-A53A13448955}"/>
    <cellStyle name="Normal 6 8" xfId="430" xr:uid="{18152DFA-7DF9-47F7-B3A2-852F017CD3F3}"/>
    <cellStyle name="Normal 6 9" xfId="431" xr:uid="{1103A3F7-DB9F-41CF-A1FC-6549AFD50A94}"/>
    <cellStyle name="Normal 60" xfId="12386" xr:uid="{4A57ECAF-4D7F-4665-995D-1011D7905C56}"/>
    <cellStyle name="Normal 61" xfId="12385" xr:uid="{6E657DB2-EE59-4ADB-B870-C3F7DBE2BF68}"/>
    <cellStyle name="Normal 62" xfId="12413" xr:uid="{DDD49460-5A2F-4B00-8D46-C68EB8506D31}"/>
    <cellStyle name="Normal 63" xfId="12257" xr:uid="{FA14F4B1-90CB-4BDA-A9C7-1C5B55EECF70}"/>
    <cellStyle name="Normal 64" xfId="12449" xr:uid="{040641BA-6229-4CB1-A49D-5282BD5BA370}"/>
    <cellStyle name="Normal 64 2" xfId="12452" xr:uid="{DF944181-02D1-4F71-B522-15790B706632}"/>
    <cellStyle name="Normal 65" xfId="12451" xr:uid="{31498541-6FFE-4747-B001-7D536B0E2A9A}"/>
    <cellStyle name="Normal 66" xfId="12453" xr:uid="{4A6B8264-9A78-42D7-808A-7DCB80297110}"/>
    <cellStyle name="Normal 66 2" xfId="12455" xr:uid="{46FC804A-B26B-43E1-B2FC-1710F1B3C9C0}"/>
    <cellStyle name="Normal 67" xfId="12258" xr:uid="{DBDFD454-A543-47E2-B46A-07AC99A6EDBE}"/>
    <cellStyle name="Normal 68" xfId="12259" xr:uid="{45FBDD65-2D5A-4874-8F94-F997ABBD762F}"/>
    <cellStyle name="Normal 69" xfId="12260" xr:uid="{DC6BC69A-63AD-4994-A89E-3C71EB015404}"/>
    <cellStyle name="Normal 7" xfId="161" xr:uid="{72E0BF7A-7BED-4086-BF5B-9C92A777AFD3}"/>
    <cellStyle name="Normal 7 11" xfId="12454" xr:uid="{4C188D2A-CB68-49A8-A0E5-DC7729DAF34C}"/>
    <cellStyle name="Normal 7 2" xfId="162" xr:uid="{A9A1F345-A65B-4114-9B7A-4BCB81B0B376}"/>
    <cellStyle name="Normal 7 2 2" xfId="432" xr:uid="{F55C7A9B-313B-4C49-8D12-220C2DA827A8}"/>
    <cellStyle name="Normal 7 2 3" xfId="319" xr:uid="{0467107D-6368-4FD1-BEED-D923A85DCDA9}"/>
    <cellStyle name="Normal 7 2 3 2" xfId="12379" xr:uid="{486F37CC-65DB-465F-8015-CCE3A693BB88}"/>
    <cellStyle name="Normal 7 2 4" xfId="611" xr:uid="{ECAE6873-2B31-4BBF-941F-03904AB684A5}"/>
    <cellStyle name="Normal 7 2 4 2" xfId="12335" xr:uid="{7A31A38A-A51C-4B59-B762-B7DB1B994D1A}"/>
    <cellStyle name="Normal 7 2 5" xfId="9488" xr:uid="{DE8EB6BC-2843-4CAE-9192-297B867FAEA7}"/>
    <cellStyle name="Normal 7 3" xfId="433" xr:uid="{A69B9CD6-97D1-4CAD-88B4-F05E62554DFE}"/>
    <cellStyle name="Normal 7 3 2" xfId="11955" xr:uid="{007B1A85-1C7C-4954-8666-8B6DE0DDC994}"/>
    <cellStyle name="Normal 7 4" xfId="434" xr:uid="{998C4FCA-898F-4FE6-8527-F72C241C3F17}"/>
    <cellStyle name="Normal 7 4 2" xfId="12382" xr:uid="{FF99565D-7049-4CA4-B9AC-C575643287DA}"/>
    <cellStyle name="Normal 7 5" xfId="491" xr:uid="{5ACDAE79-66F0-4056-AD5F-CBF0BCC90529}"/>
    <cellStyle name="Normal 7 6" xfId="318" xr:uid="{DCD431CD-F4E5-4CEE-A4BA-628CEA3BD02C}"/>
    <cellStyle name="Normal 7 7" xfId="630" xr:uid="{2A7BCC13-A177-44DC-8B05-003E9F7D096A}"/>
    <cellStyle name="Normal 7 8" xfId="12387" xr:uid="{DD87F42B-50CF-4BFF-A0D4-DCBAF8B3FBC7}"/>
    <cellStyle name="Normal 70" xfId="12261" xr:uid="{DE1E9FD7-9E0D-40E5-9CF8-94950A428833}"/>
    <cellStyle name="Normal 71" xfId="12456" xr:uid="{86F25A35-631A-42AE-8D2F-6A3E946A45E3}"/>
    <cellStyle name="Normal 71 2" xfId="12461" xr:uid="{CC71DBEC-D64C-4327-86BF-0ACDABF3B1D5}"/>
    <cellStyle name="Normal 72" xfId="12262" xr:uid="{89660B76-FA5E-470C-90FB-6666F0373B68}"/>
    <cellStyle name="Normal 8" xfId="40" xr:uid="{84C770A9-8DFD-4077-850A-60F117ABFE5B}"/>
    <cellStyle name="Normal 8 10" xfId="9671" xr:uid="{B953BBFF-5C16-4D71-BCC8-863F01BF04DA}"/>
    <cellStyle name="Normal 8 11" xfId="12266" xr:uid="{A8C512C3-DAFC-44C7-B967-526E06E9F6C7}"/>
    <cellStyle name="Normal 8 2" xfId="163" xr:uid="{C23DC4FB-E62B-4F77-88E0-37EB6F1D55A9}"/>
    <cellStyle name="Normal 8 2 2" xfId="321" xr:uid="{F2859B5D-77EC-444B-ACF5-B6287E805FA3}"/>
    <cellStyle name="Normal 8 2 3" xfId="11959" xr:uid="{92F96DAC-11EF-4DCD-BAA7-9DC1EC1868E0}"/>
    <cellStyle name="Normal 8 3" xfId="435" xr:uid="{016E2E23-1AF4-46CB-960F-1EB42805908C}"/>
    <cellStyle name="Normal 8 4" xfId="436" xr:uid="{274D5981-9CFD-401B-B58C-98F615B9249E}"/>
    <cellStyle name="Normal 8 5" xfId="437" xr:uid="{0FF70D76-0BCF-43D0-93E4-0A919499FD57}"/>
    <cellStyle name="Normal 8 6" xfId="438" xr:uid="{62AD19B6-0BBB-43A6-BEF4-876789942D3E}"/>
    <cellStyle name="Normal 8 7" xfId="439" xr:uid="{A9CE22D8-36C6-40A2-B85D-60ECBCD4DC76}"/>
    <cellStyle name="Normal 8 8" xfId="320" xr:uid="{8F45DA9D-BAA5-4A61-BE96-610C0EFCC16D}"/>
    <cellStyle name="Normal 8 8 2" xfId="12380" xr:uid="{B0CCB014-E10D-4AE4-AAA4-940C6BA7819D}"/>
    <cellStyle name="Normal 8 9" xfId="612" xr:uid="{83B5B262-C0AE-4E83-A6CB-7E3E3DB0220B}"/>
    <cellStyle name="Normal 8 9 2" xfId="12336" xr:uid="{62425586-16B8-42C1-B6B4-050F69500F80}"/>
    <cellStyle name="Normal 9" xfId="164" xr:uid="{2CB024DF-55A3-4609-BDD2-3F58E12BFC26}"/>
    <cellStyle name="Normal 9 2" xfId="322" xr:uid="{25B1B20E-DED9-4232-92C2-49ADD685EE9D}"/>
    <cellStyle name="Normal 9 2 2" xfId="614" xr:uid="{11F0CD4A-0707-40D2-AAD6-B5083AC404EF}"/>
    <cellStyle name="Normal 9 2 3" xfId="12338" xr:uid="{2071BCE4-F454-4549-8B87-24850A24FC9D}"/>
    <cellStyle name="Normal 9 3" xfId="440" xr:uid="{CBCFE49A-D432-4591-9C2C-378A5BF3ADE0}"/>
    <cellStyle name="Normal 9 4" xfId="441" xr:uid="{FD714CDE-9B1B-4656-997B-4F899080E543}"/>
    <cellStyle name="Normal 9 5" xfId="442" xr:uid="{A70A651B-BC59-4862-AFEF-2BE4FC89BF05}"/>
    <cellStyle name="Normal 9 6" xfId="443" xr:uid="{1B7DD96B-C5A4-4AE5-A07D-D492700BA54F}"/>
    <cellStyle name="Normal 9 7" xfId="613" xr:uid="{6886CB70-67D7-4542-9550-2A4258856C63}"/>
    <cellStyle name="Normal 9 8" xfId="11767" xr:uid="{6A14AE49-9225-486D-AAAF-5591260168BF}"/>
    <cellStyle name="Normal 9 8 2" xfId="12337" xr:uid="{DFE2E8B4-E5E6-4F83-98E2-7ABEE3EC1443}"/>
    <cellStyle name="Normal 9 9" xfId="12292" xr:uid="{77757D96-0E5D-4E09-9EF5-5A88BB1E60D4}"/>
    <cellStyle name="Note" xfId="15" builtinId="10" customBuiltin="1"/>
    <cellStyle name="Note 10" xfId="10021" xr:uid="{9A3E196A-C79B-4822-9E1F-3233D005DF94}"/>
    <cellStyle name="Note 11" xfId="11578" xr:uid="{591DDBCB-C81E-4C49-A494-FD654D23608A}"/>
    <cellStyle name="Note 12" xfId="1710" xr:uid="{7F474E74-BA70-4C58-9ED2-4300CD651C8F}"/>
    <cellStyle name="Note 2" xfId="166" xr:uid="{8319F6C6-C134-41B3-ABB3-DB3DC32B6996}"/>
    <cellStyle name="Note 2 2" xfId="323" xr:uid="{EE962FD1-553E-487F-A2CE-336BEE2CCE81}"/>
    <cellStyle name="Note 2 2 2" xfId="2298" xr:uid="{F8035F6E-BDE9-4880-A924-7B8600D61C77}"/>
    <cellStyle name="Note 2 2 2 2" xfId="6305" xr:uid="{9847A1B9-6B79-48BA-BAF5-679CDBAD9322}"/>
    <cellStyle name="Note 2 2 3" xfId="6243" xr:uid="{54F3656D-5E3C-4285-96AD-CC84FA0BA95D}"/>
    <cellStyle name="Note 2 2 4" xfId="10023" xr:uid="{14F20C64-A025-4956-B228-A883E4FD9548}"/>
    <cellStyle name="Note 2 2 5" xfId="2061" xr:uid="{66650C50-64E5-45A9-AE63-C011CA47D1E9}"/>
    <cellStyle name="Note 2 3" xfId="2204" xr:uid="{536695C7-95FD-47A5-93CA-9717BD2AC381}"/>
    <cellStyle name="Note 2 3 2" xfId="6293" xr:uid="{5AB34893-880B-4923-BD83-E7DAB28F0BF2}"/>
    <cellStyle name="Note 2 4" xfId="6083" xr:uid="{C213ADE8-28D1-4B12-90FD-F0E1C093CB57}"/>
    <cellStyle name="Note 2 5" xfId="9487" xr:uid="{0937430A-02F6-4DF0-9FB6-7F8D52A8DA0B}"/>
    <cellStyle name="Note 2 6" xfId="10022" xr:uid="{45F00F4E-4265-4C92-A00B-1791D6EEF1FB}"/>
    <cellStyle name="Note 2 7" xfId="1869" xr:uid="{387C2328-7B7C-4891-8FC5-96029E04C11E}"/>
    <cellStyle name="Note 2 8" xfId="12422" xr:uid="{18AC67FD-EC1A-4D71-A344-5F41B42414D2}"/>
    <cellStyle name="Note 3" xfId="165" xr:uid="{08D39115-8480-4A11-B3FA-661E64CDB3F0}"/>
    <cellStyle name="Note 3 2" xfId="2033" xr:uid="{4A0832B1-9D8C-447C-9E7B-93679FC8B895}"/>
    <cellStyle name="Note 3 2 2" xfId="5903" xr:uid="{25BEED3D-F892-4F53-9480-A49B82ED8C6B}"/>
    <cellStyle name="Note 3 2 2 2" xfId="6570" xr:uid="{C5D27098-181E-4F69-B429-304A753F39B1}"/>
    <cellStyle name="Note 3 2 3" xfId="6217" xr:uid="{216F4A39-2055-4C6F-85A3-899AD170403D}"/>
    <cellStyle name="Note 3 2 4" xfId="10025" xr:uid="{55AE2739-F94A-447D-BF8C-BE4A5E2EB139}"/>
    <cellStyle name="Note 3 3" xfId="2328" xr:uid="{FC37E486-7E2C-4294-B96A-D14C3EB658D0}"/>
    <cellStyle name="Note 3 3 2" xfId="5990" xr:uid="{F95E37D9-C44D-43EF-8339-4B67EC16A0A7}"/>
    <cellStyle name="Note 3 3 2 2" xfId="6645" xr:uid="{F68DE099-BFA9-40D8-96D0-85FFC582DEE5}"/>
    <cellStyle name="Note 3 3 3" xfId="6311" xr:uid="{F3BD35D0-203C-40FC-B839-3B8550A1895F}"/>
    <cellStyle name="Note 3 4" xfId="5757" xr:uid="{441A7363-AE90-43A9-AB58-32429D6488EB}"/>
    <cellStyle name="Note 3 4 2" xfId="6436" xr:uid="{5E9CE80C-C6BF-4D8A-A4EC-6BECC1B153BE}"/>
    <cellStyle name="Note 3 5" xfId="6057" xr:uid="{5DB8943E-AEDD-4375-B1BB-D2F9DF098CC8}"/>
    <cellStyle name="Note 3 6" xfId="10024" xr:uid="{5B7A998D-35CB-4738-9EBC-2B933092180F}"/>
    <cellStyle name="Note 3 7" xfId="1841" xr:uid="{349D6ABE-1FA1-4A69-8EAD-B4EC9869D5EC}"/>
    <cellStyle name="Note 4" xfId="1855" xr:uid="{A67FB69E-822D-4F1E-B16D-EDC41140604D}"/>
    <cellStyle name="Note 4 2" xfId="2047" xr:uid="{F4DBB7C1-A425-4C16-9E7C-7F69F780B529}"/>
    <cellStyle name="Note 4 2 2" xfId="5917" xr:uid="{57A81C6D-9892-4752-94F1-1DA4BA5905E3}"/>
    <cellStyle name="Note 4 2 2 2" xfId="6583" xr:uid="{0F2631FC-00D8-48DB-B2EE-F7065CCFDF16}"/>
    <cellStyle name="Note 4 2 3" xfId="6230" xr:uid="{CC0BAF83-A501-41B0-A772-DAE6D30350BA}"/>
    <cellStyle name="Note 4 2 4" xfId="10027" xr:uid="{29BDF219-86E3-4C6C-A002-A5FCB8F00A79}"/>
    <cellStyle name="Note 4 3" xfId="5770" xr:uid="{2EFA4693-A183-4F52-8238-038D15C4510A}"/>
    <cellStyle name="Note 4 3 2" xfId="6449" xr:uid="{6ECEF752-2DC6-4ACF-8BF6-B42303BE35C8}"/>
    <cellStyle name="Note 4 4" xfId="6070" xr:uid="{80F4ECD1-5FC3-494E-BF34-F41CE0AC49E0}"/>
    <cellStyle name="Note 4 5" xfId="10026" xr:uid="{5588F5B8-E750-4980-96E6-B916F7B3F00B}"/>
    <cellStyle name="Note 5" xfId="1811" xr:uid="{D84773B0-10ED-4C2B-B7AE-B7766E11D20F}"/>
    <cellStyle name="Note 5 2" xfId="2002" xr:uid="{073C7B5C-92BC-40B1-9875-FA827D8B35E5}"/>
    <cellStyle name="Note 5 2 2" xfId="5874" xr:uid="{3678FF62-3D7A-4762-BFFC-5F75E1371A26}"/>
    <cellStyle name="Note 5 2 2 2" xfId="6543" xr:uid="{AF4DB552-40D4-469C-8754-3F3D35964139}"/>
    <cellStyle name="Note 5 2 3" xfId="6188" xr:uid="{A05F4860-F41A-4E63-9FE8-5961005F6E3A}"/>
    <cellStyle name="Note 5 3" xfId="5732" xr:uid="{D142BE63-478D-483A-9836-3DFA6CB6A994}"/>
    <cellStyle name="Note 5 3 2" xfId="6411" xr:uid="{253A8EBD-BDCB-4D54-BC45-40CF43D72D80}"/>
    <cellStyle name="Note 5 4" xfId="6028" xr:uid="{19B4E87C-FE74-4238-8E00-8AC3C0CFF9C6}"/>
    <cellStyle name="Note 5 5" xfId="10028" xr:uid="{E5CD9959-DEB9-42B4-AFC8-FAAECD02853A}"/>
    <cellStyle name="Note 6" xfId="1849" xr:uid="{590724CE-BD1D-413B-8663-B8A22A84919F}"/>
    <cellStyle name="Note 6 2" xfId="2041" xr:uid="{C38182A1-7DA1-4E32-98F9-9E37F11FD316}"/>
    <cellStyle name="Note 6 2 2" xfId="5911" xr:uid="{8D9D82C9-93B2-4DA2-928C-1DFAD4770CAD}"/>
    <cellStyle name="Note 6 2 2 2" xfId="6577" xr:uid="{7DC512ED-38B3-4E3F-A1B1-3399FCEF2658}"/>
    <cellStyle name="Note 6 2 3" xfId="6224" xr:uid="{7A7A5C1E-7264-418F-A728-8ECF080710B8}"/>
    <cellStyle name="Note 6 3" xfId="5764" xr:uid="{8641D9BF-5B22-4933-88CA-82BEDD8DEFDA}"/>
    <cellStyle name="Note 6 3 2" xfId="6443" xr:uid="{14B43748-B453-45D8-9AC8-3F246921C8BB}"/>
    <cellStyle name="Note 6 4" xfId="6064" xr:uid="{4E87D699-E232-4E94-A0DD-B8199850CA3C}"/>
    <cellStyle name="Note 7" xfId="1850" xr:uid="{9AB95D46-C237-405D-AB2D-D23E16F73021}"/>
    <cellStyle name="Note 7 2" xfId="2042" xr:uid="{9FD9535C-5AB8-488C-BFC8-0D015841A32B}"/>
    <cellStyle name="Note 7 2 2" xfId="5912" xr:uid="{B055646C-E385-443E-A938-BD2F4498D01A}"/>
    <cellStyle name="Note 7 2 2 2" xfId="6578" xr:uid="{416B091F-FC35-47A2-B2F0-9394E2D667FD}"/>
    <cellStyle name="Note 7 2 3" xfId="6225" xr:uid="{85FDEF7C-C0EA-4755-B742-7396920B1A65}"/>
    <cellStyle name="Note 7 3" xfId="5765" xr:uid="{FB01F135-7F1B-4306-89AD-D18002218FDE}"/>
    <cellStyle name="Note 7 3 2" xfId="6444" xr:uid="{CF3CE2BE-79E0-46C9-99F8-8C234D74548E}"/>
    <cellStyle name="Note 7 4" xfId="6065" xr:uid="{2AB908C1-1698-4A1D-93A8-67366E4A5A74}"/>
    <cellStyle name="Note 8" xfId="1783" xr:uid="{C9462FA4-9826-459B-AD6C-650874FA8008}"/>
    <cellStyle name="Note 8 2" xfId="1974" xr:uid="{343B2E88-E9D5-447A-9D6F-3812ED288465}"/>
    <cellStyle name="Note 8 2 2" xfId="5847" xr:uid="{9A625130-09A1-4EDF-808E-364EAE49BAD4}"/>
    <cellStyle name="Note 8 2 2 2" xfId="6520" xr:uid="{291E2973-D67B-4E2E-9B58-7FA34D48C311}"/>
    <cellStyle name="Note 8 2 3" xfId="6165" xr:uid="{B977D4A5-6D50-42F1-8A9C-4A72CFEBA20A}"/>
    <cellStyle name="Note 8 3" xfId="5709" xr:uid="{FF510342-1759-48FB-9903-070B6F9AE4BF}"/>
    <cellStyle name="Note 8 3 2" xfId="6389" xr:uid="{70F96F2A-E892-4718-A6B6-570427658830}"/>
    <cellStyle name="Note 8 4" xfId="6005" xr:uid="{7A8FE712-D6BD-4906-8B67-47D84E5E8915}"/>
    <cellStyle name="Note 9" xfId="1934" xr:uid="{662772CB-7D7E-4F6E-B71E-8F60A4183E34}"/>
    <cellStyle name="Note 9 2" xfId="6134" xr:uid="{7CE4FDAF-AFA6-48B8-9D96-4941E87488F3}"/>
    <cellStyle name="Output" xfId="10" builtinId="21" customBuiltin="1"/>
    <cellStyle name="Output 10" xfId="9451" xr:uid="{21B18D67-342D-41FE-ABAF-33E3E971A941}"/>
    <cellStyle name="Output 11" xfId="10385" xr:uid="{997CFFCE-B880-45EA-8659-C0901BDD2936}"/>
    <cellStyle name="Output 12" xfId="11894" xr:uid="{CD234CBF-CEBC-44A6-AA2A-6E1FEEDD592A}"/>
    <cellStyle name="Output 13" xfId="668" xr:uid="{CCD9FCE3-DA77-47DB-B225-ABEE66AD1D9F}"/>
    <cellStyle name="Output 2" xfId="167" xr:uid="{92BF5FA6-D68F-4BF4-B003-77013BD5CA79}"/>
    <cellStyle name="Output 2 2" xfId="324" xr:uid="{73E41EFA-1CC2-41F9-8FCC-3AF3B9D3D42E}"/>
    <cellStyle name="Output 2 2 2" xfId="5931" xr:uid="{B579CF0F-C279-4B29-B0BE-48C2EBA43DA1}"/>
    <cellStyle name="Output 2 2 2 2" xfId="6596" xr:uid="{DCB5C374-E5FB-4309-9DA7-CD530E179D20}"/>
    <cellStyle name="Output 2 2 3" xfId="6244" xr:uid="{65D191BA-BED2-4324-BAC9-D46E2EB4E9FF}"/>
    <cellStyle name="Output 2 2 4" xfId="10030" xr:uid="{F536AEA9-C079-49CA-8D7A-DCE262688E4C}"/>
    <cellStyle name="Output 2 2 5" xfId="2062" xr:uid="{219E289A-5F87-4EED-9E05-CE9C06EB9DF2}"/>
    <cellStyle name="Output 2 3" xfId="5782" xr:uid="{52F3D9E4-E7D6-4DA6-9D9C-04BA77F3F1BB}"/>
    <cellStyle name="Output 2 3 2" xfId="6461" xr:uid="{6211B833-CC00-473C-93EB-E97A5EEB55C7}"/>
    <cellStyle name="Output 2 4" xfId="6084" xr:uid="{2BF0426B-558D-4D46-8728-1264345EB3B9}"/>
    <cellStyle name="Output 2 5" xfId="10029" xr:uid="{AB8175DB-D83F-4476-9611-2F936AF33D45}"/>
    <cellStyle name="Output 2 6" xfId="1870" xr:uid="{8A281829-FE00-4B2E-8280-840ABBA5B743}"/>
    <cellStyle name="Output 3" xfId="1807" xr:uid="{CBB78824-5AEA-452A-9074-33DDF1D191C6}"/>
    <cellStyle name="Output 3 2" xfId="1998" xr:uid="{C6D1DBC1-0866-4AE0-9F91-F16ACEDDA410}"/>
    <cellStyle name="Output 3 2 2" xfId="5870" xr:uid="{D5A5E819-4E14-4929-9B52-96F80681FBA5}"/>
    <cellStyle name="Output 3 2 2 2" xfId="6540" xr:uid="{0741C9C6-7D2E-464D-841D-2094864B604C}"/>
    <cellStyle name="Output 3 2 3" xfId="6185" xr:uid="{20ABF9F4-DE53-4D85-B8A2-6BE6A837BA3D}"/>
    <cellStyle name="Output 3 2 4" xfId="10032" xr:uid="{6BA7E574-7E0F-4B35-9A74-17D17889C0B0}"/>
    <cellStyle name="Output 3 3" xfId="5729" xr:uid="{EDCFCA39-2A2C-4FAF-819C-6A1176BBF7FF}"/>
    <cellStyle name="Output 3 3 2" xfId="6408" xr:uid="{B163315D-C65B-4F01-B514-735846AE4C0D}"/>
    <cellStyle name="Output 3 4" xfId="6025" xr:uid="{7BB4D1F1-7659-4B24-9522-D815B6F57876}"/>
    <cellStyle name="Output 3 5" xfId="10031" xr:uid="{8522BC4D-329F-49FB-AEC8-8B384D6E04B8}"/>
    <cellStyle name="Output 4" xfId="1801" xr:uid="{0EFDA86B-1052-405B-97FF-B37DD14DF057}"/>
    <cellStyle name="Output 4 2" xfId="1992" xr:uid="{7181080B-FFE5-441E-95E7-D09DBDCDC182}"/>
    <cellStyle name="Output 4 2 2" xfId="5864" xr:uid="{E67DE66D-C2B9-4A92-9A3C-472A63E5334D}"/>
    <cellStyle name="Output 4 2 2 2" xfId="6535" xr:uid="{6E4BCE4B-031F-4597-91AB-82B540FFCF1D}"/>
    <cellStyle name="Output 4 2 3" xfId="6180" xr:uid="{709E4A9C-D3B1-4300-BE9B-DB546D05F152}"/>
    <cellStyle name="Output 4 2 4" xfId="10034" xr:uid="{2AD128FF-3474-4FF1-81EF-B819A13EB90B}"/>
    <cellStyle name="Output 4 3" xfId="5724" xr:uid="{DAC3A916-74E0-4499-91B4-EA8931A88BC7}"/>
    <cellStyle name="Output 4 3 2" xfId="6403" xr:uid="{06B0D77B-E77B-42B4-A7C0-4E1D50219544}"/>
    <cellStyle name="Output 4 4" xfId="6020" xr:uid="{C370EFD6-26E2-4029-81C0-0D37353AADAC}"/>
    <cellStyle name="Output 4 5" xfId="10033" xr:uid="{99AAF777-F9F4-4262-8B90-EBB36D3D5971}"/>
    <cellStyle name="Output 5" xfId="1802" xr:uid="{4C1E7146-6B0C-47B2-BBBF-E309FBC8F2F2}"/>
    <cellStyle name="Output 5 2" xfId="1993" xr:uid="{CCF02EDB-7868-4386-8D48-30144A15A3C1}"/>
    <cellStyle name="Output 5 2 2" xfId="5865" xr:uid="{9BC40E3F-33C2-4E04-9F82-F0EFFFAFBEC0}"/>
    <cellStyle name="Output 5 2 2 2" xfId="6536" xr:uid="{CB3E98C3-8A38-4FE2-94FC-3353394DFE39}"/>
    <cellStyle name="Output 5 2 3" xfId="6181" xr:uid="{51381782-B28A-49B9-A5A1-2D8553F2D8C6}"/>
    <cellStyle name="Output 5 3" xfId="5725" xr:uid="{AE75823B-9FA2-41FE-853D-3292AFEFFF21}"/>
    <cellStyle name="Output 5 3 2" xfId="6404" xr:uid="{5A1276DF-2C9B-4CE2-AEFE-FEE4909A94F9}"/>
    <cellStyle name="Output 5 4" xfId="6021" xr:uid="{C2C6891B-B9A0-42FD-BE0F-04623741E0EA}"/>
    <cellStyle name="Output 5 5" xfId="10035" xr:uid="{4C91FD1F-B9EF-4F07-AE71-421FF30EC74F}"/>
    <cellStyle name="Output 6" xfId="1885" xr:uid="{97442129-45F8-4E6C-9CCC-BC5BFA46CB73}"/>
    <cellStyle name="Output 6 2" xfId="2077" xr:uid="{B1D0FBFA-9409-496C-A411-277F38616983}"/>
    <cellStyle name="Output 6 2 2" xfId="5946" xr:uid="{B8EE1669-7F8B-40D0-8493-7490E269E7A6}"/>
    <cellStyle name="Output 6 2 2 2" xfId="6608" xr:uid="{8D6AC215-D6DD-46A6-9920-D2ED57C8D5BA}"/>
    <cellStyle name="Output 6 2 3" xfId="6256" xr:uid="{BD42A496-AD1E-400B-BC98-B5201E0F85E7}"/>
    <cellStyle name="Output 6 3" xfId="5793" xr:uid="{4C03BD32-F2CD-4809-82D7-3C881C856A95}"/>
    <cellStyle name="Output 6 3 2" xfId="6472" xr:uid="{AC3A4865-90EF-4BE0-B59F-687DA184C206}"/>
    <cellStyle name="Output 6 4" xfId="6096" xr:uid="{B5DB10D9-5D9A-4D37-9014-44208196B257}"/>
    <cellStyle name="Output 7" xfId="1917" xr:uid="{BDF60AFD-62CF-4D2B-8D91-ABCE05FC3E47}"/>
    <cellStyle name="Output 7 2" xfId="2109" xr:uid="{B7C98690-3550-4B46-8A11-6E8AE798F343}"/>
    <cellStyle name="Output 7 2 2" xfId="5978" xr:uid="{5146BFB7-8D47-4969-B5C8-99AE4A7D6804}"/>
    <cellStyle name="Output 7 2 2 2" xfId="6636" xr:uid="{B414F73B-D3B5-44FB-AF24-0341A4E02C29}"/>
    <cellStyle name="Output 7 2 3" xfId="6284" xr:uid="{CDBDF406-E156-4CDE-8218-82020662D13D}"/>
    <cellStyle name="Output 7 3" xfId="5820" xr:uid="{2C34C20A-F8A7-4F39-9180-C3C9C2A26784}"/>
    <cellStyle name="Output 7 3 2" xfId="6499" xr:uid="{F03869EC-BC7E-46B0-A987-20EDB835E4CE}"/>
    <cellStyle name="Output 7 4" xfId="6124" xr:uid="{23230B3E-DE95-4A17-AF8A-2BF417132E72}"/>
    <cellStyle name="Output 8" xfId="1784" xr:uid="{6E005107-C780-4DD3-BBC9-3B928B9D6803}"/>
    <cellStyle name="Output 8 2" xfId="1975" xr:uid="{16FFEC1B-7338-4247-9FE9-F5801EE43C78}"/>
    <cellStyle name="Output 8 2 2" xfId="5848" xr:uid="{0C59EE40-03A7-4F0A-A525-9585F970B9C3}"/>
    <cellStyle name="Output 8 2 2 2" xfId="6521" xr:uid="{E526B0D8-EF70-4687-9242-564AF1572FB0}"/>
    <cellStyle name="Output 8 2 3" xfId="6166" xr:uid="{C6971273-8840-48CE-BA56-1CDA62C296AB}"/>
    <cellStyle name="Output 8 3" xfId="5710" xr:uid="{E26BC82A-F8CA-4AB1-BEB6-57420A8D3567}"/>
    <cellStyle name="Output 8 3 2" xfId="6390" xr:uid="{ED0B686D-4762-4A47-A4C1-51DEABB07267}"/>
    <cellStyle name="Output 8 4" xfId="6006" xr:uid="{03977994-DEA8-497F-B8C8-88C46FC22E3C}"/>
    <cellStyle name="Output 9" xfId="1946" xr:uid="{AD4BC5C9-5CA6-4523-A6F0-3934B8EF7C21}"/>
    <cellStyle name="Output 9 2" xfId="6145" xr:uid="{A9FCA93C-95D6-425E-89AC-BE02D7112DBC}"/>
    <cellStyle name="Percent 2" xfId="168" xr:uid="{981832D6-7F9A-4448-B743-FCD3A5954031}"/>
    <cellStyle name="Percent 2 2" xfId="535" xr:uid="{234FE44C-65A4-4B3D-9165-4AE61A9BD41E}"/>
    <cellStyle name="Percent 2 2 2" xfId="9484" xr:uid="{58978A46-31DB-45D6-8924-208DCAA3AD45}"/>
    <cellStyle name="Percent 2 3" xfId="10036" xr:uid="{444E52D9-4E64-438E-9C90-56FF08C80832}"/>
    <cellStyle name="Percent 2 4" xfId="8731" xr:uid="{13B6A0F8-8708-45A1-835E-F0125946A4EB}"/>
    <cellStyle name="Percent 2 5" xfId="12398" xr:uid="{BB14819C-B1E6-4EE4-B868-B9608F5D0A41}"/>
    <cellStyle name="Percent 2 6" xfId="12410" xr:uid="{3AA9C38F-B726-4404-A830-3C4F0FCB575C}"/>
    <cellStyle name="Percent 3" xfId="169" xr:uid="{C497B081-E512-42A1-A171-E11A5145A55E}"/>
    <cellStyle name="Percent 3 2" xfId="536" xr:uid="{B06EB013-E705-4655-8C2C-350A2616D27C}"/>
    <cellStyle name="Percent 3 3" xfId="8639" xr:uid="{49F8B41D-489C-4B40-B12C-68359A42A0D0}"/>
    <cellStyle name="Percent 3 4" xfId="12399" xr:uid="{51C92643-18B0-4433-9035-2E06F8128242}"/>
    <cellStyle name="Percent 4" xfId="170" xr:uid="{3CA4DA70-70BB-485B-A65A-9882BAF2BC44}"/>
    <cellStyle name="Percent 4 2" xfId="9398" xr:uid="{1D4A2279-D482-4945-BF79-E2BEDEFCCBCD}"/>
    <cellStyle name="Percent 5" xfId="257" xr:uid="{C44831CD-65FB-4A10-9A9D-101C389B0DB2}"/>
    <cellStyle name="Percent 5 2" xfId="581" xr:uid="{D4AD3071-CC4A-4CDB-8D2A-63E6F4B474AA}"/>
    <cellStyle name="Percent 5 3" xfId="10446" xr:uid="{2752694F-AE10-4507-98FE-C189257AD5FF}"/>
    <cellStyle name="Publication" xfId="12400" xr:uid="{593154D1-5EF3-4FBE-A4E4-FFCCA28ABC37}"/>
    <cellStyle name="s16" xfId="9441" xr:uid="{E4D56ED4-75C4-4B90-8B31-72A27347700E}"/>
    <cellStyle name="Sheet Title" xfId="171" xr:uid="{C2DC5170-3588-463D-B194-E6B898AFF132}"/>
    <cellStyle name="Standard_laroux" xfId="172" xr:uid="{797B4E54-261C-4E31-B91F-CAA576E51A66}"/>
    <cellStyle name="Style 1" xfId="173" xr:uid="{292BF9F8-CC9D-4F10-984E-A440A6E6A617}"/>
    <cellStyle name="Style 1 2" xfId="174" xr:uid="{9A906086-F5C1-428A-AA4F-CFED7313AC82}"/>
    <cellStyle name="Style 1 2 2" xfId="325" xr:uid="{B86ADA59-4032-45E6-AAE4-D0C324A68129}"/>
    <cellStyle name="Style 1 2 2 2" xfId="500" xr:uid="{7AAF0216-BF46-4A5A-88E6-163A513A94F7}"/>
    <cellStyle name="Style 1 3" xfId="10037" xr:uid="{4C299377-EE09-43BD-9B9E-AFF952737765}"/>
    <cellStyle name="Style 2" xfId="175" xr:uid="{467023AB-682F-4DFC-83FA-7C91BBDB1FE0}"/>
    <cellStyle name="style1643197894291" xfId="12434" xr:uid="{2787907E-FAEA-459D-A255-11C13602EA18}"/>
    <cellStyle name="style1643197895744" xfId="12420" xr:uid="{26A238F3-C15E-4618-AEEF-A56792627FD3}"/>
    <cellStyle name="style1643197895744 2" xfId="12432" xr:uid="{E14B368A-633A-4D99-8906-A80572121389}"/>
    <cellStyle name="style1643197895947" xfId="12421" xr:uid="{A6C00DCD-65AE-41A1-A006-006DBA09359B}"/>
    <cellStyle name="style1643197895947 2" xfId="12433" xr:uid="{C36AA93F-3123-476D-87D7-4DB7733E5080}"/>
    <cellStyle name="style1658219197801" xfId="12423" xr:uid="{955DD9A2-5002-4939-AAE7-70F1E3B0FB51}"/>
    <cellStyle name="style1658219197881" xfId="12426" xr:uid="{818508AB-BC3B-40A6-9A39-E40AAA1CE4DF}"/>
    <cellStyle name="style1658219197921" xfId="12424" xr:uid="{406B81DA-D14E-42C2-86FC-E23DD18F8647}"/>
    <cellStyle name="style1658219197961" xfId="12425" xr:uid="{8667C74C-071A-4235-8267-582DA30E8CE7}"/>
    <cellStyle name="style1662546044415" xfId="12427" xr:uid="{67D4547B-877F-4A18-855A-FE8EFF6D3989}"/>
    <cellStyle name="style1662546044462" xfId="12436" xr:uid="{BD63C908-560B-4B7E-8019-03C622066BBA}"/>
    <cellStyle name="style1662546044587" xfId="12428" xr:uid="{586DA9FA-E525-492D-B621-2218EB02B65C}"/>
    <cellStyle name="style1662546044650" xfId="12437" xr:uid="{A53EFE71-6927-42AB-8A25-AB2105091077}"/>
    <cellStyle name="style1670507417791" xfId="12435" xr:uid="{25C8FECF-220A-4D02-BDA9-24BB167A7691}"/>
    <cellStyle name="style1670507417963" xfId="44" xr:uid="{C675944F-46D0-479B-BFE0-C3C7052CD611}"/>
    <cellStyle name="style1678190319774" xfId="12438" xr:uid="{4F3A4E67-7663-4D33-BB10-97B18B3A7BBA}"/>
    <cellStyle name="style1678190319946" xfId="12439" xr:uid="{2D5BF992-55E5-40C4-887C-05B91BE8DAA4}"/>
    <cellStyle name="style1685700616739" xfId="12446" xr:uid="{92999CBA-FEF7-4A95-AFD4-6CC92DB8BF70}"/>
    <cellStyle name="style1685700617583" xfId="12445" xr:uid="{B3EE1399-E76E-4893-93BA-3E941B961EFC}"/>
    <cellStyle name="style1685700618067" xfId="12440" xr:uid="{05BFE88F-CB38-463D-819E-B09394192A0D}"/>
    <cellStyle name="style1685700618255" xfId="12441" xr:uid="{11219CEA-19C2-4AE1-921C-B0C1476F428F}"/>
    <cellStyle name="style1693388897453" xfId="12442" xr:uid="{BEEE0487-F4A9-47E7-A164-16F4848CCBA5}"/>
    <cellStyle name="style1693388898009" xfId="12443" xr:uid="{E0A5CE38-0828-4DF5-8749-D12E527352FD}"/>
    <cellStyle name="style1693388898109" xfId="12444" xr:uid="{1952EA13-AA16-4AD5-8491-3C5F7299A579}"/>
    <cellStyle name="Title" xfId="2" builtinId="15" customBuiltin="1"/>
    <cellStyle name="Title 2" xfId="177" xr:uid="{70C906F5-55F0-4AC6-8AF9-B9C763DAC3D5}"/>
    <cellStyle name="Title 2 2" xfId="326" xr:uid="{0D529059-48E2-4D9A-BFD1-0005E102247F}"/>
    <cellStyle name="Title 2 3" xfId="9442" xr:uid="{EAACF846-A6B3-48FF-AE75-6A40CD10E8D3}"/>
    <cellStyle name="Title 3" xfId="176" xr:uid="{60C30229-3C61-4F78-9147-6E185BE22DD6}"/>
    <cellStyle name="Title 3 2" xfId="10038" xr:uid="{954782BE-237E-4A0D-99A4-5A118C066D27}"/>
    <cellStyle name="Title 4" xfId="11681" xr:uid="{F5BDACE0-B195-4BF3-832D-B0B35850FE86}"/>
    <cellStyle name="Title 5" xfId="659" xr:uid="{5840CE74-3B66-4BA3-87BF-0C8AF9B8DEE6}"/>
    <cellStyle name="Total" xfId="17" builtinId="25" customBuiltin="1"/>
    <cellStyle name="Total 10" xfId="9457" xr:uid="{975E1F9A-C16B-4916-9BF3-4F1AABF9FBDA}"/>
    <cellStyle name="Total 11" xfId="10391" xr:uid="{9AC9C615-F33A-48AE-9BB9-1D4118FA45B2}"/>
    <cellStyle name="Total 12" xfId="12202" xr:uid="{D33EDC69-6B55-48F1-9E66-071EBB965E4E}"/>
    <cellStyle name="Total 13" xfId="674" xr:uid="{A639ED4B-0537-4BE8-9D53-604A53A1FA4E}"/>
    <cellStyle name="Total 2" xfId="178" xr:uid="{879748E3-4A55-473B-AD74-0ECC9FD680C8}"/>
    <cellStyle name="Total 2 2" xfId="327" xr:uid="{7D40FFBD-013E-4048-B6C2-C2FFEB64CC7D}"/>
    <cellStyle name="Total 2 2 2" xfId="5933" xr:uid="{7EF165E4-CFC8-4B03-91DE-3D5087445BA1}"/>
    <cellStyle name="Total 2 2 2 2" xfId="6598" xr:uid="{32422EAC-84B4-4C86-B8F2-53DB7DA55535}"/>
    <cellStyle name="Total 2 2 3" xfId="6246" xr:uid="{BF2169CB-88E0-46AC-BCB4-D4ED66904087}"/>
    <cellStyle name="Total 2 2 4" xfId="10040" xr:uid="{E3294D79-3688-491B-8CFD-322837D0268B}"/>
    <cellStyle name="Total 2 2 5" xfId="2064" xr:uid="{DE91E3E0-0F56-423D-A18D-F5C755B2B2FC}"/>
    <cellStyle name="Total 2 3" xfId="5783" xr:uid="{5079E109-4137-4BDB-AB83-749D820DD612}"/>
    <cellStyle name="Total 2 3 2" xfId="6462" xr:uid="{47C0E30D-15D1-4636-8AB9-4F49FAE90746}"/>
    <cellStyle name="Total 2 4" xfId="6086" xr:uid="{2F527035-BFB5-4A87-BC39-F42191810963}"/>
    <cellStyle name="Total 2 5" xfId="8673" xr:uid="{DDBAE525-FB72-4D7F-BEAF-B456299F5C70}"/>
    <cellStyle name="Total 2 6" xfId="10039" xr:uid="{7FD4927D-0878-4FDB-833D-129B18EA74E3}"/>
    <cellStyle name="Total 2 7" xfId="1872" xr:uid="{F29DD67B-4B85-45EA-A219-74A90835D25C}"/>
    <cellStyle name="Total 3" xfId="1806" xr:uid="{26B3DEEB-272D-47FB-B560-E89C9238D029}"/>
    <cellStyle name="Total 3 2" xfId="1997" xr:uid="{A86DFDF2-31AA-4403-864C-87AE2F03DFD3}"/>
    <cellStyle name="Total 3 2 2" xfId="5869" xr:uid="{8B5E3FD7-CBED-4C83-8D12-9341FAE21E9A}"/>
    <cellStyle name="Total 3 2 2 2" xfId="6539" xr:uid="{55352E16-A7F7-490A-B24E-59EDFCA545A8}"/>
    <cellStyle name="Total 3 2 3" xfId="6184" xr:uid="{115F9D30-EEA1-4DBF-86EB-C85F0100B030}"/>
    <cellStyle name="Total 3 2 4" xfId="10042" xr:uid="{487E04F0-4DF4-42CA-8D1B-420B77BDB0F0}"/>
    <cellStyle name="Total 3 3" xfId="5728" xr:uid="{0092684D-D768-4E9C-B7AC-DA3253EBCA25}"/>
    <cellStyle name="Total 3 3 2" xfId="6407" xr:uid="{AA0E9400-F4E2-43D5-807D-6C95254F16BC}"/>
    <cellStyle name="Total 3 4" xfId="6024" xr:uid="{87971478-5D21-48C7-B70B-EDB539C7D5E1}"/>
    <cellStyle name="Total 3 5" xfId="10041" xr:uid="{B8D4AFAF-4145-423D-8505-387D9968A61C}"/>
    <cellStyle name="Total 4" xfId="1804" xr:uid="{81ED3AC8-309B-4CFC-A24A-052B4AD45339}"/>
    <cellStyle name="Total 4 2" xfId="1995" xr:uid="{E95641DF-5C68-41DF-B795-6B4D6D928D67}"/>
    <cellStyle name="Total 4 2 2" xfId="5867" xr:uid="{D94D79ED-42A1-40F6-A2C5-7B721F757C66}"/>
    <cellStyle name="Total 4 2 2 2" xfId="6538" xr:uid="{2ACF2B56-4400-441D-9214-4F73221D518A}"/>
    <cellStyle name="Total 4 2 3" xfId="6183" xr:uid="{1545B290-02E4-4D00-9998-9E3F36E0BD39}"/>
    <cellStyle name="Total 4 2 4" xfId="10044" xr:uid="{40E2B6CE-6803-4854-BAAF-A1A7E3B48A64}"/>
    <cellStyle name="Total 4 3" xfId="5727" xr:uid="{C5D7B3B0-33BF-47AF-B4C2-E4B098BBA62F}"/>
    <cellStyle name="Total 4 3 2" xfId="6406" xr:uid="{A39DBC66-93BA-49A6-B667-6602D23EF753}"/>
    <cellStyle name="Total 4 4" xfId="6023" xr:uid="{2B18C1A7-94CC-4884-85A7-2D003EA14C0B}"/>
    <cellStyle name="Total 4 5" xfId="10043" xr:uid="{E3D9D488-62B1-47FB-9799-FC2324BCCA9F}"/>
    <cellStyle name="Total 5" xfId="1824" xr:uid="{278920C6-62C7-4102-A8FD-45A3DCF23F7B}"/>
    <cellStyle name="Total 5 2" xfId="2015" xr:uid="{D8B9AE4F-9B52-4CE8-8519-FE5A3B311858}"/>
    <cellStyle name="Total 5 2 2" xfId="5887" xr:uid="{7A856C94-2B0C-4210-A1E2-17EE4F66E0B9}"/>
    <cellStyle name="Total 5 2 2 2" xfId="6555" xr:uid="{EBDA7B31-5363-4350-8D0F-4AAA5BB4E35B}"/>
    <cellStyle name="Total 5 2 3" xfId="6200" xr:uid="{AA3361C0-C44C-4C0B-A2A5-42933D2FC710}"/>
    <cellStyle name="Total 5 3" xfId="5743" xr:uid="{B6F048D7-A29D-47E3-B196-A352CC11C4EB}"/>
    <cellStyle name="Total 5 3 2" xfId="6422" xr:uid="{594F70AE-4D8F-459E-AB49-61F5E0637E28}"/>
    <cellStyle name="Total 5 4" xfId="6040" xr:uid="{E359F344-5D94-4654-A3FD-91B5F97EF051}"/>
    <cellStyle name="Total 5 5" xfId="10045" xr:uid="{EBB1F4C5-E586-4A81-BEA3-438DC128FF99}"/>
    <cellStyle name="Total 6" xfId="1908" xr:uid="{5EDEDF4E-5FA3-4B18-9FF2-2A5F3473D466}"/>
    <cellStyle name="Total 6 2" xfId="2100" xr:uid="{6F70EC07-B312-4095-A595-BCF6772CB4AC}"/>
    <cellStyle name="Total 6 2 2" xfId="5969" xr:uid="{2C568210-6FCC-4A4B-9371-901CB3583F51}"/>
    <cellStyle name="Total 6 2 2 2" xfId="6628" xr:uid="{6CC0D70C-F9F7-45C3-9FE3-865300E9D4FE}"/>
    <cellStyle name="Total 6 2 3" xfId="6276" xr:uid="{3C3A2B5A-D5BB-4EF1-ACEF-986AC59F850C}"/>
    <cellStyle name="Total 6 3" xfId="5812" xr:uid="{095E7E9E-9D32-4D5F-A53E-1645EF6530D9}"/>
    <cellStyle name="Total 6 3 2" xfId="6491" xr:uid="{101F3294-3EE5-4D53-B9A5-E5F93D49716E}"/>
    <cellStyle name="Total 6 4" xfId="6116" xr:uid="{FB618E4F-D2F4-4E3A-A8AF-F383B1246005}"/>
    <cellStyle name="Total 7" xfId="1796" xr:uid="{301C5AE8-8C30-4F36-9937-C758D536D864}"/>
    <cellStyle name="Total 7 2" xfId="1987" xr:uid="{6161E2E0-1D7C-4392-B16A-CF995F275FEA}"/>
    <cellStyle name="Total 7 2 2" xfId="5859" xr:uid="{CAD7F213-1CFC-4ECC-96CA-78D8CE16530B}"/>
    <cellStyle name="Total 7 2 2 2" xfId="6530" xr:uid="{1AB9AC00-A8CA-4E99-BF78-7E34F6CAA5FB}"/>
    <cellStyle name="Total 7 2 3" xfId="6175" xr:uid="{C8297C94-C4B0-47EF-B26B-AAB05896AB7A}"/>
    <cellStyle name="Total 7 3" xfId="5720" xr:uid="{8701922D-F21E-498A-9F8F-8ABF5BFD660E}"/>
    <cellStyle name="Total 7 3 2" xfId="6399" xr:uid="{852CB7D2-1D28-4EB5-A699-C93D4C5F09A1}"/>
    <cellStyle name="Total 7 4" xfId="6015" xr:uid="{B45D0CC2-062A-476F-8C9C-47E5233AB8C1}"/>
    <cellStyle name="Total 8" xfId="1785" xr:uid="{48154F2B-C50A-4407-B280-22B650ADEDC6}"/>
    <cellStyle name="Total 8 2" xfId="1976" xr:uid="{485AE1C8-9596-4A44-9D2D-87020846155B}"/>
    <cellStyle name="Total 8 2 2" xfId="5849" xr:uid="{9A0B3403-491D-4485-AEBE-818C200AA9CE}"/>
    <cellStyle name="Total 8 2 2 2" xfId="6522" xr:uid="{002BC299-B75D-4C07-AE06-9B88FF86A0D3}"/>
    <cellStyle name="Total 8 2 3" xfId="6167" xr:uid="{BB885866-BFED-4674-9B8F-E89C8DBA1CDE}"/>
    <cellStyle name="Total 8 3" xfId="5711" xr:uid="{5FD83EC1-DE74-41F5-8013-D6135A282841}"/>
    <cellStyle name="Total 8 3 2" xfId="6391" xr:uid="{0F0CE600-8319-49EB-8485-EE2AF49D042A}"/>
    <cellStyle name="Total 8 4" xfId="6007" xr:uid="{DA8AB781-F4F4-4168-A51D-BDCCC14208AD}"/>
    <cellStyle name="Total 9" xfId="1945" xr:uid="{D254EE6F-3910-4A63-8D42-651419939153}"/>
    <cellStyle name="Total 9 2" xfId="6144" xr:uid="{60773231-9112-439A-B652-D8BC5F7B2BCA}"/>
    <cellStyle name="USD" xfId="8674" xr:uid="{5BF55C3F-9079-44AE-B259-95A8D92C47F1}"/>
    <cellStyle name="USD Paren" xfId="8675" xr:uid="{30BB86FC-1328-4FC7-916B-8E3D4B5570D7}"/>
    <cellStyle name="USD_AllTables" xfId="8676" xr:uid="{5D26AED4-80BF-4E51-ADB5-210FEAC0B954}"/>
    <cellStyle name="ux" xfId="179" xr:uid="{D53A2BC5-A743-492B-BAD6-A6206FFB2497}"/>
    <cellStyle name="ux 2" xfId="180" xr:uid="{447D59C4-BBE7-43C7-A653-C484BB3E28AA}"/>
    <cellStyle name="Währung [0]_laroux" xfId="181" xr:uid="{D68E0A27-AFAA-4C58-9B7F-442844C1D9BC}"/>
    <cellStyle name="Währung_laroux" xfId="182" xr:uid="{2DB8A463-D527-4A8F-8828-56597FDB4CB6}"/>
    <cellStyle name="Warning Text" xfId="14" builtinId="11" customBuiltin="1"/>
    <cellStyle name="Warning Text 2" xfId="183" xr:uid="{3987B502-28CD-48A1-ABA1-B2FC38AD6547}"/>
    <cellStyle name="Warning Text 2 2" xfId="328" xr:uid="{64EA3E0B-AC81-41A8-994D-46BFFC9D115B}"/>
    <cellStyle name="Warning Text 2 2 2" xfId="10046" xr:uid="{6A115671-5EAC-4BC2-8804-9AF1DCA45614}"/>
    <cellStyle name="Warning Text 2 3" xfId="9455" xr:uid="{FF5EEAC2-DDFB-4D3F-8302-D080A41D19ED}"/>
    <cellStyle name="Warning Text 3" xfId="10389" xr:uid="{1ABA4FBD-EA10-4689-A19C-E67D416F7FCC}"/>
    <cellStyle name="Warning Text 4" xfId="12197" xr:uid="{2E28ED94-00CF-4814-B628-1EC798093553}"/>
    <cellStyle name="Warning Text 5" xfId="672" xr:uid="{759B2C64-2D46-435A-BB73-B1F694C07E9A}"/>
    <cellStyle name="Акцент1 10" xfId="3128" xr:uid="{170684E5-2737-4ED1-941C-8EA881492FD4}"/>
    <cellStyle name="Акцент1 10 2" xfId="9184" xr:uid="{106DEB3D-5AC1-4998-97B3-BCF104FEB10B}"/>
    <cellStyle name="Акцент1 11" xfId="3129" xr:uid="{E270134A-0113-4557-A80A-E8FD58F1787C}"/>
    <cellStyle name="Акцент1 11 2" xfId="9185" xr:uid="{7C51F74E-40CD-4CC4-AEB2-4A953AD2262E}"/>
    <cellStyle name="Акцент1 12" xfId="3130" xr:uid="{177B790B-C850-4A32-8F53-A403808EB4D4}"/>
    <cellStyle name="Акцент1 12 2" xfId="9186" xr:uid="{6F2A18E2-04B6-4E00-BED0-59ECB7C8B840}"/>
    <cellStyle name="Акцент1 13" xfId="3127" xr:uid="{64D226B1-49E9-4F9A-8812-0EBB4E58F38D}"/>
    <cellStyle name="Акцент1 13 2" xfId="9187" xr:uid="{740CF588-7433-4DE2-8128-977599087814}"/>
    <cellStyle name="Акцент1 14" xfId="3382" xr:uid="{FD080AF7-F1BE-439A-AAB4-DB63982F4A7D}"/>
    <cellStyle name="Акцент1 15" xfId="3623" xr:uid="{232A65E8-B31C-497B-98BA-4D4DFE41E782}"/>
    <cellStyle name="Акцент1 16" xfId="3819" xr:uid="{F81754AD-44D3-41E5-A753-720059CD5AAB}"/>
    <cellStyle name="Акцент1 17" xfId="4111" xr:uid="{9BD6A4F6-C384-4A1D-9283-CCDE8DBE2673}"/>
    <cellStyle name="Акцент1 18" xfId="4641" xr:uid="{C613CA66-C6D8-4C82-8745-B55C8F7ACE4C}"/>
    <cellStyle name="Акцент1 19" xfId="2378" xr:uid="{59E66281-D17A-4D22-960F-CCB3574BA733}"/>
    <cellStyle name="Акцент1 2" xfId="227" xr:uid="{CC351A71-8DAB-46E2-A3D5-E0CF659CF581}"/>
    <cellStyle name="Акцент1 2 2" xfId="780" xr:uid="{4BE3EDF2-ED12-4A5F-9B6F-A074624FBC72}"/>
    <cellStyle name="Акцент1 2 2 2" xfId="2842" xr:uid="{FD58F288-9416-4B0B-AA67-F79B34BF21DB}"/>
    <cellStyle name="Акцент1 2 2 3" xfId="3131" xr:uid="{838B593D-9620-480F-A593-670DEB5812DA}"/>
    <cellStyle name="Акцент1 2 2 4" xfId="2684" xr:uid="{484CD604-5D91-49DE-BA55-5608414D95AF}"/>
    <cellStyle name="Акцент1 2 2 5" xfId="1736" xr:uid="{9E96C117-F2C8-4269-8D7F-553CA43D4142}"/>
    <cellStyle name="Акцент1 2 3" xfId="2428" xr:uid="{92C7E700-E6D2-4003-B4AE-56A2223DEAFD}"/>
    <cellStyle name="Акцент1 2 3 2" xfId="10047" xr:uid="{5C3CAA2C-FC5E-487C-AF9C-54873517C064}"/>
    <cellStyle name="Акцент1 2 4" xfId="2206" xr:uid="{D4B07D96-CC92-472C-AE13-D211088F5C3F}"/>
    <cellStyle name="Акцент1 2 5" xfId="9717" xr:uid="{7FD66312-B20E-462C-BBB9-BAC2F741B9E0}"/>
    <cellStyle name="Акцент1 2 6" xfId="722" xr:uid="{56B50B77-75C9-4A70-8B68-3DA2D4D6C0E4}"/>
    <cellStyle name="Акцент1 20" xfId="2150" xr:uid="{C69AB940-E58E-463C-8D26-D1C3C246A30F}"/>
    <cellStyle name="Акцент1 3" xfId="2207" xr:uid="{C3D53E10-E993-43A9-8D11-07E02142D65B}"/>
    <cellStyle name="Акцент1 3 2" xfId="2446" xr:uid="{B79CB0D8-CD5B-4989-99AD-E33864CE37A5}"/>
    <cellStyle name="Акцент1 3 3" xfId="9188" xr:uid="{84C14193-DE9D-4C24-8C25-84B876325DB0}"/>
    <cellStyle name="Акцент1 3 4" xfId="10048" xr:uid="{1BE69372-F9B9-4C3E-828E-40894223EEC8}"/>
    <cellStyle name="Акцент1 4" xfId="2208" xr:uid="{BDCFA35C-94A0-470A-907A-B89AB3F37782}"/>
    <cellStyle name="Акцент1 4 2" xfId="2542" xr:uid="{9D9CCAAC-843E-492C-A665-C22EF8251241}"/>
    <cellStyle name="Акцент1 4 3" xfId="10049" xr:uid="{D2CE0813-08C3-4CC7-A534-F6CC3CAD9DBC}"/>
    <cellStyle name="Акцент1 5" xfId="2299" xr:uid="{3AF723E2-AB46-4B18-8EE0-EC73E71DE0DC}"/>
    <cellStyle name="Акцент1 5 2" xfId="2601" xr:uid="{35A13AE5-9A7B-45C5-8D7C-87D5FD3DED1A}"/>
    <cellStyle name="Акцент1 6" xfId="2205" xr:uid="{40FB873D-5417-4966-ADD8-E23DDB38A3CB}"/>
    <cellStyle name="Акцент1 6 2" xfId="2640" xr:uid="{96E6FB73-D4F1-42F5-B08E-4F1232787C2E}"/>
    <cellStyle name="Акцент1 7" xfId="2843" xr:uid="{E7AD7A24-5979-4CDA-8CB6-6F82C1B45435}"/>
    <cellStyle name="Акцент1 8" xfId="2841" xr:uid="{D7DE4B51-CC31-4F60-BB11-B44A92F93CD1}"/>
    <cellStyle name="Акцент1 8 2" xfId="9189" xr:uid="{70388993-8D8C-4902-9AAA-898B80D76C39}"/>
    <cellStyle name="Акцент1 9" xfId="3132" xr:uid="{44D4059E-18D2-40B7-822D-B0279BEA15CE}"/>
    <cellStyle name="Акцент2 10" xfId="3134" xr:uid="{806C8D2C-4032-4E9A-983D-C8561154B0EC}"/>
    <cellStyle name="Акцент2 11" xfId="3135" xr:uid="{AD05B8E8-7DB1-4998-B7CF-91CA2671358F}"/>
    <cellStyle name="Акцент2 12" xfId="3136" xr:uid="{095FB11D-8261-4572-A1AC-D7217C1E2D4B}"/>
    <cellStyle name="Акцент2 13" xfId="3133" xr:uid="{69CAD130-B77C-409A-B47C-C5EB00815F8E}"/>
    <cellStyle name="Акцент2 14" xfId="3386" xr:uid="{FCCBD38A-CCE9-40F1-9D0B-FD15A2B0CBFE}"/>
    <cellStyle name="Акцент2 15" xfId="3627" xr:uid="{AF7A7962-6C86-47FE-A5C8-BD58B345DD42}"/>
    <cellStyle name="Акцент2 16" xfId="3822" xr:uid="{9F53DBC6-38BB-4A53-9344-AB941F03C7E4}"/>
    <cellStyle name="Акцент2 17" xfId="4115" xr:uid="{604A86D7-4CA4-4903-A0E0-2C72A07FA358}"/>
    <cellStyle name="Акцент2 18" xfId="4645" xr:uid="{B300B0BA-9E7E-424C-9D0C-F71F9C26EFFB}"/>
    <cellStyle name="Акцент2 19" xfId="2382" xr:uid="{118863C0-3757-4A99-AE01-68D93F3C70E2}"/>
    <cellStyle name="Акцент2 2" xfId="228" xr:uid="{AECA0179-7C96-416E-ACE7-A7E0D69951D8}"/>
    <cellStyle name="Акцент2 2 2" xfId="784" xr:uid="{3D0C89B0-F064-421B-8E0D-38FEF7F099B5}"/>
    <cellStyle name="Акцент2 2 2 2" xfId="2845" xr:uid="{ED0A8D2F-73CB-4A62-856C-89FBD3EEE23A}"/>
    <cellStyle name="Акцент2 2 2 2 2" xfId="10050" xr:uid="{29A871D6-AC0F-41CE-A864-2EBA167F930A}"/>
    <cellStyle name="Акцент2 2 2 3" xfId="3137" xr:uid="{1E90F3E8-9E6B-436D-B4C9-7D5F966654FF}"/>
    <cellStyle name="Акцент2 2 2 3 2" xfId="10051" xr:uid="{B3E2ED20-3E37-48C2-B27A-FFB471049394}"/>
    <cellStyle name="Акцент2 2 2 4" xfId="2685" xr:uid="{68CAA687-B86F-433F-B754-8ED7D2032456}"/>
    <cellStyle name="Акцент2 2 2 5" xfId="1737" xr:uid="{9D7959C8-1B7E-489B-B6B1-31645FBDE5D7}"/>
    <cellStyle name="Акцент2 2 3" xfId="2417" xr:uid="{DAE9EDC3-7EC7-4470-BF21-04394245C1E0}"/>
    <cellStyle name="Акцент2 2 3 2" xfId="10052" xr:uid="{9E51E455-EABD-4CAC-B09C-9E3A4937111D}"/>
    <cellStyle name="Акцент2 2 4" xfId="2210" xr:uid="{7CD96C6A-1FC8-40CC-B76D-D08C5B53C6D4}"/>
    <cellStyle name="Акцент2 2 5" xfId="9719" xr:uid="{0E871209-DA1E-4148-A199-0FC5EB73978F}"/>
    <cellStyle name="Акцент2 2 6" xfId="723" xr:uid="{B6E32C2A-73F7-445B-BFC1-72C2C4B28D22}"/>
    <cellStyle name="Акцент2 20" xfId="2151" xr:uid="{F4DE8A41-8AE5-4BC4-A859-36D4B3400C51}"/>
    <cellStyle name="Акцент2 3" xfId="2211" xr:uid="{5CA4F509-0940-4934-9EB4-C58E53201C1A}"/>
    <cellStyle name="Акцент2 3 2" xfId="2447" xr:uid="{DCC10B9F-4C93-429B-A063-B261BBD269AE}"/>
    <cellStyle name="Акцент2 3 3" xfId="10053" xr:uid="{4D969B4D-983C-4E59-B3CF-DA72C0FB4E99}"/>
    <cellStyle name="Акцент2 4" xfId="2212" xr:uid="{8F9A9C89-D4AB-40A8-93A1-E4A84FB70E04}"/>
    <cellStyle name="Акцент2 4 2" xfId="2546" xr:uid="{FB1F2418-8FF9-49AA-BC0C-0D03E062E7A0}"/>
    <cellStyle name="Акцент2 5" xfId="2300" xr:uid="{57FBAD0A-6E72-4C7F-A816-B8D0BCAD1438}"/>
    <cellStyle name="Акцент2 5 2" xfId="2604" xr:uid="{1A796436-6AB5-4736-A7CC-5B4DB49BB63D}"/>
    <cellStyle name="Акцент2 6" xfId="2209" xr:uid="{474DEB6D-6F2E-483D-9491-22EFBBD2BCE8}"/>
    <cellStyle name="Акцент2 6 2" xfId="2643" xr:uid="{B7E0E4C7-66C1-49DF-903D-294379664629}"/>
    <cellStyle name="Акцент2 7" xfId="2846" xr:uid="{6CA88154-C9F0-483F-A4F2-608814E00D92}"/>
    <cellStyle name="Акцент2 8" xfId="2844" xr:uid="{FD308A67-452B-4372-9942-DA4F1C7D20D1}"/>
    <cellStyle name="Акцент2 9" xfId="3138" xr:uid="{383A355A-8F1A-4179-8E98-D30DC0424675}"/>
    <cellStyle name="Акцент3 10" xfId="3140" xr:uid="{EB98371F-19D9-4924-9C6F-DFBB18C9F36F}"/>
    <cellStyle name="Акцент3 11" xfId="3141" xr:uid="{D012D184-CED8-4B90-97ED-599D151C3758}"/>
    <cellStyle name="Акцент3 12" xfId="3142" xr:uid="{7C9AF74B-4309-4642-8206-C29826605A2A}"/>
    <cellStyle name="Акцент3 13" xfId="3139" xr:uid="{B1E91396-5720-4358-A94B-0083FB3505F0}"/>
    <cellStyle name="Акцент3 14" xfId="3390" xr:uid="{495FD7D1-6005-4FB1-BC40-11200303D170}"/>
    <cellStyle name="Акцент3 15" xfId="3631" xr:uid="{FB8A0742-55D7-4AD4-BD20-0EEC581B4679}"/>
    <cellStyle name="Акцент3 16" xfId="3825" xr:uid="{E5D91628-99F4-4FD1-B67D-20FDF42E3346}"/>
    <cellStyle name="Акцент3 17" xfId="4119" xr:uid="{8CD73C6E-BE68-4866-80BB-0FB1855367B8}"/>
    <cellStyle name="Акцент3 18" xfId="4649" xr:uid="{BB1A7F1C-D478-4483-A00A-1E19686F2AAF}"/>
    <cellStyle name="Акцент3 19" xfId="2386" xr:uid="{653F124C-6381-4961-AD47-D811365F5C78}"/>
    <cellStyle name="Акцент3 2" xfId="229" xr:uid="{0D729C0C-48EB-4563-A00D-FC7EE0F73B7E}"/>
    <cellStyle name="Акцент3 2 2" xfId="788" xr:uid="{D0C4B342-A81F-44E3-A36C-0834D6389D3C}"/>
    <cellStyle name="Акцент3 2 2 2" xfId="2740" xr:uid="{3132523A-634C-426C-8E72-858D58B6917B}"/>
    <cellStyle name="Акцент3 2 2 2 2" xfId="10054" xr:uid="{BB05FD5F-74B8-4FB8-B191-8225A9328BD1}"/>
    <cellStyle name="Акцент3 2 2 3" xfId="2848" xr:uid="{59BF3118-8D4C-4DA4-8088-B84CF7E82D7E}"/>
    <cellStyle name="Акцент3 2 2 3 2" xfId="10055" xr:uid="{56EAFAD9-B2C3-4640-8464-63B9524E5402}"/>
    <cellStyle name="Акцент3 2 2 4" xfId="3143" xr:uid="{EFD0A91A-BE34-4464-B54A-CC1EE62E8F37}"/>
    <cellStyle name="Акцент3 2 2 5" xfId="2687" xr:uid="{0600285D-FC90-4513-994B-66983D4FA39D}"/>
    <cellStyle name="Акцент3 2 2 6" xfId="1738" xr:uid="{1903A8FA-AF77-4350-8188-90892F6040FC}"/>
    <cellStyle name="Акцент3 2 3" xfId="2416" xr:uid="{FEC4B916-F37B-421B-97CC-45A8D653036D}"/>
    <cellStyle name="Акцент3 2 3 2" xfId="10056" xr:uid="{AFF28FBC-805D-41A2-8CD2-3419A5F498C0}"/>
    <cellStyle name="Акцент3 2 4" xfId="2343" xr:uid="{C7B343DA-997F-4143-8F08-C3E308501BB1}"/>
    <cellStyle name="Акцент3 2 5" xfId="9721" xr:uid="{2EE10A36-6EDC-42B8-9562-47C1FBEEE6AB}"/>
    <cellStyle name="Акцент3 2 6" xfId="724" xr:uid="{6A3223FA-F17F-4FD2-ADA1-CC8806AA940F}"/>
    <cellStyle name="Акцент3 20" xfId="2152" xr:uid="{5F484725-6D90-47BE-AC7E-2A35EBFAD296}"/>
    <cellStyle name="Акцент3 3" xfId="2214" xr:uid="{0241ED4D-C2DF-47D8-B204-A070AE4FB7DB}"/>
    <cellStyle name="Акцент3 3 2" xfId="2686" xr:uid="{882168BD-FD64-4B29-A296-226074C0863B}"/>
    <cellStyle name="Акцент3 3 2 2" xfId="2849" xr:uid="{495C7F79-B3B3-4EA9-B190-A20FAC6E8A76}"/>
    <cellStyle name="Акцент3 3 2 3" xfId="3144" xr:uid="{B1074AFC-ABA1-4201-AFF3-38498EC364EE}"/>
    <cellStyle name="Акцент3 3 3" xfId="10057" xr:uid="{75B3423A-EC96-4456-86DD-4B6F48EB6EFD}"/>
    <cellStyle name="Акцент3 4" xfId="2215" xr:uid="{CACCD946-0665-46D9-BBE2-6C96D3E5912F}"/>
    <cellStyle name="Акцент3 4 2" xfId="2550" xr:uid="{20D26DAD-9A3A-448A-ADAA-DB47E963B3FD}"/>
    <cellStyle name="Акцент3 5" xfId="2301" xr:uid="{9E5AF92A-35A4-4E05-BDFD-65D82E00994F}"/>
    <cellStyle name="Акцент3 5 2" xfId="2607" xr:uid="{F12D1A2D-4F62-444B-A655-CE7A0DE610E5}"/>
    <cellStyle name="Акцент3 6" xfId="2213" xr:uid="{A4C928D1-C989-4EEC-B4FC-35B6C74E31E7}"/>
    <cellStyle name="Акцент3 6 2" xfId="2646" xr:uid="{2A3E390E-5633-4689-BAA7-563904A60C50}"/>
    <cellStyle name="Акцент3 7" xfId="2850" xr:uid="{4DBA7606-98B9-4713-9D90-E57C37F8D93A}"/>
    <cellStyle name="Акцент3 8" xfId="2847" xr:uid="{C331447B-6614-4DB1-8725-65231A742FBA}"/>
    <cellStyle name="Акцент3 9" xfId="3145" xr:uid="{397983AF-AE8B-489E-BDF5-3C78F4672153}"/>
    <cellStyle name="Акцент4 10" xfId="3147" xr:uid="{1BAEA8F6-A6B4-4142-B6CB-B66E3B360EC8}"/>
    <cellStyle name="Акцент4 10 2" xfId="9190" xr:uid="{591AE379-0617-47A2-997A-B3D808A1EAA6}"/>
    <cellStyle name="Акцент4 11" xfId="3148" xr:uid="{93E9295F-EA4E-4339-A95F-E61B85F9E8B7}"/>
    <cellStyle name="Акцент4 11 2" xfId="9191" xr:uid="{D0E5DD5A-6382-40D8-A7C8-302AC9D6C0EF}"/>
    <cellStyle name="Акцент4 12" xfId="3149" xr:uid="{AF7BBE7C-C0E3-4E2E-9BAE-3BF73923FD12}"/>
    <cellStyle name="Акцент4 12 2" xfId="9192" xr:uid="{A20B2A16-6DF8-4752-B500-3B1ED7F88529}"/>
    <cellStyle name="Акцент4 13" xfId="3146" xr:uid="{D7411B20-D115-4F3A-949B-DC57BB97F7D5}"/>
    <cellStyle name="Акцент4 13 2" xfId="9193" xr:uid="{E9737600-7EA4-45D3-AB3D-78F7C34A592A}"/>
    <cellStyle name="Акцент4 14" xfId="3394" xr:uid="{E4B3F235-DA87-4210-AF6F-BA824F5A2122}"/>
    <cellStyle name="Акцент4 15" xfId="3635" xr:uid="{492AFB90-4C3E-41FD-A7C6-69EBE9DFBB76}"/>
    <cellStyle name="Акцент4 16" xfId="3829" xr:uid="{2DE7AB64-5EB2-4E66-892E-319B644380A4}"/>
    <cellStyle name="Акцент4 17" xfId="4123" xr:uid="{D036DD15-26B2-4C6F-B6F0-8221079DCAB0}"/>
    <cellStyle name="Акцент4 18" xfId="4653" xr:uid="{76763461-B506-48E1-8EFA-A17F00DDE23D}"/>
    <cellStyle name="Акцент4 19" xfId="2390" xr:uid="{B458F0D3-D79E-4EB5-AEBE-F7F9F58C48D1}"/>
    <cellStyle name="Акцент4 2" xfId="230" xr:uid="{7AF67734-226B-4C7F-BF76-33CCB6D5DD5B}"/>
    <cellStyle name="Акцент4 2 2" xfId="792" xr:uid="{DE428C98-9307-46CC-A254-F3A44B719C2F}"/>
    <cellStyle name="Акцент4 2 2 2" xfId="2741" xr:uid="{1C95F3C1-7E99-47FD-BFBF-C66F6D022079}"/>
    <cellStyle name="Акцент4 2 2 3" xfId="2852" xr:uid="{241FB5DA-77A4-43C4-8AFA-05BBF5D8D2C3}"/>
    <cellStyle name="Акцент4 2 2 4" xfId="3150" xr:uid="{59661F2A-2917-41F6-BA0F-D27150B13C16}"/>
    <cellStyle name="Акцент4 2 2 5" xfId="2689" xr:uid="{6323D455-D5F0-43F1-B330-B91C08B00946}"/>
    <cellStyle name="Акцент4 2 2 6" xfId="1739" xr:uid="{865D6551-6B6B-47D4-B3DB-EC2FD06D9569}"/>
    <cellStyle name="Акцент4 2 3" xfId="2432" xr:uid="{D6CE207C-C127-4C09-82E6-EBA5C722D4A1}"/>
    <cellStyle name="Акцент4 2 3 2" xfId="10058" xr:uid="{CF2C246C-AF55-4C01-BBF4-FCF5DB4EB04D}"/>
    <cellStyle name="Акцент4 2 4" xfId="2344" xr:uid="{24F36C29-FCEA-44A7-9FA1-F6025086163D}"/>
    <cellStyle name="Акцент4 2 5" xfId="2217" xr:uid="{8FB6E655-E3C0-4B99-9FBD-6E55038A2527}"/>
    <cellStyle name="Акцент4 2 6" xfId="9723" xr:uid="{3B68ED64-E017-469F-9165-54EFD1AA648E}"/>
    <cellStyle name="Акцент4 2 7" xfId="725" xr:uid="{9A4ECF5C-5A10-43D9-A4A1-B51EC70C4BBA}"/>
    <cellStyle name="Акцент4 20" xfId="2153" xr:uid="{B1C046F1-6672-4826-A66C-364062CA3A0E}"/>
    <cellStyle name="Акцент4 3" xfId="2218" xr:uid="{A9A8818E-BC80-4F32-BEB8-47EFDBD95C00}"/>
    <cellStyle name="Акцент4 3 2" xfId="2688" xr:uid="{8B36D963-D30F-4405-8DAD-905E3CA3CE97}"/>
    <cellStyle name="Акцент4 3 2 2" xfId="2853" xr:uid="{69AF307A-34B5-4A27-8815-4315F787E5AB}"/>
    <cellStyle name="Акцент4 3 2 3" xfId="3151" xr:uid="{AEA4EB4B-88D3-4586-AD59-2F4501702D92}"/>
    <cellStyle name="Акцент4 3 3" xfId="9195" xr:uid="{DA816560-CC6A-43F5-BCB1-E8DE56B5C8AF}"/>
    <cellStyle name="Акцент4 3 4" xfId="10059" xr:uid="{9E7EA8DB-BFC9-4BF9-AB63-81C1D8BCF633}"/>
    <cellStyle name="Акцент4 4" xfId="2219" xr:uid="{41134F6C-5002-4251-BF27-30AE2B04D2D9}"/>
    <cellStyle name="Акцент4 4 2" xfId="2554" xr:uid="{FEF4D177-305B-4EA5-89FD-AFEB79A960F4}"/>
    <cellStyle name="Акцент4 4 3" xfId="10060" xr:uid="{B6BD97D5-E48D-4DCE-AC3F-DF8A54FE4B63}"/>
    <cellStyle name="Акцент4 5" xfId="2220" xr:uid="{40D9C3CA-2548-4462-98D2-5D7961D1060E}"/>
    <cellStyle name="Акцент4 5 2" xfId="2611" xr:uid="{73E4E3EB-7D9A-4F7B-B2EF-93295BC5B66A}"/>
    <cellStyle name="Акцент4 6" xfId="2302" xr:uid="{90B493A8-BCF2-435B-BF64-F61AF6CCB73F}"/>
    <cellStyle name="Акцент4 6 2" xfId="2648" xr:uid="{A80ECDFD-E1EC-4E4E-B36C-2920D5C1BDFA}"/>
    <cellStyle name="Акцент4 7" xfId="2216" xr:uid="{03B60F68-CB2D-44B6-B3DC-B198F2D46FDD}"/>
    <cellStyle name="Акцент4 7 2" xfId="2854" xr:uid="{C3F49E61-C450-4640-B37A-98F75EF3CDB0}"/>
    <cellStyle name="Акцент4 8" xfId="2851" xr:uid="{933ABEE2-AF85-4826-9A24-01E969B1D3EB}"/>
    <cellStyle name="Акцент4 8 2" xfId="9198" xr:uid="{B275A3B4-49E7-419B-A7A5-5C568885B43F}"/>
    <cellStyle name="Акцент4 9" xfId="3152" xr:uid="{D862790F-8A27-4721-8250-0AB368D3D2C9}"/>
    <cellStyle name="Акцент5 10" xfId="3154" xr:uid="{E4003FC5-E265-4918-AE32-85A0F7380498}"/>
    <cellStyle name="Акцент5 11" xfId="3155" xr:uid="{40441471-790A-4662-A0D5-5DFBC327C1B3}"/>
    <cellStyle name="Акцент5 12" xfId="3156" xr:uid="{9DA7A178-9362-40FE-A2CA-43BC3EEA4E97}"/>
    <cellStyle name="Акцент5 13" xfId="3153" xr:uid="{1DDF1B1E-8ED4-48B3-BC8D-A9C907C1821C}"/>
    <cellStyle name="Акцент5 14" xfId="3398" xr:uid="{6B8A3268-3CDD-49DB-9E43-876CE2C341E6}"/>
    <cellStyle name="Акцент5 15" xfId="3639" xr:uid="{E1546B7F-80DA-480D-A4D6-88B9C7F913D4}"/>
    <cellStyle name="Акцент5 16" xfId="3832" xr:uid="{6C94FEBC-2F3C-4C58-90F8-BDF811BF7203}"/>
    <cellStyle name="Акцент5 17" xfId="4127" xr:uid="{BAB6F045-3631-438E-930B-FB8CA9A14513}"/>
    <cellStyle name="Акцент5 18" xfId="4657" xr:uid="{A65CF5B3-3A37-410C-84BE-D298BB5D861C}"/>
    <cellStyle name="Акцент5 19" xfId="2394" xr:uid="{0B6A1956-1592-4014-AA95-3F01467E007D}"/>
    <cellStyle name="Акцент5 2" xfId="231" xr:uid="{5C5E8F5C-EB6D-40F4-ABE8-97A93D11B995}"/>
    <cellStyle name="Акцент5 2 2" xfId="796" xr:uid="{DE85E78B-FBF8-424B-AA65-22D101D635E1}"/>
    <cellStyle name="Акцент5 2 2 2" xfId="2742" xr:uid="{0E47A127-A434-4B76-BBD6-D8432CFF805F}"/>
    <cellStyle name="Акцент5 2 2 3" xfId="2856" xr:uid="{39908D71-A9CC-4FBB-94FC-1F673809A4D2}"/>
    <cellStyle name="Акцент5 2 2 4" xfId="3157" xr:uid="{22E59901-EDFD-4F39-B5B9-8FE981E24578}"/>
    <cellStyle name="Акцент5 2 2 5" xfId="2691" xr:uid="{E68BCA40-247A-4E50-982B-CDB327982D95}"/>
    <cellStyle name="Акцент5 2 2 6" xfId="1740" xr:uid="{A4F5813D-3C83-4DC1-BCA7-D5FAD5B925B9}"/>
    <cellStyle name="Акцент5 2 3" xfId="2424" xr:uid="{0ACF19D1-D197-4BD0-97E2-15AAA058CF75}"/>
    <cellStyle name="Акцент5 2 3 2" xfId="10061" xr:uid="{BB0B8F12-E8BD-46DF-BB80-E4AD9DD17554}"/>
    <cellStyle name="Акцент5 2 4" xfId="2345" xr:uid="{A4932B73-0370-4E2A-A447-CF3E350CEB63}"/>
    <cellStyle name="Акцент5 2 5" xfId="9725" xr:uid="{C25C2D61-C6C6-4C55-9F79-1BF1A74E6EDD}"/>
    <cellStyle name="Акцент5 2 6" xfId="726" xr:uid="{E10E7419-69BE-4BBE-A017-EDC60454EE7D}"/>
    <cellStyle name="Акцент5 20" xfId="2154" xr:uid="{0BBE0E92-A443-446F-8FFC-98170A5BC265}"/>
    <cellStyle name="Акцент5 3" xfId="2223" xr:uid="{1A90C504-9BC8-443B-89DF-A3A466035069}"/>
    <cellStyle name="Акцент5 3 2" xfId="2690" xr:uid="{421E0A70-3D55-46C3-BCFD-9C299FE71BF5}"/>
    <cellStyle name="Акцент5 3 2 2" xfId="2857" xr:uid="{F1E36E49-A02F-48DB-82BE-E65354678FD8}"/>
    <cellStyle name="Акцент5 3 2 3" xfId="3158" xr:uid="{C24F0DFE-D797-43BC-9148-906043D6200E}"/>
    <cellStyle name="Акцент5 3 3" xfId="10062" xr:uid="{7BCDEDBE-7063-438E-ADB7-1671F960CCA7}"/>
    <cellStyle name="Акцент5 4" xfId="2224" xr:uid="{7FC26CC6-8744-4C7F-8A64-5070A5A14C72}"/>
    <cellStyle name="Акцент5 4 2" xfId="2558" xr:uid="{434AF2D5-1B56-4922-B60B-C6AFF31A35DD}"/>
    <cellStyle name="Акцент5 5" xfId="2303" xr:uid="{38604F06-7263-4A35-B699-49AFC9873F83}"/>
    <cellStyle name="Акцент5 5 2" xfId="2614" xr:uid="{4855A9CC-567A-4025-84FA-E16F1D1ABFAD}"/>
    <cellStyle name="Акцент5 6" xfId="2221" xr:uid="{F80A1623-98DC-4203-B0B9-03872435ABCF}"/>
    <cellStyle name="Акцент5 6 2" xfId="2651" xr:uid="{7B90E739-43A1-46A7-95D6-54544E51517F}"/>
    <cellStyle name="Акцент5 7" xfId="2858" xr:uid="{E1F154F5-63EA-418F-A155-8577220421D3}"/>
    <cellStyle name="Акцент5 8" xfId="2855" xr:uid="{B2FE2ECE-AED4-4774-86A5-D07E47E6D090}"/>
    <cellStyle name="Акцент5 9" xfId="3159" xr:uid="{37AB8E0C-2FF5-41CE-B88E-BFE8E7F63663}"/>
    <cellStyle name="Акцент6 10" xfId="3161" xr:uid="{D399A034-4D7E-4683-B2DC-DC32128371D2}"/>
    <cellStyle name="Акцент6 11" xfId="3162" xr:uid="{2A8F6AB3-76AE-415B-8A74-AE941C006130}"/>
    <cellStyle name="Акцент6 12" xfId="3163" xr:uid="{B64A2BF9-4E69-4A96-99C2-94A46E59939F}"/>
    <cellStyle name="Акцент6 13" xfId="3160" xr:uid="{FECBD3AB-54D1-48B8-85DC-B2F6FFCA9303}"/>
    <cellStyle name="Акцент6 14" xfId="3402" xr:uid="{2B66C07D-7A8F-4904-8B7A-CAA87A35444F}"/>
    <cellStyle name="Акцент6 15" xfId="3643" xr:uid="{1E273A9D-9112-4C70-86F5-91B04FFB7CB4}"/>
    <cellStyle name="Акцент6 16" xfId="3834" xr:uid="{5D4A6675-C90C-4FEF-8CE5-71036BE3F7B6}"/>
    <cellStyle name="Акцент6 17" xfId="4131" xr:uid="{0E1780C5-4C14-4463-A68C-35759BC16CC1}"/>
    <cellStyle name="Акцент6 18" xfId="4661" xr:uid="{4ACB42AD-1118-494B-ACE8-AF5D1D76FCBB}"/>
    <cellStyle name="Акцент6 19" xfId="2398" xr:uid="{337F815F-AD2B-4B27-85E0-FA2BC73B1D03}"/>
    <cellStyle name="Акцент6 2" xfId="232" xr:uid="{32BDE43E-685A-4FFD-9A6E-43CE0A458E75}"/>
    <cellStyle name="Акцент6 2 2" xfId="800" xr:uid="{3A2B0190-EB91-44D6-B0BF-C057037950AF}"/>
    <cellStyle name="Акцент6 2 2 2" xfId="2743" xr:uid="{59E99EA8-7F18-4BD9-BAC1-1D48053192AB}"/>
    <cellStyle name="Акцент6 2 2 2 2" xfId="10063" xr:uid="{3DFB23E7-357A-4EEA-AFD5-A6A58834E419}"/>
    <cellStyle name="Акцент6 2 2 3" xfId="2860" xr:uid="{FFF87619-A10B-4BDE-88BB-A0DD9E6A5EDA}"/>
    <cellStyle name="Акцент6 2 2 3 2" xfId="10064" xr:uid="{8E7797E5-01E0-44ED-A323-86C743649FC4}"/>
    <cellStyle name="Акцент6 2 2 4" xfId="3164" xr:uid="{82A9228E-BD0A-4617-A7BF-D6265B37FDFD}"/>
    <cellStyle name="Акцент6 2 2 5" xfId="2693" xr:uid="{E2438B38-6BBD-4094-8A42-DDC31CEA16DF}"/>
    <cellStyle name="Акцент6 2 2 6" xfId="1741" xr:uid="{A7E6ECE8-775E-4851-A9CC-F841AE914592}"/>
    <cellStyle name="Акцент6 2 3" xfId="2442" xr:uid="{2C933379-16AC-4E9B-9D2C-B9769572E967}"/>
    <cellStyle name="Акцент6 2 3 2" xfId="10065" xr:uid="{5B71B373-5B4B-4350-8CC8-61546EF30F56}"/>
    <cellStyle name="Акцент6 2 4" xfId="2346" xr:uid="{61522B9D-10F4-4EFC-891E-69A248E59F12}"/>
    <cellStyle name="Акцент6 2 5" xfId="9727" xr:uid="{E4A5EC81-734C-4CAE-BD33-ACEF2AB3C4C8}"/>
    <cellStyle name="Акцент6 2 6" xfId="727" xr:uid="{CD888355-7F8D-4B6D-8D90-B6684A45A776}"/>
    <cellStyle name="Акцент6 20" xfId="2155" xr:uid="{577100B7-F40C-40B2-8685-AD561985F49D}"/>
    <cellStyle name="Акцент6 3" xfId="2227" xr:uid="{24D3385A-B481-4761-AF12-D6458435341F}"/>
    <cellStyle name="Акцент6 3 2" xfId="2692" xr:uid="{E2E7A024-273E-4493-933D-EE93CF367C64}"/>
    <cellStyle name="Акцент6 3 2 2" xfId="2861" xr:uid="{871DC8B7-3D8B-4B80-B460-66EF3F1A9FCF}"/>
    <cellStyle name="Акцент6 3 2 3" xfId="3165" xr:uid="{4A81F9D5-6A85-4DCB-91B2-8AF923A62801}"/>
    <cellStyle name="Акцент6 3 3" xfId="10066" xr:uid="{07423927-5B0C-4B6F-BE67-7A67897E0BB3}"/>
    <cellStyle name="Акцент6 4" xfId="2228" xr:uid="{FA722A1E-29D8-41D9-BFFD-FA02591A757E}"/>
    <cellStyle name="Акцент6 4 2" xfId="2562" xr:uid="{3AD46D8E-A926-4B24-9844-98A7C2B44091}"/>
    <cellStyle name="Акцент6 5" xfId="2304" xr:uid="{76F0CB1E-C22B-4F9B-A911-7DA490A8FED8}"/>
    <cellStyle name="Акцент6 5 2" xfId="2616" xr:uid="{3BBC08F7-507A-44E1-825B-A97CDEB6020E}"/>
    <cellStyle name="Акцент6 6" xfId="2225" xr:uid="{F8AC29FA-F5A1-4C24-BD29-5E7C5C07C31C}"/>
    <cellStyle name="Акцент6 6 2" xfId="2655" xr:uid="{25F3795A-10EC-45C1-884B-66D72B3C04FF}"/>
    <cellStyle name="Акцент6 7" xfId="2862" xr:uid="{2CE5F2BF-883E-4CBE-B4C0-3B66296976B9}"/>
    <cellStyle name="Акцент6 8" xfId="2859" xr:uid="{C1C66E96-C73C-47D1-8DA2-57B79E40501A}"/>
    <cellStyle name="Акцент6 9" xfId="3166" xr:uid="{4C8A4FD9-F64B-4C30-B761-493BA2DD2E84}"/>
    <cellStyle name="Ввод  10" xfId="3168" xr:uid="{5184E49A-80A4-4504-A899-991E17F0084E}"/>
    <cellStyle name="Ввод  10 2" xfId="6334" xr:uid="{9EBC9CD0-3081-4C6F-BE41-C667F8D59999}"/>
    <cellStyle name="Ввод  11" xfId="3169" xr:uid="{9C961BAC-98F9-4030-983E-ED3BA37C736A}"/>
    <cellStyle name="Ввод  11 2" xfId="6335" xr:uid="{4455E9D3-92B5-4535-88ED-6EA04290DE87}"/>
    <cellStyle name="Ввод  12" xfId="3170" xr:uid="{9F6FF1B3-19D9-41F7-8070-DCA3449ABEDD}"/>
    <cellStyle name="Ввод  12 2" xfId="6336" xr:uid="{34B35528-6C52-46E1-84B6-50BBA067080E}"/>
    <cellStyle name="Ввод  13" xfId="3167" xr:uid="{44FFB69E-64D2-4038-88D8-C16FC8B2C867}"/>
    <cellStyle name="Ввод  13 2" xfId="6333" xr:uid="{B3160928-F28F-4343-948B-60E3DAA7135B}"/>
    <cellStyle name="Ввод  14" xfId="3373" xr:uid="{C75D6BCF-12A5-48AB-9DD9-12594B4E0760}"/>
    <cellStyle name="Ввод  15" xfId="3614" xr:uid="{537C0110-399E-41B7-B0C0-0765D5C4D0DC}"/>
    <cellStyle name="Ввод  16" xfId="3810" xr:uid="{6221D7E9-6A9A-4EE8-953A-9C9D7C4311A6}"/>
    <cellStyle name="Ввод  17" xfId="4102" xr:uid="{C56B1478-9FF2-4B75-B80E-6EDAC1A1268A}"/>
    <cellStyle name="Ввод  18" xfId="4632" xr:uid="{D65730EC-749C-48F5-9854-6AF7C04B37BA}"/>
    <cellStyle name="Ввод  19" xfId="2369" xr:uid="{34BAB7BE-F8DB-4867-A2EE-A8918D9E358D}"/>
    <cellStyle name="Ввод  2" xfId="233" xr:uid="{4D034A68-748A-4306-B1BA-C8D4A32F74D7}"/>
    <cellStyle name="Ввод  2 10" xfId="1940" xr:uid="{1F90903D-8651-4320-9F07-ED4C5D1FB9D2}"/>
    <cellStyle name="Ввод  2 10 2" xfId="6139" xr:uid="{E5D944C8-9FF6-4BB0-B253-AB06A588A84E}"/>
    <cellStyle name="Ввод  2 11" xfId="9728" xr:uid="{0695B75D-63DD-4C5D-B85E-F8FDE3A0CC31}"/>
    <cellStyle name="Ввод  2 12" xfId="728" xr:uid="{F8BDB26D-2826-4A55-A35D-F143C417CAAD}"/>
    <cellStyle name="Ввод  2 2" xfId="771" xr:uid="{F3D6E896-CC4C-4883-BCC5-1BB16C4C8BDD}"/>
    <cellStyle name="Ввод  2 2 10" xfId="1742" xr:uid="{9E0A423A-9523-42A7-A933-B7BE94E9FB07}"/>
    <cellStyle name="Ввод  2 2 2" xfId="1879" xr:uid="{F42F1D2C-072B-482D-8503-D09D88A6D32D}"/>
    <cellStyle name="Ввод  2 2 2 2" xfId="2071" xr:uid="{E74225F8-D9CC-432F-847B-C153AC5CC2C3}"/>
    <cellStyle name="Ввод  2 2 2 2 2" xfId="5940" xr:uid="{C95628BD-3024-4576-9266-C7FCBA68E465}"/>
    <cellStyle name="Ввод  2 2 2 2 2 2" xfId="6603" xr:uid="{959C5CA4-F3C2-45AB-A088-5F1774110FC2}"/>
    <cellStyle name="Ввод  2 2 2 2 3" xfId="6251" xr:uid="{49A2251B-BFA1-40A0-ABFB-756D7F268C3F}"/>
    <cellStyle name="Ввод  2 2 2 3" xfId="2864" xr:uid="{873CA935-40B3-4553-B86E-7FAD2FAA5015}"/>
    <cellStyle name="Ввод  2 2 2 4" xfId="5788" xr:uid="{1F06A3A0-96F9-428E-9C26-FE1DD697893F}"/>
    <cellStyle name="Ввод  2 2 2 4 2" xfId="6467" xr:uid="{BBB32278-0E2F-42B9-8B33-85A3D0922607}"/>
    <cellStyle name="Ввод  2 2 2 5" xfId="6091" xr:uid="{F9FD2754-4694-4E4F-B903-D50E55EA1031}"/>
    <cellStyle name="Ввод  2 2 3" xfId="1833" xr:uid="{2AE17331-BC61-4B07-832A-2311A7D77696}"/>
    <cellStyle name="Ввод  2 2 3 2" xfId="2025" xr:uid="{0EAB6ECF-3187-43DC-8213-D21750C373F5}"/>
    <cellStyle name="Ввод  2 2 3 2 2" xfId="5895" xr:uid="{71FC4849-2E96-4FC8-8BF9-38F6A8F95CD4}"/>
    <cellStyle name="Ввод  2 2 3 2 2 2" xfId="6563" xr:uid="{450C9327-07E7-45C7-81E9-B4E22008D748}"/>
    <cellStyle name="Ввод  2 2 3 2 3" xfId="6210" xr:uid="{4B0853D7-A262-4588-B1E4-F9747B8CB072}"/>
    <cellStyle name="Ввод  2 2 3 3" xfId="3171" xr:uid="{835915EC-8043-4628-9A73-D3FB6E4EF209}"/>
    <cellStyle name="Ввод  2 2 3 3 2" xfId="6337" xr:uid="{FE00484D-9811-4A91-906E-D6DCFDE81F60}"/>
    <cellStyle name="Ввод  2 2 3 4" xfId="5750" xr:uid="{F179B71E-C156-4345-A29D-9536DD5D349A}"/>
    <cellStyle name="Ввод  2 2 3 4 2" xfId="6429" xr:uid="{9E7A0065-F262-491B-8019-DB0D9A5FF036}"/>
    <cellStyle name="Ввод  2 2 3 5" xfId="6050" xr:uid="{1A05066D-ED10-4C10-80B0-3AB54FAE6133}"/>
    <cellStyle name="Ввод  2 2 4" xfId="1863" xr:uid="{5AD7C7BC-EE65-4222-98D3-85A7F7918D72}"/>
    <cellStyle name="Ввод  2 2 4 2" xfId="2055" xr:uid="{4966790C-EE10-4141-8A9D-E641E077C344}"/>
    <cellStyle name="Ввод  2 2 4 2 2" xfId="5925" xr:uid="{76644EDF-57DB-4556-81C6-B1C34A8266A1}"/>
    <cellStyle name="Ввод  2 2 4 2 2 2" xfId="6591" xr:uid="{144B85B6-3FC4-4DFD-A790-7797CE5FD3BF}"/>
    <cellStyle name="Ввод  2 2 4 2 3" xfId="6238" xr:uid="{10ED1805-2881-4289-9010-2494B2EAF259}"/>
    <cellStyle name="Ввод  2 2 4 3" xfId="3172" xr:uid="{7C539F12-2BB2-41EE-B712-84B9C710E2E3}"/>
    <cellStyle name="Ввод  2 2 4 3 2" xfId="6338" xr:uid="{71907652-72F6-4AFF-8EB7-4C19A88A40CB}"/>
    <cellStyle name="Ввод  2 2 4 4" xfId="5778" xr:uid="{5534F8F5-1302-4CCD-84C8-23B2BCBC44CC}"/>
    <cellStyle name="Ввод  2 2 4 4 2" xfId="6457" xr:uid="{EF47588E-F646-4B1C-903C-F73A6FDE76E1}"/>
    <cellStyle name="Ввод  2 2 4 5" xfId="6078" xr:uid="{018CBE28-0103-48F7-A774-A108445D0A54}"/>
    <cellStyle name="Ввод  2 2 5" xfId="1844" xr:uid="{5C73A339-6368-480E-AF7C-CC5C7EBC169F}"/>
    <cellStyle name="Ввод  2 2 5 2" xfId="2036" xr:uid="{D765C375-5E41-4162-AD32-E0DDE98E098A}"/>
    <cellStyle name="Ввод  2 2 5 2 2" xfId="5906" xr:uid="{1E6EFDB4-C0A8-4A83-B4A5-F087B4A6B7BC}"/>
    <cellStyle name="Ввод  2 2 5 2 2 2" xfId="6573" xr:uid="{A1868C3F-2EA0-46F8-ADF4-EBEFF4A608DA}"/>
    <cellStyle name="Ввод  2 2 5 2 3" xfId="6220" xr:uid="{6453A870-D7F3-4F64-838B-215914B60C1D}"/>
    <cellStyle name="Ввод  2 2 5 3" xfId="2694" xr:uid="{717F6811-0E77-4112-AC25-04430D60BADF}"/>
    <cellStyle name="Ввод  2 2 5 3 2" xfId="6316" xr:uid="{C6D0EFDB-9770-476A-A35F-5B7B2371AF6E}"/>
    <cellStyle name="Ввод  2 2 5 4" xfId="5760" xr:uid="{185C907E-2695-437F-8F89-381E69658065}"/>
    <cellStyle name="Ввод  2 2 5 4 2" xfId="6439" xr:uid="{6BB06E35-1B49-43F7-9391-27ED18DDA800}"/>
    <cellStyle name="Ввод  2 2 5 5" xfId="6060" xr:uid="{230393CB-A5E1-47B3-8DE6-DB3CB0740920}"/>
    <cellStyle name="Ввод  2 2 6" xfId="1813" xr:uid="{53288E77-1E16-475E-9445-0D98DF0C2528}"/>
    <cellStyle name="Ввод  2 2 6 2" xfId="2004" xr:uid="{9CD38887-C750-41F0-9FFD-9EF542BB2B3F}"/>
    <cellStyle name="Ввод  2 2 6 2 2" xfId="5876" xr:uid="{778FF87F-1958-448F-B8BB-F44F9F505247}"/>
    <cellStyle name="Ввод  2 2 6 2 2 2" xfId="6545" xr:uid="{FA2BB09E-9C6F-4029-98D1-423331BF99C3}"/>
    <cellStyle name="Ввод  2 2 6 2 3" xfId="6190" xr:uid="{D445D725-4DCA-49A7-825C-7C0F0D7E16BF}"/>
    <cellStyle name="Ввод  2 2 6 3" xfId="5734" xr:uid="{8BAE5B1F-685C-491F-B576-539287689B60}"/>
    <cellStyle name="Ввод  2 2 6 3 2" xfId="6413" xr:uid="{4491D21C-B50E-4FE5-996A-F46E93636F87}"/>
    <cellStyle name="Ввод  2 2 6 4" xfId="6030" xr:uid="{3E6A2CF3-328E-487A-90FD-104BF04F13FA}"/>
    <cellStyle name="Ввод  2 2 7" xfId="1814" xr:uid="{26428BD2-5572-4C3F-BE1C-1C701834F1C0}"/>
    <cellStyle name="Ввод  2 2 7 2" xfId="2005" xr:uid="{7B3CA508-058D-4969-BAF7-E0D81CFA50DF}"/>
    <cellStyle name="Ввод  2 2 7 2 2" xfId="5877" xr:uid="{197DD133-D7A0-47A9-9D72-6D520928E656}"/>
    <cellStyle name="Ввод  2 2 7 2 2 2" xfId="6546" xr:uid="{562BA51E-BAC3-4E38-BFED-FCF5F319617C}"/>
    <cellStyle name="Ввод  2 2 7 2 3" xfId="6191" xr:uid="{51D1871B-A935-443D-8966-85C882698D27}"/>
    <cellStyle name="Ввод  2 2 7 3" xfId="5735" xr:uid="{ECD0D8D7-4DC8-4A00-98C7-3DE55213F4EC}"/>
    <cellStyle name="Ввод  2 2 7 3 2" xfId="6414" xr:uid="{EB585D6E-E718-4C12-8302-35AB9FEAEFCA}"/>
    <cellStyle name="Ввод  2 2 7 4" xfId="6031" xr:uid="{09FB25EE-2782-4DE1-B7BB-D45C8C9AB3C1}"/>
    <cellStyle name="Ввод  2 2 8" xfId="1786" xr:uid="{7BAE4491-DE26-4CA9-B2AE-C7B1945A0989}"/>
    <cellStyle name="Ввод  2 2 8 2" xfId="1977" xr:uid="{F944F41D-F301-4E7A-8B4E-D71107586F3C}"/>
    <cellStyle name="Ввод  2 2 8 2 2" xfId="5850" xr:uid="{6A0211CB-3898-4969-BD57-1F7DC022F437}"/>
    <cellStyle name="Ввод  2 2 8 2 2 2" xfId="6523" xr:uid="{4C29E88A-B1CD-411E-BDFF-CE828D7451D9}"/>
    <cellStyle name="Ввод  2 2 8 2 3" xfId="6168" xr:uid="{26F9D932-4614-4B7F-B34D-0DAAE361EF8A}"/>
    <cellStyle name="Ввод  2 2 8 3" xfId="5712" xr:uid="{FD28B5F5-94D7-446B-A37B-F09995DABFB5}"/>
    <cellStyle name="Ввод  2 2 8 3 2" xfId="6392" xr:uid="{F7D4294A-D68B-4CA9-A2D2-A4FF29C014D6}"/>
    <cellStyle name="Ввод  2 2 8 4" xfId="6008" xr:uid="{F1B41A60-C0C9-4F6D-842D-951397AB44ED}"/>
    <cellStyle name="Ввод  2 2 9" xfId="1944" xr:uid="{4D7282AA-1EB8-4655-9684-440E8BB459BE}"/>
    <cellStyle name="Ввод  2 2 9 2" xfId="6143" xr:uid="{896A0A7C-7747-479C-AA29-012B31288134}"/>
    <cellStyle name="Ввод  2 3" xfId="1816" xr:uid="{19FA5792-1AD2-4F9F-B97C-DF883F82353F}"/>
    <cellStyle name="Ввод  2 3 2" xfId="2007" xr:uid="{7760BFA3-C6E3-4D4E-B118-135CC82BAE2F}"/>
    <cellStyle name="Ввод  2 3 2 2" xfId="5879" xr:uid="{FCE593D9-300A-4CEB-BFA1-738CB951B3A8}"/>
    <cellStyle name="Ввод  2 3 2 2 2" xfId="6548" xr:uid="{2F5E5939-51F0-426B-8AC7-C3C0D9F50B3D}"/>
    <cellStyle name="Ввод  2 3 2 3" xfId="6193" xr:uid="{A0052738-B73A-40BC-B202-3A48EF1296D3}"/>
    <cellStyle name="Ввод  2 3 3" xfId="2404" xr:uid="{B5B2809B-0B68-48CB-9F65-2A537B3493FD}"/>
    <cellStyle name="Ввод  2 3 4" xfId="5737" xr:uid="{3103E7AA-047D-4DD2-B6BE-8B8D1AF63E16}"/>
    <cellStyle name="Ввод  2 3 4 2" xfId="6416" xr:uid="{B2116585-CFA4-4F9A-AC9C-05978C6D3ABC}"/>
    <cellStyle name="Ввод  2 3 5" xfId="6033" xr:uid="{53EF933C-FEC7-4535-845E-1AC8F0CDCA13}"/>
    <cellStyle name="Ввод  2 4" xfId="1882" xr:uid="{C6E797A0-47F9-4AD6-8837-80817AFFA8A9}"/>
    <cellStyle name="Ввод  2 4 2" xfId="2074" xr:uid="{58309C69-614E-4EEC-9716-F86E665CBA50}"/>
    <cellStyle name="Ввод  2 4 2 2" xfId="5943" xr:uid="{CA90261B-1A48-4906-85E4-D8763BB9569D}"/>
    <cellStyle name="Ввод  2 4 2 2 2" xfId="6606" xr:uid="{F40A5C3E-E8B3-4771-B983-4AE6393384A6}"/>
    <cellStyle name="Ввод  2 4 2 3" xfId="6254" xr:uid="{882E926D-9402-41A2-BEBD-847EDEB98B0E}"/>
    <cellStyle name="Ввод  2 4 3" xfId="5791" xr:uid="{6E8D15D8-DFCA-468A-8EE7-ABAAE440EB05}"/>
    <cellStyle name="Ввод  2 4 3 2" xfId="6470" xr:uid="{CAF50375-12BF-4280-8A7F-4FFDFED825E1}"/>
    <cellStyle name="Ввод  2 4 4" xfId="6094" xr:uid="{A4B89822-CF5E-4B4E-A719-11A958F298FC}"/>
    <cellStyle name="Ввод  2 5" xfId="1895" xr:uid="{8EB02AFE-1697-4C68-B2BA-3C163141E938}"/>
    <cellStyle name="Ввод  2 5 2" xfId="2087" xr:uid="{4385FC8B-D5E1-441B-930B-ADA775384D67}"/>
    <cellStyle name="Ввод  2 5 2 2" xfId="5956" xr:uid="{B6818E61-4C37-4399-8CBD-0E4885C6CFAB}"/>
    <cellStyle name="Ввод  2 5 2 2 2" xfId="6618" xr:uid="{A1A07401-C9A6-4E39-9477-2241A1BE13AB}"/>
    <cellStyle name="Ввод  2 5 2 3" xfId="6266" xr:uid="{36B140F5-DAEB-4E43-ADE5-2989F53C77A9}"/>
    <cellStyle name="Ввод  2 5 3" xfId="5802" xr:uid="{95825644-8572-4A4C-AEC0-51F0F4137D0B}"/>
    <cellStyle name="Ввод  2 5 3 2" xfId="6481" xr:uid="{F6F2C7C7-DF05-40F5-953F-8FFEF16C25D4}"/>
    <cellStyle name="Ввод  2 5 4" xfId="6106" xr:uid="{5FE58749-A91C-427A-9545-1E6F54D15A1E}"/>
    <cellStyle name="Ввод  2 6" xfId="1903" xr:uid="{6B0F1EB0-BC19-44C8-9404-40CB7FD5D6E7}"/>
    <cellStyle name="Ввод  2 6 2" xfId="2095" xr:uid="{B473B606-4636-40D6-B291-B486FA156FB9}"/>
    <cellStyle name="Ввод  2 6 2 2" xfId="5964" xr:uid="{0545EE7F-C206-4534-9F0F-EFF0EA888A18}"/>
    <cellStyle name="Ввод  2 6 2 2 2" xfId="6624" xr:uid="{19E4B6DE-750A-4829-A71D-B383A83B7E1B}"/>
    <cellStyle name="Ввод  2 6 2 3" xfId="6272" xr:uid="{1BD28CCE-E851-441E-8588-89767062F98B}"/>
    <cellStyle name="Ввод  2 6 3" xfId="5808" xr:uid="{BA25A41C-D11D-4C32-8767-E8911196C8A9}"/>
    <cellStyle name="Ввод  2 6 3 2" xfId="6487" xr:uid="{4E3280CC-905F-4EE7-AE4A-258E83B5DA64}"/>
    <cellStyle name="Ввод  2 6 4" xfId="6112" xr:uid="{103C0603-D6F4-45D7-8A92-696BE0575529}"/>
    <cellStyle name="Ввод  2 7" xfId="1922" xr:uid="{7FCA6FE3-070A-4207-9085-073E197FEBD0}"/>
    <cellStyle name="Ввод  2 7 2" xfId="2114" xr:uid="{ECA73023-E844-4A24-A486-9DFA00B70EC1}"/>
    <cellStyle name="Ввод  2 7 2 2" xfId="5983" xr:uid="{0DF79695-683E-49AA-8734-520B6BE47650}"/>
    <cellStyle name="Ввод  2 7 2 2 2" xfId="6640" xr:uid="{D6210759-50D5-4B35-A516-0DC8096A05A8}"/>
    <cellStyle name="Ввод  2 7 2 3" xfId="6288" xr:uid="{2937603F-AF20-4F50-AACF-BA0849B45124}"/>
    <cellStyle name="Ввод  2 7 3" xfId="5824" xr:uid="{7FA06DE9-7A9F-4F74-9266-3E4AB0885968}"/>
    <cellStyle name="Ввод  2 7 3 2" xfId="6503" xr:uid="{9A355DBE-8B0B-4D53-98FB-13C9C28642B4}"/>
    <cellStyle name="Ввод  2 7 4" xfId="6128" xr:uid="{87CC18D1-3246-496E-9305-71A474A517A3}"/>
    <cellStyle name="Ввод  2 8" xfId="1892" xr:uid="{58217253-9CC0-427D-95A2-774C580814C1}"/>
    <cellStyle name="Ввод  2 8 2" xfId="2084" xr:uid="{339A343D-6AC2-4AC3-8F74-4EC3C06D0601}"/>
    <cellStyle name="Ввод  2 8 2 2" xfId="5953" xr:uid="{5148CA60-27E0-443D-91FA-EC8EA934BE33}"/>
    <cellStyle name="Ввод  2 8 2 2 2" xfId="6615" xr:uid="{12F6FD85-38CB-441C-B3FD-1F143B4DCD48}"/>
    <cellStyle name="Ввод  2 8 2 3" xfId="6263" xr:uid="{649AF558-D6BE-4DA4-8939-BB38819EF996}"/>
    <cellStyle name="Ввод  2 8 3" xfId="5799" xr:uid="{D6C02731-8DF6-43B0-B99B-78555D3737DF}"/>
    <cellStyle name="Ввод  2 8 3 2" xfId="6478" xr:uid="{9C6292FC-78CF-497A-BDCC-FED43589371E}"/>
    <cellStyle name="Ввод  2 8 4" xfId="6103" xr:uid="{DDC7D8AE-0976-480B-B853-CF31D16C6961}"/>
    <cellStyle name="Ввод  2 9" xfId="1771" xr:uid="{C58D1A74-9FC2-4336-942C-89CB25488A87}"/>
    <cellStyle name="Ввод  2 9 2" xfId="1962" xr:uid="{DA0447C0-FEA9-4007-8C02-E5CAABB866DB}"/>
    <cellStyle name="Ввод  2 9 2 2" xfId="5835" xr:uid="{51606B59-CBA4-4AB4-AB07-D54A47FF4406}"/>
    <cellStyle name="Ввод  2 9 2 2 2" xfId="6508" xr:uid="{B7E507A1-4FD9-41EB-A0E1-881D9C579C5E}"/>
    <cellStyle name="Ввод  2 9 2 3" xfId="6153" xr:uid="{CD1A7ECA-43F4-4939-BEAE-FE15D47D28D8}"/>
    <cellStyle name="Ввод  2 9 3" xfId="5697" xr:uid="{A50D73CB-BD69-4A20-9D05-79DDE3338A3E}"/>
    <cellStyle name="Ввод  2 9 3 2" xfId="6377" xr:uid="{6A8E7094-756A-49F8-BEC6-54B55252096F}"/>
    <cellStyle name="Ввод  2 9 4" xfId="5993" xr:uid="{7CE12791-DCE7-4A11-A759-4E7981CDC16C}"/>
    <cellStyle name="Ввод  20" xfId="2142" xr:uid="{56C842E7-C697-41B8-92A1-A2BFA3F6F358}"/>
    <cellStyle name="Ввод  3" xfId="1713" xr:uid="{5F5F9DDE-9454-407E-B467-AF2EDBE4F881}"/>
    <cellStyle name="Ввод  3 10" xfId="10071" xr:uid="{76C5EA07-AC2B-4330-8D30-930F89287101}"/>
    <cellStyle name="Ввод  3 2" xfId="1828" xr:uid="{84FB90DE-6223-46E7-A647-C6B61D913849}"/>
    <cellStyle name="Ввод  3 2 2" xfId="2020" xr:uid="{9790946D-DF7E-4145-92BA-3725060FECAA}"/>
    <cellStyle name="Ввод  3 2 2 2" xfId="5892" xr:uid="{E35DB038-25B3-47EB-AA44-C1538CE44A6B}"/>
    <cellStyle name="Ввод  3 2 2 2 2" xfId="6560" xr:uid="{CA415868-1C3E-48D6-993A-95B548D3C45B}"/>
    <cellStyle name="Ввод  3 2 2 3" xfId="6205" xr:uid="{E78CD827-D70C-4981-96E1-2EABB79CB743}"/>
    <cellStyle name="Ввод  3 2 3" xfId="3173" xr:uid="{072A5FAF-EE68-4E6F-BAEF-4288F07F97C1}"/>
    <cellStyle name="Ввод  3 2 3 2" xfId="6339" xr:uid="{333C6F9E-78BC-4B87-B35E-762552E0157D}"/>
    <cellStyle name="Ввод  3 2 4" xfId="6045" xr:uid="{FBC8FBF6-AECD-4F94-BC76-5032DF8EDA1D}"/>
    <cellStyle name="Ввод  3 3" xfId="1873" xr:uid="{ECC57A12-2E98-45C7-B1E9-6E6E3725E75E}"/>
    <cellStyle name="Ввод  3 3 2" xfId="2065" xr:uid="{3AE9A18A-B0CA-4D52-B274-129C85E7FF49}"/>
    <cellStyle name="Ввод  3 3 2 2" xfId="5934" xr:uid="{3531AFEE-B96B-4D21-99B5-763A9920FF5B}"/>
    <cellStyle name="Ввод  3 3 2 2 2" xfId="6599" xr:uid="{9AA512A3-11DF-4F2D-9B9B-49607C144110}"/>
    <cellStyle name="Ввод  3 3 2 3" xfId="6247" xr:uid="{006E34C2-141B-4FEF-B706-4F0B7CE50032}"/>
    <cellStyle name="Ввод  3 3 3" xfId="5784" xr:uid="{85D00E57-3A28-466B-9E5A-11E68330A5A8}"/>
    <cellStyle name="Ввод  3 3 3 2" xfId="6463" xr:uid="{82A5ED8A-F867-4CC9-B9D2-CC95A0F10BD5}"/>
    <cellStyle name="Ввод  3 3 4" xfId="6087" xr:uid="{DC7CD13E-5A1F-460F-A824-AF947FAA68E4}"/>
    <cellStyle name="Ввод  3 4" xfId="1839" xr:uid="{22A8FBC8-801B-4262-9805-64A788596416}"/>
    <cellStyle name="Ввод  3 4 2" xfId="2031" xr:uid="{356FCC26-3DBF-4CDE-9F45-66AB89E1609F}"/>
    <cellStyle name="Ввод  3 4 2 2" xfId="5901" xr:uid="{EC18AB9A-5722-4AB2-BBC7-9B68C4335463}"/>
    <cellStyle name="Ввод  3 4 2 2 2" xfId="6568" xr:uid="{45B0ADA9-D879-41E4-BCB9-F6E683EB1A2C}"/>
    <cellStyle name="Ввод  3 4 2 3" xfId="6215" xr:uid="{701F66C5-405A-4D71-8429-B964B1E3FE24}"/>
    <cellStyle name="Ввод  3 4 3" xfId="5755" xr:uid="{438E504A-4373-451E-A4DE-554DB5AB2151}"/>
    <cellStyle name="Ввод  3 4 3 2" xfId="6434" xr:uid="{AA0964A2-B355-43DC-902F-4471BBF9CC58}"/>
    <cellStyle name="Ввод  3 4 4" xfId="6055" xr:uid="{656E5757-B8B0-4AE7-B7D8-0E3A1D350CD7}"/>
    <cellStyle name="Ввод  3 5" xfId="1857" xr:uid="{4DA0AFE2-AE60-4390-92B0-1F44CD92F326}"/>
    <cellStyle name="Ввод  3 5 2" xfId="2049" xr:uid="{789586C5-900F-4E5A-B76B-96C05E9E6922}"/>
    <cellStyle name="Ввод  3 5 2 2" xfId="5919" xr:uid="{F4978F76-0B84-4A2E-819E-06C2E7E7C6A3}"/>
    <cellStyle name="Ввод  3 5 2 2 2" xfId="6585" xr:uid="{D84CD0D2-78A1-4BFB-8FC6-ABBB9B6100BF}"/>
    <cellStyle name="Ввод  3 5 2 3" xfId="6232" xr:uid="{5507C174-EAD8-47DB-A185-57E425AAE40F}"/>
    <cellStyle name="Ввод  3 5 3" xfId="5772" xr:uid="{9FB86AEB-E5B4-4295-8505-DECF45E250FD}"/>
    <cellStyle name="Ввод  3 5 3 2" xfId="6451" xr:uid="{E870662A-218E-410B-A09B-81D140EE557D}"/>
    <cellStyle name="Ввод  3 5 4" xfId="6072" xr:uid="{7DD57859-3F1E-4B67-845A-6D7D5429AEBF}"/>
    <cellStyle name="Ввод  3 6" xfId="1890" xr:uid="{55089FD1-CC62-451A-9371-ED0A824FF7C9}"/>
    <cellStyle name="Ввод  3 6 2" xfId="2082" xr:uid="{2B124A2E-E940-41ED-8E65-90035222E29F}"/>
    <cellStyle name="Ввод  3 6 2 2" xfId="5951" xr:uid="{19B9AA1F-958D-4DAD-A90A-75C32008F3B1}"/>
    <cellStyle name="Ввод  3 6 2 2 2" xfId="6613" xr:uid="{E94B6033-10FE-4854-8AD0-1DCC8E11F8C4}"/>
    <cellStyle name="Ввод  3 6 2 3" xfId="6261" xr:uid="{5E8B2B11-50F2-4E1D-8CC5-C6AAF94BAEFB}"/>
    <cellStyle name="Ввод  3 6 3" xfId="5797" xr:uid="{9E2703BF-3C50-415F-8115-650B6D2902EB}"/>
    <cellStyle name="Ввод  3 6 3 2" xfId="6476" xr:uid="{912415F8-1191-46CA-9D2C-5535B72A5352}"/>
    <cellStyle name="Ввод  3 6 4" xfId="6101" xr:uid="{C360070C-9C3C-48C3-B6F5-47CD971CD63E}"/>
    <cellStyle name="Ввод  3 7" xfId="1826" xr:uid="{D68DE362-BC6D-4E72-96EF-F1B8B911F860}"/>
    <cellStyle name="Ввод  3 7 2" xfId="2018" xr:uid="{DBF45DCF-0DE5-43BF-A01E-35CE578091D1}"/>
    <cellStyle name="Ввод  3 7 2 2" xfId="5890" xr:uid="{75B42731-EF9D-438B-B213-64CAC53A4333}"/>
    <cellStyle name="Ввод  3 7 2 2 2" xfId="6558" xr:uid="{3C9F5162-4841-4E99-8453-FB7E3A2BB79B}"/>
    <cellStyle name="Ввод  3 7 2 3" xfId="6203" xr:uid="{9ECD5FE0-127F-4294-A09C-76670F515BCB}"/>
    <cellStyle name="Ввод  3 7 3" xfId="5746" xr:uid="{F5457D64-7068-4FFA-8C2A-76E0454BC48B}"/>
    <cellStyle name="Ввод  3 7 3 2" xfId="6425" xr:uid="{F19F4BD4-AB18-475E-8839-CD61A2463C49}"/>
    <cellStyle name="Ввод  3 7 4" xfId="6043" xr:uid="{B31D6240-9036-458A-9E81-F0040F3E5CB7}"/>
    <cellStyle name="Ввод  3 8" xfId="1776" xr:uid="{863A776A-2530-4298-8EB9-636BBC79395B}"/>
    <cellStyle name="Ввод  3 8 2" xfId="1967" xr:uid="{F8E6B4E4-2C12-42B3-AAB6-38CD2910CF8C}"/>
    <cellStyle name="Ввод  3 8 2 2" xfId="5840" xr:uid="{CEDF8953-1F40-46B0-A49C-11568C1D9695}"/>
    <cellStyle name="Ввод  3 8 2 2 2" xfId="6513" xr:uid="{45996E49-982A-4CD6-A060-7952D327BA14}"/>
    <cellStyle name="Ввод  3 8 2 3" xfId="6158" xr:uid="{12D2A6E7-1AF9-4839-B558-F8E0A0C0A3DE}"/>
    <cellStyle name="Ввод  3 8 3" xfId="5702" xr:uid="{A7B5BF22-F6E9-41D6-9CF0-807F0FC943DB}"/>
    <cellStyle name="Ввод  3 8 3 2" xfId="6382" xr:uid="{64E3C16F-5A29-4C14-A5E8-A29BE192315D}"/>
    <cellStyle name="Ввод  3 8 4" xfId="5998" xr:uid="{C73B4C2A-5591-484B-A19E-37BED0E7A95E}"/>
    <cellStyle name="Ввод  3 9" xfId="1936" xr:uid="{C1B5000A-0F13-4342-A56D-47FDC7159429}"/>
    <cellStyle name="Ввод  3 9 2" xfId="6136" xr:uid="{97AA73D4-E154-443C-AC0D-D95C32D4FD60}"/>
    <cellStyle name="Ввод  4" xfId="2305" xr:uid="{7D9F4DD3-884C-43B7-BD04-B1233CA1F5B3}"/>
    <cellStyle name="Ввод  4 2" xfId="2533" xr:uid="{DE52ADE5-ED00-4BDA-8E77-54AD799BE416}"/>
    <cellStyle name="Ввод  4 3" xfId="6306" xr:uid="{B817A4E0-E07C-49FC-8B36-7B6D535E3044}"/>
    <cellStyle name="Ввод  5" xfId="2229" xr:uid="{1735BB9B-FE8B-4C7D-A291-34D6A7B892A1}"/>
    <cellStyle name="Ввод  5 2" xfId="2592" xr:uid="{8A26F553-3C28-4F0F-ACAD-E021D439632E}"/>
    <cellStyle name="Ввод  5 3" xfId="6294" xr:uid="{BAE94833-D1FF-449B-ABD0-D7125B0A704B}"/>
    <cellStyle name="Ввод  6" xfId="2631" xr:uid="{F1528BEC-C549-4B8F-81B1-F90D4F8172F2}"/>
    <cellStyle name="Ввод  7" xfId="2865" xr:uid="{CED12EEA-82D4-4007-9219-75B1D813ED39}"/>
    <cellStyle name="Ввод  8" xfId="2863" xr:uid="{974B6270-F324-4F4C-A575-3D4CBF90AD6D}"/>
    <cellStyle name="Ввод  8 2" xfId="3174" xr:uid="{8207F930-CF28-4AEB-BD19-93FD3683DFB0}"/>
    <cellStyle name="Ввод  8 2 2" xfId="6340" xr:uid="{BFBA6438-E81A-4558-BF76-739BDAA7616F}"/>
    <cellStyle name="Ввод  8 3" xfId="6326" xr:uid="{F6FA122D-D8E6-42AD-B953-1845E5C8B7D0}"/>
    <cellStyle name="Ввод  9" xfId="3175" xr:uid="{3F96F6AB-DC60-4A72-8849-1C22472E8C3A}"/>
    <cellStyle name="Всего название" xfId="10072" xr:uid="{B538AD9C-2234-48A1-BA5B-3FAC8F540488}"/>
    <cellStyle name="Всего процентный" xfId="10073" xr:uid="{28C430BE-CAA7-4387-8670-B6ED79D76850}"/>
    <cellStyle name="Всего цифровой" xfId="10074" xr:uid="{62A7BFA8-464F-435B-BBF5-B1DB28D28099}"/>
    <cellStyle name="Вывод 10" xfId="3177" xr:uid="{4DEBBE9A-89E3-4E83-93A3-C419D0EC5C39}"/>
    <cellStyle name="Вывод 10 2" xfId="6342" xr:uid="{EB2FE0AA-105A-40FA-8CDC-8DD51031C7DC}"/>
    <cellStyle name="Вывод 10 3" xfId="9199" xr:uid="{2041593C-185B-4380-9AD0-11FAA9D509AC}"/>
    <cellStyle name="Вывод 11" xfId="3178" xr:uid="{6DA3A970-7DA7-4B29-801D-797E7C73C79B}"/>
    <cellStyle name="Вывод 11 2" xfId="6343" xr:uid="{04789989-8989-4DB1-8403-EF5A4E522713}"/>
    <cellStyle name="Вывод 11 3" xfId="9200" xr:uid="{5887B7EB-B5EA-4021-93AD-3250DF5E13E9}"/>
    <cellStyle name="Вывод 12" xfId="3179" xr:uid="{32E527F3-C21F-45AF-95AA-DEDBCCE93395}"/>
    <cellStyle name="Вывод 12 2" xfId="6344" xr:uid="{1D23E2CA-1A95-41AC-9660-EDFEBEC4F21E}"/>
    <cellStyle name="Вывод 12 3" xfId="9201" xr:uid="{076DB6E5-63D3-48FA-9F82-F4B1D694DF44}"/>
    <cellStyle name="Вывод 13" xfId="3176" xr:uid="{778C9BDE-8FEA-48DE-84E0-84B0824B626D}"/>
    <cellStyle name="Вывод 13 2" xfId="6341" xr:uid="{BEC857A0-2CEA-4ADE-BDD4-4F688F57C861}"/>
    <cellStyle name="Вывод 13 3" xfId="9202" xr:uid="{8994F5F9-50C8-4D85-AD65-136B7E9E284B}"/>
    <cellStyle name="Вывод 14" xfId="3374" xr:uid="{F5AEB1F4-9169-4EAD-9FF9-59B42E339E59}"/>
    <cellStyle name="Вывод 15" xfId="3615" xr:uid="{60DB2365-47B4-4591-8A97-27B6A3A3BE60}"/>
    <cellStyle name="Вывод 16" xfId="3811" xr:uid="{BCED21BF-1C97-4C55-833E-2CAC7E08E28F}"/>
    <cellStyle name="Вывод 17" xfId="4103" xr:uid="{D8AC47A5-E0B3-4A8C-814B-6C9AF74EFE39}"/>
    <cellStyle name="Вывод 18" xfId="4633" xr:uid="{93077072-D477-42B7-9CD4-14BCC1CC6ACA}"/>
    <cellStyle name="Вывод 19" xfId="2370" xr:uid="{5FD837C3-01E1-43B2-81D2-47474E2FB121}"/>
    <cellStyle name="Вывод 2" xfId="234" xr:uid="{107790CD-9638-4385-AF89-B10BB345E6C7}"/>
    <cellStyle name="Вывод 2 10" xfId="1957" xr:uid="{87FBF884-5AB6-44BC-BF11-E0F08FFBDD8B}"/>
    <cellStyle name="Вывод 2 10 2" xfId="6152" xr:uid="{084D9F42-55C1-4283-9A7A-F4D7E52389E1}"/>
    <cellStyle name="Вывод 2 11" xfId="2232" xr:uid="{E10E1900-F9A4-46DD-ACD4-5A59F51B11AB}"/>
    <cellStyle name="Вывод 2 11 2" xfId="6296" xr:uid="{AFCA9A6E-DA18-4CCB-8B24-7DC070595694}"/>
    <cellStyle name="Вывод 2 12" xfId="9730" xr:uid="{9C6266F0-DF5D-499F-B1CA-33DAF985233A}"/>
    <cellStyle name="Вывод 2 13" xfId="729" xr:uid="{682EF20A-AC5A-4516-86E0-6DB1387DB494}"/>
    <cellStyle name="Вывод 2 2" xfId="772" xr:uid="{8A15A599-61AA-46C1-AE9F-78B66D08333E}"/>
    <cellStyle name="Вывод 2 2 10" xfId="1743" xr:uid="{394AFA1D-5301-4B47-8891-A5B224682183}"/>
    <cellStyle name="Вывод 2 2 2" xfId="1880" xr:uid="{CEA333A2-B428-4B96-873B-13BC13EC1DB0}"/>
    <cellStyle name="Вывод 2 2 2 2" xfId="2072" xr:uid="{D2BCFAB5-27E4-42B0-BCA0-C042C95E8A34}"/>
    <cellStyle name="Вывод 2 2 2 2 2" xfId="3180" xr:uid="{2BB6F092-C3F3-40E8-A68E-DC2A0029188C}"/>
    <cellStyle name="Вывод 2 2 2 2 2 2" xfId="6345" xr:uid="{6053E465-6C58-42B1-8834-093EA9666CF1}"/>
    <cellStyle name="Вывод 2 2 2 2 3" xfId="5941" xr:uid="{D8763CC4-57B7-40DB-8B36-862E63EEA297}"/>
    <cellStyle name="Вывод 2 2 2 2 3 2" xfId="6604" xr:uid="{C68ED65A-1A70-4B23-B872-04F666634DB7}"/>
    <cellStyle name="Вывод 2 2 2 2 4" xfId="6252" xr:uid="{000BBC56-3CAD-4CBC-B12C-1F55E2CF2793}"/>
    <cellStyle name="Вывод 2 2 2 3" xfId="2744" xr:uid="{A9F66B2E-B91B-4491-9A86-455985422C79}"/>
    <cellStyle name="Вывод 2 2 2 3 2" xfId="6323" xr:uid="{A7CAA7B6-10FB-454D-BAB0-8A2E14FA60AD}"/>
    <cellStyle name="Вывод 2 2 2 4" xfId="5789" xr:uid="{F9D18ACB-E58F-49A8-AE0A-EC30976CE08B}"/>
    <cellStyle name="Вывод 2 2 2 4 2" xfId="6468" xr:uid="{67CFC75F-631E-4D93-9754-C50E8AE24730}"/>
    <cellStyle name="Вывод 2 2 2 5" xfId="6092" xr:uid="{60FC5B27-3E35-4A87-B085-325ADAEDE373}"/>
    <cellStyle name="Вывод 2 2 2 6" xfId="10075" xr:uid="{3C0F9A56-570D-4149-8FE1-D32665881014}"/>
    <cellStyle name="Вывод 2 2 3" xfId="1893" xr:uid="{6DCB502A-3A5F-4B40-9572-B8F908DEB37B}"/>
    <cellStyle name="Вывод 2 2 3 2" xfId="2085" xr:uid="{F10F9829-46C4-437F-B75F-E08790DE34A0}"/>
    <cellStyle name="Вывод 2 2 3 2 2" xfId="5954" xr:uid="{08FC73B9-1449-4543-98A7-60DD6371B51D}"/>
    <cellStyle name="Вывод 2 2 3 2 2 2" xfId="6616" xr:uid="{D7F59B10-8B72-4300-8A14-90E8475698F1}"/>
    <cellStyle name="Вывод 2 2 3 2 3" xfId="6264" xr:uid="{0B4C9936-CAB9-4E76-83B8-CCD5739A0385}"/>
    <cellStyle name="Вывод 2 2 3 3" xfId="2867" xr:uid="{27B92192-13BA-4328-9122-5D023FBC6D35}"/>
    <cellStyle name="Вывод 2 2 3 4" xfId="5800" xr:uid="{8508BAE9-04C3-47BB-84B0-3F2A41413BB4}"/>
    <cellStyle name="Вывод 2 2 3 4 2" xfId="6479" xr:uid="{AD81520A-D529-4C1B-9EEF-5D021BEBF3E3}"/>
    <cellStyle name="Вывод 2 2 3 5" xfId="6104" xr:uid="{9D00E96E-C4A4-46EB-BACF-0A8D53A58F46}"/>
    <cellStyle name="Вывод 2 2 4" xfId="1901" xr:uid="{7E0F94BF-7485-42F2-85A7-E20950740F1F}"/>
    <cellStyle name="Вывод 2 2 4 2" xfId="2093" xr:uid="{6CE3D0B1-7359-41C2-B592-844436E6E05C}"/>
    <cellStyle name="Вывод 2 2 4 2 2" xfId="5962" xr:uid="{6B38BD7C-8EE5-46A9-918A-5C5D2F33E016}"/>
    <cellStyle name="Вывод 2 2 4 2 2 2" xfId="6622" xr:uid="{26C80D84-898D-4E02-A14E-BD44120B632E}"/>
    <cellStyle name="Вывод 2 2 4 2 3" xfId="6270" xr:uid="{1FB43A62-FF25-4B40-A4FB-4EE47323098C}"/>
    <cellStyle name="Вывод 2 2 4 3" xfId="3181" xr:uid="{90999DB9-9A61-4EDD-872C-080CFDC7360A}"/>
    <cellStyle name="Вывод 2 2 4 3 2" xfId="6346" xr:uid="{C87E0ABB-B9D3-4B3D-B9A9-3356AFECDE43}"/>
    <cellStyle name="Вывод 2 2 4 4" xfId="5806" xr:uid="{269E76BB-DA96-4227-B709-4C5084D72BFF}"/>
    <cellStyle name="Вывод 2 2 4 4 2" xfId="6485" xr:uid="{CB6ABF8D-5E87-4319-8265-CA34A9D1B477}"/>
    <cellStyle name="Вывод 2 2 4 5" xfId="6110" xr:uid="{416CDDE0-4B4A-48C4-9A3B-AF948019B4D9}"/>
    <cellStyle name="Вывод 2 2 5" xfId="1911" xr:uid="{84C20E08-EB3F-48DF-B098-1B4D2597CDA5}"/>
    <cellStyle name="Вывод 2 2 5 2" xfId="2103" xr:uid="{B67F1897-1FD7-416D-9494-30C177639F7D}"/>
    <cellStyle name="Вывод 2 2 5 2 2" xfId="5972" xr:uid="{53FB1F09-178D-441A-8350-61C611200BD6}"/>
    <cellStyle name="Вывод 2 2 5 2 2 2" xfId="6630" xr:uid="{E79D91EB-5691-49EE-9518-A66E03055F2C}"/>
    <cellStyle name="Вывод 2 2 5 2 3" xfId="6278" xr:uid="{0758E883-8E39-4543-A552-B0A10DB11619}"/>
    <cellStyle name="Вывод 2 2 5 3" xfId="3182" xr:uid="{5D748C6C-5965-41B6-A463-6C40B85208D9}"/>
    <cellStyle name="Вывод 2 2 5 3 2" xfId="6347" xr:uid="{150B041E-CB6E-4049-BA9A-181EDAA6E554}"/>
    <cellStyle name="Вывод 2 2 5 4" xfId="5814" xr:uid="{1B06A567-700C-44AA-8511-11F7DD6CCDD0}"/>
    <cellStyle name="Вывод 2 2 5 4 2" xfId="6493" xr:uid="{5C80D7D6-A271-45DA-A120-03E129EEC1A7}"/>
    <cellStyle name="Вывод 2 2 5 5" xfId="6118" xr:uid="{6C05EE56-CACD-4716-9A17-48002A72BD7A}"/>
    <cellStyle name="Вывод 2 2 6" xfId="1888" xr:uid="{4722C759-C9B2-4609-9987-083D601AB04F}"/>
    <cellStyle name="Вывод 2 2 6 2" xfId="2080" xr:uid="{DEE4EAA4-1047-432F-A9A0-2F714DF33277}"/>
    <cellStyle name="Вывод 2 2 6 2 2" xfId="5949" xr:uid="{A62A5F1C-823C-42CA-9417-EC81D7988A77}"/>
    <cellStyle name="Вывод 2 2 6 2 2 2" xfId="6611" xr:uid="{88AE05A0-A848-4C96-B2F7-A69A8AE16588}"/>
    <cellStyle name="Вывод 2 2 6 2 3" xfId="6259" xr:uid="{DD7E5738-5C0D-403A-9D90-B753EBBB55EF}"/>
    <cellStyle name="Вывод 2 2 6 3" xfId="2696" xr:uid="{62BD1AEF-6794-45AB-8C73-F90AA3FDD637}"/>
    <cellStyle name="Вывод 2 2 6 3 2" xfId="6318" xr:uid="{B1EB7F6D-68C3-40D5-B942-01F7F25E2B08}"/>
    <cellStyle name="Вывод 2 2 6 4" xfId="5795" xr:uid="{0C3339C5-B35F-470D-BD1A-AE82F643B160}"/>
    <cellStyle name="Вывод 2 2 6 4 2" xfId="6474" xr:uid="{F7889F32-20DA-416D-9845-267E07D30536}"/>
    <cellStyle name="Вывод 2 2 6 5" xfId="6099" xr:uid="{6FBE2B10-8C44-42ED-857C-C1D155E48E9A}"/>
    <cellStyle name="Вывод 2 2 7" xfId="1923" xr:uid="{FA5AE225-D0D0-4AEF-A5C0-3946BAFDAFC7}"/>
    <cellStyle name="Вывод 2 2 7 2" xfId="2115" xr:uid="{350A6D07-91C2-4867-9C5E-55FE1036DE5E}"/>
    <cellStyle name="Вывод 2 2 7 2 2" xfId="5984" xr:uid="{D7AB013B-DDE9-4945-AE93-C702AFE7E1F1}"/>
    <cellStyle name="Вывод 2 2 7 2 2 2" xfId="6641" xr:uid="{A1B9F108-5D27-4CC3-BDBC-D26BF7F6F7BB}"/>
    <cellStyle name="Вывод 2 2 7 2 3" xfId="6289" xr:uid="{2D4A983D-A25F-4E57-AA35-1394ABADECFD}"/>
    <cellStyle name="Вывод 2 2 7 3" xfId="5825" xr:uid="{52610D9F-51B7-44AB-8DDA-25031545B61E}"/>
    <cellStyle name="Вывод 2 2 7 3 2" xfId="6504" xr:uid="{2525945A-3B76-4EFC-92E4-D70D38CB1907}"/>
    <cellStyle name="Вывод 2 2 7 4" xfId="6129" xr:uid="{ED6DB3EE-3845-4777-9021-06ED0EB4A20D}"/>
    <cellStyle name="Вывод 2 2 8" xfId="1787" xr:uid="{20F9EB24-EF2A-422B-8BA6-926EA19EE305}"/>
    <cellStyle name="Вывод 2 2 8 2" xfId="1978" xr:uid="{74386806-2BEC-413D-8148-2BA355EA6A5C}"/>
    <cellStyle name="Вывод 2 2 8 2 2" xfId="5851" xr:uid="{3ABF8F0A-AC9B-4F27-AEC5-0FF18B57F195}"/>
    <cellStyle name="Вывод 2 2 8 2 2 2" xfId="6524" xr:uid="{D732CD47-DFB3-4F82-8083-2867AF9497A1}"/>
    <cellStyle name="Вывод 2 2 8 2 3" xfId="6169" xr:uid="{FBECC576-E3E0-4FF2-8451-AF68868141F1}"/>
    <cellStyle name="Вывод 2 2 8 3" xfId="5713" xr:uid="{88F0CAEE-CEA1-4B7E-A1CB-F7CA1E115374}"/>
    <cellStyle name="Вывод 2 2 8 3 2" xfId="6393" xr:uid="{92BE9BE1-2A5C-4BE4-9DE3-AE0BE25464CA}"/>
    <cellStyle name="Вывод 2 2 8 4" xfId="6009" xr:uid="{193BD6B7-B037-4FE1-8D7A-7578236D7B31}"/>
    <cellStyle name="Вывод 2 2 9" xfId="1943" xr:uid="{1E704939-9B35-4BA7-8AC0-81652D869953}"/>
    <cellStyle name="Вывод 2 2 9 2" xfId="6142" xr:uid="{4BBF1E61-746A-453E-ADFA-A26BD719BDA0}"/>
    <cellStyle name="Вывод 2 3" xfId="1817" xr:uid="{54793506-BD77-4A3E-B0D2-E29A22FA027C}"/>
    <cellStyle name="Вывод 2 3 2" xfId="2008" xr:uid="{B7BDD736-456D-4D60-9CDA-F9239B0D3DE9}"/>
    <cellStyle name="Вывод 2 3 2 2" xfId="5880" xr:uid="{E3BEBF05-D055-4625-B177-B291989E01B2}"/>
    <cellStyle name="Вывод 2 3 2 2 2" xfId="6549" xr:uid="{26781B10-C6F0-4E01-AED9-E27E2F554738}"/>
    <cellStyle name="Вывод 2 3 2 3" xfId="6194" xr:uid="{1ED93C78-E89B-4C14-9C6D-3EBA89918B42}"/>
    <cellStyle name="Вывод 2 3 3" xfId="2413" xr:uid="{AE23619F-816A-4127-AEB5-F60F285FE6FB}"/>
    <cellStyle name="Вывод 2 3 4" xfId="5738" xr:uid="{C812C470-7065-43D0-B30E-F5241EF726E6}"/>
    <cellStyle name="Вывод 2 3 4 2" xfId="6417" xr:uid="{5221D8E3-047B-488C-85EB-773C93C37D81}"/>
    <cellStyle name="Вывод 2 3 5" xfId="6034" xr:uid="{9826F4AF-270D-4432-83B7-E222A8F044C0}"/>
    <cellStyle name="Вывод 2 4" xfId="1819" xr:uid="{3007EFB2-67E2-4A4E-8BA4-839C056B96FB}"/>
    <cellStyle name="Вывод 2 4 2" xfId="2010" xr:uid="{F74164FD-5C11-4962-881B-098DD833F99D}"/>
    <cellStyle name="Вывод 2 4 2 2" xfId="5882" xr:uid="{612EDD49-F0B8-46AF-BEEE-AB07B35ADF23}"/>
    <cellStyle name="Вывод 2 4 2 2 2" xfId="6551" xr:uid="{3019FD99-3513-47F4-9B0D-989A1264754B}"/>
    <cellStyle name="Вывод 2 4 2 3" xfId="6196" xr:uid="{5D2291A1-E238-4576-9BDC-AAE0BAE3E0A9}"/>
    <cellStyle name="Вывод 2 4 3" xfId="2347" xr:uid="{1774B805-CC29-4978-8E3D-136FB0B939D7}"/>
    <cellStyle name="Вывод 2 4 3 2" xfId="6313" xr:uid="{5CDD4A01-D0BF-4C94-814D-5E45AFCB416A}"/>
    <cellStyle name="Вывод 2 4 4" xfId="6036" xr:uid="{FD525E97-0C09-4C40-9D19-32E8195ADE25}"/>
    <cellStyle name="Вывод 2 5" xfId="1799" xr:uid="{DC85D85D-8953-4306-B8ED-1584CE83823C}"/>
    <cellStyle name="Вывод 2 5 2" xfId="1990" xr:uid="{581EA606-D2BC-4B7F-A224-E406B78EB304}"/>
    <cellStyle name="Вывод 2 5 2 2" xfId="5862" xr:uid="{6362E353-4970-4B43-8FB6-D2AC94CED3C1}"/>
    <cellStyle name="Вывод 2 5 2 2 2" xfId="6533" xr:uid="{1F7124D2-039A-4197-9D02-14D0188C9E78}"/>
    <cellStyle name="Вывод 2 5 2 3" xfId="6178" xr:uid="{4EBAAC9A-EF19-404F-B82F-FFCF1650C9DC}"/>
    <cellStyle name="Вывод 2 5 3" xfId="5722" xr:uid="{4A42F987-60FC-4852-959A-390B3B5D7EA7}"/>
    <cellStyle name="Вывод 2 5 3 2" xfId="6401" xr:uid="{9D9D8271-847A-42F3-B537-74D097027B51}"/>
    <cellStyle name="Вывод 2 5 4" xfId="6018" xr:uid="{00E71973-6903-4EFF-AA46-E28890485768}"/>
    <cellStyle name="Вывод 2 6" xfId="1803" xr:uid="{961933D2-218F-4C44-B6F2-74A1A0CA14EF}"/>
    <cellStyle name="Вывод 2 6 2" xfId="1994" xr:uid="{B3B2073B-C678-4D0B-9311-8F826A77257A}"/>
    <cellStyle name="Вывод 2 6 2 2" xfId="5866" xr:uid="{9A9874CE-D6D1-4210-BB88-4ED8B3ACC7F9}"/>
    <cellStyle name="Вывод 2 6 2 2 2" xfId="6537" xr:uid="{39993884-1481-4B47-B5A6-9186A5526823}"/>
    <cellStyle name="Вывод 2 6 2 3" xfId="6182" xr:uid="{07A20099-8408-4FEB-8712-AF33AC3DC78C}"/>
    <cellStyle name="Вывод 2 6 3" xfId="5726" xr:uid="{6E6FDDD4-0D9C-4A44-BEA7-144E8E7902BE}"/>
    <cellStyle name="Вывод 2 6 3 2" xfId="6405" xr:uid="{684D7B84-CF3A-45CC-987D-8F6D041CC68D}"/>
    <cellStyle name="Вывод 2 6 4" xfId="6022" xr:uid="{E93BD668-3416-4DF1-A1B3-D7D474EFBD97}"/>
    <cellStyle name="Вывод 2 7" xfId="1845" xr:uid="{10532A1E-B2DB-4DE8-AAE5-A7ED8CC17349}"/>
    <cellStyle name="Вывод 2 7 2" xfId="2037" xr:uid="{A40A0C42-192B-4687-8F4F-0E0BBDB4F0A4}"/>
    <cellStyle name="Вывод 2 7 2 2" xfId="5907" xr:uid="{4FA646B5-B6C8-4183-BDC4-1145F695FA4B}"/>
    <cellStyle name="Вывод 2 7 2 2 2" xfId="6574" xr:uid="{CC55163B-CE5E-4DC2-AB3A-DCE8E6C227FE}"/>
    <cellStyle name="Вывод 2 7 2 3" xfId="6221" xr:uid="{CE1BD52C-DC91-4F72-822E-E2746689ED29}"/>
    <cellStyle name="Вывод 2 7 3" xfId="5761" xr:uid="{7C5C65D5-49EF-427F-A925-8EE5F592E9DA}"/>
    <cellStyle name="Вывод 2 7 3 2" xfId="6440" xr:uid="{134E0948-C704-4FDF-A663-185E7F918551}"/>
    <cellStyle name="Вывод 2 7 4" xfId="6061" xr:uid="{F0EDFEA9-54E4-40FF-B583-EE1BF864FE91}"/>
    <cellStyle name="Вывод 2 8" xfId="1918" xr:uid="{2F7B0C4D-C0EF-4D94-B1A5-D73F2D8D25BE}"/>
    <cellStyle name="Вывод 2 8 2" xfId="2110" xr:uid="{EC383C08-9CBB-433D-9B27-6885B5A705AC}"/>
    <cellStyle name="Вывод 2 8 2 2" xfId="5979" xr:uid="{6CE154CD-C26C-471B-BB7F-10E3A2B22ECE}"/>
    <cellStyle name="Вывод 2 8 2 2 2" xfId="6637" xr:uid="{A4FEB226-9323-4916-998B-7126BC7DA157}"/>
    <cellStyle name="Вывод 2 8 2 3" xfId="6285" xr:uid="{32D76111-2B2E-4A8E-B38F-76E8E8890D0A}"/>
    <cellStyle name="Вывод 2 8 3" xfId="5821" xr:uid="{AFE78E9F-0769-42FC-8977-6974323B3EA8}"/>
    <cellStyle name="Вывод 2 8 3 2" xfId="6500" xr:uid="{A37225A4-A5D0-498B-B82F-C9A4641BB5E4}"/>
    <cellStyle name="Вывод 2 8 4" xfId="6125" xr:uid="{EE28C889-CC93-4C58-B7FB-F7451A463953}"/>
    <cellStyle name="Вывод 2 9" xfId="1772" xr:uid="{3143EAA9-A41E-43CC-B9D4-E01B5B6BF7CB}"/>
    <cellStyle name="Вывод 2 9 2" xfId="1963" xr:uid="{FF50D778-4CD7-4C30-97A6-A84DDD419EAD}"/>
    <cellStyle name="Вывод 2 9 2 2" xfId="5836" xr:uid="{9A3EBAC2-47CC-42A9-BF78-4394E57711F0}"/>
    <cellStyle name="Вывод 2 9 2 2 2" xfId="6509" xr:uid="{2121C195-0013-43FC-A7C2-4D4D519E3DEC}"/>
    <cellStyle name="Вывод 2 9 2 3" xfId="6154" xr:uid="{0DA7617F-17EB-442F-9764-8826A1C570B9}"/>
    <cellStyle name="Вывод 2 9 3" xfId="5698" xr:uid="{48624419-0A12-4267-8321-C56BFB57D17A}"/>
    <cellStyle name="Вывод 2 9 3 2" xfId="6378" xr:uid="{CCC48FD0-B6C9-47FC-B092-F05D4CF8FAD4}"/>
    <cellStyle name="Вывод 2 9 4" xfId="5994" xr:uid="{B2CC2483-5782-4A32-83A9-1383139CF861}"/>
    <cellStyle name="Вывод 20" xfId="2143" xr:uid="{564160A7-9892-427F-8668-6E2B55A301B3}"/>
    <cellStyle name="Вывод 3" xfId="1714" xr:uid="{3B752E1F-A9DF-4510-B0FC-58557FD9760C}"/>
    <cellStyle name="Вывод 3 10" xfId="9203" xr:uid="{7FA0C24A-7AB4-4C9F-9A02-660D9FBD8FA1}"/>
    <cellStyle name="Вывод 3 11" xfId="10078" xr:uid="{248C6241-0084-4F72-9567-04F1B83C66AF}"/>
    <cellStyle name="Вывод 3 2" xfId="1829" xr:uid="{44E33CC4-160D-4A88-9F5A-D658E599358C}"/>
    <cellStyle name="Вывод 3 2 2" xfId="2021" xr:uid="{DD37DF6E-23AE-4B43-9591-9815FE41D749}"/>
    <cellStyle name="Вывод 3 2 2 2" xfId="3183" xr:uid="{581F1F89-8D17-443F-84E1-183725B910A5}"/>
    <cellStyle name="Вывод 3 2 2 2 2" xfId="6348" xr:uid="{64FF3236-8F29-482C-8E41-704425806928}"/>
    <cellStyle name="Вывод 3 2 2 3" xfId="2868" xr:uid="{F173CF39-53B9-42C8-8617-0694FA61ABE5}"/>
    <cellStyle name="Вывод 3 2 2 3 2" xfId="6328" xr:uid="{64B9E796-C7F1-491B-A0CE-C256EA6BF0AD}"/>
    <cellStyle name="Вывод 3 2 2 4" xfId="6206" xr:uid="{7987D70A-E015-4050-9B1E-28436BE1B0FF}"/>
    <cellStyle name="Вывод 3 2 3" xfId="3184" xr:uid="{BDCB6140-22B2-48A7-B527-7A11EC11C862}"/>
    <cellStyle name="Вывод 3 2 3 2" xfId="6349" xr:uid="{C4BB2DE9-1EF5-45CB-BD83-6E9E4BA902A0}"/>
    <cellStyle name="Вывод 3 2 4" xfId="3185" xr:uid="{66741185-C7BA-47E0-AB95-D341FCE1C42B}"/>
    <cellStyle name="Вывод 3 2 4 2" xfId="6350" xr:uid="{250F81E4-C656-4842-AD2E-A2D042E2B13A}"/>
    <cellStyle name="Вывод 3 2 5" xfId="2695" xr:uid="{32A31A12-06F7-458F-BC59-EE5C0E6A27E4}"/>
    <cellStyle name="Вывод 3 2 5 2" xfId="6317" xr:uid="{A465E007-2763-47C1-97E8-3BD218942EA2}"/>
    <cellStyle name="Вывод 3 2 6" xfId="6046" xr:uid="{F8DA07C6-F106-43E4-BEA2-3B9B344A816C}"/>
    <cellStyle name="Вывод 3 3" xfId="1871" xr:uid="{60BC6384-9A71-4438-BD04-C7C4FCF75200}"/>
    <cellStyle name="Вывод 3 3 2" xfId="2063" xr:uid="{69C4F772-F688-427C-9794-014684AB59ED}"/>
    <cellStyle name="Вывод 3 3 2 2" xfId="5932" xr:uid="{3795F7A9-11C7-424F-AFD2-96960C9FE02F}"/>
    <cellStyle name="Вывод 3 3 2 2 2" xfId="6597" xr:uid="{C2FBF52E-ECF1-4A4F-999D-492E2D219D14}"/>
    <cellStyle name="Вывод 3 3 2 3" xfId="6245" xr:uid="{26738A63-BBC4-459B-8F35-03BDC5908A84}"/>
    <cellStyle name="Вывод 3 3 3" xfId="3186" xr:uid="{3FAFE1D3-9485-4179-B07B-B9430099FE75}"/>
    <cellStyle name="Вывод 3 3 3 2" xfId="6351" xr:uid="{2B2E624F-AF09-4054-B216-266B3B03C2CB}"/>
    <cellStyle name="Вывод 3 3 4" xfId="6085" xr:uid="{86B4157D-3E67-4B11-B199-DAD2CB29237A}"/>
    <cellStyle name="Вывод 3 4" xfId="1840" xr:uid="{C2839E07-4F8E-410E-A6A7-9333000960E4}"/>
    <cellStyle name="Вывод 3 4 2" xfId="2032" xr:uid="{981E353D-BCCE-4112-852B-EBB3113C22F6}"/>
    <cellStyle name="Вывод 3 4 2 2" xfId="5902" xr:uid="{EF28A6B5-852D-4838-95DA-E539D572EFE6}"/>
    <cellStyle name="Вывод 3 4 2 2 2" xfId="6569" xr:uid="{A3BE2391-1F34-447A-9109-8805107FCC71}"/>
    <cellStyle name="Вывод 3 4 2 3" xfId="6216" xr:uid="{3D5D1F5E-705D-4E7C-813F-DED7B0A62FA0}"/>
    <cellStyle name="Вывод 3 4 3" xfId="5756" xr:uid="{F1D04D86-D626-436F-96B2-21B1CE56EB52}"/>
    <cellStyle name="Вывод 3 4 3 2" xfId="6435" xr:uid="{015126FD-4CB6-4573-850E-8D72FBC9FD64}"/>
    <cellStyle name="Вывод 3 4 4" xfId="6056" xr:uid="{F16B79A2-BAFB-430E-B9A5-9AF4B4036981}"/>
    <cellStyle name="Вывод 3 5" xfId="1856" xr:uid="{FCAA2E85-8FD6-456D-8343-CFE16DE6FE54}"/>
    <cellStyle name="Вывод 3 5 2" xfId="2048" xr:uid="{9A5BD4FE-D50B-47F6-BCA2-2C2F0EAED820}"/>
    <cellStyle name="Вывод 3 5 2 2" xfId="5918" xr:uid="{44EF6D90-B57F-4E6F-8046-A4942BDCCEF0}"/>
    <cellStyle name="Вывод 3 5 2 2 2" xfId="6584" xr:uid="{A85C55C0-AA46-48D9-BFFF-80262C2AC344}"/>
    <cellStyle name="Вывод 3 5 2 3" xfId="6231" xr:uid="{5EBEEFF3-3976-4E4C-A0F7-1CE3CB75F09A}"/>
    <cellStyle name="Вывод 3 5 3" xfId="5771" xr:uid="{28F639BE-157C-401B-B281-4661E8D8FDB1}"/>
    <cellStyle name="Вывод 3 5 3 2" xfId="6450" xr:uid="{45C6DF8C-922E-4A25-BCD2-A3CD957370F4}"/>
    <cellStyle name="Вывод 3 5 4" xfId="6071" xr:uid="{C795180B-6D08-4648-A36C-C1DDB339C972}"/>
    <cellStyle name="Вывод 3 6" xfId="1852" xr:uid="{3844E877-E6A0-4636-999F-5E6109DD8C07}"/>
    <cellStyle name="Вывод 3 6 2" xfId="2044" xr:uid="{7459D3E4-488F-4C96-B48A-1F787E0E1135}"/>
    <cellStyle name="Вывод 3 6 2 2" xfId="5914" xr:uid="{60FA98E2-37F3-4F31-A05D-14DC84B32C2B}"/>
    <cellStyle name="Вывод 3 6 2 2 2" xfId="6580" xr:uid="{9808F2CC-2531-45F7-AB8C-A3FDD10A36B4}"/>
    <cellStyle name="Вывод 3 6 2 3" xfId="6227" xr:uid="{80E3AAE0-F36C-4EF1-9C0B-A1C0D275356C}"/>
    <cellStyle name="Вывод 3 6 3" xfId="5767" xr:uid="{97A95B9A-44D9-4D47-8557-C5820F5A439A}"/>
    <cellStyle name="Вывод 3 6 3 2" xfId="6446" xr:uid="{B74B9EF8-8A18-45E9-B3BC-083BF8ACC33C}"/>
    <cellStyle name="Вывод 3 6 4" xfId="6067" xr:uid="{8D266B5A-F695-41DE-B522-21BDD00F943B}"/>
    <cellStyle name="Вывод 3 7" xfId="1906" xr:uid="{2F63C6A1-9DD0-4CFF-959D-FD7DDBDE5C7A}"/>
    <cellStyle name="Вывод 3 7 2" xfId="2098" xr:uid="{D087737B-551B-40C8-A63B-8279BD51CF42}"/>
    <cellStyle name="Вывод 3 7 2 2" xfId="5967" xr:uid="{406CD12F-D545-4C18-AFD0-D43C43C10B85}"/>
    <cellStyle name="Вывод 3 7 2 2 2" xfId="6626" xr:uid="{9CA6AC18-DC14-4C68-AF7B-71B4E5F8920D}"/>
    <cellStyle name="Вывод 3 7 2 3" xfId="6274" xr:uid="{18FE55C1-9222-4175-AA8F-871ADE27E488}"/>
    <cellStyle name="Вывод 3 7 3" xfId="5810" xr:uid="{050DAB2B-6A08-46D4-A26C-F65F034F4ABC}"/>
    <cellStyle name="Вывод 3 7 3 2" xfId="6489" xr:uid="{97C4A270-CBC5-4B34-B1E4-5A9F8367597E}"/>
    <cellStyle name="Вывод 3 7 4" xfId="6114" xr:uid="{180DCDA4-79F1-4D6B-BAED-192AEEB3D396}"/>
    <cellStyle name="Вывод 3 8" xfId="1777" xr:uid="{9DD76B8B-2045-45AF-9FBF-7F0E280451C5}"/>
    <cellStyle name="Вывод 3 8 2" xfId="1968" xr:uid="{678CFAF4-D1DA-4C21-BD9F-02E52FF6F8A3}"/>
    <cellStyle name="Вывод 3 8 2 2" xfId="5841" xr:uid="{0EB430F5-D277-4BA8-B0A7-BC70E24FB3DB}"/>
    <cellStyle name="Вывод 3 8 2 2 2" xfId="6514" xr:uid="{4FD0BBF2-D9C9-47C2-8345-8A073BB2E7BF}"/>
    <cellStyle name="Вывод 3 8 2 3" xfId="6159" xr:uid="{E7F765AE-3398-40E2-B8D4-7A4A9206BEAE}"/>
    <cellStyle name="Вывод 3 8 3" xfId="5703" xr:uid="{6DD0321C-7EDC-4746-BDAA-47A310EF457A}"/>
    <cellStyle name="Вывод 3 8 3 2" xfId="6383" xr:uid="{3E5DC1D3-25AC-490D-A0F6-CF8D2371B6B7}"/>
    <cellStyle name="Вывод 3 8 4" xfId="5999" xr:uid="{6E13E778-8593-4848-B5FD-66F57775111C}"/>
    <cellStyle name="Вывод 3 9" xfId="1939" xr:uid="{A77C1267-E157-40A5-BEC1-53A751E267A7}"/>
    <cellStyle name="Вывод 3 9 2" xfId="6138" xr:uid="{1BECCAC2-F2F3-437D-8FB4-C3123D297114}"/>
    <cellStyle name="Вывод 4" xfId="2233" xr:uid="{D09C7662-F5B7-486A-B6D3-4D29CD5A7A12}"/>
    <cellStyle name="Вывод 4 2" xfId="2534" xr:uid="{FC036F65-3CB6-46F4-9661-6AB36040FE16}"/>
    <cellStyle name="Вывод 4 3" xfId="6297" xr:uid="{833E0262-3D32-4611-AED5-DCB841C08825}"/>
    <cellStyle name="Вывод 4 4" xfId="10079" xr:uid="{93D208B4-2754-4C2B-9A11-8EEB8F0CA41A}"/>
    <cellStyle name="Вывод 5" xfId="2306" xr:uid="{351273A1-59D1-4455-98A4-7ADC4B4887D6}"/>
    <cellStyle name="Вывод 5 2" xfId="2593" xr:uid="{F55B2FD4-9FF8-42C9-9BDD-F226D18F47A0}"/>
    <cellStyle name="Вывод 5 3" xfId="6307" xr:uid="{B19C1E60-3F17-41D1-9C2F-403D6DCBA80D}"/>
    <cellStyle name="Вывод 6" xfId="2231" xr:uid="{070E295C-C3E4-49AC-AC52-25D64AE29487}"/>
    <cellStyle name="Вывод 6 2" xfId="2632" xr:uid="{D16C9554-1F20-4814-89A6-FB11157CEA6F}"/>
    <cellStyle name="Вывод 6 3" xfId="6295" xr:uid="{53FE0DD2-016D-430E-8716-BC392B51A3E2}"/>
    <cellStyle name="Вывод 7" xfId="2869" xr:uid="{3E6FEF55-94A0-47E5-BDEB-1EF7E829DE99}"/>
    <cellStyle name="Вывод 8" xfId="2866" xr:uid="{58ECF279-2999-4929-893D-3B7EB1149720}"/>
    <cellStyle name="Вывод 8 2" xfId="3187" xr:uid="{4968F793-62BE-4817-B35A-24E0FB3D4235}"/>
    <cellStyle name="Вывод 8 2 2" xfId="6352" xr:uid="{94EADDCE-AEFC-4891-97F0-486D35D4C226}"/>
    <cellStyle name="Вывод 8 3" xfId="6327" xr:uid="{5A863B1E-7462-4C7D-B13D-541E950602C1}"/>
    <cellStyle name="Вывод 8 4" xfId="9204" xr:uid="{E3265001-AB04-4DF1-8AA0-F863C942F4F9}"/>
    <cellStyle name="Вывод 9" xfId="3188" xr:uid="{38374079-34FA-4135-A2C3-E15E059525EE}"/>
    <cellStyle name="Вычисление 10" xfId="3190" xr:uid="{9A6DAB13-A946-41E9-AB5E-EFF3BF98A011}"/>
    <cellStyle name="Вычисление 10 2" xfId="6354" xr:uid="{D1F6A9A7-09C2-48AB-9678-D483D2D9C193}"/>
    <cellStyle name="Вычисление 10 3" xfId="9205" xr:uid="{6FC6EFA3-B748-4C09-8AA3-07C13E9E9A2D}"/>
    <cellStyle name="Вычисление 11" xfId="3191" xr:uid="{BDFE54A1-C7AA-4164-948F-7E7FFA28D0C4}"/>
    <cellStyle name="Вычисление 11 2" xfId="6355" xr:uid="{868481BC-31FE-436B-87F1-4FA37237D3A2}"/>
    <cellStyle name="Вычисление 11 3" xfId="9206" xr:uid="{DBB8A4A8-EAFE-47BD-990E-E469B867E8B6}"/>
    <cellStyle name="Вычисление 12" xfId="3192" xr:uid="{D6F5A95A-7515-47ED-9763-52BE876E7273}"/>
    <cellStyle name="Вычисление 12 2" xfId="6356" xr:uid="{295FC09B-646C-4A43-8631-7652836717C9}"/>
    <cellStyle name="Вычисление 12 3" xfId="9207" xr:uid="{761E2518-45F3-4E38-B399-E27A8BD245E2}"/>
    <cellStyle name="Вычисление 13" xfId="3189" xr:uid="{62D08453-1503-4D33-B8C6-DBEB9E90007A}"/>
    <cellStyle name="Вычисление 13 2" xfId="6353" xr:uid="{7D8B47FD-C908-4D9A-BD20-8705436EE91D}"/>
    <cellStyle name="Вычисление 13 3" xfId="9208" xr:uid="{0C6D2A8D-8A61-46BA-AADB-98B5E681DDF7}"/>
    <cellStyle name="Вычисление 14" xfId="3375" xr:uid="{C5EA8641-897C-4B68-BB50-176F42859D8E}"/>
    <cellStyle name="Вычисление 15" xfId="3616" xr:uid="{3C2F1500-1804-4A31-B234-AD1E8E9E6AD0}"/>
    <cellStyle name="Вычисление 16" xfId="3812" xr:uid="{4486C0B8-E07F-442F-968E-8B66770B311B}"/>
    <cellStyle name="Вычисление 17" xfId="4104" xr:uid="{CCCEA374-A664-475D-BB65-07840F37AAF8}"/>
    <cellStyle name="Вычисление 18" xfId="4634" xr:uid="{9BD3B814-5579-4C1C-8899-6328718CFADE}"/>
    <cellStyle name="Вычисление 19" xfId="2371" xr:uid="{0A491833-CB8A-4217-8949-B698F013A92F}"/>
    <cellStyle name="Вычисление 2" xfId="235" xr:uid="{469D661D-AC8B-4859-A00F-B4A84024B097}"/>
    <cellStyle name="Вычисление 2 10" xfId="1938" xr:uid="{5040AF9F-B569-4DC2-BB5C-DB27078C2F01}"/>
    <cellStyle name="Вычисление 2 10 2" xfId="6137" xr:uid="{13EBB90C-BF9F-49C4-820B-14AFD406D349}"/>
    <cellStyle name="Вычисление 2 11" xfId="2235" xr:uid="{7992CA06-08ED-4EC7-A19F-F081AD626D6D}"/>
    <cellStyle name="Вычисление 2 11 2" xfId="6299" xr:uid="{1BFE9CB9-60EF-47CD-BB82-8ADEFA018C73}"/>
    <cellStyle name="Вычисление 2 12" xfId="9732" xr:uid="{75564817-E580-49BC-854C-4A171CE74E73}"/>
    <cellStyle name="Вычисление 2 13" xfId="730" xr:uid="{9167BEA5-9EBD-4286-9ABA-50E2E178DA55}"/>
    <cellStyle name="Вычисление 2 2" xfId="773" xr:uid="{5BD6C507-3545-4977-93FA-B13FEF630EF0}"/>
    <cellStyle name="Вычисление 2 2 10" xfId="1744" xr:uid="{E59EEF2D-57A7-4DF9-A076-063A041A57C9}"/>
    <cellStyle name="Вычисление 2 2 2" xfId="1881" xr:uid="{D6F42AB9-8BDD-4B1B-B55B-E04DC1ABB690}"/>
    <cellStyle name="Вычисление 2 2 2 2" xfId="2073" xr:uid="{7C321D53-BC77-4764-98DC-4F24AA31AF63}"/>
    <cellStyle name="Вычисление 2 2 2 2 2" xfId="3193" xr:uid="{6212C821-041D-4A3F-BE65-A46F80B8A4F9}"/>
    <cellStyle name="Вычисление 2 2 2 2 2 2" xfId="6357" xr:uid="{EF399C7E-A034-4A7F-ADF8-864432369F0E}"/>
    <cellStyle name="Вычисление 2 2 2 2 3" xfId="5942" xr:uid="{65CB529D-97D7-482D-821D-854274DE8990}"/>
    <cellStyle name="Вычисление 2 2 2 2 3 2" xfId="6605" xr:uid="{EB1D6CD8-D7E5-47C7-93F8-36DE3AE095EC}"/>
    <cellStyle name="Вычисление 2 2 2 2 4" xfId="6253" xr:uid="{D9144BBF-EE68-4268-B3DA-54AD4EBEEFA7}"/>
    <cellStyle name="Вычисление 2 2 2 3" xfId="2745" xr:uid="{29A4250D-7BD0-481C-B90A-E9B0CA7CE320}"/>
    <cellStyle name="Вычисление 2 2 2 3 2" xfId="6324" xr:uid="{88A22EB6-1EA0-45F8-BEEF-DEA0579B9FD0}"/>
    <cellStyle name="Вычисление 2 2 2 4" xfId="5790" xr:uid="{FCA05D34-B606-4B02-8DF2-C8A4281177CB}"/>
    <cellStyle name="Вычисление 2 2 2 4 2" xfId="6469" xr:uid="{779CFD31-3AB4-4A47-96D0-96AB16874440}"/>
    <cellStyle name="Вычисление 2 2 2 5" xfId="6093" xr:uid="{39E140F7-1FE1-46B3-A70D-79512F1C128B}"/>
    <cellStyle name="Вычисление 2 2 2 6" xfId="10080" xr:uid="{49735B43-6F4A-4333-A574-0BC4CA89F179}"/>
    <cellStyle name="Вычисление 2 2 3" xfId="1894" xr:uid="{8FA86A57-2146-483E-A018-84AD05AB0C28}"/>
    <cellStyle name="Вычисление 2 2 3 2" xfId="2086" xr:uid="{7E0F2277-C1F8-4B63-BEFD-80D9133955C0}"/>
    <cellStyle name="Вычисление 2 2 3 2 2" xfId="5955" xr:uid="{72B1A4BA-44C5-4C8A-A39D-E12A4A21797B}"/>
    <cellStyle name="Вычисление 2 2 3 2 2 2" xfId="6617" xr:uid="{D324923C-7648-4F58-8240-B1335C49CAE9}"/>
    <cellStyle name="Вычисление 2 2 3 2 3" xfId="6265" xr:uid="{06C6B6C9-C9C1-470B-81B7-CEDC6B0B7A69}"/>
    <cellStyle name="Вычисление 2 2 3 3" xfId="2871" xr:uid="{4BF34024-A89A-4DF8-BE01-CF62047A5289}"/>
    <cellStyle name="Вычисление 2 2 3 4" xfId="5801" xr:uid="{18909031-AA51-4266-9CA4-0EEEC3C74516}"/>
    <cellStyle name="Вычисление 2 2 3 4 2" xfId="6480" xr:uid="{F0A7533C-2556-43FB-B3FD-CB79060A3F04}"/>
    <cellStyle name="Вычисление 2 2 3 5" xfId="6105" xr:uid="{AE211371-CDB1-4B07-83F6-AEE3D9D877FC}"/>
    <cellStyle name="Вычисление 2 2 3 6" xfId="10081" xr:uid="{4B633528-B1B0-4F5E-B926-43D187649FF1}"/>
    <cellStyle name="Вычисление 2 2 4" xfId="1902" xr:uid="{DE8D3031-406F-4FF7-97B5-6C474391B835}"/>
    <cellStyle name="Вычисление 2 2 4 2" xfId="2094" xr:uid="{91C8FE6D-3AFF-4768-90DE-F9D2E003BEB1}"/>
    <cellStyle name="Вычисление 2 2 4 2 2" xfId="5963" xr:uid="{76BC58FE-1F24-4132-AF74-776BA871A438}"/>
    <cellStyle name="Вычисление 2 2 4 2 2 2" xfId="6623" xr:uid="{44E1792B-D420-430A-8DF1-391458FB3F72}"/>
    <cellStyle name="Вычисление 2 2 4 2 3" xfId="6271" xr:uid="{BF7EB445-65DF-452E-8F63-C9FD107EF243}"/>
    <cellStyle name="Вычисление 2 2 4 3" xfId="3194" xr:uid="{70FB635D-B241-4071-9591-467A4C876043}"/>
    <cellStyle name="Вычисление 2 2 4 3 2" xfId="6358" xr:uid="{3D5BDC41-4A7E-4F1B-B937-1DF999BD5FE5}"/>
    <cellStyle name="Вычисление 2 2 4 4" xfId="5807" xr:uid="{84826073-29DF-42CA-A41C-F270DB1538E9}"/>
    <cellStyle name="Вычисление 2 2 4 4 2" xfId="6486" xr:uid="{BC2E82A4-FCDD-4EE2-9FBE-CEA5908CE6A9}"/>
    <cellStyle name="Вычисление 2 2 4 5" xfId="6111" xr:uid="{87EB8568-CC80-4628-BF22-59B9D7DD2B29}"/>
    <cellStyle name="Вычисление 2 2 4 6" xfId="10082" xr:uid="{7636A10C-161F-46DB-9BB3-B32B2ADF20A7}"/>
    <cellStyle name="Вычисление 2 2 5" xfId="1912" xr:uid="{53AC7504-70B5-4EFD-A681-900F6D42278A}"/>
    <cellStyle name="Вычисление 2 2 5 2" xfId="2104" xr:uid="{BD82DDAE-ADA4-4E67-9135-9315830907D2}"/>
    <cellStyle name="Вычисление 2 2 5 2 2" xfId="5973" xr:uid="{7ADF72C1-07C2-4574-87DE-D723DF12E408}"/>
    <cellStyle name="Вычисление 2 2 5 2 2 2" xfId="6631" xr:uid="{34B88AE9-8659-4F0A-B876-604B5F263184}"/>
    <cellStyle name="Вычисление 2 2 5 2 3" xfId="6279" xr:uid="{90860708-8C08-4ED7-B6AF-C0AD55B1452A}"/>
    <cellStyle name="Вычисление 2 2 5 3" xfId="3195" xr:uid="{D37AF78D-ACCA-4874-885E-40AB53DF8D9C}"/>
    <cellStyle name="Вычисление 2 2 5 3 2" xfId="6359" xr:uid="{9D1B7477-5DBB-4AC6-8A7C-3230E4AE1D8F}"/>
    <cellStyle name="Вычисление 2 2 5 4" xfId="5815" xr:uid="{F28FC561-84AD-44D2-BC7A-2641824F436D}"/>
    <cellStyle name="Вычисление 2 2 5 4 2" xfId="6494" xr:uid="{D6A9BDC7-FC6A-4D8A-9F24-1DEE0D75567D}"/>
    <cellStyle name="Вычисление 2 2 5 5" xfId="6119" xr:uid="{0D822824-E8E6-487B-93B9-F2E0085AE79B}"/>
    <cellStyle name="Вычисление 2 2 6" xfId="1793" xr:uid="{84274610-620A-4F0B-A69C-9E908B977376}"/>
    <cellStyle name="Вычисление 2 2 6 2" xfId="1984" xr:uid="{57B760B2-2729-464E-9C0E-4E25265A6C76}"/>
    <cellStyle name="Вычисление 2 2 6 2 2" xfId="5856" xr:uid="{3D5C2671-0EF4-4038-AF8C-D895435536B3}"/>
    <cellStyle name="Вычисление 2 2 6 2 2 2" xfId="6528" xr:uid="{AF61C962-5CCB-4788-905D-D1FD211800F0}"/>
    <cellStyle name="Вычисление 2 2 6 2 3" xfId="6173" xr:uid="{950A5A2B-F04D-4DB2-8F75-C7DF05DEC0A1}"/>
    <cellStyle name="Вычисление 2 2 6 3" xfId="2698" xr:uid="{F08503BE-C455-45FA-8089-2E0E25E4BA0A}"/>
    <cellStyle name="Вычисление 2 2 6 3 2" xfId="6320" xr:uid="{DBBE77C5-AEEC-4BAF-A2C1-AE050B485F07}"/>
    <cellStyle name="Вычисление 2 2 6 4" xfId="5718" xr:uid="{5ACC3304-1289-429D-A899-EDA01763C554}"/>
    <cellStyle name="Вычисление 2 2 6 4 2" xfId="6397" xr:uid="{1AFD0202-2F9B-4BEB-AD4F-F184CD16BA9F}"/>
    <cellStyle name="Вычисление 2 2 6 5" xfId="6013" xr:uid="{9ECA7227-385C-4305-9971-AF45D6C67FB1}"/>
    <cellStyle name="Вычисление 2 2 7" xfId="1924" xr:uid="{8492F146-0BF6-4183-9126-3B3CA72A4F88}"/>
    <cellStyle name="Вычисление 2 2 7 2" xfId="2116" xr:uid="{EC41B093-B60D-4455-A2F0-E49AA28229D7}"/>
    <cellStyle name="Вычисление 2 2 7 2 2" xfId="5985" xr:uid="{933941D3-3576-4F07-A318-839DE6554279}"/>
    <cellStyle name="Вычисление 2 2 7 2 2 2" xfId="6642" xr:uid="{C2C999A0-9438-4FC2-8365-1BA400E5E1A3}"/>
    <cellStyle name="Вычисление 2 2 7 2 3" xfId="6290" xr:uid="{4D81BF02-C2D3-4AAB-8416-DFAA6C448A7B}"/>
    <cellStyle name="Вычисление 2 2 7 3" xfId="5826" xr:uid="{2FA0CD77-15FD-4B5C-A694-D0B0AA3B8CDA}"/>
    <cellStyle name="Вычисление 2 2 7 3 2" xfId="6505" xr:uid="{FF927363-A42F-4614-8B45-6F9F5FB0949C}"/>
    <cellStyle name="Вычисление 2 2 7 4" xfId="6130" xr:uid="{DB706414-7BE5-422D-B0D9-EF1BF9B670B4}"/>
    <cellStyle name="Вычисление 2 2 8" xfId="1788" xr:uid="{C467337C-CFB2-47BF-A4C1-A7CC920D09E3}"/>
    <cellStyle name="Вычисление 2 2 8 2" xfId="1979" xr:uid="{FD530AB7-6514-45F6-9778-D0088723E6E9}"/>
    <cellStyle name="Вычисление 2 2 8 2 2" xfId="5852" xr:uid="{8F3C14E1-354F-445B-9C6C-E8E8011D67FC}"/>
    <cellStyle name="Вычисление 2 2 8 2 2 2" xfId="6525" xr:uid="{AA0AA2C9-B8EE-4F28-A433-3C131BEE51F6}"/>
    <cellStyle name="Вычисление 2 2 8 2 3" xfId="6170" xr:uid="{A55128CD-D1BA-437F-8A61-0D0A3FD26B71}"/>
    <cellStyle name="Вычисление 2 2 8 3" xfId="5714" xr:uid="{E66A64B6-043B-4B76-A0E5-BEDDDDEAF807}"/>
    <cellStyle name="Вычисление 2 2 8 3 2" xfId="6394" xr:uid="{A7FAD95A-9110-4F13-BC25-DA9710854CC6}"/>
    <cellStyle name="Вычисление 2 2 8 4" xfId="6010" xr:uid="{E473B0FB-F92D-473B-A043-26DFE0440735}"/>
    <cellStyle name="Вычисление 2 2 9" xfId="1942" xr:uid="{2C0A23A6-2E0A-4A7A-8541-09B1888FFDDA}"/>
    <cellStyle name="Вычисление 2 2 9 2" xfId="6141" xr:uid="{7D8CBCD5-979F-441F-A988-F8E8CBAA3439}"/>
    <cellStyle name="Вычисление 2 3" xfId="1818" xr:uid="{62436562-9A9F-4E5E-945E-89BB4F0A613B}"/>
    <cellStyle name="Вычисление 2 3 2" xfId="2009" xr:uid="{CD4372CD-2B95-4977-86DB-644E26483B9E}"/>
    <cellStyle name="Вычисление 2 3 2 2" xfId="5881" xr:uid="{82FB3BEE-9508-4A83-9BD7-33CE56439588}"/>
    <cellStyle name="Вычисление 2 3 2 2 2" xfId="6550" xr:uid="{47095FD2-FC6F-4420-A723-3DF6B4DE88C4}"/>
    <cellStyle name="Вычисление 2 3 2 3" xfId="6195" xr:uid="{F3FF1F49-E7D5-4847-BD6F-B92EF36BF399}"/>
    <cellStyle name="Вычисление 2 3 3" xfId="2405" xr:uid="{F90CEB40-922B-421E-B62F-D7F1989C36A7}"/>
    <cellStyle name="Вычисление 2 3 4" xfId="5739" xr:uid="{E79E7732-3C4D-488A-B60E-31A4B1549283}"/>
    <cellStyle name="Вычисление 2 3 4 2" xfId="6418" xr:uid="{F6E7E85A-E567-4DE3-A7F6-362AD519A89D}"/>
    <cellStyle name="Вычисление 2 3 5" xfId="6035" xr:uid="{6BEF88D9-22CD-404D-A66F-0EF49DC84414}"/>
    <cellStyle name="Вычисление 2 4" xfId="1798" xr:uid="{F210E174-C027-4391-80EB-47B1D87B24C5}"/>
    <cellStyle name="Вычисление 2 4 2" xfId="1989" xr:uid="{40F616A7-971D-46D2-AB90-00EB2F0A176D}"/>
    <cellStyle name="Вычисление 2 4 2 2" xfId="5861" xr:uid="{3C0C6B6B-C9C7-4B4D-896C-286CBCD65DCD}"/>
    <cellStyle name="Вычисление 2 4 2 2 2" xfId="6532" xr:uid="{B69BB318-7973-4081-BE65-D3949F36C8A8}"/>
    <cellStyle name="Вычисление 2 4 2 3" xfId="6177" xr:uid="{E4C0802D-EC96-4D7B-81F2-BE95EE102DD3}"/>
    <cellStyle name="Вычисление 2 4 3" xfId="2348" xr:uid="{C45627BD-D58C-4E60-B3CB-DA5C2744BFFD}"/>
    <cellStyle name="Вычисление 2 4 3 2" xfId="6314" xr:uid="{7560368F-0020-43ED-A375-96A99A443A3F}"/>
    <cellStyle name="Вычисление 2 4 4" xfId="6017" xr:uid="{D0B9ADD9-A7BB-4213-9546-5C8A897774E9}"/>
    <cellStyle name="Вычисление 2 5" xfId="1827" xr:uid="{81C8C132-F3F6-4EA3-AC71-9C5A3E7D6CA3}"/>
    <cellStyle name="Вычисление 2 5 2" xfId="2019" xr:uid="{6A1332BD-833C-47C0-9BC3-E1294B8AFD5C}"/>
    <cellStyle name="Вычисление 2 5 2 2" xfId="5891" xr:uid="{582D1590-8D39-42E5-958D-2FB4D7715491}"/>
    <cellStyle name="Вычисление 2 5 2 2 2" xfId="6559" xr:uid="{20F6825E-9D23-43C1-99E0-8197343B1F31}"/>
    <cellStyle name="Вычисление 2 5 2 3" xfId="6204" xr:uid="{96754564-3214-4D2A-BF14-7351992ED06B}"/>
    <cellStyle name="Вычисление 2 5 3" xfId="5747" xr:uid="{B0397F07-66C9-471B-8FAA-DCCBE9594302}"/>
    <cellStyle name="Вычисление 2 5 3 2" xfId="6426" xr:uid="{DECA975B-9851-4F8F-9FE4-94CC3B1B1E4E}"/>
    <cellStyle name="Вычисление 2 5 4" xfId="6044" xr:uid="{76BAAA3C-21BD-4811-BBAF-F54F967D88E4}"/>
    <cellStyle name="Вычисление 2 6" xfId="1874" xr:uid="{8F18DF65-877A-463E-A4BD-9A94C2B87D73}"/>
    <cellStyle name="Вычисление 2 6 2" xfId="2066" xr:uid="{E1AF869A-732E-4093-9468-7EDDB2080F50}"/>
    <cellStyle name="Вычисление 2 6 2 2" xfId="5935" xr:uid="{7B1FCB81-E6E2-4F0F-A802-A53E74035BD1}"/>
    <cellStyle name="Вычисление 2 6 2 2 2" xfId="6600" xr:uid="{9A2EEF61-E18A-488C-9651-D3263E7E3556}"/>
    <cellStyle name="Вычисление 2 6 2 3" xfId="6248" xr:uid="{7F930212-3379-4FD1-9527-A0A818696329}"/>
    <cellStyle name="Вычисление 2 6 3" xfId="5785" xr:uid="{29E4F790-87C2-4A04-BD5D-417A36F25AE7}"/>
    <cellStyle name="Вычисление 2 6 3 2" xfId="6464" xr:uid="{057F9D98-512E-426B-B487-5F4FA5A62D15}"/>
    <cellStyle name="Вычисление 2 6 4" xfId="6088" xr:uid="{09D7CFDB-0CDE-4CEF-983B-5ECD33F95341}"/>
    <cellStyle name="Вычисление 2 7" xfId="1921" xr:uid="{D31C14A2-1CB9-4FEC-A8FF-93FF451A7287}"/>
    <cellStyle name="Вычисление 2 7 2" xfId="2113" xr:uid="{E4F10F71-CCEC-4B0E-8E20-417DDE8EEE91}"/>
    <cellStyle name="Вычисление 2 7 2 2" xfId="5982" xr:uid="{54903382-02ED-461D-8296-CD3B58B1E9E5}"/>
    <cellStyle name="Вычисление 2 7 2 2 2" xfId="6639" xr:uid="{DF462BF6-3515-436A-860F-7EA7C41AF6A5}"/>
    <cellStyle name="Вычисление 2 7 2 3" xfId="6287" xr:uid="{2250B4EA-280F-4CC6-AF8E-6EF5950D57DB}"/>
    <cellStyle name="Вычисление 2 7 3" xfId="5823" xr:uid="{DD65FBAE-B84E-4644-BB8A-48C13DBB7E49}"/>
    <cellStyle name="Вычисление 2 7 3 2" xfId="6502" xr:uid="{8125274A-5B95-415E-A57C-54FEACE6C5B7}"/>
    <cellStyle name="Вычисление 2 7 4" xfId="6127" xr:uid="{E4447CA2-1F85-41DA-8652-8DE61B4C21D7}"/>
    <cellStyle name="Вычисление 2 8" xfId="1847" xr:uid="{895F3DC7-FD93-4B48-B8CD-AC33BDC9D795}"/>
    <cellStyle name="Вычисление 2 8 2" xfId="2039" xr:uid="{7B772FDA-94B9-4F61-8B52-878DE4AD804A}"/>
    <cellStyle name="Вычисление 2 8 2 2" xfId="5909" xr:uid="{11B4E4F8-2A41-4929-926B-872DFE4A895A}"/>
    <cellStyle name="Вычисление 2 8 2 2 2" xfId="6576" xr:uid="{9928C441-446A-4C97-9C47-F4DC8A8B28AC}"/>
    <cellStyle name="Вычисление 2 8 2 3" xfId="6223" xr:uid="{074123A4-4DAD-44F5-9E3D-B8E786F700BF}"/>
    <cellStyle name="Вычисление 2 8 3" xfId="5763" xr:uid="{6A2066DA-3B5D-4A2D-B17A-76357CD7646A}"/>
    <cellStyle name="Вычисление 2 8 3 2" xfId="6442" xr:uid="{9494DAD4-4C19-4584-979F-E1CCA52FA311}"/>
    <cellStyle name="Вычисление 2 8 4" xfId="6063" xr:uid="{4F75800C-3487-4438-BD74-755F9C889696}"/>
    <cellStyle name="Вычисление 2 9" xfId="1773" xr:uid="{C4B8980D-7EFC-4A45-B559-2D96B9F941D0}"/>
    <cellStyle name="Вычисление 2 9 2" xfId="1964" xr:uid="{74D6D6AA-6872-4A0D-9F63-BA56CF4AC2CE}"/>
    <cellStyle name="Вычисление 2 9 2 2" xfId="5837" xr:uid="{65A03A3C-F463-4568-9C47-9BE3BBDAAC3D}"/>
    <cellStyle name="Вычисление 2 9 2 2 2" xfId="6510" xr:uid="{4A801DAB-6B27-4B4C-A88D-CA6924E66C86}"/>
    <cellStyle name="Вычисление 2 9 2 3" xfId="6155" xr:uid="{486312B3-9BC7-4907-B0FF-2B2429604165}"/>
    <cellStyle name="Вычисление 2 9 3" xfId="5699" xr:uid="{69BD47D1-5C5F-44D0-8E46-B6004DC0DDF7}"/>
    <cellStyle name="Вычисление 2 9 3 2" xfId="6379" xr:uid="{6381C678-83F9-4E86-A50B-634EF44828AF}"/>
    <cellStyle name="Вычисление 2 9 4" xfId="5995" xr:uid="{2DFBA767-7339-48D2-926E-24D9FD027EC4}"/>
    <cellStyle name="Вычисление 20" xfId="2144" xr:uid="{33DF7769-E2D3-4933-A0A8-10D22433B446}"/>
    <cellStyle name="Вычисление 3" xfId="1715" xr:uid="{BE8CC328-0789-41F2-9240-7D20BF4D5DE3}"/>
    <cellStyle name="Вычисление 3 10" xfId="9209" xr:uid="{E6811923-C3B6-4318-BFB2-5E4907C22221}"/>
    <cellStyle name="Вычисление 3 11" xfId="10085" xr:uid="{D0261E9F-753F-49EE-A440-A28D2D3EE436}"/>
    <cellStyle name="Вычисление 3 2" xfId="1830" xr:uid="{2A437ADB-DA48-4A5A-A718-C2F8A4573300}"/>
    <cellStyle name="Вычисление 3 2 2" xfId="2022" xr:uid="{B8E8C957-AA9D-48BC-BF0E-DFAE99513EDC}"/>
    <cellStyle name="Вычисление 3 2 2 2" xfId="3196" xr:uid="{B85C3FA2-375A-4B02-9055-14F43F2FAD71}"/>
    <cellStyle name="Вычисление 3 2 2 2 2" xfId="6360" xr:uid="{8B5291D1-2AC9-437C-82B0-CBCCDA85FB9B}"/>
    <cellStyle name="Вычисление 3 2 2 3" xfId="2872" xr:uid="{C9EDEEE5-C20D-4610-A225-E8BD6CDA7A82}"/>
    <cellStyle name="Вычисление 3 2 2 3 2" xfId="6330" xr:uid="{A0A35CDE-4040-4B39-A100-EE784C1BD9E6}"/>
    <cellStyle name="Вычисление 3 2 2 4" xfId="6207" xr:uid="{74534B6A-968E-40A4-AA82-8AF6347C1392}"/>
    <cellStyle name="Вычисление 3 2 3" xfId="3197" xr:uid="{6ADBB519-FF9B-4751-A159-E0B0DCE484B7}"/>
    <cellStyle name="Вычисление 3 2 3 2" xfId="6361" xr:uid="{C1849DF8-4D43-433A-A0CD-43F65FDD7EC2}"/>
    <cellStyle name="Вычисление 3 2 4" xfId="3198" xr:uid="{72029CB9-4B77-45BD-86B2-BEB8768B8EF3}"/>
    <cellStyle name="Вычисление 3 2 4 2" xfId="6362" xr:uid="{1A30146F-0D9D-4A7F-A216-484B0E41985F}"/>
    <cellStyle name="Вычисление 3 2 5" xfId="2697" xr:uid="{1D467A98-9EF6-48A8-89B5-6D42A6869DD7}"/>
    <cellStyle name="Вычисление 3 2 5 2" xfId="6319" xr:uid="{B6ECED2A-C42A-48DC-BB76-8CFD06A4DAD8}"/>
    <cellStyle name="Вычисление 3 2 6" xfId="6047" xr:uid="{38EE82F2-C04F-4158-99D8-EF17F1D39829}"/>
    <cellStyle name="Вычисление 3 3" xfId="1868" xr:uid="{D5B6ED9D-5A4C-42F8-89CA-BC89F0C60FE6}"/>
    <cellStyle name="Вычисление 3 3 2" xfId="2060" xr:uid="{D0E963E1-438A-49A1-971E-556E963BCE5E}"/>
    <cellStyle name="Вычисление 3 3 2 2" xfId="5930" xr:uid="{E0E28B24-1F1B-4DC4-94E5-19F4797E8CAD}"/>
    <cellStyle name="Вычисление 3 3 2 2 2" xfId="6595" xr:uid="{8F5FCDB5-BF9C-4F03-8899-18DEC5D31BA6}"/>
    <cellStyle name="Вычисление 3 3 2 3" xfId="6242" xr:uid="{6176942F-19C9-4A83-9BC1-6D034BB3E408}"/>
    <cellStyle name="Вычисление 3 3 3" xfId="3199" xr:uid="{7994248B-6E72-4284-8370-5146B7A41F12}"/>
    <cellStyle name="Вычисление 3 3 3 2" xfId="6363" xr:uid="{615B91E0-64B2-44FB-B475-AE1A9EC3CD10}"/>
    <cellStyle name="Вычисление 3 3 4" xfId="6082" xr:uid="{8F389CE2-BDB6-4731-B86C-1F8F050FCFD7}"/>
    <cellStyle name="Вычисление 3 4" xfId="1808" xr:uid="{A71A4EF4-8482-4CAE-8037-6819FDFF3114}"/>
    <cellStyle name="Вычисление 3 4 2" xfId="1999" xr:uid="{A871BFB1-6065-449A-A6CB-234ABC1DEC08}"/>
    <cellStyle name="Вычисление 3 4 2 2" xfId="5871" xr:uid="{606B8697-10F7-4352-BFFB-F84E80D0E0B9}"/>
    <cellStyle name="Вычисление 3 4 2 2 2" xfId="6541" xr:uid="{EA979265-B30B-464B-B96D-60D11CF33380}"/>
    <cellStyle name="Вычисление 3 4 2 3" xfId="6186" xr:uid="{3138321C-1A21-4828-B9BC-20DA6443F08A}"/>
    <cellStyle name="Вычисление 3 4 3" xfId="5730" xr:uid="{73660456-32E8-4296-9DDC-875DBB3538F7}"/>
    <cellStyle name="Вычисление 3 4 3 2" xfId="6409" xr:uid="{37302BED-2C6A-460C-8A10-741378D9684E}"/>
    <cellStyle name="Вычисление 3 4 4" xfId="6026" xr:uid="{0EDEB6FA-4446-4A5D-9531-D9597CC6A111}"/>
    <cellStyle name="Вычисление 3 5" xfId="1795" xr:uid="{02ECBB0F-ED23-4091-B991-22658F6FA562}"/>
    <cellStyle name="Вычисление 3 5 2" xfId="1986" xr:uid="{CC9CF5B5-D5C2-48DB-AAED-085DBB00455B}"/>
    <cellStyle name="Вычисление 3 5 2 2" xfId="5858" xr:uid="{383471E6-1064-489B-BF02-A0A4B9A82E98}"/>
    <cellStyle name="Вычисление 3 5 2 2 2" xfId="6529" xr:uid="{4A898905-71EC-4D46-815C-3B4C5549ECB4}"/>
    <cellStyle name="Вычисление 3 5 2 3" xfId="6174" xr:uid="{75F77D14-96C5-4338-A784-B69211E96751}"/>
    <cellStyle name="Вычисление 3 5 3" xfId="5719" xr:uid="{755F8A4C-3215-4605-8E19-DCF911CCD55D}"/>
    <cellStyle name="Вычисление 3 5 3 2" xfId="6398" xr:uid="{066250CA-E115-491E-B91B-22D24F9EA93D}"/>
    <cellStyle name="Вычисление 3 5 4" xfId="6014" xr:uid="{0A8396BB-9946-4EB7-B247-4759FAC1D25F}"/>
    <cellStyle name="Вычисление 3 6" xfId="1914" xr:uid="{D699951E-86B6-432E-8EA7-9B546EBDBE65}"/>
    <cellStyle name="Вычисление 3 6 2" xfId="2106" xr:uid="{157A9A9F-7732-4D4B-AE46-739428B19B78}"/>
    <cellStyle name="Вычисление 3 6 2 2" xfId="5975" xr:uid="{4ECFEA76-D0D9-4250-8FF0-16356C8FFD2C}"/>
    <cellStyle name="Вычисление 3 6 2 2 2" xfId="6633" xr:uid="{6076AAC0-859D-4AA6-8E3E-2B7598040592}"/>
    <cellStyle name="Вычисление 3 6 2 3" xfId="6281" xr:uid="{85CC4BE9-9935-404C-9314-E47DD1641226}"/>
    <cellStyle name="Вычисление 3 6 3" xfId="5817" xr:uid="{CA279FA3-B4A7-4424-A322-55D1C056F629}"/>
    <cellStyle name="Вычисление 3 6 3 2" xfId="6496" xr:uid="{FF299AF2-7788-4F92-8007-7789BCD21CC5}"/>
    <cellStyle name="Вычисление 3 6 4" xfId="6121" xr:uid="{8683EFCD-14EB-4810-B4C8-CFEFA2C8165D}"/>
    <cellStyle name="Вычисление 3 7" xfId="1823" xr:uid="{916B8878-7D99-45BE-BBE3-4EBE2D7F3FB6}"/>
    <cellStyle name="Вычисление 3 7 2" xfId="2014" xr:uid="{85B17D48-A588-4DC7-B7CC-5AFB84A08091}"/>
    <cellStyle name="Вычисление 3 7 2 2" xfId="5886" xr:uid="{9AD81A3F-1C7E-464A-AB3B-43A70EBC21FC}"/>
    <cellStyle name="Вычисление 3 7 2 2 2" xfId="6554" xr:uid="{43284F8E-7C0B-4EC0-9AE1-CB3136D9AE51}"/>
    <cellStyle name="Вычисление 3 7 2 3" xfId="6199" xr:uid="{7FF0C602-5B7D-4C68-B3E5-C6AB2BA5F6A6}"/>
    <cellStyle name="Вычисление 3 7 3" xfId="5742" xr:uid="{FB10A5D4-7BBD-417B-B38F-984F0728A47F}"/>
    <cellStyle name="Вычисление 3 7 3 2" xfId="6421" xr:uid="{D7743348-156B-4785-9539-8449B892D428}"/>
    <cellStyle name="Вычисление 3 7 4" xfId="6039" xr:uid="{5A1E79FE-FDA0-43D2-B2CF-885AA5EAC981}"/>
    <cellStyle name="Вычисление 3 8" xfId="1778" xr:uid="{653AC8E9-C05E-4783-BAA5-7860AEE68ADE}"/>
    <cellStyle name="Вычисление 3 8 2" xfId="1969" xr:uid="{58954478-4A11-46B6-BDD4-13C1398C7B55}"/>
    <cellStyle name="Вычисление 3 8 2 2" xfId="5842" xr:uid="{16C71002-799A-4579-BF19-A5DE7BD4A1C5}"/>
    <cellStyle name="Вычисление 3 8 2 2 2" xfId="6515" xr:uid="{D5B88624-8476-47DA-9A31-94592C041C77}"/>
    <cellStyle name="Вычисление 3 8 2 3" xfId="6160" xr:uid="{2D40EF50-B1E5-4870-B8B1-27CA102BE948}"/>
    <cellStyle name="Вычисление 3 8 3" xfId="5704" xr:uid="{C3FDD3EC-F29A-49F4-9E76-315A88601B24}"/>
    <cellStyle name="Вычисление 3 8 3 2" xfId="6384" xr:uid="{4B3650D3-ECF5-4126-9745-6AE35D36A74E}"/>
    <cellStyle name="Вычисление 3 8 4" xfId="6000" xr:uid="{F21C960F-0307-4894-A8B4-D4D2CD15775D}"/>
    <cellStyle name="Вычисление 3 9" xfId="1952" xr:uid="{1ACF7320-4294-4CBB-8030-DDA6DB3444C3}"/>
    <cellStyle name="Вычисление 3 9 2" xfId="6149" xr:uid="{0E3E5CA6-F495-4712-8FB2-D7A8B78CF4CB}"/>
    <cellStyle name="Вычисление 4" xfId="2236" xr:uid="{D2E36F60-B470-4D9C-B4AE-C9C9323F8E94}"/>
    <cellStyle name="Вычисление 4 2" xfId="2535" xr:uid="{4A298C4F-4ADC-4B6C-9F4E-B3356CD6A769}"/>
    <cellStyle name="Вычисление 4 3" xfId="6300" xr:uid="{F1405F55-85B5-486E-8EE3-167CA660168E}"/>
    <cellStyle name="Вычисление 4 4" xfId="10086" xr:uid="{90923D6D-FC8D-4B9A-81EC-A188F33104F8}"/>
    <cellStyle name="Вычисление 5" xfId="2307" xr:uid="{E656BD3C-BDD5-4BA4-B304-71FADA9D49F1}"/>
    <cellStyle name="Вычисление 5 2" xfId="2594" xr:uid="{189439E3-7A6A-4FF7-B759-6CF5C4F21D0B}"/>
    <cellStyle name="Вычисление 5 3" xfId="6308" xr:uid="{07FBCDF5-4E0C-4FF5-BA23-3612267BB9C8}"/>
    <cellStyle name="Вычисление 6" xfId="2234" xr:uid="{D6DDAB5B-9FE6-40A6-B41E-585FBBE4C2F8}"/>
    <cellStyle name="Вычисление 6 2" xfId="2633" xr:uid="{9E56B806-321D-449F-91E7-F3C624F42107}"/>
    <cellStyle name="Вычисление 6 3" xfId="6298" xr:uid="{7CBD269D-4259-4D11-A7A9-1BF5CA232EA7}"/>
    <cellStyle name="Вычисление 7" xfId="2873" xr:uid="{1A707DD9-6D2E-479D-AB87-44F8ED764588}"/>
    <cellStyle name="Вычисление 8" xfId="2870" xr:uid="{551849E7-4181-412F-8E34-335846BBC79F}"/>
    <cellStyle name="Вычисление 8 2" xfId="3200" xr:uid="{E8AA47EA-352D-4F65-A731-DCFCABEE52E0}"/>
    <cellStyle name="Вычисление 8 2 2" xfId="6364" xr:uid="{39A191D4-2398-454C-84A7-F23ACAC93619}"/>
    <cellStyle name="Вычисление 8 3" xfId="6329" xr:uid="{0106B613-E112-4A6D-A5BA-421429A70BA4}"/>
    <cellStyle name="Вычисление 8 4" xfId="9210" xr:uid="{F17AF4D6-4C0C-4271-B26F-C932C3E48B07}"/>
    <cellStyle name="Вычисление 9" xfId="3201" xr:uid="{D65A60CB-6E13-465A-B711-AA9083AE59A5}"/>
    <cellStyle name="Гиперссылка 2" xfId="1758" xr:uid="{4117B720-FD02-41A7-A76A-4EED99EE5513}"/>
    <cellStyle name="Гиперссылка 2 2" xfId="10087" xr:uid="{9FEB938D-C021-4BEC-8D7E-0CEAAB6AC7FB}"/>
    <cellStyle name="Денежный 10" xfId="2340" xr:uid="{79BA2404-257D-4A1D-BCA2-E74FA9957211}"/>
    <cellStyle name="Денежный 11" xfId="2333" xr:uid="{B4613EC2-7533-4EF4-8212-F72440FAE2B0}"/>
    <cellStyle name="Денежный 11 2" xfId="6677" xr:uid="{4DE3E6F8-6B8B-451B-B4AF-E347223D591B}"/>
    <cellStyle name="Денежный 11 3" xfId="9493" xr:uid="{18E1B665-6C39-47C9-8290-929FEB759335}"/>
    <cellStyle name="Денежный 12" xfId="9494" xr:uid="{BCBBD254-2B33-4193-B9A1-9FA51DAC49BD}"/>
    <cellStyle name="Денежный 13" xfId="9495" xr:uid="{1086EE1C-1CC4-4893-B728-57305C2C319E}"/>
    <cellStyle name="Денежный 14" xfId="9496" xr:uid="{E2CFE6AD-C364-4833-AAED-24E440F09A26}"/>
    <cellStyle name="Денежный 15" xfId="9497" xr:uid="{81E6470F-CBDA-4CA4-9076-69AC70B79D7A}"/>
    <cellStyle name="Денежный 16" xfId="9498" xr:uid="{AC2A9B25-355B-479D-9558-4D9A868D4C80}"/>
    <cellStyle name="Денежный 16 2" xfId="9499" xr:uid="{2F5809F2-7FAF-4F5C-A058-FA5E4AD6FBB8}"/>
    <cellStyle name="Денежный 16 3" xfId="9500" xr:uid="{DC1FE252-67D1-4027-9873-15E100DEDDE2}"/>
    <cellStyle name="Денежный 17" xfId="9501" xr:uid="{6EF47418-B2F6-4DF2-B83E-81C3F4BB9F53}"/>
    <cellStyle name="Денежный 17 2" xfId="9502" xr:uid="{060E013B-4814-4DE3-826D-5A5D975B4CBE}"/>
    <cellStyle name="Денежный 17 3" xfId="9503" xr:uid="{478752FC-02C2-4E1B-98D1-777E2CD905E1}"/>
    <cellStyle name="Денежный 18" xfId="9504" xr:uid="{39EB75AA-B6FD-41EE-9F17-7DD537E85D5C}"/>
    <cellStyle name="Денежный 18 2" xfId="9505" xr:uid="{5DB96EFF-B82E-4D7E-8F0C-3DF42A478995}"/>
    <cellStyle name="Денежный 18 3" xfId="9506" xr:uid="{E55065D5-750A-476E-9451-D3A473528404}"/>
    <cellStyle name="Денежный 19" xfId="9507" xr:uid="{BD43BDD1-FA19-42C2-B9B8-6BB6ED9B7AF7}"/>
    <cellStyle name="Денежный 19 2" xfId="9508" xr:uid="{2FAA6A16-B760-4C45-B723-1C996D5214D8}"/>
    <cellStyle name="Денежный 19 3" xfId="9509" xr:uid="{43E9F578-8E28-4CB6-BC4B-62474581AFDA}"/>
    <cellStyle name="Денежный 2" xfId="647" xr:uid="{D21BC4AC-D0D4-4153-BB25-8C6017E952FE}"/>
    <cellStyle name="Денежный 2 2" xfId="9510" xr:uid="{A9E506C7-B582-4840-91A3-432C126D4169}"/>
    <cellStyle name="Денежный 2 3" xfId="9511" xr:uid="{0B867F7D-D3DD-4879-9AA2-B8750F3E49C2}"/>
    <cellStyle name="Денежный 2 3 2" xfId="9512" xr:uid="{7010B531-1A01-47E4-9879-0D2A92C89364}"/>
    <cellStyle name="Денежный 2 4" xfId="9513" xr:uid="{FFF311D8-9EAC-482F-A6FF-C868D20BA7FB}"/>
    <cellStyle name="Денежный 2 4 2" xfId="9514" xr:uid="{2D75793C-9C81-48FA-80CD-43EBA6452B6A}"/>
    <cellStyle name="Денежный 2 4 3" xfId="9515" xr:uid="{26F1797F-B6CC-4DAB-A9EB-7D8EF22620D7}"/>
    <cellStyle name="Денежный 2 4 3 2" xfId="9516" xr:uid="{A5DC1861-C66E-43BF-89D6-78077D5B9790}"/>
    <cellStyle name="Денежный 2 4 3 3" xfId="9517" xr:uid="{616DEDFA-184A-40A6-969D-8FB9C90B76D8}"/>
    <cellStyle name="Денежный 2 4 3 3 2" xfId="9518" xr:uid="{62C2BCCD-ADC4-4C93-89AD-D9E27AC72496}"/>
    <cellStyle name="Денежный 2 4 3 3 3" xfId="9519" xr:uid="{A380928B-9158-4044-890B-641A02453472}"/>
    <cellStyle name="Денежный 2 5" xfId="9520" xr:uid="{F6A5F879-BFF7-4CEC-A942-376E565CEB81}"/>
    <cellStyle name="Денежный 2 5 2" xfId="9521" xr:uid="{B420EAE0-9E0D-468A-835B-9E8A30481904}"/>
    <cellStyle name="Денежный 2 5 3" xfId="9522" xr:uid="{7901EEAB-99B3-47D7-AE21-437201DD3D1A}"/>
    <cellStyle name="Денежный 20" xfId="9523" xr:uid="{CFBCF733-038E-4FFF-9B45-656993C23475}"/>
    <cellStyle name="Денежный 20 2" xfId="9524" xr:uid="{8C79D981-6238-449C-A598-9991F83BC264}"/>
    <cellStyle name="Денежный 20 3" xfId="9525" xr:uid="{BD3F275C-CE6B-4147-9164-EB197D7B6418}"/>
    <cellStyle name="Денежный 21" xfId="9526" xr:uid="{3610AAC4-F8F5-4F2C-89AE-2611F265B3BA}"/>
    <cellStyle name="Денежный 21 2" xfId="9527" xr:uid="{EE60D49B-9CA6-411D-87B5-F39B31D07353}"/>
    <cellStyle name="Денежный 21 3" xfId="9528" xr:uid="{98FD0718-9581-4981-9C74-038F9924FDBA}"/>
    <cellStyle name="Денежный 22" xfId="9529" xr:uid="{D487106E-F640-4341-A262-852E2C544E21}"/>
    <cellStyle name="Денежный 22 2" xfId="9530" xr:uid="{2E30FE92-562D-4FFA-A1C2-12FA48DD4217}"/>
    <cellStyle name="Денежный 22 3" xfId="9531" xr:uid="{032A9374-E2DE-459C-BF73-CF0F99F35864}"/>
    <cellStyle name="Денежный 23" xfId="9532" xr:uid="{F5224D9C-AD9C-484C-9536-7E3194813F9D}"/>
    <cellStyle name="Денежный 23 2" xfId="9533" xr:uid="{A30EF968-5CC0-46BF-89A9-4D54179548A4}"/>
    <cellStyle name="Денежный 23 3" xfId="9534" xr:uid="{21B68EE0-92B5-45A2-BBA0-9765761BA487}"/>
    <cellStyle name="Денежный 24" xfId="9535" xr:uid="{8D7CA3C7-D879-48A6-A490-42A4BB9327B2}"/>
    <cellStyle name="Денежный 24 2" xfId="9536" xr:uid="{D828D3EC-3602-4D19-AF3A-400790650DCA}"/>
    <cellStyle name="Денежный 24 3" xfId="9537" xr:uid="{8FC94AC3-28AD-4FFE-8C79-3A804D177ED5}"/>
    <cellStyle name="Денежный 25" xfId="9538" xr:uid="{1F2774FA-03FB-4839-9EDA-DA6B91047BC5}"/>
    <cellStyle name="Денежный 25 2" xfId="9539" xr:uid="{03501E34-422D-416A-BDF6-32A6715C14EE}"/>
    <cellStyle name="Денежный 25 3" xfId="9540" xr:uid="{59C7AEEC-7663-46B4-AA1D-89D46165A35A}"/>
    <cellStyle name="Денежный 26" xfId="9541" xr:uid="{BD71304E-1CDC-4A7C-BAC1-CC449989C2C5}"/>
    <cellStyle name="Денежный 26 2" xfId="9542" xr:uid="{C22001E8-7AE1-476A-8BD6-494EAFB79F3D}"/>
    <cellStyle name="Денежный 26 3" xfId="9543" xr:uid="{AF5037F9-C181-496E-BF19-F89896945CAD}"/>
    <cellStyle name="Денежный 27" xfId="9544" xr:uid="{FAF4E75C-46E0-4344-83D7-7084C53962F2}"/>
    <cellStyle name="Денежный 27 2" xfId="9545" xr:uid="{56F63B62-59FE-4F58-A173-63D938160691}"/>
    <cellStyle name="Денежный 27 3" xfId="9546" xr:uid="{FF2A9E12-6A2C-4B62-8BB3-10D7EB12D067}"/>
    <cellStyle name="Денежный 28" xfId="9547" xr:uid="{0B3ABC99-CEB1-4EDC-BFF5-E8CE0CBEAF35}"/>
    <cellStyle name="Денежный 28 2" xfId="9548" xr:uid="{A76E2A7D-3D9E-4B54-9869-E4D5F06C21CD}"/>
    <cellStyle name="Денежный 28 3" xfId="9549" xr:uid="{712B906D-0DAD-4141-B35B-0879910D0DB1}"/>
    <cellStyle name="Денежный 29" xfId="9550" xr:uid="{51FD0DCF-F02E-45A0-8815-E371BC360C82}"/>
    <cellStyle name="Денежный 29 2" xfId="9551" xr:uid="{CEC4A321-FE0A-4EA0-BB76-BBEBA45AA9AB}"/>
    <cellStyle name="Денежный 29 3" xfId="9552" xr:uid="{8B4D6E1C-ADE7-421B-A9A3-1155940E0017}"/>
    <cellStyle name="Денежный 3" xfId="646" xr:uid="{F4FF4F04-5263-4298-88BF-4383A7BAB6BA}"/>
    <cellStyle name="Денежный 3 2" xfId="2238" xr:uid="{036DC4F9-40FE-47D4-BD73-5102FFC9E530}"/>
    <cellStyle name="Денежный 30" xfId="9553" xr:uid="{BFF9F247-C9F6-4876-B814-FD59D5DFFBA3}"/>
    <cellStyle name="Денежный 30 2" xfId="9554" xr:uid="{88DBA5F4-D1B0-4808-B38E-D7D7C1C5A5F9}"/>
    <cellStyle name="Денежный 30 3" xfId="9555" xr:uid="{07196964-75A6-4FD0-844E-4A9447737602}"/>
    <cellStyle name="Денежный 31" xfId="9556" xr:uid="{604B532C-7E8D-4AE7-B815-EAEA4983C44E}"/>
    <cellStyle name="Денежный 31 2" xfId="9557" xr:uid="{8731AE4D-814B-4679-B3E2-5805097BF3ED}"/>
    <cellStyle name="Денежный 31 3" xfId="9558" xr:uid="{739E4EF6-14A0-48A6-BAA3-AFEAE8400235}"/>
    <cellStyle name="Денежный 32" xfId="9559" xr:uid="{09B04963-66CD-4853-982D-D7BF37307663}"/>
    <cellStyle name="Денежный 32 2" xfId="9560" xr:uid="{FC2C46DE-4D86-4F89-8D29-22166A17E535}"/>
    <cellStyle name="Денежный 32 3" xfId="9561" xr:uid="{DF8EAD8C-9E38-445B-B221-562D0ED64407}"/>
    <cellStyle name="Денежный 33" xfId="9562" xr:uid="{4F13B7BC-54AA-4D29-BAFB-568B8DD772CB}"/>
    <cellStyle name="Денежный 33 2" xfId="9563" xr:uid="{37A79703-3D5F-4E51-9281-D606F9210D88}"/>
    <cellStyle name="Денежный 33 3" xfId="9564" xr:uid="{274CEA65-6263-4E59-8C8E-69A5AD39CAE9}"/>
    <cellStyle name="Денежный 34" xfId="9565" xr:uid="{F8182D9E-D1C4-404A-9EE4-22F171A0CF0D}"/>
    <cellStyle name="Денежный 34 2" xfId="9566" xr:uid="{7996F381-B646-43C3-9EFA-7760577E1C08}"/>
    <cellStyle name="Денежный 34 3" xfId="9567" xr:uid="{7E2E6BEE-CA50-4136-8985-377D9B80E8F8}"/>
    <cellStyle name="Денежный 35" xfId="9568" xr:uid="{C05DE373-F47A-4144-BE10-8A61DDF6F6BF}"/>
    <cellStyle name="Денежный 35 2" xfId="9569" xr:uid="{84BE2F3C-2E5B-4DA2-93B7-039B7A77FD3B}"/>
    <cellStyle name="Денежный 35 3" xfId="9570" xr:uid="{04BCDAAE-71A5-46EC-B4D3-DCC95E6EBBD0}"/>
    <cellStyle name="Денежный 36" xfId="9571" xr:uid="{4BF3D277-FE41-4658-B3ED-3031DE5DC3EA}"/>
    <cellStyle name="Денежный 36 2" xfId="9572" xr:uid="{8A380914-3C46-4D06-83FA-AB0DF200B7D0}"/>
    <cellStyle name="Денежный 36 3" xfId="9573" xr:uid="{B1253EB8-D1BC-4E75-A30C-0668DF1C8CED}"/>
    <cellStyle name="Денежный 37" xfId="9574" xr:uid="{8013EFDE-62E7-4DC5-B98D-58C3FBB1A32F}"/>
    <cellStyle name="Денежный 37 2" xfId="9575" xr:uid="{1638F022-48B4-4376-923F-45154853C80B}"/>
    <cellStyle name="Денежный 37 3" xfId="9576" xr:uid="{C7C98094-EADF-4CC1-B9C6-4C4D35622B4B}"/>
    <cellStyle name="Денежный 38" xfId="9577" xr:uid="{36E339E7-ADE4-4236-83AE-438B9E6E88CD}"/>
    <cellStyle name="Денежный 38 2" xfId="9578" xr:uid="{20A75BFD-CDBF-40D1-89AB-BDB4519D5D20}"/>
    <cellStyle name="Денежный 38 3" xfId="9579" xr:uid="{DC3D2AAA-B3EC-45E1-82D4-B18FF0736EE3}"/>
    <cellStyle name="Денежный 39" xfId="9580" xr:uid="{90025F64-6F4C-406A-BF02-CB21000CA86F}"/>
    <cellStyle name="Денежный 4" xfId="2308" xr:uid="{22399335-3EBA-49B2-B406-B13DBD9F9B64}"/>
    <cellStyle name="Денежный 4 2" xfId="9581" xr:uid="{816EC41C-44EC-4B04-8932-9CFB68E1AACE}"/>
    <cellStyle name="Денежный 4 2 2" xfId="9582" xr:uid="{E841F33D-B0D0-4EFA-8AEA-0C7A2B0E607C}"/>
    <cellStyle name="Денежный 4 2 3" xfId="9583" xr:uid="{3A182ECA-0C11-414A-927F-384775306AAF}"/>
    <cellStyle name="Денежный 4 2 3 2" xfId="9584" xr:uid="{5DE0687D-41C4-4E2F-8BBB-E5640AE97526}"/>
    <cellStyle name="Денежный 4 2 3 3" xfId="9585" xr:uid="{C87C4C0D-6CB9-4470-8DBD-112FA34AC642}"/>
    <cellStyle name="Денежный 4 2 3 3 2" xfId="9586" xr:uid="{E9552DF6-8DA6-4A1B-9C22-A8B65D305D52}"/>
    <cellStyle name="Денежный 4 2 3 3 3" xfId="9587" xr:uid="{3B6CB377-8B12-4EEF-93FB-56A47E5E5624}"/>
    <cellStyle name="Денежный 4 3" xfId="9588" xr:uid="{7D760326-2AE8-442B-923E-E8BE63E13FDD}"/>
    <cellStyle name="Денежный 4 3 2" xfId="9589" xr:uid="{4D2B4A17-BB91-441A-A3F0-98510F913B54}"/>
    <cellStyle name="Денежный 4 3 2 2" xfId="9661" xr:uid="{1240EB1A-10E6-4EE4-B146-7F1C599886F2}"/>
    <cellStyle name="Денежный 4 3 3" xfId="9653" xr:uid="{4796BED9-F243-4578-82A9-BDB7221B29EE}"/>
    <cellStyle name="Денежный 4 4" xfId="9590" xr:uid="{9944D639-5758-4804-9F3D-EE605F7E4D20}"/>
    <cellStyle name="Денежный 4 4 2" xfId="9591" xr:uid="{03666050-9AD3-4716-94A7-CA2609652060}"/>
    <cellStyle name="Денежный 4 4 2 2" xfId="9664" xr:uid="{F4656CE4-32A6-49E0-85EA-0CCFB90E8AE8}"/>
    <cellStyle name="Денежный 4 4 3" xfId="9650" xr:uid="{4FD86E2E-84B8-4710-9F40-76D99551399C}"/>
    <cellStyle name="Денежный 4 5" xfId="9592" xr:uid="{8D6A7CE2-05F2-4A18-AC97-B0F06D202A09}"/>
    <cellStyle name="Денежный 4 5 2" xfId="9658" xr:uid="{C23FBB41-4E2E-497D-A174-A2F1C480DA29}"/>
    <cellStyle name="Денежный 5" xfId="2237" xr:uid="{FBBB73A5-866F-45E0-92DC-1D0BB22F882F}"/>
    <cellStyle name="Денежный 5 2" xfId="9593" xr:uid="{710EB7C0-8ECC-46FC-BA1E-9E9067D76247}"/>
    <cellStyle name="Денежный 5 3" xfId="9594" xr:uid="{127E960E-5644-4417-B613-4F55BF90D0CE}"/>
    <cellStyle name="Денежный 5 4" xfId="9595" xr:uid="{4F13417C-ABED-4F04-AA59-BC0AE1477B9B}"/>
    <cellStyle name="Денежный 5 4 2" xfId="9596" xr:uid="{195995D6-AB26-4D4A-AF31-2CAD8849CF6F}"/>
    <cellStyle name="Денежный 5 4 3" xfId="9597" xr:uid="{61D6060E-9B5D-45FC-AD6C-B522255F2E1F}"/>
    <cellStyle name="Денежный 6" xfId="3203" xr:uid="{1AF3FF36-85D4-41B3-AAB9-FA6508749CD0}"/>
    <cellStyle name="Денежный 6 2" xfId="9598" xr:uid="{00D94230-F9C1-4D82-B2C1-D46262E8C99F}"/>
    <cellStyle name="Денежный 6 3" xfId="9599" xr:uid="{87752813-0D9E-42FA-B55C-3C67E6D073CE}"/>
    <cellStyle name="Денежный 6 4" xfId="9600" xr:uid="{AB179F6C-6A2D-4C3F-A3EB-B4A90938A417}"/>
    <cellStyle name="Денежный 7" xfId="3204" xr:uid="{24523891-774F-46D2-860E-3112F7A1BE44}"/>
    <cellStyle name="Денежный 7 2" xfId="9601" xr:uid="{3B336A65-45E2-4368-AD77-1B2ADBC8C10E}"/>
    <cellStyle name="Денежный 7 2 2" xfId="9602" xr:uid="{2A3A9170-9C93-4226-A54D-021A447A8FDD}"/>
    <cellStyle name="Денежный 7 2 3" xfId="9603" xr:uid="{CBE5DD08-5993-4119-A73F-0472C7B0EB89}"/>
    <cellStyle name="Денежный 8" xfId="3205" xr:uid="{DE1384E0-62F2-43E2-A5F7-2ABF455DE57C}"/>
    <cellStyle name="Денежный 9" xfId="3202" xr:uid="{251BF009-6BFC-4DDC-9139-B162295F8B4E}"/>
    <cellStyle name="Заголовок 1 10" xfId="3207" xr:uid="{CC091790-E8BF-400C-9152-1A548BC93EFB}"/>
    <cellStyle name="Заголовок 1 10 2" xfId="9211" xr:uid="{4E7A144E-38E8-43F0-85A4-19DC1BFC2441}"/>
    <cellStyle name="Заголовок 1 11" xfId="3208" xr:uid="{A11B3400-AD16-4425-A5C4-C4EA80D054F7}"/>
    <cellStyle name="Заголовок 1 11 2" xfId="9212" xr:uid="{AB8EFA58-42FC-471F-B4D0-0FA0E3CDB209}"/>
    <cellStyle name="Заголовок 1 12" xfId="3209" xr:uid="{CEE05081-B365-4D98-9157-611F2B25D2B4}"/>
    <cellStyle name="Заголовок 1 12 2" xfId="9213" xr:uid="{4E3AFE43-BB38-49C1-81EF-E4A117198F66}"/>
    <cellStyle name="Заголовок 1 13" xfId="3206" xr:uid="{88D7B69A-496A-4634-A1E3-600B99C3EA68}"/>
    <cellStyle name="Заголовок 1 13 2" xfId="9214" xr:uid="{7ADC1456-8D32-4D66-9FCA-C47EDDA18B76}"/>
    <cellStyle name="Заголовок 1 14" xfId="3366" xr:uid="{DA2BC50F-CBB8-474D-A868-D3731B4F91F1}"/>
    <cellStyle name="Заголовок 1 15" xfId="3607" xr:uid="{66293B7F-AF5B-4390-83FF-EFA2E845E8C8}"/>
    <cellStyle name="Заголовок 1 16" xfId="3803" xr:uid="{042EFFF4-DA59-4995-96CF-F72D7322759B}"/>
    <cellStyle name="Заголовок 1 17" xfId="4095" xr:uid="{D295EB19-20A5-41CB-B8BA-FD763E336B48}"/>
    <cellStyle name="Заголовок 1 18" xfId="4625" xr:uid="{7138DA6E-6BAF-4F3C-879F-FB06FBD6D472}"/>
    <cellStyle name="Заголовок 1 19" xfId="2362" xr:uid="{27FDB3F8-1A57-4E99-B52D-2E3954FC3433}"/>
    <cellStyle name="Заголовок 1 2" xfId="236" xr:uid="{454057A1-73AA-4B9B-A01C-05D91E84435E}"/>
    <cellStyle name="Заголовок 1 2 2" xfId="764" xr:uid="{F4BEBF8A-2364-4B91-B8F0-344D06978132}"/>
    <cellStyle name="Заголовок 1 2 2 2" xfId="2746" xr:uid="{313FDE19-0894-4E0F-98D0-DBA32E93F58D}"/>
    <cellStyle name="Заголовок 1 2 2 3" xfId="2875" xr:uid="{19FEBDEC-B074-4D3E-AF31-804FC1240B73}"/>
    <cellStyle name="Заголовок 1 2 2 4" xfId="3210" xr:uid="{8BE5BD68-AFB9-48CD-BCD0-633AF2A56681}"/>
    <cellStyle name="Заголовок 1 2 2 5" xfId="2700" xr:uid="{FEB9A518-D7FC-4D28-9C0F-4ADDD3B7D23D}"/>
    <cellStyle name="Заголовок 1 2 2 6" xfId="1745" xr:uid="{4DC2E282-94B6-4F88-9C50-DD0AF00DEB6F}"/>
    <cellStyle name="Заголовок 1 2 3" xfId="2406" xr:uid="{ECD78504-BEDF-4122-B7DC-2D71A3D36393}"/>
    <cellStyle name="Заголовок 1 2 3 2" xfId="10088" xr:uid="{1CA4E56F-1B5A-451C-9105-91CA3E44EB35}"/>
    <cellStyle name="Заголовок 1 2 4" xfId="2349" xr:uid="{13D3DD85-01F2-457D-A0A3-48550F3FB57D}"/>
    <cellStyle name="Заголовок 1 2 4 2" xfId="10089" xr:uid="{D4B6F6AB-188A-43BB-B26C-7AAFC55E0D38}"/>
    <cellStyle name="Заголовок 1 2 5" xfId="2240" xr:uid="{B9F4379A-0820-4964-A18D-709128E8C7BD}"/>
    <cellStyle name="Заголовок 1 2 6" xfId="9734" xr:uid="{4DAA7AF0-8136-4BAD-B87F-B443E316CDC5}"/>
    <cellStyle name="Заголовок 1 2 7" xfId="731" xr:uid="{9930827A-C24F-41C9-95C1-D6DAF9DF4CBB}"/>
    <cellStyle name="Заголовок 1 3" xfId="2241" xr:uid="{54477FD4-0B17-44ED-BE26-1399E698C385}"/>
    <cellStyle name="Заголовок 1 3 2" xfId="2699" xr:uid="{C95E5AF8-3712-4855-9BCC-623A4FF57910}"/>
    <cellStyle name="Заголовок 1 3 2 2" xfId="2876" xr:uid="{2E89BA9D-501F-4183-85B6-E0DBE4A5AE84}"/>
    <cellStyle name="Заголовок 1 3 2 3" xfId="3211" xr:uid="{F72B9F0A-A68C-46D4-A780-215EA8AAADEB}"/>
    <cellStyle name="Заголовок 1 3 3" xfId="9215" xr:uid="{877111A6-781A-4B34-A9DA-5CB7F92D52F4}"/>
    <cellStyle name="Заголовок 1 3 4" xfId="10090" xr:uid="{E7043FBA-3812-4E99-90B7-21EE041881AD}"/>
    <cellStyle name="Заголовок 1 4" xfId="2242" xr:uid="{22B86521-D4E3-4832-B154-F4634C4F8AF0}"/>
    <cellStyle name="Заголовок 1 4 2" xfId="2526" xr:uid="{E65E6A2F-6275-4F67-95E8-F98003A43465}"/>
    <cellStyle name="Заголовок 1 5" xfId="2243" xr:uid="{E97EDA38-20A0-4831-A78B-BF711D8D79BB}"/>
    <cellStyle name="Заголовок 1 5 2" xfId="2585" xr:uid="{0B3A303F-BC50-4DC1-BEC2-A260AA2CE84A}"/>
    <cellStyle name="Заголовок 1 6" xfId="2309" xr:uid="{0386AAD9-0183-4D1D-844E-03F3F5A328DE}"/>
    <cellStyle name="Заголовок 1 6 2" xfId="2624" xr:uid="{3F80EBDC-A2D7-47F8-9305-4AA6107CCB21}"/>
    <cellStyle name="Заголовок 1 7" xfId="2239" xr:uid="{8B68866F-3F6B-4113-9EA2-304ADD8D7D18}"/>
    <cellStyle name="Заголовок 1 7 2" xfId="2877" xr:uid="{A132977F-CCF9-4687-8704-52BCAC924FF9}"/>
    <cellStyle name="Заголовок 1 8" xfId="2874" xr:uid="{B79EC530-8999-4789-88BF-44497127D62F}"/>
    <cellStyle name="Заголовок 1 8 2" xfId="9216" xr:uid="{2241D616-332E-4C8B-A5D2-3293FA8584FA}"/>
    <cellStyle name="Заголовок 1 9" xfId="3212" xr:uid="{4FFEFC63-61B7-48AA-885E-A6D6F12EF530}"/>
    <cellStyle name="Заголовок 2 10" xfId="3214" xr:uid="{61286E9D-DCBE-4B63-8087-FC0F0B24EAFF}"/>
    <cellStyle name="Заголовок 2 10 2" xfId="9217" xr:uid="{09E4A16B-DC15-4D80-805B-4E15C14368AF}"/>
    <cellStyle name="Заголовок 2 11" xfId="3215" xr:uid="{4D3BCB9E-AC9D-49CD-9932-4852B1065D42}"/>
    <cellStyle name="Заголовок 2 11 2" xfId="9218" xr:uid="{260ACC5A-F13D-4EC0-AEAF-62B875DFC2C8}"/>
    <cellStyle name="Заголовок 2 12" xfId="3216" xr:uid="{37F8DAD7-BCAF-4543-9EB4-0506C823C5B5}"/>
    <cellStyle name="Заголовок 2 12 2" xfId="9219" xr:uid="{B8C6AF49-5982-4676-AF1B-FC2CEED41463}"/>
    <cellStyle name="Заголовок 2 13" xfId="3213" xr:uid="{03616B55-D8C8-46D2-B11D-DBD5744218BD}"/>
    <cellStyle name="Заголовок 2 13 2" xfId="9220" xr:uid="{CE611C0C-5546-461B-A186-5E6570DCF6E5}"/>
    <cellStyle name="Заголовок 2 14" xfId="3367" xr:uid="{7B9A0752-C769-4E8E-9F0B-4E4B58BECDFE}"/>
    <cellStyle name="Заголовок 2 15" xfId="3608" xr:uid="{B9964E86-7A43-4D64-8C86-0E0D1EB9AEFF}"/>
    <cellStyle name="Заголовок 2 16" xfId="3804" xr:uid="{04B3B226-B680-40E5-A041-D6CF216B65CC}"/>
    <cellStyle name="Заголовок 2 17" xfId="4096" xr:uid="{4EB44849-584A-41D8-A29F-F560544A4175}"/>
    <cellStyle name="Заголовок 2 18" xfId="4626" xr:uid="{1BE1A74F-98F3-494E-8D88-D0983225CF40}"/>
    <cellStyle name="Заголовок 2 19" xfId="2363" xr:uid="{F7AC5ACE-A5F3-48DD-9051-A87D0739B8A0}"/>
    <cellStyle name="Заголовок 2 2" xfId="237" xr:uid="{0EF8DD78-183F-4218-9AE9-FA5F4889AFF8}"/>
    <cellStyle name="Заголовок 2 2 2" xfId="765" xr:uid="{EE914B60-2290-400F-8827-3DB5DE283237}"/>
    <cellStyle name="Заголовок 2 2 2 2" xfId="2747" xr:uid="{EF98EA4B-82B5-4EA7-BD49-C924B4510F38}"/>
    <cellStyle name="Заголовок 2 2 2 2 2" xfId="10091" xr:uid="{B745A111-B396-4083-B05C-10B895CCD46D}"/>
    <cellStyle name="Заголовок 2 2 2 3" xfId="2879" xr:uid="{421BA9AF-AF16-46D2-8F52-AB865AC37E27}"/>
    <cellStyle name="Заголовок 2 2 2 4" xfId="3217" xr:uid="{10024EDB-E809-4799-A2A5-C708E0DFB73F}"/>
    <cellStyle name="Заголовок 2 2 2 5" xfId="2702" xr:uid="{DE64298D-D9FA-4EAE-B2B4-821095FF305F}"/>
    <cellStyle name="Заголовок 2 2 2 6" xfId="1746" xr:uid="{6C782190-36B1-4BF7-B94D-891489435C51}"/>
    <cellStyle name="Заголовок 2 2 3" xfId="2410" xr:uid="{150B72D7-5555-44FE-9E05-A6FF2363C58B}"/>
    <cellStyle name="Заголовок 2 2 3 2" xfId="10092" xr:uid="{4F6FB046-14D1-4DD3-A90E-57781FC1EE38}"/>
    <cellStyle name="Заголовок 2 2 4" xfId="2350" xr:uid="{70A37988-FD35-4621-962F-277D25752754}"/>
    <cellStyle name="Заголовок 2 2 5" xfId="2245" xr:uid="{D3A60E34-2D80-4030-AFC0-2D0C8822BCC5}"/>
    <cellStyle name="Заголовок 2 2 6" xfId="9736" xr:uid="{80F7E1B0-FEAB-48F7-8918-9810DDB1E6F4}"/>
    <cellStyle name="Заголовок 2 2 7" xfId="732" xr:uid="{A6E0FD17-CE3F-4277-A84E-B4BB00E4B465}"/>
    <cellStyle name="Заголовок 2 2_T47" xfId="10093" xr:uid="{771CD9F4-6BE7-4AFC-98A7-71EA3557C0D6}"/>
    <cellStyle name="Заголовок 2 3" xfId="2246" xr:uid="{5E8FD996-F325-44EB-ABF0-453DBDB6B7AB}"/>
    <cellStyle name="Заголовок 2 3 2" xfId="2701" xr:uid="{6997F2CB-FAB7-44EB-AF17-15CC85287404}"/>
    <cellStyle name="Заголовок 2 3 2 2" xfId="2880" xr:uid="{DDBDB717-04AC-48F1-9CC7-E8C26BE21810}"/>
    <cellStyle name="Заголовок 2 3 2 3" xfId="3218" xr:uid="{A235B695-6DA9-419E-9A35-D00775900DE7}"/>
    <cellStyle name="Заголовок 2 3 3" xfId="9221" xr:uid="{0536AD05-E748-458E-A1A1-831267C01BEF}"/>
    <cellStyle name="Заголовок 2 3 4" xfId="10094" xr:uid="{A9B2D228-7CAD-42A9-937D-0FACE95E683C}"/>
    <cellStyle name="Заголовок 2 4" xfId="2247" xr:uid="{C88614EE-9A1A-4904-B373-743B728C2FB7}"/>
    <cellStyle name="Заголовок 2 4 2" xfId="2527" xr:uid="{880E041D-633E-4B58-A79D-16EEDF9DC80B}"/>
    <cellStyle name="Заголовок 2 4 3" xfId="10095" xr:uid="{AC4E3229-2BDD-4660-BD31-DBE81F9C07BE}"/>
    <cellStyle name="Заголовок 2 5" xfId="2248" xr:uid="{CBCA0FA2-9BAE-40D5-93A6-B818939C5FDF}"/>
    <cellStyle name="Заголовок 2 5 2" xfId="2586" xr:uid="{93B1AA50-5C2C-4945-8F82-365D6228E230}"/>
    <cellStyle name="Заголовок 2 5 3" xfId="10096" xr:uid="{7C842351-8AEA-41C6-8CA2-CA1D7283D001}"/>
    <cellStyle name="Заголовок 2 6" xfId="2310" xr:uid="{558A0918-E142-48FA-B46F-4546D1216306}"/>
    <cellStyle name="Заголовок 2 6 2" xfId="2625" xr:uid="{781FACAB-E9E1-47FA-8F56-E42149B2B90E}"/>
    <cellStyle name="Заголовок 2 6 3" xfId="10097" xr:uid="{78ED077D-8872-443E-9F33-DA7DDE88743C}"/>
    <cellStyle name="Заголовок 2 7" xfId="2244" xr:uid="{2B5EA5D3-7E5A-4A67-A12C-ADB26337688B}"/>
    <cellStyle name="Заголовок 2 7 2" xfId="2881" xr:uid="{AD250EFB-347E-428A-B5DC-9BF771486506}"/>
    <cellStyle name="Заголовок 2 7 3" xfId="10098" xr:uid="{14A267D9-F977-4274-ADD7-75C20ACC2F0D}"/>
    <cellStyle name="Заголовок 2 8" xfId="2878" xr:uid="{107E64B7-9D9B-43B5-9106-15152E869468}"/>
    <cellStyle name="Заголовок 2 8 2" xfId="9222" xr:uid="{D13CC0F9-8E36-4CF8-98F0-E4A0CE680959}"/>
    <cellStyle name="Заголовок 2 8 3" xfId="10099" xr:uid="{C1ECF89F-B6CF-4F07-AFC1-86D9072B6A83}"/>
    <cellStyle name="Заголовок 2 9" xfId="3219" xr:uid="{CA5014E3-291B-45E8-B88E-086FE573B485}"/>
    <cellStyle name="Заголовок 2 9 2" xfId="10100" xr:uid="{C9395A37-109F-4E42-A9CF-77086F885848}"/>
    <cellStyle name="Заголовок 3 10" xfId="3221" xr:uid="{E98A0336-EA14-429B-BAC0-DE5A39000B98}"/>
    <cellStyle name="Заголовок 3 10 2" xfId="9223" xr:uid="{48E3DA0C-B034-4FD7-8E43-DC795BDBCA8B}"/>
    <cellStyle name="Заголовок 3 11" xfId="3222" xr:uid="{A9C9A94F-B2E4-4355-9D0C-497D2668C78C}"/>
    <cellStyle name="Заголовок 3 11 2" xfId="9224" xr:uid="{4CD77E91-8CEF-4806-B578-A03C179168F9}"/>
    <cellStyle name="Заголовок 3 12" xfId="3223" xr:uid="{F92E93F3-205B-4E41-9506-2241626B4E8D}"/>
    <cellStyle name="Заголовок 3 12 2" xfId="9225" xr:uid="{4D32B1E5-9387-4A0A-9647-6EB49959F127}"/>
    <cellStyle name="Заголовок 3 13" xfId="3220" xr:uid="{5D35AF5C-81C3-4646-81BC-7E546984AA0E}"/>
    <cellStyle name="Заголовок 3 13 2" xfId="9226" xr:uid="{1C9D5C0F-12D4-4714-8FEE-230C5391BAAF}"/>
    <cellStyle name="Заголовок 3 14" xfId="3368" xr:uid="{758B3B41-8E5A-42DB-B581-7754F7C5BA0C}"/>
    <cellStyle name="Заголовок 3 15" xfId="3609" xr:uid="{0937E21D-8805-4395-B35C-3236095399D9}"/>
    <cellStyle name="Заголовок 3 16" xfId="3805" xr:uid="{9B70E312-A1FA-4964-BAE5-9AA963D35661}"/>
    <cellStyle name="Заголовок 3 17" xfId="4097" xr:uid="{5C9DCA8E-030C-44B5-89F8-98F461620FFB}"/>
    <cellStyle name="Заголовок 3 18" xfId="4627" xr:uid="{8E472540-BE2F-492B-86C9-A2B082B901A5}"/>
    <cellStyle name="Заголовок 3 19" xfId="2364" xr:uid="{773A738F-3ED3-46E3-889E-48BE8509EAA9}"/>
    <cellStyle name="Заголовок 3 2" xfId="238" xr:uid="{A063854D-CF26-4D29-8B18-8FC27C412B05}"/>
    <cellStyle name="Заголовок 3 2 10" xfId="2250" xr:uid="{2340DC6E-373C-4C14-87E7-06ABC3B65188}"/>
    <cellStyle name="Заголовок 3 2 11" xfId="9738" xr:uid="{D4886F2D-2308-423C-AE03-03CAD7E9F1EB}"/>
    <cellStyle name="Заголовок 3 2 12" xfId="733" xr:uid="{38FBD90D-346A-4FEA-8CDB-E4CF154F171B}"/>
    <cellStyle name="Заголовок 3 2 2" xfId="766" xr:uid="{0B65C044-A61C-4934-A05A-661E471245A5}"/>
    <cellStyle name="Заголовок 3 2 2 2" xfId="1883" xr:uid="{B5A755ED-C304-47DF-B2EE-106A27E0017C}"/>
    <cellStyle name="Заголовок 3 2 2 2 2" xfId="2075" xr:uid="{ED5B209E-4864-408D-9C26-88DC35409C4F}"/>
    <cellStyle name="Заголовок 3 2 2 2 2 2" xfId="5944" xr:uid="{B9AFB80C-7228-43A5-B130-CC9FF31F88BE}"/>
    <cellStyle name="Заголовок 3 2 2 2 3" xfId="2132" xr:uid="{9DC4C893-E596-45C1-829F-9E7EB55F9FEB}"/>
    <cellStyle name="Заголовок 3 2 2 2 4" xfId="2748" xr:uid="{81FD9F4E-4797-42D3-A558-D1A5F40917D6}"/>
    <cellStyle name="Заголовок 3 2 2 3" xfId="1896" xr:uid="{B6461D8A-879B-4F95-8601-DB41D2CC38CE}"/>
    <cellStyle name="Заголовок 3 2 2 3 2" xfId="2088" xr:uid="{5E6C94B5-9B40-4D58-BBDC-8AA3471936BF}"/>
    <cellStyle name="Заголовок 3 2 2 3 2 2" xfId="5957" xr:uid="{158D6BB1-4A76-40A2-85A5-B5532C86C894}"/>
    <cellStyle name="Заголовок 3 2 2 3 3" xfId="2133" xr:uid="{3A1E524B-648E-45F3-9C65-0EF300F7DE77}"/>
    <cellStyle name="Заголовок 3 2 2 3 4" xfId="2883" xr:uid="{0D234CBF-E3D3-42E9-B344-73EABA5D984D}"/>
    <cellStyle name="Заголовок 3 2 2 4" xfId="1904" xr:uid="{B7093B36-2216-4E2C-9E40-CD7D311575A3}"/>
    <cellStyle name="Заголовок 3 2 2 4 2" xfId="2096" xr:uid="{AE687D5F-FC86-4E8D-B221-137260D589C7}"/>
    <cellStyle name="Заголовок 3 2 2 4 2 2" xfId="5965" xr:uid="{7169C96A-B4D5-4861-B0EA-A05AA8BFA932}"/>
    <cellStyle name="Заголовок 3 2 2 4 3" xfId="2135" xr:uid="{71F8F897-B988-4D92-B588-E6CB0701985C}"/>
    <cellStyle name="Заголовок 3 2 2 4 4" xfId="3224" xr:uid="{B2C7DB5E-1875-490A-BDFF-54D9EC020E86}"/>
    <cellStyle name="Заголовок 3 2 2 5" xfId="1920" xr:uid="{F7D966DE-67C1-4426-A785-F6C7A427A739}"/>
    <cellStyle name="Заголовок 3 2 2 5 2" xfId="2112" xr:uid="{B523A1AC-030F-4517-9EA1-C58579CD31F4}"/>
    <cellStyle name="Заголовок 3 2 2 5 2 2" xfId="5981" xr:uid="{158790B9-2B7E-4B2B-9689-E043D94D98BB}"/>
    <cellStyle name="Заголовок 3 2 2 5 3" xfId="2137" xr:uid="{24A257B9-5168-42CD-B7FF-8400C433486F}"/>
    <cellStyle name="Заголовок 3 2 2 5 4" xfId="2704" xr:uid="{A91189D3-813E-4E1F-9415-657A9659BF96}"/>
    <cellStyle name="Заголовок 3 2 2 6" xfId="1848" xr:uid="{426B74C4-E29D-43FB-A0EA-9D423D870F56}"/>
    <cellStyle name="Заголовок 3 2 2 6 2" xfId="2040" xr:uid="{CC59BEA8-75BE-460B-93B1-2439E734CEE1}"/>
    <cellStyle name="Заголовок 3 2 2 6 2 2" xfId="5910" xr:uid="{6BDEEEB1-F28E-4B62-8B5D-5A22ED286FC3}"/>
    <cellStyle name="Заголовок 3 2 2 6 3" xfId="2128" xr:uid="{FE6BE89E-F303-4658-8444-7F0EE18AA20E}"/>
    <cellStyle name="Заголовок 3 2 2 7" xfId="1956" xr:uid="{C3B54198-D239-4F6C-B991-E95E96115F48}"/>
    <cellStyle name="Заголовок 3 2 2 7 2" xfId="5832" xr:uid="{5AA3326B-3A04-48E1-9EFD-730EF6FFACD2}"/>
    <cellStyle name="Заголовок 3 2 2 8" xfId="1933" xr:uid="{22523CB7-E644-426F-B6A4-E61486FEFF80}"/>
    <cellStyle name="Заголовок 3 2 2 9" xfId="1747" xr:uid="{B45AAE00-E6A5-44E1-9B69-A4FBE744352F}"/>
    <cellStyle name="Заголовок 3 2 3" xfId="1820" xr:uid="{F47D91C2-9AA3-4451-BE09-A7B72DE1ADD2}"/>
    <cellStyle name="Заголовок 3 2 3 2" xfId="2011" xr:uid="{60E36FF8-C9E0-4B17-8DC9-20F64DF1169C}"/>
    <cellStyle name="Заголовок 3 2 3 2 2" xfId="5883" xr:uid="{10822C84-7F43-4160-AC2A-6DD63F72D714}"/>
    <cellStyle name="Заголовок 3 2 3 3" xfId="2126" xr:uid="{6C8377A0-6BC9-428B-9C47-E7D6D8EE2944}"/>
    <cellStyle name="Заголовок 3 2 3 4" xfId="2409" xr:uid="{05655632-38CA-45CB-9393-C365F3A8C9B9}"/>
    <cellStyle name="Заголовок 3 2 4" xfId="1878" xr:uid="{3A46DB6F-28F2-4E55-AA32-C678E606E571}"/>
    <cellStyle name="Заголовок 3 2 4 2" xfId="2070" xr:uid="{36CBB216-EEB7-4E60-B2E8-718EEB2E3AA0}"/>
    <cellStyle name="Заголовок 3 2 4 2 2" xfId="5939" xr:uid="{D9B58916-D03B-49CB-A43C-365D2114215B}"/>
    <cellStyle name="Заголовок 3 2 4 3" xfId="2131" xr:uid="{AB745349-00B5-4CBC-B470-CD0BB4065305}"/>
    <cellStyle name="Заголовок 3 2 4 4" xfId="2351" xr:uid="{691D617C-E1FC-4F63-B834-3013F55F3476}"/>
    <cellStyle name="Заголовок 3 2 5" xfId="1834" xr:uid="{A75B9AB1-D356-40F2-81C2-03993CC86649}"/>
    <cellStyle name="Заголовок 3 2 5 2" xfId="2026" xr:uid="{235BEF5B-C8EE-441D-97CB-0EA48F8D5587}"/>
    <cellStyle name="Заголовок 3 2 5 2 2" xfId="5896" xr:uid="{EBBD71EC-9675-4C7E-9019-32D6856D28A6}"/>
    <cellStyle name="Заголовок 3 2 5 3" xfId="2127" xr:uid="{20698350-4D97-4180-A2C3-94CC1C448712}"/>
    <cellStyle name="Заголовок 3 2 6" xfId="1898" xr:uid="{D8189770-61D6-497A-9E4D-8845F09B3744}"/>
    <cellStyle name="Заголовок 3 2 6 2" xfId="2090" xr:uid="{0C478E42-5E04-44C5-BC15-22B28800F907}"/>
    <cellStyle name="Заголовок 3 2 6 2 2" xfId="5959" xr:uid="{C57732CE-D488-4DCC-BE26-464272916387}"/>
    <cellStyle name="Заголовок 3 2 6 3" xfId="2134" xr:uid="{5BA7FFC4-A195-42F2-A95A-FDA02886DE63}"/>
    <cellStyle name="Заголовок 3 2 7" xfId="1805" xr:uid="{10E4381D-4EAB-4F4B-BA45-55CF5E8EE59C}"/>
    <cellStyle name="Заголовок 3 2 7 2" xfId="1996" xr:uid="{8A7502D2-D8A8-4137-95F0-05DE71761685}"/>
    <cellStyle name="Заголовок 3 2 7 2 2" xfId="5868" xr:uid="{AB496E12-92A2-4EAA-B372-49F9CEBFCC11}"/>
    <cellStyle name="Заголовок 3 2 7 3" xfId="2124" xr:uid="{C91F7963-FC7B-47EF-B727-47AB53ADA092}"/>
    <cellStyle name="Заголовок 3 2 8" xfId="1937" xr:uid="{0824E002-E81E-4AC1-83EA-BDCA3F393035}"/>
    <cellStyle name="Заголовок 3 2 8 2" xfId="5830" xr:uid="{B0F35B05-20BE-4A5D-B5FE-7C15A9151617}"/>
    <cellStyle name="Заголовок 3 2 9" xfId="1955" xr:uid="{F4938E50-9267-472A-8DC8-4112FC664788}"/>
    <cellStyle name="Заголовок 3 3" xfId="2251" xr:uid="{0E643C82-1C0C-4E7B-A037-5CEF80C5384B}"/>
    <cellStyle name="Заголовок 3 3 2" xfId="2703" xr:uid="{33EA936D-3C2A-4863-A8DD-5CF449F92D46}"/>
    <cellStyle name="Заголовок 3 3 2 2" xfId="2884" xr:uid="{CFFDD15C-C46C-4F25-ABA2-FC1EB1F40826}"/>
    <cellStyle name="Заголовок 3 3 2 3" xfId="3225" xr:uid="{B799BB35-53B1-4BCB-A75E-D1896E00D068}"/>
    <cellStyle name="Заголовок 3 3 3" xfId="9227" xr:uid="{D64E651C-960A-4BA8-8694-63B42282FCAE}"/>
    <cellStyle name="Заголовок 3 3 4" xfId="10103" xr:uid="{1FCE5949-37F8-460B-9363-1B061527BA6C}"/>
    <cellStyle name="Заголовок 3 4" xfId="2252" xr:uid="{9402E659-09CE-4FFB-ABA2-CACE813AA23F}"/>
    <cellStyle name="Заголовок 3 4 2" xfId="2528" xr:uid="{E948287E-E731-443F-875C-B95F3BCC191C}"/>
    <cellStyle name="Заголовок 3 5" xfId="2253" xr:uid="{8B76E92C-7665-44C9-80B3-501383AAD7ED}"/>
    <cellStyle name="Заголовок 3 5 2" xfId="2587" xr:uid="{B9E8AF47-2954-4D3D-B846-3704A242ADA8}"/>
    <cellStyle name="Заголовок 3 6" xfId="2311" xr:uid="{29D7E41C-B2AE-476A-8454-D37E5A52B6F7}"/>
    <cellStyle name="Заголовок 3 6 2" xfId="2626" xr:uid="{9922CB45-0307-4602-8403-F11E95695C0B}"/>
    <cellStyle name="Заголовок 3 7" xfId="2249" xr:uid="{9125FCE2-F163-472B-8B11-B8E6B81B8835}"/>
    <cellStyle name="Заголовок 3 7 2" xfId="2885" xr:uid="{D5B4269B-D364-4F45-955E-622AFDF82571}"/>
    <cellStyle name="Заголовок 3 8" xfId="2882" xr:uid="{339037C8-CF7A-44E0-A18B-08315C1ABA52}"/>
    <cellStyle name="Заголовок 3 8 2" xfId="9229" xr:uid="{9A96388D-944D-47C2-8F38-699828441735}"/>
    <cellStyle name="Заголовок 3 9" xfId="3226" xr:uid="{0FC9CB81-24FD-4804-99B2-1B59B54DE42C}"/>
    <cellStyle name="Заголовок 4 10" xfId="3228" xr:uid="{EE683831-F01C-4120-863A-A5E0CDA02899}"/>
    <cellStyle name="Заголовок 4 10 2" xfId="9230" xr:uid="{4E89DD48-D1A0-4396-BDCE-04E314C8816B}"/>
    <cellStyle name="Заголовок 4 11" xfId="3229" xr:uid="{039CA2CC-2A14-478E-872E-9F2E191A12AB}"/>
    <cellStyle name="Заголовок 4 11 2" xfId="9231" xr:uid="{DDCFDAF4-92C1-439C-A617-6305AD5E1D2E}"/>
    <cellStyle name="Заголовок 4 12" xfId="3230" xr:uid="{03F1CECC-99B7-4127-AAEA-E61644C6C915}"/>
    <cellStyle name="Заголовок 4 12 2" xfId="9232" xr:uid="{AA0DB2BB-B512-4A57-9848-5E13EA97F572}"/>
    <cellStyle name="Заголовок 4 13" xfId="3227" xr:uid="{DCA0B770-9975-4348-9C64-D8431A5BC447}"/>
    <cellStyle name="Заголовок 4 13 2" xfId="9233" xr:uid="{ED4AD02E-C9F3-49D6-A98C-691113D417F3}"/>
    <cellStyle name="Заголовок 4 14" xfId="3369" xr:uid="{41A6DFF0-9143-4F9B-9648-4890F0430622}"/>
    <cellStyle name="Заголовок 4 15" xfId="3610" xr:uid="{C7375E20-EC50-43EA-B520-0FAE520FAA7B}"/>
    <cellStyle name="Заголовок 4 16" xfId="3806" xr:uid="{17BF99AA-2516-4834-9679-E811486213C1}"/>
    <cellStyle name="Заголовок 4 17" xfId="4098" xr:uid="{7CB2EACD-B202-4D48-8FA9-F16C3A9F9F01}"/>
    <cellStyle name="Заголовок 4 18" xfId="4628" xr:uid="{B4FFBF7C-7E32-4016-8F52-B876299524AA}"/>
    <cellStyle name="Заголовок 4 19" xfId="2365" xr:uid="{C6520C41-E8C5-426A-A232-9685C373FDDA}"/>
    <cellStyle name="Заголовок 4 2" xfId="239" xr:uid="{30CE7353-D191-4162-B824-7ACCA576A5AE}"/>
    <cellStyle name="Заголовок 4 2 2" xfId="767" xr:uid="{6FD4C2F6-B6A8-422F-9D04-30FA3CF90DA0}"/>
    <cellStyle name="Заголовок 4 2 2 2" xfId="2749" xr:uid="{B05A6F07-5067-4D28-8553-D96FA382DCBB}"/>
    <cellStyle name="Заголовок 4 2 2 3" xfId="2887" xr:uid="{E68EEF1C-11A2-47B3-AF3C-F890B1383EAD}"/>
    <cellStyle name="Заголовок 4 2 2 4" xfId="3231" xr:uid="{550F6E0B-CA45-4D3C-9524-F1CB91ABF975}"/>
    <cellStyle name="Заголовок 4 2 2 5" xfId="2706" xr:uid="{78305B54-4EE5-4B68-AD62-B53EFC4179CC}"/>
    <cellStyle name="Заголовок 4 2 2 6" xfId="1748" xr:uid="{4319EED3-1CCA-4C8A-9097-29B4E73EFEC6}"/>
    <cellStyle name="Заголовок 4 2 3" xfId="2415" xr:uid="{DE3F1603-45C9-497F-AF74-27DA0412F1C0}"/>
    <cellStyle name="Заголовок 4 2 3 2" xfId="10104" xr:uid="{E2EF2932-9EB0-4AAC-9946-128341E2F91A}"/>
    <cellStyle name="Заголовок 4 2 4" xfId="2352" xr:uid="{9A0C09DC-4CBF-45A6-A4C9-05B14A4EC24C}"/>
    <cellStyle name="Заголовок 4 2 4 2" xfId="10105" xr:uid="{E5B83904-8D53-4A24-A311-6009223441BA}"/>
    <cellStyle name="Заголовок 4 2 5" xfId="2255" xr:uid="{8EFC9C3D-8FA0-455A-93D7-80D63D65BCA3}"/>
    <cellStyle name="Заголовок 4 2 6" xfId="9740" xr:uid="{4B01D31F-C4AC-4EF6-B189-36735F70EE48}"/>
    <cellStyle name="Заголовок 4 2 7" xfId="734" xr:uid="{692787A6-1171-47B8-A837-31DFE9372E2B}"/>
    <cellStyle name="Заголовок 4 3" xfId="2256" xr:uid="{643853E4-7B5D-4934-A3C9-EF1925213FC6}"/>
    <cellStyle name="Заголовок 4 3 2" xfId="2705" xr:uid="{DC283673-7502-42A4-9E4B-938CB460D699}"/>
    <cellStyle name="Заголовок 4 3 2 2" xfId="2888" xr:uid="{0923693A-994F-4950-AF59-D6F6C9CC97D7}"/>
    <cellStyle name="Заголовок 4 3 2 3" xfId="3232" xr:uid="{A9ED8427-A28E-433B-BCA8-C87A6B3D3527}"/>
    <cellStyle name="Заголовок 4 3 3" xfId="9234" xr:uid="{3A56D4B2-6F1D-4F84-A849-5EB5188C84E5}"/>
    <cellStyle name="Заголовок 4 3 4" xfId="10106" xr:uid="{A4A86C13-53AB-42A9-916F-4EDB740F9223}"/>
    <cellStyle name="Заголовок 4 4" xfId="2257" xr:uid="{9AAAE608-D48C-43A3-87D6-E08FFED79CCC}"/>
    <cellStyle name="Заголовок 4 4 2" xfId="2529" xr:uid="{F7CE9FD6-E7D7-494E-A545-0AA475790A7E}"/>
    <cellStyle name="Заголовок 4 5" xfId="2258" xr:uid="{E884D7ED-0D47-41DA-B3A3-2BE2B34BAE4B}"/>
    <cellStyle name="Заголовок 4 5 2" xfId="2588" xr:uid="{3A46BFEB-38DD-491C-88F0-D246D0DD34F6}"/>
    <cellStyle name="Заголовок 4 6" xfId="2312" xr:uid="{C4914001-F4D1-4C4F-BEA9-4F9B47306B28}"/>
    <cellStyle name="Заголовок 4 6 2" xfId="2627" xr:uid="{AB68C838-F29C-434E-A3FB-2F21521D1569}"/>
    <cellStyle name="Заголовок 4 7" xfId="2254" xr:uid="{F06C436A-CB06-4760-BA9C-9859300443B1}"/>
    <cellStyle name="Заголовок 4 7 2" xfId="2889" xr:uid="{6690409C-FD68-459D-983D-4B3065BCEC88}"/>
    <cellStyle name="Заголовок 4 8" xfId="2886" xr:uid="{C9B285DB-9886-4901-A7F8-6A25D31EB340}"/>
    <cellStyle name="Заголовок 4 8 2" xfId="9235" xr:uid="{AC51D3BF-50D5-404B-AA63-C6FD9F06F6F3}"/>
    <cellStyle name="Заголовок 4 9" xfId="3233" xr:uid="{77F5942C-5C20-47CB-8BB5-6D3A91DC3ED3}"/>
    <cellStyle name="Итог 10" xfId="3235" xr:uid="{A8C42105-3B9D-4AA5-910A-7978B1E0BB9C}"/>
    <cellStyle name="Итог 10 2" xfId="9236" xr:uid="{FB714866-9EB2-4B14-BE0A-C20409FCC962}"/>
    <cellStyle name="Итог 11" xfId="3236" xr:uid="{129F6CC0-A8EC-4B0E-B052-01E2A95CC691}"/>
    <cellStyle name="Итог 11 2" xfId="9237" xr:uid="{D0524E47-BEAF-4033-8019-1EDC3B78F3BC}"/>
    <cellStyle name="Итог 12" xfId="3237" xr:uid="{07033199-2685-428E-BDB5-50B78D4DEE1F}"/>
    <cellStyle name="Итог 12 2" xfId="9238" xr:uid="{3F212C63-9D1A-46E6-968A-A3B032053111}"/>
    <cellStyle name="Итог 13" xfId="3234" xr:uid="{7A66E6FE-99AF-4C2B-8FD9-A3C0FCA59C40}"/>
    <cellStyle name="Итог 13 2" xfId="9239" xr:uid="{5FFC7A8D-787A-4005-87B3-719020EFCBC7}"/>
    <cellStyle name="Итог 14" xfId="3381" xr:uid="{E0A1C1DD-6011-4523-BDAC-98519B41AC3E}"/>
    <cellStyle name="Итог 15" xfId="3622" xr:uid="{071ED914-483F-4F4E-8448-09AF5428DDCE}"/>
    <cellStyle name="Итог 16" xfId="3818" xr:uid="{3AC4E3E0-BA82-4C73-B77D-213B82E8BF38}"/>
    <cellStyle name="Итог 17" xfId="4110" xr:uid="{8B1EC3C3-9B7C-411E-B658-E533FBC2E2A4}"/>
    <cellStyle name="Итог 18" xfId="4640" xr:uid="{898D6EE6-D8E4-4173-9B5F-B80B5CEB4783}"/>
    <cellStyle name="Итог 19" xfId="2377" xr:uid="{2A6E5EBB-4FEB-484A-A5B2-CE2682024B43}"/>
    <cellStyle name="Итог 2" xfId="240" xr:uid="{231C4765-0B1B-4364-B591-61110E869D90}"/>
    <cellStyle name="Итог 2 10" xfId="1954" xr:uid="{2C392C87-BA9E-4751-95CE-7717AB205565}"/>
    <cellStyle name="Итог 2 10 2" xfId="6151" xr:uid="{CB2FC980-3224-4455-8FC7-28724E6D5A43}"/>
    <cellStyle name="Итог 2 11" xfId="2260" xr:uid="{A4179B7C-A9F6-47A7-AAD3-9244A07D275C}"/>
    <cellStyle name="Итог 2 12" xfId="9742" xr:uid="{237FBE0B-2ACD-43FD-A44D-19CB28501988}"/>
    <cellStyle name="Итог 2 13" xfId="735" xr:uid="{5D5B45F1-A832-4E8E-B1D9-EBED8E6DC742}"/>
    <cellStyle name="Итог 2 2" xfId="779" xr:uid="{5BE29225-69E6-4BBD-ACE0-CFE946931766}"/>
    <cellStyle name="Итог 2 2 10" xfId="1749" xr:uid="{B781B754-5E14-4F5F-8516-D2D93B539054}"/>
    <cellStyle name="Итог 2 2 2" xfId="1884" xr:uid="{99E96ED7-0B1D-454E-BDE5-7DB7B2C17AFB}"/>
    <cellStyle name="Итог 2 2 2 2" xfId="2076" xr:uid="{86D62B74-1DD6-4EB0-B912-796CB0B48945}"/>
    <cellStyle name="Итог 2 2 2 2 2" xfId="5945" xr:uid="{14B80FE1-1DE4-41B6-AF42-544937185657}"/>
    <cellStyle name="Итог 2 2 2 2 2 2" xfId="6607" xr:uid="{A59C024F-0C03-4096-8C00-0A98EB774C14}"/>
    <cellStyle name="Итог 2 2 2 2 3" xfId="6255" xr:uid="{50BBB4B3-DB8C-4210-9A11-FB7453C1BB31}"/>
    <cellStyle name="Итог 2 2 2 3" xfId="2891" xr:uid="{5594F475-2B70-4760-9C93-A4DDC2AF3AA3}"/>
    <cellStyle name="Итог 2 2 2 4" xfId="5792" xr:uid="{1DA1AADC-BE88-4071-99F8-FBDBB57FC97D}"/>
    <cellStyle name="Итог 2 2 2 4 2" xfId="6471" xr:uid="{C604E2E6-4F37-499C-A2AD-66A3C9501B44}"/>
    <cellStyle name="Итог 2 2 2 5" xfId="6095" xr:uid="{54DCF511-F84C-49DE-B9CC-752BA4A225E2}"/>
    <cellStyle name="Итог 2 2 2 6" xfId="10107" xr:uid="{B9710216-FD73-4DFD-B597-B6F7645D06EF}"/>
    <cellStyle name="Итог 2 2 3" xfId="1897" xr:uid="{D016E3E1-FF0D-4582-A629-58187BA6A31B}"/>
    <cellStyle name="Итог 2 2 3 2" xfId="2089" xr:uid="{28B9C682-FCCF-46E8-8A93-6B696C60E8B4}"/>
    <cellStyle name="Итог 2 2 3 2 2" xfId="5958" xr:uid="{01F47337-E7AB-4AD1-9769-2B7CDEEE3124}"/>
    <cellStyle name="Итог 2 2 3 2 2 2" xfId="6619" xr:uid="{D7B68D94-3870-4D0F-B19D-9FDC61FB1A99}"/>
    <cellStyle name="Итог 2 2 3 2 3" xfId="6267" xr:uid="{59A30D01-F64D-4BCE-93B4-EE8419B24AC6}"/>
    <cellStyle name="Итог 2 2 3 3" xfId="3238" xr:uid="{55B374A3-F9C1-494F-8A70-15DFAC0A10BE}"/>
    <cellStyle name="Итог 2 2 3 4" xfId="5803" xr:uid="{E3913AC1-E220-4691-9F57-D3F2A91C73FC}"/>
    <cellStyle name="Итог 2 2 3 4 2" xfId="6482" xr:uid="{1BEBA9C3-2703-4A96-AD1B-D14AC7E40207}"/>
    <cellStyle name="Итог 2 2 3 5" xfId="6107" xr:uid="{FDF14C06-5A4F-4880-BD86-C001BF7B797A}"/>
    <cellStyle name="Итог 2 2 4" xfId="1905" xr:uid="{47465E8A-C138-4061-977B-64C9180A62A3}"/>
    <cellStyle name="Итог 2 2 4 2" xfId="2097" xr:uid="{F44FA60B-3F23-46EC-BAAD-E5742954E27C}"/>
    <cellStyle name="Итог 2 2 4 2 2" xfId="5966" xr:uid="{2FE774FB-AC07-4179-A912-5D37C9271407}"/>
    <cellStyle name="Итог 2 2 4 2 2 2" xfId="6625" xr:uid="{CE99A4FA-BF2F-4C3C-A09C-9AEF66B18C3B}"/>
    <cellStyle name="Итог 2 2 4 2 3" xfId="6273" xr:uid="{DB1541D7-C18F-4FBA-A60B-8CAC88B58EF7}"/>
    <cellStyle name="Итог 2 2 4 3" xfId="3239" xr:uid="{7EAE42C8-FB72-461D-A835-BE6A1831FF78}"/>
    <cellStyle name="Итог 2 2 4 4" xfId="5809" xr:uid="{BFBF308E-028D-4D9F-B925-C323507EA9D3}"/>
    <cellStyle name="Итог 2 2 4 4 2" xfId="6488" xr:uid="{1EA54513-DDA0-43B6-A8F6-1F3AD3340000}"/>
    <cellStyle name="Итог 2 2 4 5" xfId="6113" xr:uid="{F1A79B62-4763-4BD1-9755-2068567881CA}"/>
    <cellStyle name="Итог 2 2 5" xfId="1915" xr:uid="{2289205B-5C5D-4F44-AA9B-ACC4A188FFB1}"/>
    <cellStyle name="Итог 2 2 5 2" xfId="2107" xr:uid="{09C026A1-6291-4328-A39E-662132762771}"/>
    <cellStyle name="Итог 2 2 5 2 2" xfId="5976" xr:uid="{5F757FF7-23D2-42A1-8FCE-86652EAF205E}"/>
    <cellStyle name="Итог 2 2 5 2 2 2" xfId="6634" xr:uid="{187B9C45-B9E2-4569-A1B0-53E81A882B03}"/>
    <cellStyle name="Итог 2 2 5 2 3" xfId="6282" xr:uid="{017F5C80-2E6C-42C9-89B3-438B8FB56C06}"/>
    <cellStyle name="Итог 2 2 5 3" xfId="2707" xr:uid="{2C9A5E3B-9032-4824-AE9A-C01329154913}"/>
    <cellStyle name="Итог 2 2 5 4" xfId="5818" xr:uid="{FDD85F9F-415E-47DD-9C3F-89DBB709E001}"/>
    <cellStyle name="Итог 2 2 5 4 2" xfId="6497" xr:uid="{6E6B4E5E-6D4D-46F8-B274-AAE8BC6629FC}"/>
    <cellStyle name="Итог 2 2 5 5" xfId="6122" xr:uid="{4F0B2A1B-E8FE-4BD8-A8FE-C9FE6477E29A}"/>
    <cellStyle name="Итог 2 2 6" xfId="1797" xr:uid="{731EE641-29E3-4865-BA65-ECECEB4606CF}"/>
    <cellStyle name="Итог 2 2 6 2" xfId="1988" xr:uid="{74BB7A10-BC54-40B4-B262-66F476745A6F}"/>
    <cellStyle name="Итог 2 2 6 2 2" xfId="5860" xr:uid="{4B313504-B5E4-44FE-AD8B-1B14E53F9340}"/>
    <cellStyle name="Итог 2 2 6 2 2 2" xfId="6531" xr:uid="{30D4C196-A076-46A0-B74B-EFEC75032C41}"/>
    <cellStyle name="Итог 2 2 6 2 3" xfId="6176" xr:uid="{B8B47677-8219-45C9-B240-07E26BEF17D8}"/>
    <cellStyle name="Итог 2 2 6 3" xfId="5721" xr:uid="{C96418C1-65F7-47E1-B921-F48207B0CEEA}"/>
    <cellStyle name="Итог 2 2 6 3 2" xfId="6400" xr:uid="{8C52CD93-AA0F-4A9E-9114-EEFFD1D6807C}"/>
    <cellStyle name="Итог 2 2 6 4" xfId="6016" xr:uid="{53B53947-E5B9-4D32-87CA-DF0720058441}"/>
    <cellStyle name="Итог 2 2 7" xfId="1925" xr:uid="{436FDC3A-4C0C-4E6C-A582-1D4B5201A5F6}"/>
    <cellStyle name="Итог 2 2 7 2" xfId="2117" xr:uid="{F3DE0EB9-BDD7-4D06-885D-73A63E661F96}"/>
    <cellStyle name="Итог 2 2 7 2 2" xfId="5986" xr:uid="{5BC22AD0-46AE-400A-A06B-8A989D1F4C37}"/>
    <cellStyle name="Итог 2 2 7 2 2 2" xfId="6643" xr:uid="{7962D1DD-BD75-4A26-A59F-58F7FA2B988C}"/>
    <cellStyle name="Итог 2 2 7 2 3" xfId="6291" xr:uid="{72A40B78-B00E-495D-8BA7-7B38FE9222D1}"/>
    <cellStyle name="Итог 2 2 7 3" xfId="5827" xr:uid="{F0C66216-8D43-4347-8D3D-68047305BC22}"/>
    <cellStyle name="Итог 2 2 7 3 2" xfId="6506" xr:uid="{955A62AD-3F81-4655-9EC5-F8B2D454985C}"/>
    <cellStyle name="Итог 2 2 7 4" xfId="6131" xr:uid="{6BF6E023-F9BD-4138-8CD1-3BE4BAF0B9F0}"/>
    <cellStyle name="Итог 2 2 8" xfId="1789" xr:uid="{89868406-8C0B-49F7-A5DB-5DE629DBD559}"/>
    <cellStyle name="Итог 2 2 8 2" xfId="1980" xr:uid="{0DB0CADC-485E-4591-B554-4A297C58CB2A}"/>
    <cellStyle name="Итог 2 2 8 2 2" xfId="5853" xr:uid="{447AEC59-EA59-4074-BB2D-AE6AC41AF543}"/>
    <cellStyle name="Итог 2 2 8 2 2 2" xfId="6526" xr:uid="{DB52C70F-E87B-4EDB-962A-C4A1E1066E94}"/>
    <cellStyle name="Итог 2 2 8 2 3" xfId="6171" xr:uid="{85BF8E8B-F9DA-46DE-B6BC-EF64046C2571}"/>
    <cellStyle name="Итог 2 2 8 3" xfId="5715" xr:uid="{895DDDF6-5721-49C2-8547-8061293E03B0}"/>
    <cellStyle name="Итог 2 2 8 3 2" xfId="6395" xr:uid="{718EA0CF-1963-4C40-A39D-18AAE0E7C008}"/>
    <cellStyle name="Итог 2 2 8 4" xfId="6011" xr:uid="{25DB29AB-D2D6-4517-A1CA-945B8946B01D}"/>
    <cellStyle name="Итог 2 2 9" xfId="1932" xr:uid="{62F5BF0B-04C0-483B-8B6A-BCBE8D398A66}"/>
    <cellStyle name="Итог 2 2 9 2" xfId="6133" xr:uid="{58A0C2B3-6EE0-4C45-9D0F-E9F8DFC7ABBB}"/>
    <cellStyle name="Итог 2 3" xfId="1822" xr:uid="{8002D567-EA81-4987-956C-E512126EC2A9}"/>
    <cellStyle name="Итог 2 3 2" xfId="2013" xr:uid="{A3EA312D-85E8-4F27-BC94-4E036BF2B508}"/>
    <cellStyle name="Итог 2 3 2 2" xfId="5885" xr:uid="{3A57C84A-A48C-4955-A84D-F675BED6E178}"/>
    <cellStyle name="Итог 2 3 2 2 2" xfId="6553" xr:uid="{CAAAA47D-F40B-496B-9066-65627ED4E636}"/>
    <cellStyle name="Итог 2 3 2 3" xfId="6198" xr:uid="{B0E1C2A9-11F4-4760-B44D-EFDBED114E79}"/>
    <cellStyle name="Итог 2 3 3" xfId="2429" xr:uid="{ABC107AA-50BB-4CAA-A17E-4B66CEBB1AAB}"/>
    <cellStyle name="Итог 2 3 4" xfId="5741" xr:uid="{F08C4EC9-5B81-4347-9CEA-C54F0D01B678}"/>
    <cellStyle name="Итог 2 3 4 2" xfId="6420" xr:uid="{617D06BF-FAD3-4EEB-B809-8C443FE816BA}"/>
    <cellStyle name="Итог 2 3 5" xfId="6038" xr:uid="{7628D836-D14A-4084-BEA0-A958A5E42DE3}"/>
    <cellStyle name="Итог 2 4" xfId="1877" xr:uid="{8B9111C5-283C-4B57-AA4B-7F867638FC57}"/>
    <cellStyle name="Итог 2 4 2" xfId="2069" xr:uid="{B0571315-2523-451A-AEC1-88BB207FE373}"/>
    <cellStyle name="Итог 2 4 2 2" xfId="5938" xr:uid="{7711FE4E-DF66-459A-978E-840B3A555326}"/>
    <cellStyle name="Итог 2 4 2 2 2" xfId="6602" xr:uid="{48F21479-7B99-41E9-87B9-A4966AF9853F}"/>
    <cellStyle name="Итог 2 4 2 3" xfId="6250" xr:uid="{E038CA50-A373-44A4-A755-3339D2858DF1}"/>
    <cellStyle name="Итог 2 4 3" xfId="5787" xr:uid="{891F8EA1-6234-48EA-AC72-6A4C23F4132A}"/>
    <cellStyle name="Итог 2 4 3 2" xfId="6466" xr:uid="{93FCFBD2-79E3-4A36-ACCE-57CE097F51C9}"/>
    <cellStyle name="Итог 2 4 4" xfId="6090" xr:uid="{209E7900-9B01-4D79-8F99-CF870B0C4DF5}"/>
    <cellStyle name="Итог 2 5" xfId="1835" xr:uid="{3F7AA170-6E88-4A14-9CAD-1BD254E889EF}"/>
    <cellStyle name="Итог 2 5 2" xfId="2027" xr:uid="{119F58D7-3631-43D0-BBBD-15549D0DEE10}"/>
    <cellStyle name="Итог 2 5 2 2" xfId="5897" xr:uid="{DF5FED8E-7A07-4A23-BAA4-124BF01FF4D5}"/>
    <cellStyle name="Итог 2 5 2 2 2" xfId="6564" xr:uid="{860A738D-E7DF-490A-85E9-7A083E80EAB1}"/>
    <cellStyle name="Итог 2 5 2 3" xfId="6211" xr:uid="{E0FBDFE1-B499-466A-A110-398689BF6EC1}"/>
    <cellStyle name="Итог 2 5 3" xfId="5751" xr:uid="{F0F769A7-16EE-42FF-A010-D7DA24C7FA32}"/>
    <cellStyle name="Итог 2 5 3 2" xfId="6430" xr:uid="{5487C8DE-C16A-4C03-8112-1CAB143E096C}"/>
    <cellStyle name="Итог 2 5 4" xfId="6051" xr:uid="{F1BF0B50-EB8D-4176-A2F3-F88A35675770}"/>
    <cellStyle name="Итог 2 6" xfId="1861" xr:uid="{4CB87112-BE0B-4696-9EFA-08FAC8C64364}"/>
    <cellStyle name="Итог 2 6 2" xfId="2053" xr:uid="{B6907327-F48A-4AB7-B55A-30A87B80D44F}"/>
    <cellStyle name="Итог 2 6 2 2" xfId="5923" xr:uid="{3DE92B3F-5DD9-43C6-A68D-26ADE759ACF3}"/>
    <cellStyle name="Итог 2 6 2 2 2" xfId="6589" xr:uid="{8D3F1786-A5C7-4BC7-98F5-81553AE2EC20}"/>
    <cellStyle name="Итог 2 6 2 3" xfId="6236" xr:uid="{8D85F018-85E3-4114-94EE-20C59FAB7550}"/>
    <cellStyle name="Итог 2 6 3" xfId="5776" xr:uid="{6F7820DC-11F2-455E-8467-EF52CC90C909}"/>
    <cellStyle name="Итог 2 6 3 2" xfId="6455" xr:uid="{803B9511-BFAF-4C27-B195-989B7C870DDA}"/>
    <cellStyle name="Итог 2 6 4" xfId="6076" xr:uid="{6D7903A1-47EB-46E0-9A35-5379A92B1403}"/>
    <cellStyle name="Итог 2 7" xfId="1886" xr:uid="{407B6009-D294-4595-9726-8C18AC288613}"/>
    <cellStyle name="Итог 2 7 2" xfId="2078" xr:uid="{F9BF66C2-32A2-4CDE-95DC-F316F083B5A0}"/>
    <cellStyle name="Итог 2 7 2 2" xfId="5947" xr:uid="{7CC20AB1-F655-4006-AB33-87746E1A8C08}"/>
    <cellStyle name="Итог 2 7 2 2 2" xfId="6609" xr:uid="{1B6ECDA0-990F-4274-BF68-24F1B0AA196C}"/>
    <cellStyle name="Итог 2 7 2 3" xfId="6257" xr:uid="{A203A52F-E6EB-4D90-ADB8-221CCCF857E9}"/>
    <cellStyle name="Итог 2 7 3" xfId="5794" xr:uid="{270944E5-5AB7-4AF6-A177-65570A32E260}"/>
    <cellStyle name="Итог 2 7 3 2" xfId="6473" xr:uid="{4AB1BD0F-34D5-47AC-B5BA-BFBE109612CB}"/>
    <cellStyle name="Итог 2 7 4" xfId="6097" xr:uid="{8C0C416D-971F-4EAF-9B83-7EC781C78C2A}"/>
    <cellStyle name="Итог 2 8" xfId="1836" xr:uid="{FE49A945-678B-4B07-AD33-783255F4F4F3}"/>
    <cellStyle name="Итог 2 8 2" xfId="2028" xr:uid="{8930605D-BFF0-4D63-A9D1-29DDC435420C}"/>
    <cellStyle name="Итог 2 8 2 2" xfId="5898" xr:uid="{8B9E9C81-7C28-4B3F-ADC3-8EB44ADB3FFE}"/>
    <cellStyle name="Итог 2 8 2 2 2" xfId="6565" xr:uid="{378E5092-EF38-409A-A120-E43207AB4B03}"/>
    <cellStyle name="Итог 2 8 2 3" xfId="6212" xr:uid="{7B54A6C0-E113-4DC4-92B7-E15098A8001E}"/>
    <cellStyle name="Итог 2 8 3" xfId="5752" xr:uid="{F3F872DD-003E-414A-9286-979466ABAB71}"/>
    <cellStyle name="Итог 2 8 3 2" xfId="6431" xr:uid="{9F93B146-D628-4299-B875-5886B2CDD9B5}"/>
    <cellStyle name="Итог 2 8 4" xfId="6052" xr:uid="{17456766-EF6B-44E3-91B4-F5C79FC329E1}"/>
    <cellStyle name="Итог 2 9" xfId="1774" xr:uid="{F40DF9CC-057D-4348-8DD2-12F3D16DB48F}"/>
    <cellStyle name="Итог 2 9 2" xfId="1965" xr:uid="{254CA327-C9A5-421E-B250-D9F95BDECC85}"/>
    <cellStyle name="Итог 2 9 2 2" xfId="5838" xr:uid="{FF43FE51-4906-4069-8E2B-0484F54C4A1B}"/>
    <cellStyle name="Итог 2 9 2 2 2" xfId="6511" xr:uid="{53CB6C41-9690-46CA-9D6A-E9D0D27757A5}"/>
    <cellStyle name="Итог 2 9 2 3" xfId="6156" xr:uid="{9C561B52-C397-44F1-B191-14DBCFC992EF}"/>
    <cellStyle name="Итог 2 9 3" xfId="5700" xr:uid="{6CEB4236-3009-4DFE-A16C-E207537DD735}"/>
    <cellStyle name="Итог 2 9 3 2" xfId="6380" xr:uid="{8611875E-AF90-4B00-BE9D-2B813A8AA138}"/>
    <cellStyle name="Итог 2 9 4" xfId="5996" xr:uid="{FBCF8C25-1269-460C-B8C0-B0B3B450FC35}"/>
    <cellStyle name="Итог 20" xfId="2149" xr:uid="{C983A57C-1806-4BD1-A8CE-F501A44BEBBB}"/>
    <cellStyle name="Итог 3" xfId="1716" xr:uid="{1C2F9565-61BB-4B65-9075-AB1C0CA02FF5}"/>
    <cellStyle name="Итог 3 10" xfId="9241" xr:uid="{7CB3C4F9-C7AA-4265-81CB-321B6CFDD111}"/>
    <cellStyle name="Итог 3 11" xfId="10110" xr:uid="{90313A34-2BC1-4CC6-B9BE-BECF36DFEAF7}"/>
    <cellStyle name="Итог 3 2" xfId="1831" xr:uid="{4CD694FD-AA21-4CAB-AB3A-AD585B59FC25}"/>
    <cellStyle name="Итог 3 2 2" xfId="2023" xr:uid="{CE6D3F15-D4A6-4A85-9A13-A6D20CC8A5DF}"/>
    <cellStyle name="Итог 3 2 2 2" xfId="5893" xr:uid="{1D09C633-F23E-4832-81D4-135D13EF5788}"/>
    <cellStyle name="Итог 3 2 2 2 2" xfId="6561" xr:uid="{48F4EECE-63E5-48B9-9737-F9E209A20301}"/>
    <cellStyle name="Итог 3 2 2 3" xfId="6208" xr:uid="{1B4534F1-9544-40A2-8D40-2D00F230F59E}"/>
    <cellStyle name="Итог 3 2 3" xfId="3240" xr:uid="{C188AE20-2E8D-411B-9C3E-D92300E8646F}"/>
    <cellStyle name="Итог 3 2 4" xfId="5748" xr:uid="{8F880883-3B94-4140-B794-347D3DE64097}"/>
    <cellStyle name="Итог 3 2 4 2" xfId="6427" xr:uid="{5675F22D-1BF2-4590-B43D-60CE879E0E43}"/>
    <cellStyle name="Итог 3 2 5" xfId="6048" xr:uid="{0B76EAD8-E5FC-4E1B-A4FE-076A1EEA12A0}"/>
    <cellStyle name="Итог 3 3" xfId="1867" xr:uid="{3986D65A-39F3-4481-87B7-F9BD818FF040}"/>
    <cellStyle name="Итог 3 3 2" xfId="2059" xr:uid="{AB30C916-2656-44C4-BB06-1BA7D7263E88}"/>
    <cellStyle name="Итог 3 3 2 2" xfId="5929" xr:uid="{355A063B-891A-445E-92B2-F357B4B7E410}"/>
    <cellStyle name="Итог 3 3 2 2 2" xfId="6594" xr:uid="{23726060-1432-42B8-9F06-A5D5B7665EE7}"/>
    <cellStyle name="Итог 3 3 2 3" xfId="6241" xr:uid="{7D7FFD3C-D035-4C6B-9362-414858EFA698}"/>
    <cellStyle name="Итог 3 3 3" xfId="2448" xr:uid="{B0DDBD78-235D-4061-A30D-BAD8D45ACF2E}"/>
    <cellStyle name="Итог 3 3 4" xfId="5781" xr:uid="{02F05DAC-715C-4B78-A915-4FEC1068F472}"/>
    <cellStyle name="Итог 3 3 4 2" xfId="6460" xr:uid="{DB5356C1-0688-4C40-A8BC-DA7D296AEC52}"/>
    <cellStyle name="Итог 3 3 5" xfId="6081" xr:uid="{DE512369-AB45-4B3A-95D1-4DEDC5712A96}"/>
    <cellStyle name="Итог 3 4" xfId="1842" xr:uid="{0DCF5F7B-0A09-484E-AE81-FDD9BFC644B1}"/>
    <cellStyle name="Итог 3 4 2" xfId="2034" xr:uid="{9095DEE1-4AE4-435E-B79A-D5DD18D73713}"/>
    <cellStyle name="Итог 3 4 2 2" xfId="5904" xr:uid="{0BC5083E-E176-4EC1-99A9-7CAF5E2EC716}"/>
    <cellStyle name="Итог 3 4 2 2 2" xfId="6571" xr:uid="{E49E9FDB-4619-4B61-9713-17E4003050BF}"/>
    <cellStyle name="Итог 3 4 2 3" xfId="6218" xr:uid="{69F3501B-31EC-4E8B-BE0E-8BCBEB2EBC88}"/>
    <cellStyle name="Итог 3 4 3" xfId="5758" xr:uid="{4EB3F54C-7683-408A-BD29-AB4B3BC6473C}"/>
    <cellStyle name="Итог 3 4 3 2" xfId="6437" xr:uid="{51787CB2-4E14-45F7-9B94-7DE06F7A7FA2}"/>
    <cellStyle name="Итог 3 4 4" xfId="6058" xr:uid="{D9D0CF36-EBC5-40CA-A4F1-5FFB83711B6D}"/>
    <cellStyle name="Итог 3 5" xfId="1854" xr:uid="{FED4936F-4674-48D9-915F-71C74737CF9A}"/>
    <cellStyle name="Итог 3 5 2" xfId="2046" xr:uid="{BD11A660-4334-4A25-8957-04A4A5F0C1B4}"/>
    <cellStyle name="Итог 3 5 2 2" xfId="5916" xr:uid="{13F7B56E-1F0B-4CE7-8FDE-6DBE27499788}"/>
    <cellStyle name="Итог 3 5 2 2 2" xfId="6582" xr:uid="{8B42658A-47E6-4123-95CD-7BC0C8D782C0}"/>
    <cellStyle name="Итог 3 5 2 3" xfId="6229" xr:uid="{C82A5EDF-DEB6-4F6A-901A-9968EF1E6F28}"/>
    <cellStyle name="Итог 3 5 3" xfId="5769" xr:uid="{A18C6E0E-D5DD-4B35-A797-D1244EF2AA4F}"/>
    <cellStyle name="Итог 3 5 3 2" xfId="6448" xr:uid="{47839E1C-EDC1-4EB9-A8A8-0A220C8D3CC0}"/>
    <cellStyle name="Итог 3 5 4" xfId="6069" xr:uid="{FF8F3175-C2DF-46DA-A59D-AC4691C55A3F}"/>
    <cellStyle name="Итог 3 6" xfId="1815" xr:uid="{4EB90D10-54B7-4EF3-B39C-04CE50C523E4}"/>
    <cellStyle name="Итог 3 6 2" xfId="2006" xr:uid="{A1EAB669-7E74-4ECB-A6D4-AD2B1F818D7A}"/>
    <cellStyle name="Итог 3 6 2 2" xfId="5878" xr:uid="{4FD8D572-5DA0-4CBB-BC8C-6543281755AD}"/>
    <cellStyle name="Итог 3 6 2 2 2" xfId="6547" xr:uid="{470A3294-FFDC-49FF-BE81-9D955220A925}"/>
    <cellStyle name="Итог 3 6 2 3" xfId="6192" xr:uid="{9EB73BB8-7AC8-4A2E-ADC5-8B9DE6127EB8}"/>
    <cellStyle name="Итог 3 6 3" xfId="5736" xr:uid="{EBF72AA6-0A25-4229-BFEE-232F796D85F2}"/>
    <cellStyle name="Итог 3 6 3 2" xfId="6415" xr:uid="{27871856-38FF-403E-B01D-21825D101C28}"/>
    <cellStyle name="Итог 3 6 4" xfId="6032" xr:uid="{ED449AAD-CE21-452A-A20B-045022BA3AEE}"/>
    <cellStyle name="Итог 3 7" xfId="1900" xr:uid="{0CE3E21E-FC71-47A9-B137-B382ABDBD79F}"/>
    <cellStyle name="Итог 3 7 2" xfId="2092" xr:uid="{9AF14A78-4195-42CA-B068-09033EE70036}"/>
    <cellStyle name="Итог 3 7 2 2" xfId="5961" xr:uid="{4B8F69E3-250F-4928-B57A-C1088B6FCB26}"/>
    <cellStyle name="Итог 3 7 2 2 2" xfId="6621" xr:uid="{4B2B4F22-5552-40FC-91B7-5323AFA3CD5F}"/>
    <cellStyle name="Итог 3 7 2 3" xfId="6269" xr:uid="{26699037-F02E-4655-B1AF-E58B447FB889}"/>
    <cellStyle name="Итог 3 7 3" xfId="5805" xr:uid="{75376152-9073-468C-8E9C-6861036C82BD}"/>
    <cellStyle name="Итог 3 7 3 2" xfId="6484" xr:uid="{DA5B29A9-8F52-412C-BC3D-6A610CC4EA6E}"/>
    <cellStyle name="Итог 3 7 4" xfId="6109" xr:uid="{9C967233-F9FB-4D2E-900C-5A7AE16C6755}"/>
    <cellStyle name="Итог 3 8" xfId="1779" xr:uid="{CB106E34-69A6-48CA-8BDB-4948F1A430A1}"/>
    <cellStyle name="Итог 3 8 2" xfId="1970" xr:uid="{867B2441-A6EA-4ACF-9A12-9E30AA1CE108}"/>
    <cellStyle name="Итог 3 8 2 2" xfId="5843" xr:uid="{766CBB65-48BD-440B-BB23-26A2EAB2702E}"/>
    <cellStyle name="Итог 3 8 2 2 2" xfId="6516" xr:uid="{7BB7638E-58A8-4AB7-AC4A-BEE1C4029007}"/>
    <cellStyle name="Итог 3 8 2 3" xfId="6161" xr:uid="{3A840A98-EE9D-460F-9D5E-D4F5056633A1}"/>
    <cellStyle name="Итог 3 8 3" xfId="5705" xr:uid="{8B267664-98E4-4663-ABE8-CCE223221BC2}"/>
    <cellStyle name="Итог 3 8 3 2" xfId="6385" xr:uid="{42B84C56-7980-4107-A3F8-061D80C728B0}"/>
    <cellStyle name="Итог 3 8 4" xfId="6001" xr:uid="{B166E35B-AD1C-4F2E-9A76-119E4B3A9DA8}"/>
    <cellStyle name="Итог 3 9" xfId="1935" xr:uid="{EEDDDAA6-AD1E-40EB-A7E5-4FB69D08A3CB}"/>
    <cellStyle name="Итог 3 9 2" xfId="6135" xr:uid="{7650BBAA-A6D4-439C-B039-07E6A58D2B82}"/>
    <cellStyle name="Итог 4" xfId="2261" xr:uid="{6A40724B-74CA-4548-9923-04B1D59A680D}"/>
    <cellStyle name="Итог 4 2" xfId="2541" xr:uid="{D75E6A3E-64A5-455E-BA36-76E8F8BD100A}"/>
    <cellStyle name="Итог 4 3" xfId="10111" xr:uid="{4AFAB3E8-E19E-4655-AAE8-124FFFFAFB85}"/>
    <cellStyle name="Итог 5" xfId="2313" xr:uid="{0555C0F7-3F9E-4512-BD3A-08AB66A4A3F0}"/>
    <cellStyle name="Итог 5 2" xfId="2600" xr:uid="{D2A79F72-D54C-48E1-A94F-3CFB97A4D56C}"/>
    <cellStyle name="Итог 6" xfId="2259" xr:uid="{3CCAE37A-A959-43DD-9256-C35098F1A645}"/>
    <cellStyle name="Итог 6 2" xfId="2639" xr:uid="{8AFBE8D9-A529-41AC-9136-731AE207C1A7}"/>
    <cellStyle name="Итог 7" xfId="2892" xr:uid="{3CDB3B79-8363-49FC-9B9D-449B95F2ADA1}"/>
    <cellStyle name="Итог 8" xfId="2890" xr:uid="{57535C63-1898-4797-BA39-82F37A9EF339}"/>
    <cellStyle name="Итог 8 2" xfId="3241" xr:uid="{C1C882EB-614E-4184-82C3-36A5B4C39DE5}"/>
    <cellStyle name="Итог 8 3" xfId="9242" xr:uid="{624AA5E5-866F-4B68-B669-7FB441C4A6BF}"/>
    <cellStyle name="Итог 9" xfId="3242" xr:uid="{11F64EB6-D662-481A-BA69-9350A9F82211}"/>
    <cellStyle name="Контрольная ячейка 10" xfId="3244" xr:uid="{F1806683-5482-47EA-A22D-AB5A7A0D5CF2}"/>
    <cellStyle name="Контрольная ячейка 11" xfId="3245" xr:uid="{11D59520-2E0D-432D-9592-4B847D1CAF87}"/>
    <cellStyle name="Контрольная ячейка 12" xfId="3246" xr:uid="{FA17166B-EA66-4CD2-A44A-4D37D4A815EF}"/>
    <cellStyle name="Контрольная ячейка 13" xfId="3243" xr:uid="{45B308E6-E1F1-4983-B8D4-A032049E3EC0}"/>
    <cellStyle name="Контрольная ячейка 14" xfId="3377" xr:uid="{F7AF0523-3549-4715-8E20-13CA458A6128}"/>
    <cellStyle name="Контрольная ячейка 15" xfId="3618" xr:uid="{1B9AFC62-C62A-4EC6-853C-D47FAEA6DFCF}"/>
    <cellStyle name="Контрольная ячейка 16" xfId="3814" xr:uid="{CDD55CC5-2F72-48C8-8EEC-20C4384A159B}"/>
    <cellStyle name="Контрольная ячейка 17" xfId="4106" xr:uid="{7BE73E6C-C9FD-44ED-A845-535A86AB3EEB}"/>
    <cellStyle name="Контрольная ячейка 18" xfId="4636" xr:uid="{CF347D40-98A9-46B1-A265-2D091D414145}"/>
    <cellStyle name="Контрольная ячейка 19" xfId="2373" xr:uid="{9B911D12-BF7B-4CEF-985E-C9C4CC259007}"/>
    <cellStyle name="Контрольная ячейка 2" xfId="241" xr:uid="{2509167C-0D8E-4945-8E5D-9A6A472027CE}"/>
    <cellStyle name="Контрольная ячейка 2 2" xfId="775" xr:uid="{4080AA0D-BCA6-42CF-847D-13D442273543}"/>
    <cellStyle name="Контрольная ячейка 2 2 2" xfId="2750" xr:uid="{88030A40-0690-497A-AB01-AEA83FFC23C7}"/>
    <cellStyle name="Контрольная ячейка 2 2 3" xfId="2894" xr:uid="{0C68294F-45D1-483E-8628-8FC024819DC7}"/>
    <cellStyle name="Контрольная ячейка 2 2 4" xfId="3247" xr:uid="{C6653769-4238-44D9-8C93-FF8D11BB9C2A}"/>
    <cellStyle name="Контрольная ячейка 2 2 5" xfId="2709" xr:uid="{5382BBAF-04D4-4B15-BB0E-EA90B85BACEC}"/>
    <cellStyle name="Контрольная ячейка 2 2 6" xfId="1750" xr:uid="{0F160926-CF81-4412-A42A-6802C31D9FD2}"/>
    <cellStyle name="Контрольная ячейка 2 3" xfId="2436" xr:uid="{7CA0D3C8-10E1-4CAC-A849-99484796175F}"/>
    <cellStyle name="Контрольная ячейка 2 3 2" xfId="10112" xr:uid="{42D8EA92-4DA0-41E5-9E59-4772C696F84C}"/>
    <cellStyle name="Контрольная ячейка 2 4" xfId="2353" xr:uid="{306DED7D-8AFF-4C32-806C-E26A276595D2}"/>
    <cellStyle name="Контрольная ячейка 2 5" xfId="2263" xr:uid="{E7CFD127-22F7-45FE-89DA-57452886C46C}"/>
    <cellStyle name="Контрольная ячейка 2 6" xfId="9744" xr:uid="{5BB4F907-E073-49B6-805A-7A3B7348350D}"/>
    <cellStyle name="Контрольная ячейка 2 7" xfId="736" xr:uid="{F266B889-5B99-4B80-B3D6-F58E29C311E6}"/>
    <cellStyle name="Контрольная ячейка 20" xfId="2146" xr:uid="{29FBF703-6AF7-4939-9B1E-6599D593479D}"/>
    <cellStyle name="Контрольная ячейка 3" xfId="2264" xr:uid="{6285253A-438A-4BCD-93A3-BB9F79B1BA6E}"/>
    <cellStyle name="Контрольная ячейка 3 2" xfId="2708" xr:uid="{05F53012-BEB5-490A-8468-E3F9B07134C8}"/>
    <cellStyle name="Контрольная ячейка 3 2 2" xfId="2895" xr:uid="{99270EE0-2302-48CF-A8CF-678D05D79AA4}"/>
    <cellStyle name="Контрольная ячейка 3 2 3" xfId="3248" xr:uid="{69612B7F-1440-4217-AD5F-5D64C66E67FF}"/>
    <cellStyle name="Контрольная ячейка 3 3" xfId="10113" xr:uid="{CA32D635-8088-4839-A57F-B1EB1D3DF2BE}"/>
    <cellStyle name="Контрольная ячейка 4" xfId="2265" xr:uid="{4DADA801-F5A2-4DC4-93C0-7C76B41610C4}"/>
    <cellStyle name="Контрольная ячейка 4 2" xfId="2537" xr:uid="{ECA82341-E1A2-41CC-8852-934CED3FF2BE}"/>
    <cellStyle name="Контрольная ячейка 5" xfId="2314" xr:uid="{815A436B-43AF-4AD3-A198-2CFB0C42278A}"/>
    <cellStyle name="Контрольная ячейка 5 2" xfId="2596" xr:uid="{67107676-4BF9-4E48-870D-AFE10C6A1FE8}"/>
    <cellStyle name="Контрольная ячейка 6" xfId="2262" xr:uid="{9771204F-6253-4C68-A312-47436966648C}"/>
    <cellStyle name="Контрольная ячейка 6 2" xfId="2635" xr:uid="{34DF9C92-D6F3-43B1-A7C3-15E1E8FE5449}"/>
    <cellStyle name="Контрольная ячейка 7" xfId="2896" xr:uid="{D5DD4CD6-7BB2-4890-8A1A-055C3F0C1D14}"/>
    <cellStyle name="Контрольная ячейка 8" xfId="2893" xr:uid="{681E409C-D853-43EC-994A-18CA34E6AD66}"/>
    <cellStyle name="Контрольная ячейка 9" xfId="3249" xr:uid="{C5FCB581-5572-4E79-8A13-46F9155EB99E}"/>
    <cellStyle name="Место по величине активов" xfId="10114" xr:uid="{E37CFFD4-6A48-4320-A18D-D659B95B2C71}"/>
    <cellStyle name="Место по величине активов 2" xfId="10115" xr:uid="{CB8BD603-BDBC-4A5D-B433-532FA2BF7D9D}"/>
    <cellStyle name="Название 10" xfId="9243" xr:uid="{79CF2780-E4FA-4C3A-ADF2-8C0B8A68B8BB}"/>
    <cellStyle name="Название 11" xfId="9244" xr:uid="{DD0FA4AC-6219-4CF7-A3FE-95DB83D095CF}"/>
    <cellStyle name="Название 12" xfId="9245" xr:uid="{3741A318-FBE6-46E2-8C48-6825D2CB4BAA}"/>
    <cellStyle name="Название 13" xfId="9246" xr:uid="{42D9741F-5213-4265-B3EA-8C2F789AA871}"/>
    <cellStyle name="Название 14" xfId="9247" xr:uid="{F8391266-D911-48C5-ACD5-7CB670B6EB77}"/>
    <cellStyle name="Название 15" xfId="9248" xr:uid="{F38FA747-2F94-4138-87B0-2B9714E8ED67}"/>
    <cellStyle name="Название 16" xfId="9249" xr:uid="{EF514DC3-DA02-4888-8688-6F71C0B42760}"/>
    <cellStyle name="Название 17" xfId="9250" xr:uid="{87FEBE15-FA5D-4801-8DC0-FA8507780C8A}"/>
    <cellStyle name="Название 18" xfId="9251" xr:uid="{3342B601-3AFC-47B0-BC83-F7A265AF2BDD}"/>
    <cellStyle name="Название 19" xfId="9252" xr:uid="{6DE45D93-6738-4B20-8BF7-2E7A3A51EF13}"/>
    <cellStyle name="Название 2" xfId="242" xr:uid="{86DF6BD3-9A9A-45C8-B679-9CC6ED5737F4}"/>
    <cellStyle name="Название 2 2" xfId="2268" xr:uid="{C4BA1864-F06A-453E-881C-4BBE26429DD2}"/>
    <cellStyle name="Название 2 2 2" xfId="2751" xr:uid="{C8AB88C9-2B95-41A1-B212-8557A3B635FF}"/>
    <cellStyle name="Название 2 2 3" xfId="3251" xr:uid="{DF272FFC-9408-4BE3-BBEA-403B035C5856}"/>
    <cellStyle name="Название 2 2 4" xfId="2711" xr:uid="{8F5F4EFB-B8A1-4968-B07F-6A2D7556F98D}"/>
    <cellStyle name="Название 2 2 5" xfId="9747" xr:uid="{4463D877-0E1D-4DF3-8720-88E3DBA3A21B}"/>
    <cellStyle name="Название 2 3" xfId="2354" xr:uid="{289BFFAB-476F-41B0-99D0-C05FF99098BD}"/>
    <cellStyle name="Название 2 4" xfId="2267" xr:uid="{29964135-7C6A-4361-8168-2F9182B77029}"/>
    <cellStyle name="Название 2 5" xfId="9253" xr:uid="{7F85DA06-95DE-49DA-9BC5-0BCA803BB094}"/>
    <cellStyle name="Название 2 6" xfId="737" xr:uid="{A52459DF-67D2-44B6-8B1E-0A1E8D2D657F}"/>
    <cellStyle name="Название 3" xfId="2269" xr:uid="{F991098E-E40A-4208-A813-8F356D05357D}"/>
    <cellStyle name="Название 3 2" xfId="2710" xr:uid="{0A6FFAFB-D999-4E76-A4A0-CAA9A483F6D1}"/>
    <cellStyle name="Название 3 3" xfId="9254" xr:uid="{3240554D-6A63-4211-8476-71CC8CB93497}"/>
    <cellStyle name="Название 3 4" xfId="10116" xr:uid="{87A5F071-5059-43C0-8588-157E82A602B3}"/>
    <cellStyle name="Название 4" xfId="2270" xr:uid="{97EE0853-B225-4B6F-9912-99FD467A820B}"/>
    <cellStyle name="Название 4 2" xfId="2897" xr:uid="{61ADCB80-4AC2-444C-931A-6EE34A714433}"/>
    <cellStyle name="Название 4 3" xfId="10117" xr:uid="{EE5C7D64-90D9-4DAC-AF93-4601BC5C5EC8}"/>
    <cellStyle name="Название 5" xfId="2315" xr:uid="{73E993FA-FAE1-4579-A14B-7C7B85F75445}"/>
    <cellStyle name="Название 5 2" xfId="9255" xr:uid="{CAE2883B-1662-4EEE-9B73-3B7A8523701C}"/>
    <cellStyle name="Название 6" xfId="2266" xr:uid="{FEA085F8-A6F1-40FF-98B1-4C0B11BE82C9}"/>
    <cellStyle name="Название 6 2" xfId="9256" xr:uid="{C8A4CFE1-0C94-42F1-8327-39075E7452A4}"/>
    <cellStyle name="Название 7" xfId="3252" xr:uid="{20B0C392-AE01-445F-8BF4-BA96F6D5AC01}"/>
    <cellStyle name="Название 7 2" xfId="9257" xr:uid="{140AA77E-6BB1-4018-9161-225C44E04419}"/>
    <cellStyle name="Название 8" xfId="3253" xr:uid="{A61EA509-6EE8-4F89-94BF-931DF133A3BE}"/>
    <cellStyle name="Название 8 2" xfId="9258" xr:uid="{2C3A2B76-1FB5-47B4-AEFC-14ADDDCBC8C6}"/>
    <cellStyle name="Название 9" xfId="3250" xr:uid="{641B6D54-7916-44A7-A75D-A72C858208D9}"/>
    <cellStyle name="Название 9 2" xfId="9259" xr:uid="{289753C1-F75A-457E-ACD4-8E7CE530E64F}"/>
    <cellStyle name="Название таблицы" xfId="10118" xr:uid="{CBE96C1A-136D-4248-83E8-B9E51DE68575}"/>
    <cellStyle name="Названия столбцов" xfId="10119" xr:uid="{53405D26-A102-4216-81AE-CF47200F06A8}"/>
    <cellStyle name="Наименование КО" xfId="10120" xr:uid="{151E8917-9FB4-4050-9AD5-7634A300F8C3}"/>
    <cellStyle name="Наименование КО 2" xfId="10121" xr:uid="{E73D390C-5D11-4D71-AC21-51F75B12CE4E}"/>
    <cellStyle name="Нейтральный 10" xfId="3255" xr:uid="{13FBE021-89CB-4C15-A447-606F825CC6ED}"/>
    <cellStyle name="Нейтральный 11" xfId="3256" xr:uid="{B1C7C941-F847-4CBC-BC7B-807D9E891039}"/>
    <cellStyle name="Нейтральный 12" xfId="3257" xr:uid="{85FC4701-200F-4255-AE2F-ABB112192D10}"/>
    <cellStyle name="Нейтральный 13" xfId="3254" xr:uid="{D27C3CA2-9457-477A-8BD2-2531FBE2AF79}"/>
    <cellStyle name="Нейтральный 14" xfId="3372" xr:uid="{0EB6857C-02B4-4902-AE8D-731300EECA22}"/>
    <cellStyle name="Нейтральный 15" xfId="3613" xr:uid="{04323012-AC1A-4D48-9015-67DED123F240}"/>
    <cellStyle name="Нейтральный 16" xfId="3809" xr:uid="{A3909782-C4A5-49C9-AFE9-6D5957983011}"/>
    <cellStyle name="Нейтральный 17" xfId="4101" xr:uid="{49DAF78A-6114-4280-9B2B-D323EE732965}"/>
    <cellStyle name="Нейтральный 18" xfId="4631" xr:uid="{79B9BCC8-4CAE-4082-890F-978F779E41E8}"/>
    <cellStyle name="Нейтральный 19" xfId="2368" xr:uid="{0F099B0C-36DC-4DA9-8BB3-C3D7B919EFB8}"/>
    <cellStyle name="Нейтральный 2" xfId="243" xr:uid="{ED11F765-EBED-4E3C-A49F-59BE6677F136}"/>
    <cellStyle name="Нейтральный 2 2" xfId="770" xr:uid="{CCABC1D9-08B7-44CE-8D1A-6EFE6EABE757}"/>
    <cellStyle name="Нейтральный 2 2 2" xfId="2899" xr:uid="{08D036DE-7E50-47EE-A1EB-EF7E3D48696C}"/>
    <cellStyle name="Нейтральный 2 2 2 2" xfId="10122" xr:uid="{6E001E31-C113-43D4-9353-A7CDF10D001C}"/>
    <cellStyle name="Нейтральный 2 2 3" xfId="3258" xr:uid="{0B64C8A1-9F4D-4026-8598-F61D68FC2556}"/>
    <cellStyle name="Нейтральный 2 2 4" xfId="2712" xr:uid="{847BEA83-AE3B-4504-A33B-B0685DC24ABD}"/>
    <cellStyle name="Нейтральный 2 2 5" xfId="1751" xr:uid="{4FE2BE14-7CAD-4B4F-8253-2AF74565C233}"/>
    <cellStyle name="Нейтральный 2 3" xfId="2403" xr:uid="{A253AF9F-BF12-4DFE-889E-CDA15B7CA686}"/>
    <cellStyle name="Нейтральный 2 3 2" xfId="10124" xr:uid="{C2B2E741-47DF-47C9-866E-B8A260AFF77B}"/>
    <cellStyle name="Нейтральный 2 4" xfId="9748" xr:uid="{75E55D4D-81E4-4077-AEE2-1648603AF155}"/>
    <cellStyle name="Нейтральный 2 5" xfId="738" xr:uid="{78596BA6-C7FC-4DA9-AD1A-BC19A508592F}"/>
    <cellStyle name="Нейтральный 20" xfId="2141" xr:uid="{7280A768-99CF-4817-A039-D923AB9E3E35}"/>
    <cellStyle name="Нейтральный 3" xfId="2272" xr:uid="{53ADD587-3466-4B17-B7C0-88E0324CEADA}"/>
    <cellStyle name="Нейтральный 3 2" xfId="10125" xr:uid="{4025C328-8434-4336-B34B-278EA8AA9297}"/>
    <cellStyle name="Нейтральный 4" xfId="2316" xr:uid="{9B9070C6-F8CC-4BAD-9E1D-9966A3EB3EA6}"/>
    <cellStyle name="Нейтральный 4 2" xfId="2532" xr:uid="{7E016AC7-4B74-4BB6-8816-6C73DD9AC756}"/>
    <cellStyle name="Нейтральный 5" xfId="2271" xr:uid="{576F4282-716D-40E0-A7A7-7B6215530754}"/>
    <cellStyle name="Нейтральный 5 2" xfId="2591" xr:uid="{4B8F02E5-C537-4B20-B34D-CCB114A9456D}"/>
    <cellStyle name="Нейтральный 6" xfId="2630" xr:uid="{1DCEFFBA-A35E-474A-991D-6F3388E755F8}"/>
    <cellStyle name="Нейтральный 7" xfId="2900" xr:uid="{40235D6A-40D7-42E8-AE83-A8AB22AC5E6E}"/>
    <cellStyle name="Нейтральный 8" xfId="2898" xr:uid="{CD78E691-6BB3-4CB3-966A-FD0F5FE5BE7E}"/>
    <cellStyle name="Нейтральный 9" xfId="3259" xr:uid="{0D3D2041-EF17-4C4F-90EC-1E0E4CB7A932}"/>
    <cellStyle name="Номер таблицы" xfId="10126" xr:uid="{9FCE0B01-508E-43FD-99D9-6376B3DEB63D}"/>
    <cellStyle name="Обычный 10" xfId="658" xr:uid="{F6DAE7F4-483F-4DF2-9267-7A3B06E10EA4}"/>
    <cellStyle name="Обычный 10 10" xfId="4136" xr:uid="{755F8BBF-013B-41F7-B3E7-0801A323CC7A}"/>
    <cellStyle name="Обычный 10 10 2" xfId="5153" xr:uid="{C5C50B97-8FF4-4B7C-BD42-CEEC915A6AFE}"/>
    <cellStyle name="Обычный 10 10 2 2" xfId="8137" xr:uid="{469E4837-45F8-42DE-ACE6-EB3EE96E6502}"/>
    <cellStyle name="Обычный 10 10 3" xfId="7164" xr:uid="{ACB8CA60-E471-45A6-B9A5-34396A410ED8}"/>
    <cellStyle name="Обычный 10 11" xfId="4666" xr:uid="{A4FDE7BC-6A47-42CF-86AE-07372FF194DA}"/>
    <cellStyle name="Обычный 10 11 2" xfId="7651" xr:uid="{93588D5C-13FD-4775-869B-0866368F2933}"/>
    <cellStyle name="Обычный 10 12" xfId="2296" xr:uid="{2B252C31-58DF-451D-974A-7DBAC4F2B8C1}"/>
    <cellStyle name="Обычный 10 12 2" xfId="6674" xr:uid="{1DA17410-52FB-403B-9487-D96F665E32BD}"/>
    <cellStyle name="Обычный 10 13" xfId="9260" xr:uid="{F795C250-E341-40FE-81B6-0F9A20387520}"/>
    <cellStyle name="Обычный 10 14" xfId="1759" xr:uid="{A04F8D38-26F3-4A3C-99B5-1929AA15FA48}"/>
    <cellStyle name="Обычный 10 15" xfId="9604" xr:uid="{BC68F69B-DBDF-4376-BE52-902B56A6369F}"/>
    <cellStyle name="Обычный 10 16" xfId="10127" xr:uid="{45FDCF1B-7529-43F6-B859-57799FE3A693}"/>
    <cellStyle name="Обычный 10 2" xfId="2660" xr:uid="{83C38DFC-6CA2-4963-B839-A5A238E6D39F}"/>
    <cellStyle name="Обычный 10 2 10" xfId="4671" xr:uid="{33E8408E-B160-4C0E-98A8-4F595ADB496A}"/>
    <cellStyle name="Обычный 10 2 10 2" xfId="7655" xr:uid="{0553CD69-211F-4F56-86FD-54577A7E44D8}"/>
    <cellStyle name="Обычный 10 2 11" xfId="6682" xr:uid="{88149142-2C79-449F-8488-127C86F21276}"/>
    <cellStyle name="Обычный 10 2 12" xfId="9605" xr:uid="{DD713D3F-4970-4A7D-AAB3-BFCFB257FE1A}"/>
    <cellStyle name="Обычный 10 2 13" xfId="10128" xr:uid="{D7BE6B80-F395-45A3-BEB4-18433E3EE922}"/>
    <cellStyle name="Обычный 10 2 2" xfId="2902" xr:uid="{586DEAE0-6179-420B-9010-1B2902069E84}"/>
    <cellStyle name="Обычный 10 2 2 2" xfId="3262" xr:uid="{A49189A7-1E96-4562-A1E7-E7B36AA3EDD3}"/>
    <cellStyle name="Обычный 10 2 2 2 2" xfId="3465" xr:uid="{F078BF05-C485-4CFB-8480-75F3B1E2D015}"/>
    <cellStyle name="Обычный 10 2 2 2 2 2" xfId="3731" xr:uid="{73E6E86A-5E19-4152-955D-6FD6F9BC9B2D}"/>
    <cellStyle name="Обычный 10 2 2 2 2 2 2" xfId="4028" xr:uid="{1CBBB458-B854-40EB-8FF9-5A17E4A3FBD2}"/>
    <cellStyle name="Обычный 10 2 2 2 2 2 2 2" xfId="4570" xr:uid="{55712979-5814-47F5-B66D-CFCB5F197F18}"/>
    <cellStyle name="Обычный 10 2 2 2 2 2 2 2 2" xfId="5586" xr:uid="{9F3303FD-F718-4CF8-9434-8F56FEE7854F}"/>
    <cellStyle name="Обычный 10 2 2 2 2 2 2 2 2 2" xfId="8570" xr:uid="{1263CE2F-3E01-46BC-AFE4-29E79402B094}"/>
    <cellStyle name="Обычный 10 2 2 2 2 2 2 2 3" xfId="7597" xr:uid="{3D48606E-3D08-46E1-B098-5A23FCF1D9C9}"/>
    <cellStyle name="Обычный 10 2 2 2 2 2 2 3" xfId="5100" xr:uid="{A0CE496E-C6AA-4201-9BAA-8E3B76EF23EA}"/>
    <cellStyle name="Обычный 10 2 2 2 2 2 2 3 2" xfId="8084" xr:uid="{3CF3711B-61DF-40C3-A29B-F6924D64A5BA}"/>
    <cellStyle name="Обычный 10 2 2 2 2 2 2 4" xfId="7111" xr:uid="{44977E0F-B846-4673-A821-A60EC4AF7743}"/>
    <cellStyle name="Обычный 10 2 2 2 2 2 3" xfId="4327" xr:uid="{C2DE0EFF-FAA6-476C-AE4D-7963D3DC0390}"/>
    <cellStyle name="Обычный 10 2 2 2 2 2 3 2" xfId="5343" xr:uid="{D8227646-9F1A-4B50-BCAB-5280B2613467}"/>
    <cellStyle name="Обычный 10 2 2 2 2 2 3 2 2" xfId="8327" xr:uid="{229903AC-6B71-4D4E-8917-C6BF844A541A}"/>
    <cellStyle name="Обычный 10 2 2 2 2 2 3 3" xfId="7354" xr:uid="{7D61B0A7-17B5-4EA9-AA43-BD5A38212D64}"/>
    <cellStyle name="Обычный 10 2 2 2 2 2 4" xfId="4857" xr:uid="{7BD1A4B6-75AF-4BAE-84D5-09599C04D4E1}"/>
    <cellStyle name="Обычный 10 2 2 2 2 2 4 2" xfId="7841" xr:uid="{2020388A-621D-4BE9-BFAE-F6C444519D63}"/>
    <cellStyle name="Обычный 10 2 2 2 2 2 5" xfId="6868" xr:uid="{D405980A-F4C3-497D-93E0-08FB5E8EF76E}"/>
    <cellStyle name="Обычный 10 2 2 2 2 3" xfId="3920" xr:uid="{061DE164-D58D-4CA3-A396-06B0083272F5}"/>
    <cellStyle name="Обычный 10 2 2 2 2 3 2" xfId="4462" xr:uid="{CE37FFFD-8BA0-4F6B-BAD6-59B59DB0862E}"/>
    <cellStyle name="Обычный 10 2 2 2 2 3 2 2" xfId="5478" xr:uid="{C93CB3A1-B024-4D2B-9DCD-007924438CF2}"/>
    <cellStyle name="Обычный 10 2 2 2 2 3 2 2 2" xfId="8462" xr:uid="{FF2202FC-EC06-400F-A018-A0354F651046}"/>
    <cellStyle name="Обычный 10 2 2 2 2 3 2 3" xfId="7489" xr:uid="{81B63C2F-5412-47A4-941F-987F9B3FD728}"/>
    <cellStyle name="Обычный 10 2 2 2 2 3 3" xfId="4992" xr:uid="{28FB0D92-4AC6-4619-BCE3-9380BC92B890}"/>
    <cellStyle name="Обычный 10 2 2 2 2 3 3 2" xfId="7976" xr:uid="{CD6D488A-BF88-48F9-8355-80728071A445}"/>
    <cellStyle name="Обычный 10 2 2 2 2 3 4" xfId="7003" xr:uid="{E8B2E765-D752-4EED-85D3-3558E5368124}"/>
    <cellStyle name="Обычный 10 2 2 2 2 4" xfId="4219" xr:uid="{764EF21A-CB9D-46C5-8FFD-D876463C2B97}"/>
    <cellStyle name="Обычный 10 2 2 2 2 4 2" xfId="5235" xr:uid="{0C556866-5E01-43D2-A1D1-77DAEFDD8BB1}"/>
    <cellStyle name="Обычный 10 2 2 2 2 4 2 2" xfId="8219" xr:uid="{F96B350E-625C-409A-ACFC-BF25CF2D2D1B}"/>
    <cellStyle name="Обычный 10 2 2 2 2 4 3" xfId="7246" xr:uid="{511CFA76-C076-474B-A2CA-79EF0DBEA632}"/>
    <cellStyle name="Обычный 10 2 2 2 2 5" xfId="4749" xr:uid="{96EB3F55-8529-497A-836F-7A5215AF0332}"/>
    <cellStyle name="Обычный 10 2 2 2 2 5 2" xfId="7733" xr:uid="{0C739485-BF55-4D3F-B4D0-43A94C7A6DFE}"/>
    <cellStyle name="Обычный 10 2 2 2 2 6" xfId="6760" xr:uid="{3F8E555F-29AB-4617-AC66-C6A610A0347C}"/>
    <cellStyle name="Обычный 10 2 2 2 3" xfId="3677" xr:uid="{C8F1E074-C48F-4506-B889-AB526B74D97B}"/>
    <cellStyle name="Обычный 10 2 2 2 3 2" xfId="3974" xr:uid="{4880A2A8-035A-4395-B8F6-92A63E590045}"/>
    <cellStyle name="Обычный 10 2 2 2 3 2 2" xfId="4516" xr:uid="{3136F956-3D19-440B-876D-230E0EA8F630}"/>
    <cellStyle name="Обычный 10 2 2 2 3 2 2 2" xfId="5532" xr:uid="{EE2AFC2F-FC96-483E-B359-C38DA6454FCC}"/>
    <cellStyle name="Обычный 10 2 2 2 3 2 2 2 2" xfId="8516" xr:uid="{235D30D1-16D0-4861-A861-759AFD896193}"/>
    <cellStyle name="Обычный 10 2 2 2 3 2 2 3" xfId="7543" xr:uid="{305B8F6E-AF38-411E-8B3C-4B1B289FB5A2}"/>
    <cellStyle name="Обычный 10 2 2 2 3 2 3" xfId="5046" xr:uid="{4D6E38F3-ACA9-40EA-B36B-3681119B08D8}"/>
    <cellStyle name="Обычный 10 2 2 2 3 2 3 2" xfId="8030" xr:uid="{3F0E3F02-5FE4-40B3-9891-8FEB38848995}"/>
    <cellStyle name="Обычный 10 2 2 2 3 2 4" xfId="7057" xr:uid="{8A92EC83-FA4E-4FED-BE4F-0900DA38728E}"/>
    <cellStyle name="Обычный 10 2 2 2 3 3" xfId="4273" xr:uid="{9C34A456-9ED4-46C1-BAAF-4CBAD4D609C3}"/>
    <cellStyle name="Обычный 10 2 2 2 3 3 2" xfId="5289" xr:uid="{BC5431D7-82E2-4F31-AEBC-5D74EE93F621}"/>
    <cellStyle name="Обычный 10 2 2 2 3 3 2 2" xfId="8273" xr:uid="{A59E9926-5D36-4D1E-86FE-65EBA223977A}"/>
    <cellStyle name="Обычный 10 2 2 2 3 3 3" xfId="7300" xr:uid="{969A39D2-30E9-4BD1-A1A4-F25A0F3B1689}"/>
    <cellStyle name="Обычный 10 2 2 2 3 4" xfId="4803" xr:uid="{50C0ED1D-10D3-40E3-9516-187E28275298}"/>
    <cellStyle name="Обычный 10 2 2 2 3 4 2" xfId="7787" xr:uid="{DEE153F4-EB3D-4672-B065-373E77D562E8}"/>
    <cellStyle name="Обычный 10 2 2 2 3 5" xfId="6814" xr:uid="{FD752203-9664-44B3-BA95-04199D6AC1C8}"/>
    <cellStyle name="Обычный 10 2 2 2 4" xfId="3866" xr:uid="{E0DA2DE8-E3BB-4244-A549-79B92A277C2B}"/>
    <cellStyle name="Обычный 10 2 2 2 4 2" xfId="4408" xr:uid="{A81EB7D0-91D4-4085-B733-640A6BC5CE33}"/>
    <cellStyle name="Обычный 10 2 2 2 4 2 2" xfId="5424" xr:uid="{19A9E987-05FE-4293-9013-A45A9009DC52}"/>
    <cellStyle name="Обычный 10 2 2 2 4 2 2 2" xfId="8408" xr:uid="{4B786FA9-EBAD-4FDE-8CFF-CEAEA4ADE59A}"/>
    <cellStyle name="Обычный 10 2 2 2 4 2 3" xfId="7435" xr:uid="{31F4B02A-D0B0-4C4D-8A02-BA5A6EB7E97C}"/>
    <cellStyle name="Обычный 10 2 2 2 4 3" xfId="4938" xr:uid="{3870BC18-DA10-4AC9-A9D5-37C26E84AF23}"/>
    <cellStyle name="Обычный 10 2 2 2 4 3 2" xfId="7922" xr:uid="{83120F91-F0AD-4149-B928-27A481FA0A44}"/>
    <cellStyle name="Обычный 10 2 2 2 4 4" xfId="6949" xr:uid="{0E070AE1-18BC-4477-A5E1-F1E3EF2AD349}"/>
    <cellStyle name="Обычный 10 2 2 2 5" xfId="4165" xr:uid="{0C16E5C0-4C7A-46A1-85A5-674293336307}"/>
    <cellStyle name="Обычный 10 2 2 2 5 2" xfId="5181" xr:uid="{8C3A1710-FBF8-4EF5-B17B-0030B420D774}"/>
    <cellStyle name="Обычный 10 2 2 2 5 2 2" xfId="8165" xr:uid="{D7B828FF-F380-4F72-AB32-2E259AEE1D81}"/>
    <cellStyle name="Обычный 10 2 2 2 5 3" xfId="7192" xr:uid="{879E1F5F-0533-4AE6-BB91-4C3E6221F97E}"/>
    <cellStyle name="Обычный 10 2 2 2 6" xfId="4695" xr:uid="{BDD62811-039F-4B79-A6A5-2D2192271464}"/>
    <cellStyle name="Обычный 10 2 2 2 6 2" xfId="7679" xr:uid="{C7A77000-2DD3-45EA-9743-A305F2AEDF79}"/>
    <cellStyle name="Обычный 10 2 2 2 7" xfId="6706" xr:uid="{73939E7D-F9D8-4DCF-B244-EFB6285712CD}"/>
    <cellStyle name="Обычный 10 2 2 3" xfId="3439" xr:uid="{7BDCF7FA-1C52-4B43-A886-342C2C30CA3B}"/>
    <cellStyle name="Обычный 10 2 2 3 2" xfId="3712" xr:uid="{B27C022A-17EA-413B-8DCB-5EEDDE7D4157}"/>
    <cellStyle name="Обычный 10 2 2 3 2 2" xfId="4009" xr:uid="{BAC30C58-B4F9-43CA-9152-A304F7623FC6}"/>
    <cellStyle name="Обычный 10 2 2 3 2 2 2" xfId="4551" xr:uid="{0669DCD6-115C-4683-89A2-3C53D8D1B23A}"/>
    <cellStyle name="Обычный 10 2 2 3 2 2 2 2" xfId="5567" xr:uid="{CE18629D-E9E0-4007-B4EB-D3ABCA6B316C}"/>
    <cellStyle name="Обычный 10 2 2 3 2 2 2 2 2" xfId="8551" xr:uid="{4B381A1D-51D8-450D-922E-7A36F4CD5AB1}"/>
    <cellStyle name="Обычный 10 2 2 3 2 2 2 3" xfId="7578" xr:uid="{14FC51BE-E132-439C-A67E-F89ACF8B8808}"/>
    <cellStyle name="Обычный 10 2 2 3 2 2 3" xfId="5081" xr:uid="{B128105D-A6C3-4081-8CCC-8F1C3D649D22}"/>
    <cellStyle name="Обычный 10 2 2 3 2 2 3 2" xfId="8065" xr:uid="{F94897E7-3FF5-4492-8625-5C8247E9ABC2}"/>
    <cellStyle name="Обычный 10 2 2 3 2 2 4" xfId="7092" xr:uid="{E2973053-3FE6-4D0F-8791-AA3E86CE7AFA}"/>
    <cellStyle name="Обычный 10 2 2 3 2 3" xfId="4308" xr:uid="{90F3CAED-8745-4E8D-AA48-499A068913D8}"/>
    <cellStyle name="Обычный 10 2 2 3 2 3 2" xfId="5324" xr:uid="{0881D8FD-106B-4766-8569-0B484FF7BC7C}"/>
    <cellStyle name="Обычный 10 2 2 3 2 3 2 2" xfId="8308" xr:uid="{CDA41347-77EB-48C5-8153-A49478D0FCBA}"/>
    <cellStyle name="Обычный 10 2 2 3 2 3 3" xfId="7335" xr:uid="{9BB7E097-8BE9-4EFD-A512-65EFD6D61904}"/>
    <cellStyle name="Обычный 10 2 2 3 2 4" xfId="4838" xr:uid="{1489B604-1FE2-4AC8-897C-EFBBF120E073}"/>
    <cellStyle name="Обычный 10 2 2 3 2 4 2" xfId="7822" xr:uid="{17917497-EAD8-4601-892B-DDDA77D989F3}"/>
    <cellStyle name="Обычный 10 2 2 3 2 5" xfId="6849" xr:uid="{4F7B4D79-9BA8-482A-997E-BFBAB704C499}"/>
    <cellStyle name="Обычный 10 2 2 3 3" xfId="3901" xr:uid="{BF73201D-DCAB-4CE6-9702-870389933F20}"/>
    <cellStyle name="Обычный 10 2 2 3 3 2" xfId="4443" xr:uid="{E08ED8E8-09CE-42D9-A7A9-14A3D79D5FF8}"/>
    <cellStyle name="Обычный 10 2 2 3 3 2 2" xfId="5459" xr:uid="{B269389D-96DA-4CAC-B311-A6B16DD8FF1B}"/>
    <cellStyle name="Обычный 10 2 2 3 3 2 2 2" xfId="8443" xr:uid="{1BA962E4-3087-46CF-9793-3FA7C4741AA4}"/>
    <cellStyle name="Обычный 10 2 2 3 3 2 3" xfId="7470" xr:uid="{30C1F61E-F454-47D0-8736-83F4EECE4039}"/>
    <cellStyle name="Обычный 10 2 2 3 3 3" xfId="4973" xr:uid="{5986859D-0C38-4639-962A-AF7C17BE671E}"/>
    <cellStyle name="Обычный 10 2 2 3 3 3 2" xfId="7957" xr:uid="{504DEE3C-AAF6-4CC6-9D44-B98823B913DE}"/>
    <cellStyle name="Обычный 10 2 2 3 3 4" xfId="6984" xr:uid="{41EE515C-D7B2-4CFF-9040-9849AD04692C}"/>
    <cellStyle name="Обычный 10 2 2 3 4" xfId="4200" xr:uid="{5E6780EB-AB9D-436D-AC53-54D1AF0A678D}"/>
    <cellStyle name="Обычный 10 2 2 3 4 2" xfId="5216" xr:uid="{D4EC26B8-B896-45A6-9085-89686DEB78D8}"/>
    <cellStyle name="Обычный 10 2 2 3 4 2 2" xfId="8200" xr:uid="{0D216C00-23D3-4EEB-B26F-2594399F0FC7}"/>
    <cellStyle name="Обычный 10 2 2 3 4 3" xfId="7227" xr:uid="{B2701AA3-DEB3-4420-964A-8BBFC62ACDA8}"/>
    <cellStyle name="Обычный 10 2 2 3 5" xfId="4730" xr:uid="{41D701FA-F84D-4EBA-9473-77ED7D114DC3}"/>
    <cellStyle name="Обычный 10 2 2 3 5 2" xfId="7714" xr:uid="{E4517F66-4E63-4DDD-A1C6-96EE17DB54B3}"/>
    <cellStyle name="Обычный 10 2 2 3 6" xfId="6741" xr:uid="{2615A081-F81B-4D6C-8022-F08CB12C8885}"/>
    <cellStyle name="Обычный 10 2 2 4" xfId="3658" xr:uid="{04F35F05-63BE-4FFD-8D0E-7133EE040BE5}"/>
    <cellStyle name="Обычный 10 2 2 4 2" xfId="3955" xr:uid="{94802590-E677-414D-B137-CC7E489623A2}"/>
    <cellStyle name="Обычный 10 2 2 4 2 2" xfId="4497" xr:uid="{7579B5A4-4B94-4933-AB90-63F336FB8EBB}"/>
    <cellStyle name="Обычный 10 2 2 4 2 2 2" xfId="5513" xr:uid="{EEA35D36-4BBE-443A-A601-0CAA89932214}"/>
    <cellStyle name="Обычный 10 2 2 4 2 2 2 2" xfId="8497" xr:uid="{A48C7E1D-4F52-4DCC-AB98-5F556C37A0C1}"/>
    <cellStyle name="Обычный 10 2 2 4 2 2 3" xfId="7524" xr:uid="{0202C0A7-92DC-4FFD-B431-E1BD38BD20BE}"/>
    <cellStyle name="Обычный 10 2 2 4 2 3" xfId="5027" xr:uid="{049B5147-0E7D-4CDB-8EA3-444728D12258}"/>
    <cellStyle name="Обычный 10 2 2 4 2 3 2" xfId="8011" xr:uid="{EC122503-8E5C-4896-9E77-A7D4DF1A76D3}"/>
    <cellStyle name="Обычный 10 2 2 4 2 4" xfId="7038" xr:uid="{6B2B8D94-7B69-42AF-8DD8-2C74CF2A286F}"/>
    <cellStyle name="Обычный 10 2 2 4 3" xfId="4254" xr:uid="{004F37B1-4E6D-468B-9692-4701AD761601}"/>
    <cellStyle name="Обычный 10 2 2 4 3 2" xfId="5270" xr:uid="{CAC823B9-28C6-4ACE-8AE9-F9CBB0200E71}"/>
    <cellStyle name="Обычный 10 2 2 4 3 2 2" xfId="8254" xr:uid="{9E69EB5D-05DE-4DE0-A7FE-F432FBB33EE8}"/>
    <cellStyle name="Обычный 10 2 2 4 3 3" xfId="7281" xr:uid="{5271AAA7-4C24-4A4E-B4AA-65067608D6F9}"/>
    <cellStyle name="Обычный 10 2 2 4 4" xfId="4784" xr:uid="{43ADD5AF-FBE3-4522-AE0D-3EB0FEAFEC19}"/>
    <cellStyle name="Обычный 10 2 2 4 4 2" xfId="7768" xr:uid="{EBCD3FDE-13A6-4DD3-B875-8F81F4264466}"/>
    <cellStyle name="Обычный 10 2 2 4 5" xfId="6795" xr:uid="{5317E82B-4409-4E68-9472-33E2B31B1C69}"/>
    <cellStyle name="Обычный 10 2 2 5" xfId="3776" xr:uid="{1186E7B3-A598-4E22-9890-4A5253F2004E}"/>
    <cellStyle name="Обычный 10 2 2 5 2" xfId="4055" xr:uid="{11628279-D072-444C-A1DA-D118EA2B6A8A}"/>
    <cellStyle name="Обычный 10 2 2 5 2 2" xfId="4597" xr:uid="{BD524546-3698-4D6B-A5D2-35E0B69D8CF7}"/>
    <cellStyle name="Обычный 10 2 2 5 2 2 2" xfId="5613" xr:uid="{02B06A47-9150-4AA9-BE6A-1F46D8A764C8}"/>
    <cellStyle name="Обычный 10 2 2 5 2 2 2 2" xfId="8597" xr:uid="{2A7D9981-D9F0-4983-93BC-DD0ACF9BE981}"/>
    <cellStyle name="Обычный 10 2 2 5 2 2 3" xfId="7624" xr:uid="{93735546-627F-4319-864F-85EEC6898FEE}"/>
    <cellStyle name="Обычный 10 2 2 5 2 3" xfId="5127" xr:uid="{EF143751-D43B-4781-9A18-EBD2686F1B06}"/>
    <cellStyle name="Обычный 10 2 2 5 2 3 2" xfId="8111" xr:uid="{39F626C5-F86E-4D48-A038-6D464FCC620B}"/>
    <cellStyle name="Обычный 10 2 2 5 2 4" xfId="7138" xr:uid="{774A5F18-FEAB-46D2-9647-C13754A471F1}"/>
    <cellStyle name="Обычный 10 2 2 5 3" xfId="4354" xr:uid="{C9546F8F-5CD5-4575-9607-5228A42B7224}"/>
    <cellStyle name="Обычный 10 2 2 5 3 2" xfId="5370" xr:uid="{EA9A9489-AC27-4786-A40D-708EF87C59D3}"/>
    <cellStyle name="Обычный 10 2 2 5 3 2 2" xfId="8354" xr:uid="{B520E450-CC68-49A4-9D58-5FA2495726F9}"/>
    <cellStyle name="Обычный 10 2 2 5 3 3" xfId="7381" xr:uid="{F3D0F372-8FDC-4878-A702-DC0857879AE9}"/>
    <cellStyle name="Обычный 10 2 2 5 4" xfId="4884" xr:uid="{6C073519-AF72-4F54-9986-AEEF013FBA91}"/>
    <cellStyle name="Обычный 10 2 2 5 4 2" xfId="7868" xr:uid="{429C1AB6-ACAB-4824-B459-1C0372B0EB76}"/>
    <cellStyle name="Обычный 10 2 2 5 5" xfId="6895" xr:uid="{D079E80C-A133-4B46-8B5F-D93F1CE198BE}"/>
    <cellStyle name="Обычный 10 2 2 6" xfId="3847" xr:uid="{FAFD14F2-1E5E-4D0B-9BCB-9A6077F5DDC4}"/>
    <cellStyle name="Обычный 10 2 2 6 2" xfId="4389" xr:uid="{C402CC65-64A2-4CC6-94B1-1B1767261AE4}"/>
    <cellStyle name="Обычный 10 2 2 6 2 2" xfId="5405" xr:uid="{74EA1A68-DA18-49AD-8249-257A48241304}"/>
    <cellStyle name="Обычный 10 2 2 6 2 2 2" xfId="8389" xr:uid="{D1D24797-6F67-4AC3-AF7D-634AF607B4AB}"/>
    <cellStyle name="Обычный 10 2 2 6 2 3" xfId="7416" xr:uid="{3F2E559F-CDA5-436E-945B-F0DC756044E5}"/>
    <cellStyle name="Обычный 10 2 2 6 3" xfId="4919" xr:uid="{8DB08D81-B33F-4189-AC33-2AE45133574F}"/>
    <cellStyle name="Обычный 10 2 2 6 3 2" xfId="7903" xr:uid="{B7942098-E91B-4E83-9756-03F0404F3A49}"/>
    <cellStyle name="Обычный 10 2 2 6 4" xfId="6930" xr:uid="{EB45DFCC-4D26-40B2-9C60-391637299134}"/>
    <cellStyle name="Обычный 10 2 2 7" xfId="4146" xr:uid="{61DE416E-EEFF-46BF-A6BD-F7F778D55C33}"/>
    <cellStyle name="Обычный 10 2 2 7 2" xfId="5162" xr:uid="{6FAD1288-3A36-421C-B6C0-02C77809AB6F}"/>
    <cellStyle name="Обычный 10 2 2 7 2 2" xfId="8146" xr:uid="{95C97E5C-3568-401E-ABAD-54E60288F30F}"/>
    <cellStyle name="Обычный 10 2 2 7 3" xfId="7173" xr:uid="{64065132-0A02-4E1A-B9E5-E23454EE9891}"/>
    <cellStyle name="Обычный 10 2 2 8" xfId="4676" xr:uid="{8C5CB528-232D-4860-B141-D7D3152E7F9A}"/>
    <cellStyle name="Обычный 10 2 2 8 2" xfId="7660" xr:uid="{5D191A31-116F-4B51-8063-6A5C7AB896BD}"/>
    <cellStyle name="Обычный 10 2 2 9" xfId="6687" xr:uid="{E01EADEF-A92F-4CC0-8B53-DDD84F6E79BC}"/>
    <cellStyle name="Обычный 10 2 3" xfId="2945" xr:uid="{1A91A27B-06E9-4C2E-AC69-847D0840BFFC}"/>
    <cellStyle name="Обычный 10 2 3 2" xfId="3263" xr:uid="{E6296E57-68DA-4598-81A9-CBEC09BF8C9B}"/>
    <cellStyle name="Обычный 10 2 3 2 2" xfId="3466" xr:uid="{6DBFAC2D-D3D8-42AB-ABFA-C96F23010591}"/>
    <cellStyle name="Обычный 10 2 3 2 2 2" xfId="3732" xr:uid="{BCCC7601-1E0E-44F9-9A93-8669D53FE03D}"/>
    <cellStyle name="Обычный 10 2 3 2 2 2 2" xfId="4029" xr:uid="{B54BCD24-0B7D-4362-B1F3-854F50830F85}"/>
    <cellStyle name="Обычный 10 2 3 2 2 2 2 2" xfId="4571" xr:uid="{45020DFD-72A4-43BD-BEA6-4414C6F10A36}"/>
    <cellStyle name="Обычный 10 2 3 2 2 2 2 2 2" xfId="5587" xr:uid="{565D76E5-5F90-45F7-808A-EF358F85D55F}"/>
    <cellStyle name="Обычный 10 2 3 2 2 2 2 2 2 2" xfId="8571" xr:uid="{1FA580F3-898F-4528-9222-1F8201735871}"/>
    <cellStyle name="Обычный 10 2 3 2 2 2 2 2 3" xfId="7598" xr:uid="{ACE0A43D-1943-4CEA-A269-6B0EFD4B9F2A}"/>
    <cellStyle name="Обычный 10 2 3 2 2 2 2 3" xfId="5101" xr:uid="{C93D09F9-E513-48D3-BEE0-59D06E152514}"/>
    <cellStyle name="Обычный 10 2 3 2 2 2 2 3 2" xfId="8085" xr:uid="{88B4EDDD-151E-4A7C-8B7D-C5BBB7132381}"/>
    <cellStyle name="Обычный 10 2 3 2 2 2 2 4" xfId="7112" xr:uid="{F251350C-5641-47D5-821F-80550810D4A6}"/>
    <cellStyle name="Обычный 10 2 3 2 2 2 3" xfId="4328" xr:uid="{61457221-8BD1-4801-91A5-8BAF2E45D369}"/>
    <cellStyle name="Обычный 10 2 3 2 2 2 3 2" xfId="5344" xr:uid="{76207664-FB67-408F-9ACD-1E82ABC45114}"/>
    <cellStyle name="Обычный 10 2 3 2 2 2 3 2 2" xfId="8328" xr:uid="{F91C609B-1E63-4B06-A931-2C37BCFF6C76}"/>
    <cellStyle name="Обычный 10 2 3 2 2 2 3 3" xfId="7355" xr:uid="{6437CD28-57B7-4061-818A-E5282B4A0228}"/>
    <cellStyle name="Обычный 10 2 3 2 2 2 4" xfId="4858" xr:uid="{B8B07174-689F-401C-9806-2F14C1AB5470}"/>
    <cellStyle name="Обычный 10 2 3 2 2 2 4 2" xfId="7842" xr:uid="{58AD73C9-6780-419B-8E16-D66B464A3744}"/>
    <cellStyle name="Обычный 10 2 3 2 2 2 5" xfId="6869" xr:uid="{B1183F8A-13FB-4B57-A9DA-978601E9530B}"/>
    <cellStyle name="Обычный 10 2 3 2 2 3" xfId="3921" xr:uid="{CB23AC2F-43C2-4839-A4FB-EAA5F1D983AA}"/>
    <cellStyle name="Обычный 10 2 3 2 2 3 2" xfId="4463" xr:uid="{FAECACE6-B488-4A3D-AD47-7FC34E1149AC}"/>
    <cellStyle name="Обычный 10 2 3 2 2 3 2 2" xfId="5479" xr:uid="{79F1D4F9-A765-4453-A11E-6DD4343E48E9}"/>
    <cellStyle name="Обычный 10 2 3 2 2 3 2 2 2" xfId="8463" xr:uid="{678CD299-4FD3-4336-8FCA-0FFB34873E66}"/>
    <cellStyle name="Обычный 10 2 3 2 2 3 2 3" xfId="7490" xr:uid="{2AC9174D-6BE5-4ACA-B5C9-804CCDA4477F}"/>
    <cellStyle name="Обычный 10 2 3 2 2 3 3" xfId="4993" xr:uid="{5C630911-5A96-49CC-A510-9C902C42B8F5}"/>
    <cellStyle name="Обычный 10 2 3 2 2 3 3 2" xfId="7977" xr:uid="{5B406BA7-9CAA-474E-95B8-5A5391C90F4B}"/>
    <cellStyle name="Обычный 10 2 3 2 2 3 4" xfId="7004" xr:uid="{35C452A2-A902-4CC1-A766-E4AA5D7EFD54}"/>
    <cellStyle name="Обычный 10 2 3 2 2 4" xfId="4220" xr:uid="{608C6D73-974C-4666-9C5F-D5A576F09AE8}"/>
    <cellStyle name="Обычный 10 2 3 2 2 4 2" xfId="5236" xr:uid="{A9EDC5C8-0BFB-4A39-B4CA-01F87524FF67}"/>
    <cellStyle name="Обычный 10 2 3 2 2 4 2 2" xfId="8220" xr:uid="{F5895A54-B3B4-45D4-A6B3-C2C48F36F196}"/>
    <cellStyle name="Обычный 10 2 3 2 2 4 3" xfId="7247" xr:uid="{74E138F8-2179-4BB0-992F-3B30A5A878FC}"/>
    <cellStyle name="Обычный 10 2 3 2 2 5" xfId="4750" xr:uid="{6BB871FD-8EDA-4A9E-BC5A-43303BDA2A74}"/>
    <cellStyle name="Обычный 10 2 3 2 2 5 2" xfId="7734" xr:uid="{20B61EB2-BF3B-43CB-B0DC-257F645BB40E}"/>
    <cellStyle name="Обычный 10 2 3 2 2 6" xfId="6761" xr:uid="{7216A5D8-BA6C-4057-A0D4-61D9BF5D3888}"/>
    <cellStyle name="Обычный 10 2 3 2 3" xfId="3678" xr:uid="{37964611-23D6-40C9-9CE7-AD37169E7345}"/>
    <cellStyle name="Обычный 10 2 3 2 3 2" xfId="3975" xr:uid="{DEE01468-A6E9-4B96-B471-4B529A35E7A1}"/>
    <cellStyle name="Обычный 10 2 3 2 3 2 2" xfId="4517" xr:uid="{DD00C54D-3ECE-481C-8668-57CCF6681B58}"/>
    <cellStyle name="Обычный 10 2 3 2 3 2 2 2" xfId="5533" xr:uid="{27DA2B19-0585-4688-A54D-B793DD3B2790}"/>
    <cellStyle name="Обычный 10 2 3 2 3 2 2 2 2" xfId="8517" xr:uid="{98A62C43-6917-4F77-8B3B-9688E1A648B5}"/>
    <cellStyle name="Обычный 10 2 3 2 3 2 2 3" xfId="7544" xr:uid="{3C6BA9B8-9319-4FD1-B6B6-AAECD26F6B27}"/>
    <cellStyle name="Обычный 10 2 3 2 3 2 3" xfId="5047" xr:uid="{8716AEDA-7A99-44A1-83C7-34B6DFB832EF}"/>
    <cellStyle name="Обычный 10 2 3 2 3 2 3 2" xfId="8031" xr:uid="{67D845A5-7DC8-4ED0-9AC6-2DBD654EA0C3}"/>
    <cellStyle name="Обычный 10 2 3 2 3 2 4" xfId="7058" xr:uid="{2E215DA2-FDCE-4063-953E-367BD2E263EC}"/>
    <cellStyle name="Обычный 10 2 3 2 3 3" xfId="4274" xr:uid="{40813FCC-8178-441B-90BD-5096C138B7B0}"/>
    <cellStyle name="Обычный 10 2 3 2 3 3 2" xfId="5290" xr:uid="{353A9F6C-4019-463D-B023-40F713155BB5}"/>
    <cellStyle name="Обычный 10 2 3 2 3 3 2 2" xfId="8274" xr:uid="{93C7CBB7-E714-4F85-9AAD-0D6A2E4975B7}"/>
    <cellStyle name="Обычный 10 2 3 2 3 3 3" xfId="7301" xr:uid="{22677B82-E362-4A28-80D0-0F269C43780B}"/>
    <cellStyle name="Обычный 10 2 3 2 3 4" xfId="4804" xr:uid="{48BA3B16-A5F3-4367-A921-34C2E1ADAF72}"/>
    <cellStyle name="Обычный 10 2 3 2 3 4 2" xfId="7788" xr:uid="{8628AA12-3920-47DD-B735-0374E96E9DB3}"/>
    <cellStyle name="Обычный 10 2 3 2 3 5" xfId="6815" xr:uid="{8239C9B6-39E5-48BA-BF52-03CB74371519}"/>
    <cellStyle name="Обычный 10 2 3 2 4" xfId="3867" xr:uid="{A4E96BCD-36FA-40AE-B035-18274D96DE56}"/>
    <cellStyle name="Обычный 10 2 3 2 4 2" xfId="4409" xr:uid="{5978370B-B65D-4CF8-B274-FA002B9DF031}"/>
    <cellStyle name="Обычный 10 2 3 2 4 2 2" xfId="5425" xr:uid="{A035EF3B-DDBF-42D5-B0AE-8A96E203C532}"/>
    <cellStyle name="Обычный 10 2 3 2 4 2 2 2" xfId="8409" xr:uid="{B585D5AC-7175-4E3E-955D-B1B274B220B8}"/>
    <cellStyle name="Обычный 10 2 3 2 4 2 3" xfId="7436" xr:uid="{D751D16F-BE4C-41BA-B536-4514679F3627}"/>
    <cellStyle name="Обычный 10 2 3 2 4 3" xfId="4939" xr:uid="{6E6479DC-25DD-4E68-95C4-28908390D5AF}"/>
    <cellStyle name="Обычный 10 2 3 2 4 3 2" xfId="7923" xr:uid="{03CEBF82-82FA-4FFC-A4D3-C7F97EF65AA4}"/>
    <cellStyle name="Обычный 10 2 3 2 4 4" xfId="6950" xr:uid="{5B41AF71-8A01-45D2-B54A-6C3122E792D4}"/>
    <cellStyle name="Обычный 10 2 3 2 5" xfId="4166" xr:uid="{B5388D0A-4DC4-48BF-AC43-B7F3AE4B38AD}"/>
    <cellStyle name="Обычный 10 2 3 2 5 2" xfId="5182" xr:uid="{35481E47-AF65-4F1F-9143-BB2B7D043149}"/>
    <cellStyle name="Обычный 10 2 3 2 5 2 2" xfId="8166" xr:uid="{DA3BE32A-FFFF-423B-B470-369070E0834A}"/>
    <cellStyle name="Обычный 10 2 3 2 5 3" xfId="7193" xr:uid="{0A723C69-CB87-416A-A0F9-557A19E62B59}"/>
    <cellStyle name="Обычный 10 2 3 2 6" xfId="4696" xr:uid="{BE085424-58BF-4F9F-B842-E01D0A428867}"/>
    <cellStyle name="Обычный 10 2 3 2 6 2" xfId="7680" xr:uid="{5421CDE7-C341-428D-A074-FA0A9ED24A93}"/>
    <cellStyle name="Обычный 10 2 3 2 7" xfId="6707" xr:uid="{2C636361-BF5F-41A7-8CCC-3445C0E95C86}"/>
    <cellStyle name="Обычный 10 2 3 3" xfId="3448" xr:uid="{F2A2630A-B329-4019-A4B0-5CC3E63ED5D0}"/>
    <cellStyle name="Обычный 10 2 3 3 2" xfId="3721" xr:uid="{94850261-03EA-4111-9D93-E9EB9EE95325}"/>
    <cellStyle name="Обычный 10 2 3 3 2 2" xfId="4018" xr:uid="{CB685EC3-3BF3-4784-B4CF-4F7C7D2C582E}"/>
    <cellStyle name="Обычный 10 2 3 3 2 2 2" xfId="4560" xr:uid="{D820438D-01F1-43E7-B005-469655BBE93D}"/>
    <cellStyle name="Обычный 10 2 3 3 2 2 2 2" xfId="5576" xr:uid="{73124A66-E7CB-46AC-8583-5BC38D0C0F5A}"/>
    <cellStyle name="Обычный 10 2 3 3 2 2 2 2 2" xfId="8560" xr:uid="{773F5589-29AE-4329-B7F8-21A8EC90CB06}"/>
    <cellStyle name="Обычный 10 2 3 3 2 2 2 3" xfId="7587" xr:uid="{AEA49C78-A611-4E0A-9FF7-6569652F8364}"/>
    <cellStyle name="Обычный 10 2 3 3 2 2 3" xfId="5090" xr:uid="{96A1B5D1-B6FD-428A-893A-E745C59215D8}"/>
    <cellStyle name="Обычный 10 2 3 3 2 2 3 2" xfId="8074" xr:uid="{E2F938B0-2D58-4336-BE4F-1A4886BB27EA}"/>
    <cellStyle name="Обычный 10 2 3 3 2 2 4" xfId="7101" xr:uid="{0D7023C1-6AA5-4C1D-9053-A0CFBD427D70}"/>
    <cellStyle name="Обычный 10 2 3 3 2 3" xfId="4317" xr:uid="{EF38F522-CD34-4EE3-B4CA-B4B95926AD36}"/>
    <cellStyle name="Обычный 10 2 3 3 2 3 2" xfId="5333" xr:uid="{388D138B-9430-43ED-BE08-F34D94FA6A8C}"/>
    <cellStyle name="Обычный 10 2 3 3 2 3 2 2" xfId="8317" xr:uid="{99563A08-BE7E-44A5-A8DA-6122D8F9711C}"/>
    <cellStyle name="Обычный 10 2 3 3 2 3 3" xfId="7344" xr:uid="{0CACAE1A-EBDD-424E-9ADF-7353C9286757}"/>
    <cellStyle name="Обычный 10 2 3 3 2 4" xfId="4847" xr:uid="{7FD48600-7864-47A1-A613-D13D049091F3}"/>
    <cellStyle name="Обычный 10 2 3 3 2 4 2" xfId="7831" xr:uid="{57A371FC-E01A-4741-A62F-B7F14AC9BC75}"/>
    <cellStyle name="Обычный 10 2 3 3 2 5" xfId="6858" xr:uid="{A0005ABE-EDD4-4EBA-A759-48AD5FA12C4D}"/>
    <cellStyle name="Обычный 10 2 3 3 3" xfId="3910" xr:uid="{900F4773-C483-4EEB-8320-C38A80BF70D2}"/>
    <cellStyle name="Обычный 10 2 3 3 3 2" xfId="4452" xr:uid="{24350A71-54F5-432B-A10E-34149C7E57E6}"/>
    <cellStyle name="Обычный 10 2 3 3 3 2 2" xfId="5468" xr:uid="{FC65CE79-B799-40B7-AD02-61DC4DA4B020}"/>
    <cellStyle name="Обычный 10 2 3 3 3 2 2 2" xfId="8452" xr:uid="{393F94C6-E057-464D-83D0-D326B1E512A1}"/>
    <cellStyle name="Обычный 10 2 3 3 3 2 3" xfId="7479" xr:uid="{B237758A-8700-4A9C-83DA-AE9D8ADB4738}"/>
    <cellStyle name="Обычный 10 2 3 3 3 3" xfId="4982" xr:uid="{95758A1E-2A5B-49D1-8E73-EDDE44A95D5D}"/>
    <cellStyle name="Обычный 10 2 3 3 3 3 2" xfId="7966" xr:uid="{B79EDD36-FFD1-42A4-9B64-CDC48F9ED1FF}"/>
    <cellStyle name="Обычный 10 2 3 3 3 4" xfId="6993" xr:uid="{86110F54-CA08-47C4-8194-078A5ACB9FB9}"/>
    <cellStyle name="Обычный 10 2 3 3 4" xfId="4209" xr:uid="{828B74EA-8A98-4C77-94A0-734E83B4FD38}"/>
    <cellStyle name="Обычный 10 2 3 3 4 2" xfId="5225" xr:uid="{8437C8D7-70EF-40D0-B081-82000934D7AC}"/>
    <cellStyle name="Обычный 10 2 3 3 4 2 2" xfId="8209" xr:uid="{AD38DECB-A666-4CA9-A7AA-282683A2A3AD}"/>
    <cellStyle name="Обычный 10 2 3 3 4 3" xfId="7236" xr:uid="{77F03DA3-8242-4592-A713-115352965FAF}"/>
    <cellStyle name="Обычный 10 2 3 3 5" xfId="4739" xr:uid="{FD411F74-3001-4873-B03B-75B827BB333F}"/>
    <cellStyle name="Обычный 10 2 3 3 5 2" xfId="7723" xr:uid="{7AB25866-F587-4761-A9E1-9B91F4D6DD3D}"/>
    <cellStyle name="Обычный 10 2 3 3 6" xfId="6750" xr:uid="{A5D05126-5520-43FF-8571-01ACDB9F3F85}"/>
    <cellStyle name="Обычный 10 2 3 4" xfId="3667" xr:uid="{71CE06EE-7EDD-4C4B-AA65-C50163B3C044}"/>
    <cellStyle name="Обычный 10 2 3 4 2" xfId="3964" xr:uid="{95C7E510-2DD2-414C-8AAA-57A4940A6CED}"/>
    <cellStyle name="Обычный 10 2 3 4 2 2" xfId="4506" xr:uid="{311E16F2-405D-4AA0-9B67-F05345B62666}"/>
    <cellStyle name="Обычный 10 2 3 4 2 2 2" xfId="5522" xr:uid="{D6376C95-9A0A-440B-B2C8-7F4E2D8BAC4C}"/>
    <cellStyle name="Обычный 10 2 3 4 2 2 2 2" xfId="8506" xr:uid="{D1FA87A6-F90A-4BB2-BA43-2BEC53D7A967}"/>
    <cellStyle name="Обычный 10 2 3 4 2 2 3" xfId="7533" xr:uid="{3289D281-28B5-469A-BE38-67B9418CC956}"/>
    <cellStyle name="Обычный 10 2 3 4 2 3" xfId="5036" xr:uid="{F3AC5C64-83FE-4A50-876E-39955AF5E03C}"/>
    <cellStyle name="Обычный 10 2 3 4 2 3 2" xfId="8020" xr:uid="{19B97BA9-A3B0-4CC1-ABC7-E84D6E57F60F}"/>
    <cellStyle name="Обычный 10 2 3 4 2 4" xfId="7047" xr:uid="{3110C25D-8B44-413E-960C-0B6226CF6036}"/>
    <cellStyle name="Обычный 10 2 3 4 3" xfId="4263" xr:uid="{704ECAFD-4ED8-467E-BEEF-E58E8DCB39A1}"/>
    <cellStyle name="Обычный 10 2 3 4 3 2" xfId="5279" xr:uid="{2401C352-2FD1-45BD-8642-D03F03616950}"/>
    <cellStyle name="Обычный 10 2 3 4 3 2 2" xfId="8263" xr:uid="{B9801969-7EF5-4E02-A85A-29121061CD56}"/>
    <cellStyle name="Обычный 10 2 3 4 3 3" xfId="7290" xr:uid="{25AED995-D1D3-4A0F-8335-8B62C94B2140}"/>
    <cellStyle name="Обычный 10 2 3 4 4" xfId="4793" xr:uid="{89D4CCED-74EF-4B1A-8D6D-3BA722FDEE2F}"/>
    <cellStyle name="Обычный 10 2 3 4 4 2" xfId="7777" xr:uid="{456EC91F-C707-4A10-AB35-EF12EA94EF77}"/>
    <cellStyle name="Обычный 10 2 3 4 5" xfId="6804" xr:uid="{563F4329-C89B-4827-9655-270552672D88}"/>
    <cellStyle name="Обычный 10 2 3 5" xfId="3777" xr:uid="{E9EDF6ED-8D63-434C-9620-E9CEB7A6951A}"/>
    <cellStyle name="Обычный 10 2 3 5 2" xfId="4056" xr:uid="{6A4498A6-9704-4499-A8D1-8573958C811E}"/>
    <cellStyle name="Обычный 10 2 3 5 2 2" xfId="4598" xr:uid="{6041BB49-21D7-443C-80F5-CF1CD8391136}"/>
    <cellStyle name="Обычный 10 2 3 5 2 2 2" xfId="5614" xr:uid="{E33B5312-B076-4B72-93DE-6D9CB053C732}"/>
    <cellStyle name="Обычный 10 2 3 5 2 2 2 2" xfId="8598" xr:uid="{D41C40A9-06DE-4151-8884-98618C488BAC}"/>
    <cellStyle name="Обычный 10 2 3 5 2 2 3" xfId="7625" xr:uid="{187FA8E9-9C84-4BE8-8969-50ABFB81FE79}"/>
    <cellStyle name="Обычный 10 2 3 5 2 3" xfId="5128" xr:uid="{441F9FE6-D614-4C4E-B57C-604C64D75D3B}"/>
    <cellStyle name="Обычный 10 2 3 5 2 3 2" xfId="8112" xr:uid="{A2F87070-85BA-42C3-92F6-3C14B9E686EF}"/>
    <cellStyle name="Обычный 10 2 3 5 2 4" xfId="7139" xr:uid="{8FAD73E4-0EF2-4BDB-8684-922C0A16B3B5}"/>
    <cellStyle name="Обычный 10 2 3 5 3" xfId="4355" xr:uid="{F1B8CFBF-144A-4F3D-A421-5D073CBD00D5}"/>
    <cellStyle name="Обычный 10 2 3 5 3 2" xfId="5371" xr:uid="{C1DE190F-49BA-4AF7-BC0C-7943D1BED583}"/>
    <cellStyle name="Обычный 10 2 3 5 3 2 2" xfId="8355" xr:uid="{39FE4F51-D0E9-47F7-A4BE-5322FD9723C3}"/>
    <cellStyle name="Обычный 10 2 3 5 3 3" xfId="7382" xr:uid="{61FF1739-82A5-4913-B5FD-1C92538222F2}"/>
    <cellStyle name="Обычный 10 2 3 5 4" xfId="4885" xr:uid="{5DA087BE-9D5F-4104-AADE-C7EE0E5FEDC3}"/>
    <cellStyle name="Обычный 10 2 3 5 4 2" xfId="7869" xr:uid="{C07B87AD-7FAC-4747-BDF8-5A15ECA90A06}"/>
    <cellStyle name="Обычный 10 2 3 5 5" xfId="6896" xr:uid="{A3FD2B13-13DB-441A-83EC-D780DACEA4E9}"/>
    <cellStyle name="Обычный 10 2 3 6" xfId="3856" xr:uid="{0F36B17B-FF39-4619-ADD3-2C1811EDA6AD}"/>
    <cellStyle name="Обычный 10 2 3 6 2" xfId="4398" xr:uid="{56956629-70EE-41B5-A6EF-66FD83EF176B}"/>
    <cellStyle name="Обычный 10 2 3 6 2 2" xfId="5414" xr:uid="{2C9E4AF0-B7FA-46AB-9CD9-543079289B5F}"/>
    <cellStyle name="Обычный 10 2 3 6 2 2 2" xfId="8398" xr:uid="{9361838B-FED5-457D-92DE-869E389D4A6D}"/>
    <cellStyle name="Обычный 10 2 3 6 2 3" xfId="7425" xr:uid="{0080E2DE-1338-4779-991F-57D1D4BD573B}"/>
    <cellStyle name="Обычный 10 2 3 6 3" xfId="4928" xr:uid="{64DDB232-B9DC-4846-92EA-170BC4FF2E55}"/>
    <cellStyle name="Обычный 10 2 3 6 3 2" xfId="7912" xr:uid="{023D4E8B-26F0-46BF-A55A-AD498FDE03AA}"/>
    <cellStyle name="Обычный 10 2 3 6 4" xfId="6939" xr:uid="{95D38D74-1E93-4752-BE5B-0BC222540284}"/>
    <cellStyle name="Обычный 10 2 3 7" xfId="4155" xr:uid="{FB5EC7E7-EBC0-4F45-903E-1BA8D2C083B4}"/>
    <cellStyle name="Обычный 10 2 3 7 2" xfId="5171" xr:uid="{01BB420F-00E8-49BE-A9E5-DA2F151194CE}"/>
    <cellStyle name="Обычный 10 2 3 7 2 2" xfId="8155" xr:uid="{AD41F7F5-75FD-4586-954B-45199EAFCD38}"/>
    <cellStyle name="Обычный 10 2 3 7 3" xfId="7182" xr:uid="{94348920-3C34-40CB-980B-6E03929AC28C}"/>
    <cellStyle name="Обычный 10 2 3 8" xfId="4685" xr:uid="{671505B3-4DFE-4329-82DB-8256A1381FA9}"/>
    <cellStyle name="Обычный 10 2 3 8 2" xfId="7669" xr:uid="{3CB863AB-C176-497D-A76F-222EAD794C6B}"/>
    <cellStyle name="Обычный 10 2 3 9" xfId="6696" xr:uid="{9F909A4A-1DA0-4C8E-B347-A60F762CFEA9}"/>
    <cellStyle name="Обычный 10 2 4" xfId="3261" xr:uid="{0423743D-3F20-43BF-A66F-D001B5609058}"/>
    <cellStyle name="Обычный 10 2 4 2" xfId="3464" xr:uid="{CA901514-6FD6-4D61-9E1C-BF11A0A123DB}"/>
    <cellStyle name="Обычный 10 2 4 2 2" xfId="3730" xr:uid="{99CB7F6D-03EC-4D5C-A260-3D0CE011F3C1}"/>
    <cellStyle name="Обычный 10 2 4 2 2 2" xfId="4027" xr:uid="{525C332D-D088-4F01-A46C-20BCB3E747FA}"/>
    <cellStyle name="Обычный 10 2 4 2 2 2 2" xfId="4569" xr:uid="{7EC4C043-C58B-4C8B-A74E-9F1509F344CF}"/>
    <cellStyle name="Обычный 10 2 4 2 2 2 2 2" xfId="5585" xr:uid="{8D8BBF30-B1E9-4328-A7E0-DEDA4F065188}"/>
    <cellStyle name="Обычный 10 2 4 2 2 2 2 2 2" xfId="8569" xr:uid="{789180B6-B86F-47C8-8267-A3A6E2A71E57}"/>
    <cellStyle name="Обычный 10 2 4 2 2 2 2 3" xfId="7596" xr:uid="{C57BE6D6-D615-43EA-A9C9-E5C7A0D3424C}"/>
    <cellStyle name="Обычный 10 2 4 2 2 2 3" xfId="5099" xr:uid="{BBD74819-7407-4BEB-BC79-6C602DE68750}"/>
    <cellStyle name="Обычный 10 2 4 2 2 2 3 2" xfId="8083" xr:uid="{0F6CFC3B-E8F6-440B-8DDA-84E8680E501F}"/>
    <cellStyle name="Обычный 10 2 4 2 2 2 4" xfId="7110" xr:uid="{7607CE8D-D59D-47E8-AA17-F8BC3E0D5FF8}"/>
    <cellStyle name="Обычный 10 2 4 2 2 3" xfId="4326" xr:uid="{BE42173E-987B-46B8-91AC-528424B9FA71}"/>
    <cellStyle name="Обычный 10 2 4 2 2 3 2" xfId="5342" xr:uid="{647B00A9-8A41-4E4A-AF7E-D04F1B9ABA3C}"/>
    <cellStyle name="Обычный 10 2 4 2 2 3 2 2" xfId="8326" xr:uid="{D515ECAA-3353-441F-9963-171BCD1AD381}"/>
    <cellStyle name="Обычный 10 2 4 2 2 3 3" xfId="7353" xr:uid="{584829AC-A548-499B-94E9-61D71D28049A}"/>
    <cellStyle name="Обычный 10 2 4 2 2 4" xfId="4856" xr:uid="{DB66C0D5-8936-497F-B405-F07B25508D64}"/>
    <cellStyle name="Обычный 10 2 4 2 2 4 2" xfId="7840" xr:uid="{794C8961-B4A4-46A8-A5B6-C5B4915F69C0}"/>
    <cellStyle name="Обычный 10 2 4 2 2 5" xfId="6867" xr:uid="{17A1BC58-AE88-4C9F-928B-BF5ED2726882}"/>
    <cellStyle name="Обычный 10 2 4 2 3" xfId="3919" xr:uid="{A61D0DEF-00F4-48B8-A1F2-0DD8F11A4387}"/>
    <cellStyle name="Обычный 10 2 4 2 3 2" xfId="4461" xr:uid="{BA0E18C4-FCE8-423D-A1E9-98C586BCD9B0}"/>
    <cellStyle name="Обычный 10 2 4 2 3 2 2" xfId="5477" xr:uid="{A97D67DB-3BA3-4980-B2AA-55B68DDBC5E4}"/>
    <cellStyle name="Обычный 10 2 4 2 3 2 2 2" xfId="8461" xr:uid="{2F5D4BCD-4EB2-470D-B1C5-FC41F6255815}"/>
    <cellStyle name="Обычный 10 2 4 2 3 2 3" xfId="7488" xr:uid="{D363D7CA-E183-4833-BA10-9ED80670FA51}"/>
    <cellStyle name="Обычный 10 2 4 2 3 3" xfId="4991" xr:uid="{0100B2B1-AEE7-43A4-A0FE-4EF5C81630E2}"/>
    <cellStyle name="Обычный 10 2 4 2 3 3 2" xfId="7975" xr:uid="{8188DF1D-33F4-4428-B4A1-E19AD0EEFB62}"/>
    <cellStyle name="Обычный 10 2 4 2 3 4" xfId="7002" xr:uid="{7A01C13C-7ACA-47AE-BA11-0E8F0C1F3B3D}"/>
    <cellStyle name="Обычный 10 2 4 2 4" xfId="4218" xr:uid="{D168F36A-2BF8-4507-BE00-97EC200A7DD1}"/>
    <cellStyle name="Обычный 10 2 4 2 4 2" xfId="5234" xr:uid="{2D816A05-EC5A-4C4B-AD9E-15AF8CBCA3C2}"/>
    <cellStyle name="Обычный 10 2 4 2 4 2 2" xfId="8218" xr:uid="{1BCCB333-A2B8-4452-82FC-D90C882E17D5}"/>
    <cellStyle name="Обычный 10 2 4 2 4 3" xfId="7245" xr:uid="{202D8923-EEBC-481D-A285-F052A9CE5905}"/>
    <cellStyle name="Обычный 10 2 4 2 5" xfId="4748" xr:uid="{342FCCF6-8313-468A-95A0-1B0B815B3CA2}"/>
    <cellStyle name="Обычный 10 2 4 2 5 2" xfId="7732" xr:uid="{493CA092-2A1D-44EF-9DD9-43A8DA0700B0}"/>
    <cellStyle name="Обычный 10 2 4 2 6" xfId="6759" xr:uid="{D33A8400-231C-4E0E-A5CF-EA28B14B7FAE}"/>
    <cellStyle name="Обычный 10 2 4 3" xfId="3676" xr:uid="{5F9178D8-9D9F-4F52-8E5F-C0F824C45ED8}"/>
    <cellStyle name="Обычный 10 2 4 3 2" xfId="3973" xr:uid="{A30DFD8A-6737-44A3-A2DE-637291A8F34F}"/>
    <cellStyle name="Обычный 10 2 4 3 2 2" xfId="4515" xr:uid="{F04F9D8C-55D7-498C-8DDD-0D4B95EA18E8}"/>
    <cellStyle name="Обычный 10 2 4 3 2 2 2" xfId="5531" xr:uid="{252A9E8F-C0C9-4791-AFB0-5F7F2E890CD1}"/>
    <cellStyle name="Обычный 10 2 4 3 2 2 2 2" xfId="8515" xr:uid="{53735737-2F2E-47D2-8FE0-E9D497E4B599}"/>
    <cellStyle name="Обычный 10 2 4 3 2 2 3" xfId="7542" xr:uid="{E48C4121-755B-42E3-BC13-038088072D82}"/>
    <cellStyle name="Обычный 10 2 4 3 2 3" xfId="5045" xr:uid="{3275C4C7-A600-4E3A-A2FE-5622B04029C8}"/>
    <cellStyle name="Обычный 10 2 4 3 2 3 2" xfId="8029" xr:uid="{504A6B88-5733-408C-BDDC-F78B0730ED68}"/>
    <cellStyle name="Обычный 10 2 4 3 2 4" xfId="7056" xr:uid="{9AB4BE66-313B-46C8-9653-B4B06EC03CC2}"/>
    <cellStyle name="Обычный 10 2 4 3 3" xfId="4272" xr:uid="{51459435-4832-4B8A-8E71-65FD2BA90064}"/>
    <cellStyle name="Обычный 10 2 4 3 3 2" xfId="5288" xr:uid="{090286C5-082D-43C8-92B4-BB120E7C83C2}"/>
    <cellStyle name="Обычный 10 2 4 3 3 2 2" xfId="8272" xr:uid="{9F8EFE79-5277-441F-8714-845EAF88591D}"/>
    <cellStyle name="Обычный 10 2 4 3 3 3" xfId="7299" xr:uid="{8A6797FC-7F13-41CF-9E2A-8EF72D742F64}"/>
    <cellStyle name="Обычный 10 2 4 3 4" xfId="4802" xr:uid="{E095A745-1FDF-4CEB-9D36-C6E6F72A4599}"/>
    <cellStyle name="Обычный 10 2 4 3 4 2" xfId="7786" xr:uid="{5970BC3C-D50B-4CE2-90A6-D664EB1AA986}"/>
    <cellStyle name="Обычный 10 2 4 3 5" xfId="6813" xr:uid="{F5B793F6-60F8-41B0-A946-1D3995E65597}"/>
    <cellStyle name="Обычный 10 2 4 4" xfId="3865" xr:uid="{5ECD4625-74B3-4696-853F-3DCB0F561D85}"/>
    <cellStyle name="Обычный 10 2 4 4 2" xfId="4407" xr:uid="{35667C50-0170-4D76-BCB2-C9D486C305E1}"/>
    <cellStyle name="Обычный 10 2 4 4 2 2" xfId="5423" xr:uid="{0DB7DE92-8E88-404B-9624-1A6142CE00C1}"/>
    <cellStyle name="Обычный 10 2 4 4 2 2 2" xfId="8407" xr:uid="{1093634C-E083-47E7-9551-1ABA998AB031}"/>
    <cellStyle name="Обычный 10 2 4 4 2 3" xfId="7434" xr:uid="{FD279C3B-0110-4B80-92CC-4AD01627C880}"/>
    <cellStyle name="Обычный 10 2 4 4 3" xfId="4937" xr:uid="{56867FC1-8F40-42E0-9BE8-B9A17E483F9B}"/>
    <cellStyle name="Обычный 10 2 4 4 3 2" xfId="7921" xr:uid="{E16EDE9D-D9FA-4E2C-96E6-74373A0F497A}"/>
    <cellStyle name="Обычный 10 2 4 4 4" xfId="6948" xr:uid="{DC11649A-98DD-4690-8642-DDD31E38541E}"/>
    <cellStyle name="Обычный 10 2 4 5" xfId="4164" xr:uid="{801C48EA-C527-4CD8-AE36-7B2739CB6A1E}"/>
    <cellStyle name="Обычный 10 2 4 5 2" xfId="5180" xr:uid="{5D4715CD-948D-4AE6-B4A4-A6062C28A52D}"/>
    <cellStyle name="Обычный 10 2 4 5 2 2" xfId="8164" xr:uid="{EF171F4E-56CD-41F3-AE39-489BFBDCF3E7}"/>
    <cellStyle name="Обычный 10 2 4 5 3" xfId="7191" xr:uid="{E7597535-F55F-4B60-8221-4C4A63F27930}"/>
    <cellStyle name="Обычный 10 2 4 6" xfId="4694" xr:uid="{46B873CC-D4C0-4173-A373-9F91A28AC12A}"/>
    <cellStyle name="Обычный 10 2 4 6 2" xfId="7678" xr:uid="{264861AD-419F-4193-BF3B-9EA2F07002E9}"/>
    <cellStyle name="Обычный 10 2 4 7" xfId="6705" xr:uid="{6B0DFAA7-E735-4F4E-9525-52D0426DF9F2}"/>
    <cellStyle name="Обычный 10 2 5" xfId="3420" xr:uid="{03EC2488-E783-44EB-BE57-77911319E294}"/>
    <cellStyle name="Обычный 10 2 5 2" xfId="3707" xr:uid="{47AF0034-4482-45D4-B216-90F2384BBC87}"/>
    <cellStyle name="Обычный 10 2 5 2 2" xfId="4004" xr:uid="{BE2ADD0D-18C3-47DF-80A8-9FDB30285742}"/>
    <cellStyle name="Обычный 10 2 5 2 2 2" xfId="4546" xr:uid="{4D505F79-F418-4F87-A770-60650E7DBC72}"/>
    <cellStyle name="Обычный 10 2 5 2 2 2 2" xfId="5562" xr:uid="{D8379997-18D9-4E6B-8C52-A40F8DEE1DCA}"/>
    <cellStyle name="Обычный 10 2 5 2 2 2 2 2" xfId="8546" xr:uid="{E657F8B9-F4B1-4293-AA39-6E115CE29AD6}"/>
    <cellStyle name="Обычный 10 2 5 2 2 2 3" xfId="7573" xr:uid="{9A9BA8F1-F469-4854-935A-8C59511ADE01}"/>
    <cellStyle name="Обычный 10 2 5 2 2 3" xfId="5076" xr:uid="{9566843F-CCA9-4823-A537-6FE88BB5BB2B}"/>
    <cellStyle name="Обычный 10 2 5 2 2 3 2" xfId="8060" xr:uid="{88DBFD04-DBA1-46DC-93F7-2251CF512291}"/>
    <cellStyle name="Обычный 10 2 5 2 2 4" xfId="7087" xr:uid="{97379FCC-6C67-4D80-8202-6128C55A5918}"/>
    <cellStyle name="Обычный 10 2 5 2 3" xfId="4303" xr:uid="{14E8F0E7-774C-4C72-93C5-663DAD0447AA}"/>
    <cellStyle name="Обычный 10 2 5 2 3 2" xfId="5319" xr:uid="{2894EFFB-971B-4C2E-BBD3-827C90A546D2}"/>
    <cellStyle name="Обычный 10 2 5 2 3 2 2" xfId="8303" xr:uid="{FB5BAB3F-6E9F-45CD-BD8B-CD5467637F6C}"/>
    <cellStyle name="Обычный 10 2 5 2 3 3" xfId="7330" xr:uid="{1897FF39-721A-4A94-8C62-7D47C53974C4}"/>
    <cellStyle name="Обычный 10 2 5 2 4" xfId="4833" xr:uid="{70473D4D-868F-4AD8-8D3E-E056D0444A3D}"/>
    <cellStyle name="Обычный 10 2 5 2 4 2" xfId="7817" xr:uid="{0AE62C1D-F8A9-4906-9D77-88CC7F71880D}"/>
    <cellStyle name="Обычный 10 2 5 2 5" xfId="6844" xr:uid="{31FB7884-3E3A-4427-9F09-4E3681A79D42}"/>
    <cellStyle name="Обычный 10 2 5 3" xfId="3896" xr:uid="{EBD0BD0B-C419-404C-BB5F-5B76376EDB1B}"/>
    <cellStyle name="Обычный 10 2 5 3 2" xfId="4438" xr:uid="{5CF29306-8F78-47E1-BE94-E69FA49FE39D}"/>
    <cellStyle name="Обычный 10 2 5 3 2 2" xfId="5454" xr:uid="{2C9A2CE5-BBBA-428F-BC20-3E707BA6180A}"/>
    <cellStyle name="Обычный 10 2 5 3 2 2 2" xfId="8438" xr:uid="{0106B623-B8D8-4847-BE1D-6FD2DCEA9947}"/>
    <cellStyle name="Обычный 10 2 5 3 2 3" xfId="7465" xr:uid="{146DA987-C450-47BF-87D2-A91E90093493}"/>
    <cellStyle name="Обычный 10 2 5 3 3" xfId="4968" xr:uid="{676BEA5E-5C5E-4030-9F98-F84521FC37A2}"/>
    <cellStyle name="Обычный 10 2 5 3 3 2" xfId="7952" xr:uid="{AD35C6ED-6EDD-45AD-A227-856859FB0B12}"/>
    <cellStyle name="Обычный 10 2 5 3 4" xfId="6979" xr:uid="{43B22348-01E0-4F5A-B8B6-973E4301ED9E}"/>
    <cellStyle name="Обычный 10 2 5 4" xfId="4195" xr:uid="{62C6B9FC-E747-483B-AD29-143050FBE88A}"/>
    <cellStyle name="Обычный 10 2 5 4 2" xfId="5211" xr:uid="{694C5D05-6DDF-40A3-9E4E-E57D42C4BC3A}"/>
    <cellStyle name="Обычный 10 2 5 4 2 2" xfId="8195" xr:uid="{567591BD-0F0D-4A90-A5C3-0F60B6091D2A}"/>
    <cellStyle name="Обычный 10 2 5 4 3" xfId="7222" xr:uid="{317DDD97-91BD-4FC6-8785-F1A8B52A5AD3}"/>
    <cellStyle name="Обычный 10 2 5 5" xfId="4725" xr:uid="{7E6C3F28-148A-4697-90AF-E58B9129D426}"/>
    <cellStyle name="Обычный 10 2 5 5 2" xfId="7709" xr:uid="{23F8A38B-3132-42E4-8DDB-AAD4CC30E5BD}"/>
    <cellStyle name="Обычный 10 2 5 6" xfId="6736" xr:uid="{A972B2B0-BB34-48CD-8B53-1AC3C70637EE}"/>
    <cellStyle name="Обычный 10 2 6" xfId="3653" xr:uid="{6009ECAA-43CA-44FF-9743-6AB8CD3072D9}"/>
    <cellStyle name="Обычный 10 2 6 2" xfId="3950" xr:uid="{C75E7360-AC74-41F2-A026-86461766E2FB}"/>
    <cellStyle name="Обычный 10 2 6 2 2" xfId="4492" xr:uid="{E4A5E24B-E423-46C7-A73A-793E0FD500B8}"/>
    <cellStyle name="Обычный 10 2 6 2 2 2" xfId="5508" xr:uid="{F56AF764-F18E-4EEC-9399-524B1693C69A}"/>
    <cellStyle name="Обычный 10 2 6 2 2 2 2" xfId="8492" xr:uid="{9105F493-4911-4BD0-B8D9-E75C13792916}"/>
    <cellStyle name="Обычный 10 2 6 2 2 3" xfId="7519" xr:uid="{44983ABF-FAE8-49C3-8771-291172B335FA}"/>
    <cellStyle name="Обычный 10 2 6 2 3" xfId="5022" xr:uid="{D2DE34CA-FA7E-4295-9F2D-5B4D41A7CD60}"/>
    <cellStyle name="Обычный 10 2 6 2 3 2" xfId="8006" xr:uid="{2A889FBA-0D7E-4FD5-9D14-74FCB387D2BA}"/>
    <cellStyle name="Обычный 10 2 6 2 4" xfId="7033" xr:uid="{03A033C3-22B3-4B45-81EF-F4A6A8339F2E}"/>
    <cellStyle name="Обычный 10 2 6 3" xfId="4249" xr:uid="{0106472B-FFCE-4145-BF31-F25674BF6197}"/>
    <cellStyle name="Обычный 10 2 6 3 2" xfId="5265" xr:uid="{6B46FD33-4271-4E49-B4A7-10BCE0840FB7}"/>
    <cellStyle name="Обычный 10 2 6 3 2 2" xfId="8249" xr:uid="{8A6169A2-7A7F-461E-B657-49BDC4DBDDD1}"/>
    <cellStyle name="Обычный 10 2 6 3 3" xfId="7276" xr:uid="{D2A10C4F-F04D-4254-AD51-07A4993526F1}"/>
    <cellStyle name="Обычный 10 2 6 4" xfId="4779" xr:uid="{E75DDA29-D0DA-47E8-B41B-5EDF79C1C72F}"/>
    <cellStyle name="Обычный 10 2 6 4 2" xfId="7763" xr:uid="{1A9DF7AF-8446-4FC0-94DA-01A8E1CDDA34}"/>
    <cellStyle name="Обычный 10 2 6 5" xfId="6790" xr:uid="{DD2618F7-FF2E-49B5-9EF6-D993CB3F2BEA}"/>
    <cellStyle name="Обычный 10 2 7" xfId="3775" xr:uid="{E9FDC465-8AFD-4AC9-8C22-D879B130D2EA}"/>
    <cellStyle name="Обычный 10 2 7 2" xfId="4054" xr:uid="{7E59A728-26C5-4172-BB27-BA0AE0E46841}"/>
    <cellStyle name="Обычный 10 2 7 2 2" xfId="4596" xr:uid="{3F4FA59B-5FA2-4995-8B0C-515103128EF1}"/>
    <cellStyle name="Обычный 10 2 7 2 2 2" xfId="5612" xr:uid="{38BF7D83-AFC8-48E5-9F06-FF327528BB7C}"/>
    <cellStyle name="Обычный 10 2 7 2 2 2 2" xfId="8596" xr:uid="{07115127-F2DD-49E6-A0D9-01AF9DE928F6}"/>
    <cellStyle name="Обычный 10 2 7 2 2 3" xfId="7623" xr:uid="{2A9604C5-C1C6-4C3A-8ECC-12AEDB13D3A0}"/>
    <cellStyle name="Обычный 10 2 7 2 3" xfId="5126" xr:uid="{AFABA70F-80E4-4DCC-AE54-675AB1C9A8DC}"/>
    <cellStyle name="Обычный 10 2 7 2 3 2" xfId="8110" xr:uid="{114736F3-A715-4560-A205-18C65CDADB85}"/>
    <cellStyle name="Обычный 10 2 7 2 4" xfId="7137" xr:uid="{AA3A8D8A-F4B9-4768-9B6F-E9F76F8ADC6F}"/>
    <cellStyle name="Обычный 10 2 7 3" xfId="4353" xr:uid="{C4FAA05E-0DD6-495B-BAB2-4611DCA4B382}"/>
    <cellStyle name="Обычный 10 2 7 3 2" xfId="5369" xr:uid="{326379AE-75D1-4EBC-B13C-B8BAA1ED3416}"/>
    <cellStyle name="Обычный 10 2 7 3 2 2" xfId="8353" xr:uid="{D03ADBE9-A70A-4BE2-B02D-919C2BF8C741}"/>
    <cellStyle name="Обычный 10 2 7 3 3" xfId="7380" xr:uid="{135C0F88-5AD4-4374-B4ED-8B019E4404F2}"/>
    <cellStyle name="Обычный 10 2 7 4" xfId="4883" xr:uid="{2FD54416-83AB-497E-A8A9-1AEEA5FC7C94}"/>
    <cellStyle name="Обычный 10 2 7 4 2" xfId="7867" xr:uid="{C26006AF-3B25-4F7B-98A9-9CD422B2765F}"/>
    <cellStyle name="Обычный 10 2 7 5" xfId="6894" xr:uid="{B61A9CDC-9CE9-48CB-9C4D-687C86592BC8}"/>
    <cellStyle name="Обычный 10 2 8" xfId="3842" xr:uid="{2B0AC06C-78A4-465E-B9D4-82478F6CFD45}"/>
    <cellStyle name="Обычный 10 2 8 2" xfId="4384" xr:uid="{068B729F-A6D9-4283-A841-B6688ECC54F7}"/>
    <cellStyle name="Обычный 10 2 8 2 2" xfId="5400" xr:uid="{A7F0504C-31AB-4067-9FD1-9902A430B346}"/>
    <cellStyle name="Обычный 10 2 8 2 2 2" xfId="8384" xr:uid="{E04E7560-1CA0-47FA-A43E-0B30B1CCE013}"/>
    <cellStyle name="Обычный 10 2 8 2 3" xfId="7411" xr:uid="{4A2053DF-E22F-46B5-94E7-870C9CDAD23F}"/>
    <cellStyle name="Обычный 10 2 8 3" xfId="4914" xr:uid="{F7AEBAF5-E205-4994-9027-D4D41608AC55}"/>
    <cellStyle name="Обычный 10 2 8 3 2" xfId="7898" xr:uid="{4DC06B97-EA63-4CBF-AF7B-569F9587C232}"/>
    <cellStyle name="Обычный 10 2 8 4" xfId="6925" xr:uid="{27EED963-E9ED-46C9-9FB4-FE0C9695847C}"/>
    <cellStyle name="Обычный 10 2 9" xfId="4141" xr:uid="{A492A7B6-ABDC-4847-98A8-83B4D8F79891}"/>
    <cellStyle name="Обычный 10 2 9 2" xfId="5157" xr:uid="{AD8360FD-88E7-4661-98EC-4C73FA7975C4}"/>
    <cellStyle name="Обычный 10 2 9 2 2" xfId="8141" xr:uid="{25F80034-C556-4F7C-A9D5-54F7A98E0A0F}"/>
    <cellStyle name="Обычный 10 2 9 3" xfId="7168" xr:uid="{80ED2E1A-6980-4B1F-90C8-D0DD99B84EAC}"/>
    <cellStyle name="Обычный 10 3" xfId="2901" xr:uid="{5C98F111-BDD5-4595-BDB3-685610CBA777}"/>
    <cellStyle name="Обычный 10 3 10" xfId="9492" xr:uid="{52AF4F78-F925-4A6C-9E26-6E0C723073B8}"/>
    <cellStyle name="Обычный 10 3 2" xfId="3264" xr:uid="{4A9E2812-C8D6-4D80-AF85-EAF6B6C45ADA}"/>
    <cellStyle name="Обычный 10 3 2 2" xfId="3467" xr:uid="{1117FF6E-C8F4-46B5-B250-ADF00309A9CA}"/>
    <cellStyle name="Обычный 10 3 2 2 2" xfId="3733" xr:uid="{E9FD651C-441C-496B-A980-B1DFCC8819CD}"/>
    <cellStyle name="Обычный 10 3 2 2 2 2" xfId="4030" xr:uid="{8774615C-4073-4B7A-851F-80C4BCFA8B3C}"/>
    <cellStyle name="Обычный 10 3 2 2 2 2 2" xfId="4572" xr:uid="{F3D76499-F90B-4B40-BD0D-B786CE2251F6}"/>
    <cellStyle name="Обычный 10 3 2 2 2 2 2 2" xfId="5588" xr:uid="{46EC760F-07ED-4D58-A5A1-957194CFD094}"/>
    <cellStyle name="Обычный 10 3 2 2 2 2 2 2 2" xfId="8572" xr:uid="{F270A796-A5E3-47C0-A6D3-1C5E9ED5BC4E}"/>
    <cellStyle name="Обычный 10 3 2 2 2 2 2 3" xfId="7599" xr:uid="{11BCD549-FF29-40DE-B16D-05F3B2437FB2}"/>
    <cellStyle name="Обычный 10 3 2 2 2 2 3" xfId="5102" xr:uid="{A0930DDC-D185-4411-8C8A-28950A3632FC}"/>
    <cellStyle name="Обычный 10 3 2 2 2 2 3 2" xfId="8086" xr:uid="{B929ED48-6C76-456C-93AB-52D5A2F565FE}"/>
    <cellStyle name="Обычный 10 3 2 2 2 2 4" xfId="7113" xr:uid="{FA7C3A48-EAB4-46BD-8E48-5CABB4CBA253}"/>
    <cellStyle name="Обычный 10 3 2 2 2 3" xfId="4329" xr:uid="{F6E1FB49-C4E7-4D60-B959-56B10762C3A7}"/>
    <cellStyle name="Обычный 10 3 2 2 2 3 2" xfId="5345" xr:uid="{E40B0E54-1912-4CD4-8BE3-C29EA8C2D1DB}"/>
    <cellStyle name="Обычный 10 3 2 2 2 3 2 2" xfId="8329" xr:uid="{DC0E6CC3-EC81-4791-8D6B-BA53E498F115}"/>
    <cellStyle name="Обычный 10 3 2 2 2 3 3" xfId="7356" xr:uid="{6BADDEC4-30AC-438F-AC51-778D458399A3}"/>
    <cellStyle name="Обычный 10 3 2 2 2 4" xfId="4859" xr:uid="{B8E5D058-606F-4256-BD88-DB658A2CA334}"/>
    <cellStyle name="Обычный 10 3 2 2 2 4 2" xfId="7843" xr:uid="{5B0EB40A-B3B2-41D5-B4A1-E2A95F363588}"/>
    <cellStyle name="Обычный 10 3 2 2 2 5" xfId="6870" xr:uid="{987773D8-9AF7-4D2A-BDA3-74A10439F05F}"/>
    <cellStyle name="Обычный 10 3 2 2 3" xfId="3922" xr:uid="{4160D782-4184-4745-94FF-44E7918CEBEA}"/>
    <cellStyle name="Обычный 10 3 2 2 3 2" xfId="4464" xr:uid="{19571A6C-D17D-40A9-AC9E-585650559203}"/>
    <cellStyle name="Обычный 10 3 2 2 3 2 2" xfId="5480" xr:uid="{BF3A85D9-F102-49B3-9FDD-7782ECA95246}"/>
    <cellStyle name="Обычный 10 3 2 2 3 2 2 2" xfId="8464" xr:uid="{950F6B9B-8B51-456B-BE9F-AA72710EE4E1}"/>
    <cellStyle name="Обычный 10 3 2 2 3 2 3" xfId="7491" xr:uid="{9261791C-F91B-4EDE-B77C-3E95181DF6F6}"/>
    <cellStyle name="Обычный 10 3 2 2 3 3" xfId="4994" xr:uid="{83100B9D-279C-4AA0-BBA0-7B52ABDCEEEA}"/>
    <cellStyle name="Обычный 10 3 2 2 3 3 2" xfId="7978" xr:uid="{AF6A3D68-3092-46E9-AD6F-C5D6C5C8863A}"/>
    <cellStyle name="Обычный 10 3 2 2 3 4" xfId="7005" xr:uid="{18712ED3-6554-4EC0-9CDE-288BC667D768}"/>
    <cellStyle name="Обычный 10 3 2 2 4" xfId="4221" xr:uid="{BA599959-28E5-4286-8B8C-D2B67AC0A8F6}"/>
    <cellStyle name="Обычный 10 3 2 2 4 2" xfId="5237" xr:uid="{ECE2D964-B5AA-416D-9949-9F934C52E17A}"/>
    <cellStyle name="Обычный 10 3 2 2 4 2 2" xfId="8221" xr:uid="{54EFFC3A-723E-4CE5-BECF-899F3C03D3DD}"/>
    <cellStyle name="Обычный 10 3 2 2 4 3" xfId="7248" xr:uid="{777B10D7-E4D8-45DC-8180-16AF9AC3B81B}"/>
    <cellStyle name="Обычный 10 3 2 2 5" xfId="4751" xr:uid="{E4C68B74-4756-4341-8C81-EEEA974A3CDE}"/>
    <cellStyle name="Обычный 10 3 2 2 5 2" xfId="7735" xr:uid="{FDF7C123-25DC-454C-95D4-A9EB76AF0AE9}"/>
    <cellStyle name="Обычный 10 3 2 2 6" xfId="6762" xr:uid="{2B653003-3E5B-483F-B0D8-7B3FCF328EEC}"/>
    <cellStyle name="Обычный 10 3 2 3" xfId="3679" xr:uid="{59E3CEDB-A7F5-466F-A0E9-AE395AB22DC6}"/>
    <cellStyle name="Обычный 10 3 2 3 2" xfId="3976" xr:uid="{49F474E8-371D-4D42-9F8A-F76FB0A6F1B0}"/>
    <cellStyle name="Обычный 10 3 2 3 2 2" xfId="4518" xr:uid="{4C4155FE-BCD4-4333-B115-340C144B76C3}"/>
    <cellStyle name="Обычный 10 3 2 3 2 2 2" xfId="5534" xr:uid="{558E511B-F2DB-4460-9558-A1D9575E5370}"/>
    <cellStyle name="Обычный 10 3 2 3 2 2 2 2" xfId="8518" xr:uid="{FEAD1C09-CB2B-4255-A9AA-B827636CD16C}"/>
    <cellStyle name="Обычный 10 3 2 3 2 2 3" xfId="7545" xr:uid="{03E4CF68-12D4-47B6-8B64-DB92411C471C}"/>
    <cellStyle name="Обычный 10 3 2 3 2 3" xfId="5048" xr:uid="{794C047C-67D8-4585-A8DB-6B78104D63FE}"/>
    <cellStyle name="Обычный 10 3 2 3 2 3 2" xfId="8032" xr:uid="{2D38B3C6-9E36-427C-BC39-625CAFEFAD8D}"/>
    <cellStyle name="Обычный 10 3 2 3 2 4" xfId="7059" xr:uid="{B4B3A321-BBE1-4439-B99D-8DD3BCD7C23D}"/>
    <cellStyle name="Обычный 10 3 2 3 3" xfId="4275" xr:uid="{D09D8F37-6F39-456E-92C1-8F982DE813D5}"/>
    <cellStyle name="Обычный 10 3 2 3 3 2" xfId="5291" xr:uid="{F08D4EFF-A895-4251-96BA-E681E11209A8}"/>
    <cellStyle name="Обычный 10 3 2 3 3 2 2" xfId="8275" xr:uid="{FC83F24C-4072-4D60-829F-CD1790489E7D}"/>
    <cellStyle name="Обычный 10 3 2 3 3 3" xfId="7302" xr:uid="{6CA3ED86-E22F-4BCC-B03E-08A4D00F9788}"/>
    <cellStyle name="Обычный 10 3 2 3 4" xfId="4805" xr:uid="{AAB7DB99-15AA-4F03-B92E-AC9E6D357A08}"/>
    <cellStyle name="Обычный 10 3 2 3 4 2" xfId="7789" xr:uid="{1D7D37F1-0E62-46AF-813F-2ED81162E22A}"/>
    <cellStyle name="Обычный 10 3 2 3 5" xfId="6816" xr:uid="{E72E725E-9A07-4C89-8374-8E92680AE7AC}"/>
    <cellStyle name="Обычный 10 3 2 4" xfId="3868" xr:uid="{13C98623-04EF-4624-8CD6-64FA92A3AE2F}"/>
    <cellStyle name="Обычный 10 3 2 4 2" xfId="4410" xr:uid="{B5F1D0BC-CC55-455C-8DF6-ED05CCDA5B20}"/>
    <cellStyle name="Обычный 10 3 2 4 2 2" xfId="5426" xr:uid="{E7E2B838-B50E-46B6-830D-A57442CE838C}"/>
    <cellStyle name="Обычный 10 3 2 4 2 2 2" xfId="8410" xr:uid="{5A62C332-8D16-4BC4-9DC6-DA6292DFE7B2}"/>
    <cellStyle name="Обычный 10 3 2 4 2 3" xfId="7437" xr:uid="{30A52DCF-CB04-400A-973A-0FBC98814F1E}"/>
    <cellStyle name="Обычный 10 3 2 4 3" xfId="4940" xr:uid="{5E68CA44-F9EA-4544-A22F-3DC0EC6FEAA9}"/>
    <cellStyle name="Обычный 10 3 2 4 3 2" xfId="7924" xr:uid="{375E095C-2540-401D-B808-342CA3EC382E}"/>
    <cellStyle name="Обычный 10 3 2 4 4" xfId="6951" xr:uid="{C84E374B-85F2-4DCF-A227-82FF77060EB1}"/>
    <cellStyle name="Обычный 10 3 2 5" xfId="4167" xr:uid="{B5916A78-B3A7-4408-9F39-1520F2737316}"/>
    <cellStyle name="Обычный 10 3 2 5 2" xfId="5183" xr:uid="{EDAEC4FE-FCEC-4977-AEA2-A7BF2505C1CB}"/>
    <cellStyle name="Обычный 10 3 2 5 2 2" xfId="8167" xr:uid="{EA71FB0F-FFF5-48EC-8987-9717EFCD240A}"/>
    <cellStyle name="Обычный 10 3 2 5 3" xfId="7194" xr:uid="{0E190474-09F4-4BBA-9833-846660325867}"/>
    <cellStyle name="Обычный 10 3 2 6" xfId="4697" xr:uid="{016115FA-562F-4F30-9F54-DC6CCC3C5308}"/>
    <cellStyle name="Обычный 10 3 2 6 2" xfId="7681" xr:uid="{31AEF08F-CC05-461E-B569-CC0D87CF779F}"/>
    <cellStyle name="Обычный 10 3 2 7" xfId="6708" xr:uid="{A5F9C08B-3F03-4F9F-B56E-8AE570A9EB03}"/>
    <cellStyle name="Обычный 10 3 3" xfId="3438" xr:uid="{5DA32EF3-83D8-42F1-A7EA-45B9A1B3D08D}"/>
    <cellStyle name="Обычный 10 3 3 2" xfId="3711" xr:uid="{1889637F-860F-40FD-8879-60B033FCD2F6}"/>
    <cellStyle name="Обычный 10 3 3 2 2" xfId="4008" xr:uid="{C24D1BAB-A868-44F9-B683-CBED39012973}"/>
    <cellStyle name="Обычный 10 3 3 2 2 2" xfId="4550" xr:uid="{67CDB19B-67B0-42AA-8D42-9B9B572C5D5C}"/>
    <cellStyle name="Обычный 10 3 3 2 2 2 2" xfId="5566" xr:uid="{8D64F0B5-0CBF-46A7-852D-820A0E38CF39}"/>
    <cellStyle name="Обычный 10 3 3 2 2 2 2 2" xfId="8550" xr:uid="{D8DBA6C5-EF58-4F4F-B81F-D3E9C12BB198}"/>
    <cellStyle name="Обычный 10 3 3 2 2 2 3" xfId="7577" xr:uid="{9A20F734-5655-4519-994D-F317D70A3E65}"/>
    <cellStyle name="Обычный 10 3 3 2 2 3" xfId="5080" xr:uid="{4A2C7861-5F8F-4F06-8B25-0E723CAD0503}"/>
    <cellStyle name="Обычный 10 3 3 2 2 3 2" xfId="8064" xr:uid="{AB2444D3-DD54-437E-B104-DA901263B1DA}"/>
    <cellStyle name="Обычный 10 3 3 2 2 4" xfId="7091" xr:uid="{BA8CBAB2-7667-440D-AD1A-C481D992119C}"/>
    <cellStyle name="Обычный 10 3 3 2 3" xfId="4307" xr:uid="{CDBFA1C2-7E28-49E2-9F95-DCF70B89ED02}"/>
    <cellStyle name="Обычный 10 3 3 2 3 2" xfId="5323" xr:uid="{07F46240-770A-40CF-BAC9-D4DBB6F80F2F}"/>
    <cellStyle name="Обычный 10 3 3 2 3 2 2" xfId="8307" xr:uid="{E42889E5-84C4-4E57-AA31-0C34E0F95566}"/>
    <cellStyle name="Обычный 10 3 3 2 3 3" xfId="7334" xr:uid="{98BF3DE7-334A-4705-9C06-FBB2202155C4}"/>
    <cellStyle name="Обычный 10 3 3 2 4" xfId="4837" xr:uid="{D7F07C98-3EE2-4B68-90ED-89D780B097B2}"/>
    <cellStyle name="Обычный 10 3 3 2 4 2" xfId="7821" xr:uid="{5B4165CE-9159-44DB-98F5-2CEBB23373FC}"/>
    <cellStyle name="Обычный 10 3 3 2 5" xfId="6848" xr:uid="{13E5D986-BFEF-498E-8F79-6DA985F8CBCB}"/>
    <cellStyle name="Обычный 10 3 3 3" xfId="3900" xr:uid="{1ADEDC5E-CF61-443E-8939-44FB6C486D35}"/>
    <cellStyle name="Обычный 10 3 3 3 2" xfId="4442" xr:uid="{E63E0F9F-BD52-475D-8F58-C1CC8E130199}"/>
    <cellStyle name="Обычный 10 3 3 3 2 2" xfId="5458" xr:uid="{38239B68-A88C-44FD-8D32-A87D3E3585BA}"/>
    <cellStyle name="Обычный 10 3 3 3 2 2 2" xfId="8442" xr:uid="{0C26DBA7-932A-435F-BAD6-A8F2A93BA009}"/>
    <cellStyle name="Обычный 10 3 3 3 2 3" xfId="7469" xr:uid="{1E1F5F25-AB52-4EA2-8699-375A71827769}"/>
    <cellStyle name="Обычный 10 3 3 3 3" xfId="4972" xr:uid="{B5DFC2BE-59D6-4A20-B587-D116BAE489AD}"/>
    <cellStyle name="Обычный 10 3 3 3 3 2" xfId="7956" xr:uid="{98A991FF-B41A-40DE-9CE4-FBD4EB7CC8D5}"/>
    <cellStyle name="Обычный 10 3 3 3 4" xfId="6983" xr:uid="{25E859EB-F0A4-408B-A44B-E83D8F329293}"/>
    <cellStyle name="Обычный 10 3 3 4" xfId="4199" xr:uid="{F2168E21-CC0C-4F9A-892D-F0FAB736CA9B}"/>
    <cellStyle name="Обычный 10 3 3 4 2" xfId="5215" xr:uid="{77B5D972-4EA7-4050-9548-1E5F993ABF23}"/>
    <cellStyle name="Обычный 10 3 3 4 2 2" xfId="8199" xr:uid="{2E69552D-93EF-492F-8DC9-5AD00AB28356}"/>
    <cellStyle name="Обычный 10 3 3 4 3" xfId="7226" xr:uid="{D25BB019-94C6-49FA-B61C-8F997C5AF83C}"/>
    <cellStyle name="Обычный 10 3 3 5" xfId="4729" xr:uid="{09ED4E87-93B5-4D10-9A6A-8A908B9AD82F}"/>
    <cellStyle name="Обычный 10 3 3 5 2" xfId="7713" xr:uid="{862830DB-EE3F-4525-B771-7F33012DF953}"/>
    <cellStyle name="Обычный 10 3 3 6" xfId="6740" xr:uid="{C50E033C-FEF0-4488-BC28-C78D90B32015}"/>
    <cellStyle name="Обычный 10 3 4" xfId="3657" xr:uid="{F3452BFA-A4FE-4F24-9F1E-7E3A9101BC54}"/>
    <cellStyle name="Обычный 10 3 4 2" xfId="3954" xr:uid="{F17FE42F-05A4-4A5C-BE96-07B675698FDC}"/>
    <cellStyle name="Обычный 10 3 4 2 2" xfId="4496" xr:uid="{E8522C9B-B42C-423C-8850-9D2D7132E534}"/>
    <cellStyle name="Обычный 10 3 4 2 2 2" xfId="5512" xr:uid="{FC96BA2F-8223-4B8E-9288-DA9611541811}"/>
    <cellStyle name="Обычный 10 3 4 2 2 2 2" xfId="8496" xr:uid="{282143CD-9932-435D-B356-99F65E18551C}"/>
    <cellStyle name="Обычный 10 3 4 2 2 3" xfId="7523" xr:uid="{F01BEE10-1B8E-4F82-820C-5950926F5F39}"/>
    <cellStyle name="Обычный 10 3 4 2 3" xfId="5026" xr:uid="{D5CB94EF-B7D4-49A4-A3E4-3A394574037A}"/>
    <cellStyle name="Обычный 10 3 4 2 3 2" xfId="8010" xr:uid="{E5586758-5864-4DCE-A0E9-1AABA4229446}"/>
    <cellStyle name="Обычный 10 3 4 2 4" xfId="7037" xr:uid="{8020C0A3-A9BE-44E2-AFF8-7A0B85EFCE2A}"/>
    <cellStyle name="Обычный 10 3 4 3" xfId="4253" xr:uid="{AF579F22-275C-4292-9178-1CC236501262}"/>
    <cellStyle name="Обычный 10 3 4 3 2" xfId="5269" xr:uid="{DF9B6A7E-BFA6-4CDF-98DE-FD40A1CFE4DF}"/>
    <cellStyle name="Обычный 10 3 4 3 2 2" xfId="8253" xr:uid="{9D8C5C00-81F4-4624-8ED9-8FE3B8BF27FE}"/>
    <cellStyle name="Обычный 10 3 4 3 3" xfId="7280" xr:uid="{7BA77896-74E3-469E-AD75-FFFEA37B405E}"/>
    <cellStyle name="Обычный 10 3 4 4" xfId="4783" xr:uid="{FCDA3902-B809-4B40-BB75-4B725060D779}"/>
    <cellStyle name="Обычный 10 3 4 4 2" xfId="7767" xr:uid="{29595F47-37C9-4D02-9176-07F05F3E4EF6}"/>
    <cellStyle name="Обычный 10 3 4 5" xfId="6794" xr:uid="{AF6B7E76-AEB1-49C9-9194-64702A1F4A77}"/>
    <cellStyle name="Обычный 10 3 5" xfId="3778" xr:uid="{2BF13FE7-5687-464E-A478-EC4B152A56FF}"/>
    <cellStyle name="Обычный 10 3 5 2" xfId="4057" xr:uid="{77B3CC63-EA4C-4906-9EF6-B00C86F3D3CD}"/>
    <cellStyle name="Обычный 10 3 5 2 2" xfId="4599" xr:uid="{F88EA8AB-0557-4CD3-8256-CC9F98E4843B}"/>
    <cellStyle name="Обычный 10 3 5 2 2 2" xfId="5615" xr:uid="{1E5EACD3-B73E-4BF7-B0F8-BE54CE583312}"/>
    <cellStyle name="Обычный 10 3 5 2 2 2 2" xfId="8599" xr:uid="{65256AF6-80A6-471A-B3F3-F40BB0A6CBC5}"/>
    <cellStyle name="Обычный 10 3 5 2 2 3" xfId="7626" xr:uid="{B79BDAB2-4E04-4028-8ADB-CBC177C293B9}"/>
    <cellStyle name="Обычный 10 3 5 2 3" xfId="5129" xr:uid="{8F12901D-B0DB-4B81-84CB-1D24E574CF2A}"/>
    <cellStyle name="Обычный 10 3 5 2 3 2" xfId="8113" xr:uid="{929772ED-8B34-4F98-965A-65FF73EEED54}"/>
    <cellStyle name="Обычный 10 3 5 2 4" xfId="7140" xr:uid="{FF3636AA-438D-4497-81C1-D74A31946402}"/>
    <cellStyle name="Обычный 10 3 5 3" xfId="4356" xr:uid="{59F56B22-E0F3-466E-96EC-6E642EFAD01E}"/>
    <cellStyle name="Обычный 10 3 5 3 2" xfId="5372" xr:uid="{C52F7837-064D-4B36-91FD-D7F5574654F3}"/>
    <cellStyle name="Обычный 10 3 5 3 2 2" xfId="8356" xr:uid="{3E395DC9-844A-4EBB-8225-29D22F528F2B}"/>
    <cellStyle name="Обычный 10 3 5 3 3" xfId="7383" xr:uid="{70CB8976-6C81-4D58-B41B-DDA34FFD61D8}"/>
    <cellStyle name="Обычный 10 3 5 4" xfId="4886" xr:uid="{243D7F00-820D-4923-91CE-4537AEA58045}"/>
    <cellStyle name="Обычный 10 3 5 4 2" xfId="7870" xr:uid="{CAFC64C7-CE75-4A0C-96D3-FC60202C2093}"/>
    <cellStyle name="Обычный 10 3 5 5" xfId="6897" xr:uid="{EACF796F-510F-4F63-8B4F-660DE54E502C}"/>
    <cellStyle name="Обычный 10 3 6" xfId="3846" xr:uid="{4F3C348E-CEEC-46C6-B34F-0C2C22C8AAB8}"/>
    <cellStyle name="Обычный 10 3 6 2" xfId="4388" xr:uid="{507CF01A-4336-4DBA-B744-9A4863DC9B4A}"/>
    <cellStyle name="Обычный 10 3 6 2 2" xfId="5404" xr:uid="{B1B31D71-34EB-4510-9FD5-55BCE923B0C5}"/>
    <cellStyle name="Обычный 10 3 6 2 2 2" xfId="8388" xr:uid="{8CC9134C-BEAA-4E76-98F0-EB2A2441705D}"/>
    <cellStyle name="Обычный 10 3 6 2 3" xfId="7415" xr:uid="{FBDA920D-0723-4D7B-BDEC-D53A24B75C7B}"/>
    <cellStyle name="Обычный 10 3 6 3" xfId="4918" xr:uid="{5E01214E-D127-41AF-BC67-B496A407BB6F}"/>
    <cellStyle name="Обычный 10 3 6 3 2" xfId="7902" xr:uid="{576C444D-BC76-4100-9AF0-3947E0D73918}"/>
    <cellStyle name="Обычный 10 3 6 4" xfId="6929" xr:uid="{67E07142-59C5-4857-BFF7-D7A0207F8A69}"/>
    <cellStyle name="Обычный 10 3 7" xfId="4145" xr:uid="{69546B9A-3BE3-4A10-B8FE-7FFD1B75D211}"/>
    <cellStyle name="Обычный 10 3 7 2" xfId="5161" xr:uid="{E7F202D6-A7C4-4D27-8FFF-7ED945622399}"/>
    <cellStyle name="Обычный 10 3 7 2 2" xfId="8145" xr:uid="{6E6FBDF4-99E6-412B-90D8-104706D70088}"/>
    <cellStyle name="Обычный 10 3 7 3" xfId="7172" xr:uid="{A37EE360-833B-410F-8F62-9FB86F94A243}"/>
    <cellStyle name="Обычный 10 3 8" xfId="4675" xr:uid="{515D29C9-54E6-4731-BC31-32251A782146}"/>
    <cellStyle name="Обычный 10 3 8 2" xfId="7659" xr:uid="{07DDBE3D-8A72-42EF-8127-BA73634DEC52}"/>
    <cellStyle name="Обычный 10 3 9" xfId="6686" xr:uid="{52D3929A-FF4E-4B9B-9132-4C3BD91CA745}"/>
    <cellStyle name="Обычный 10 4" xfId="2944" xr:uid="{383F1BD4-A8F0-4E9A-A3DC-80734FBE3246}"/>
    <cellStyle name="Обычный 10 4 2" xfId="3265" xr:uid="{449A831A-D10D-430B-9811-7D536DBAA742}"/>
    <cellStyle name="Обычный 10 4 2 2" xfId="3468" xr:uid="{6E5C0AEA-459B-4B9E-9823-EA64E3BC03CD}"/>
    <cellStyle name="Обычный 10 4 2 2 2" xfId="3734" xr:uid="{7173B381-7184-44F2-8EA5-541AFB42BAB9}"/>
    <cellStyle name="Обычный 10 4 2 2 2 2" xfId="4031" xr:uid="{3458704A-6A3A-40F4-8EFA-71F08CAD8D59}"/>
    <cellStyle name="Обычный 10 4 2 2 2 2 2" xfId="4573" xr:uid="{0FCBD407-271A-49AA-925E-2068DBB65208}"/>
    <cellStyle name="Обычный 10 4 2 2 2 2 2 2" xfId="5589" xr:uid="{347EA1FD-64E3-49F7-82E7-E75DA82D551A}"/>
    <cellStyle name="Обычный 10 4 2 2 2 2 2 2 2" xfId="8573" xr:uid="{45648395-AAD2-43A1-9F9F-CE9CC2905252}"/>
    <cellStyle name="Обычный 10 4 2 2 2 2 2 3" xfId="7600" xr:uid="{E46F752F-245A-431A-B737-356580EDC04F}"/>
    <cellStyle name="Обычный 10 4 2 2 2 2 3" xfId="5103" xr:uid="{F982E972-0CE1-427E-84F8-F21476B2346C}"/>
    <cellStyle name="Обычный 10 4 2 2 2 2 3 2" xfId="8087" xr:uid="{EFB9EE8B-C0F3-4D36-92C6-16BE5BC81F9F}"/>
    <cellStyle name="Обычный 10 4 2 2 2 2 4" xfId="7114" xr:uid="{8004FFCD-53BA-4218-B982-0691B59F051C}"/>
    <cellStyle name="Обычный 10 4 2 2 2 3" xfId="4330" xr:uid="{F44A72F5-D5CD-4D83-877C-4DA2AB7BBED5}"/>
    <cellStyle name="Обычный 10 4 2 2 2 3 2" xfId="5346" xr:uid="{F3FF8561-412C-4AAB-BBD7-7405DA75B942}"/>
    <cellStyle name="Обычный 10 4 2 2 2 3 2 2" xfId="8330" xr:uid="{9072CE47-3EB7-432B-B87F-DE0BFD0D1011}"/>
    <cellStyle name="Обычный 10 4 2 2 2 3 3" xfId="7357" xr:uid="{C3449FA2-E307-4BF5-8EFD-1485C402519D}"/>
    <cellStyle name="Обычный 10 4 2 2 2 4" xfId="4860" xr:uid="{9DAC2837-DBB6-4358-8C0E-E325D3A43AD3}"/>
    <cellStyle name="Обычный 10 4 2 2 2 4 2" xfId="7844" xr:uid="{A2B82127-D41B-4287-9ABC-A2EBB04CD7EE}"/>
    <cellStyle name="Обычный 10 4 2 2 2 5" xfId="6871" xr:uid="{6FA42CE9-00C2-43AE-AC7E-31A328BF2C2F}"/>
    <cellStyle name="Обычный 10 4 2 2 3" xfId="3923" xr:uid="{92C00CE3-B6A8-4C12-B4AA-51F27AC310E0}"/>
    <cellStyle name="Обычный 10 4 2 2 3 2" xfId="4465" xr:uid="{FDC21307-781D-429C-BB07-98644F12E487}"/>
    <cellStyle name="Обычный 10 4 2 2 3 2 2" xfId="5481" xr:uid="{39E19EE9-CEBC-4549-9823-26C7CE1B2380}"/>
    <cellStyle name="Обычный 10 4 2 2 3 2 2 2" xfId="8465" xr:uid="{CE8DF7ED-FF33-4EB3-A443-F760953B459B}"/>
    <cellStyle name="Обычный 10 4 2 2 3 2 3" xfId="7492" xr:uid="{09CA963F-A29D-4CD0-9C69-3C6EC8C03631}"/>
    <cellStyle name="Обычный 10 4 2 2 3 3" xfId="4995" xr:uid="{668D7511-449F-4E7B-AB17-7F1B750C48CF}"/>
    <cellStyle name="Обычный 10 4 2 2 3 3 2" xfId="7979" xr:uid="{0B7B1E7C-FA12-4AFE-954A-544C7AD9AD06}"/>
    <cellStyle name="Обычный 10 4 2 2 3 4" xfId="7006" xr:uid="{D4B0045C-ECBC-4C09-95D2-64D4D4D25153}"/>
    <cellStyle name="Обычный 10 4 2 2 4" xfId="4222" xr:uid="{6E5A9FC2-77CC-4C90-B577-C475E365F816}"/>
    <cellStyle name="Обычный 10 4 2 2 4 2" xfId="5238" xr:uid="{D9ADD3C4-96D0-4237-80B4-82E02979C88A}"/>
    <cellStyle name="Обычный 10 4 2 2 4 2 2" xfId="8222" xr:uid="{B884BABC-25DD-4F78-90B8-4EB6DAC49ABD}"/>
    <cellStyle name="Обычный 10 4 2 2 4 3" xfId="7249" xr:uid="{E6F88F30-B626-41E4-9834-DF9CB2E123D7}"/>
    <cellStyle name="Обычный 10 4 2 2 5" xfId="4752" xr:uid="{82EBFA50-2518-4B14-84ED-D098939B9D08}"/>
    <cellStyle name="Обычный 10 4 2 2 5 2" xfId="7736" xr:uid="{CA40E880-7FB9-4265-A319-32FD9D6DB560}"/>
    <cellStyle name="Обычный 10 4 2 2 6" xfId="6763" xr:uid="{EA0ED38E-FD42-44B8-B9D7-3689A0C5C1B3}"/>
    <cellStyle name="Обычный 10 4 2 3" xfId="3680" xr:uid="{3AF357E4-F4FC-4B9D-ACAF-D22FE60EBCA5}"/>
    <cellStyle name="Обычный 10 4 2 3 2" xfId="3977" xr:uid="{1989AA4A-4C74-43E0-A161-49FCFB29D9F7}"/>
    <cellStyle name="Обычный 10 4 2 3 2 2" xfId="4519" xr:uid="{32B5A382-9888-4A71-81A4-095599E9AC9D}"/>
    <cellStyle name="Обычный 10 4 2 3 2 2 2" xfId="5535" xr:uid="{7957BDC0-6E3F-4E88-8E5D-D297E42C4ECD}"/>
    <cellStyle name="Обычный 10 4 2 3 2 2 2 2" xfId="8519" xr:uid="{CD677124-81FF-4D32-9E4F-A4442B842048}"/>
    <cellStyle name="Обычный 10 4 2 3 2 2 3" xfId="7546" xr:uid="{739C2E7F-47CD-493F-B2BB-DEA04D2DDFE7}"/>
    <cellStyle name="Обычный 10 4 2 3 2 3" xfId="5049" xr:uid="{FC26DB10-0F41-4CCE-9328-BDB1454AEE98}"/>
    <cellStyle name="Обычный 10 4 2 3 2 3 2" xfId="8033" xr:uid="{52D9E51E-3B03-4934-818D-1251BFC532A1}"/>
    <cellStyle name="Обычный 10 4 2 3 2 4" xfId="7060" xr:uid="{4C7B3B67-B737-40A5-A4A2-0A8C6E59E571}"/>
    <cellStyle name="Обычный 10 4 2 3 3" xfId="4276" xr:uid="{8F40B5B9-7C3B-4F71-A03F-8C17A2749FD5}"/>
    <cellStyle name="Обычный 10 4 2 3 3 2" xfId="5292" xr:uid="{A84E74E0-6060-4BE7-99F6-F1432841DF21}"/>
    <cellStyle name="Обычный 10 4 2 3 3 2 2" xfId="8276" xr:uid="{BD968F75-F3B7-45B7-AD51-58E190C74534}"/>
    <cellStyle name="Обычный 10 4 2 3 3 3" xfId="7303" xr:uid="{B8604807-3DF5-4162-922C-98B3887BDF0B}"/>
    <cellStyle name="Обычный 10 4 2 3 4" xfId="4806" xr:uid="{9DA9E8CE-A119-4857-9A7D-268C56AFA981}"/>
    <cellStyle name="Обычный 10 4 2 3 4 2" xfId="7790" xr:uid="{5C91DDF4-3E3A-4942-8C47-771BBD8CCFD5}"/>
    <cellStyle name="Обычный 10 4 2 3 5" xfId="6817" xr:uid="{0997580B-8602-4D8F-9E9B-1294C1816CB1}"/>
    <cellStyle name="Обычный 10 4 2 4" xfId="3869" xr:uid="{7D4353D7-148C-4CFB-AC5D-D88807FDC689}"/>
    <cellStyle name="Обычный 10 4 2 4 2" xfId="4411" xr:uid="{CFF92586-27E8-4BDE-B0BA-329B5093CD19}"/>
    <cellStyle name="Обычный 10 4 2 4 2 2" xfId="5427" xr:uid="{AC1C3CDB-EE38-44B9-9A49-AB996C62EABC}"/>
    <cellStyle name="Обычный 10 4 2 4 2 2 2" xfId="8411" xr:uid="{5C405A40-F4DF-4628-91E9-65137F998D85}"/>
    <cellStyle name="Обычный 10 4 2 4 2 3" xfId="7438" xr:uid="{CE0C026A-3F89-4F28-AB03-D9846DF67694}"/>
    <cellStyle name="Обычный 10 4 2 4 3" xfId="4941" xr:uid="{B853A87E-B151-4C66-AD0C-CCB656EC3005}"/>
    <cellStyle name="Обычный 10 4 2 4 3 2" xfId="7925" xr:uid="{75523D0F-994A-48FF-A963-63151729C4C9}"/>
    <cellStyle name="Обычный 10 4 2 4 4" xfId="6952" xr:uid="{2D0F3B3F-381F-4915-8A03-37B462CD6316}"/>
    <cellStyle name="Обычный 10 4 2 5" xfId="4168" xr:uid="{1A3E9FBA-1380-43B2-B9BF-0C7F6E64D741}"/>
    <cellStyle name="Обычный 10 4 2 5 2" xfId="5184" xr:uid="{F47963BF-909A-47E2-9646-25915ED4E68D}"/>
    <cellStyle name="Обычный 10 4 2 5 2 2" xfId="8168" xr:uid="{7E9BF206-B0F3-4193-9B42-B9DB31C88FF4}"/>
    <cellStyle name="Обычный 10 4 2 5 3" xfId="7195" xr:uid="{47FDF980-3318-4899-980E-3CA5E768AE2E}"/>
    <cellStyle name="Обычный 10 4 2 6" xfId="4698" xr:uid="{15DB2F61-B297-4118-B8B3-C656F7FA1476}"/>
    <cellStyle name="Обычный 10 4 2 6 2" xfId="7682" xr:uid="{A4A56EF8-FC29-4932-84B0-90D022F35A53}"/>
    <cellStyle name="Обычный 10 4 2 7" xfId="6709" xr:uid="{2C6E804A-E387-4818-8B88-3A9C3523BC2A}"/>
    <cellStyle name="Обычный 10 4 3" xfId="3447" xr:uid="{078D32DB-D335-4918-9B8F-2CB9BC07629A}"/>
    <cellStyle name="Обычный 10 4 3 2" xfId="3720" xr:uid="{B6A2471C-79F5-47BE-B735-FA83BD785F0A}"/>
    <cellStyle name="Обычный 10 4 3 2 2" xfId="4017" xr:uid="{C174FA16-2FB8-48D9-82AB-0E8A9A2ABFC7}"/>
    <cellStyle name="Обычный 10 4 3 2 2 2" xfId="4559" xr:uid="{0D79762E-42F6-4A26-BE50-0FF2166189E6}"/>
    <cellStyle name="Обычный 10 4 3 2 2 2 2" xfId="5575" xr:uid="{5E607BB7-452C-4527-95AA-79635233AC81}"/>
    <cellStyle name="Обычный 10 4 3 2 2 2 2 2" xfId="8559" xr:uid="{F028EA87-E10A-45E5-92DB-2101236DB615}"/>
    <cellStyle name="Обычный 10 4 3 2 2 2 3" xfId="7586" xr:uid="{E7053B5E-C6E5-4C46-A099-37F61C10FD02}"/>
    <cellStyle name="Обычный 10 4 3 2 2 3" xfId="5089" xr:uid="{8F37D6F2-3BCB-41BF-A6CE-B38C42E82CA5}"/>
    <cellStyle name="Обычный 10 4 3 2 2 3 2" xfId="8073" xr:uid="{C543724D-D9A4-457B-B621-9806AA9C8FBB}"/>
    <cellStyle name="Обычный 10 4 3 2 2 4" xfId="7100" xr:uid="{B48B4A82-4698-4544-B022-65E9CAF24E61}"/>
    <cellStyle name="Обычный 10 4 3 2 3" xfId="4316" xr:uid="{D381420A-DB26-4DAF-B93E-6EB9B3274A1B}"/>
    <cellStyle name="Обычный 10 4 3 2 3 2" xfId="5332" xr:uid="{18DED8C2-52A1-4A5D-BCDD-8943054BD1D7}"/>
    <cellStyle name="Обычный 10 4 3 2 3 2 2" xfId="8316" xr:uid="{1BB755BB-C063-4A22-BFEF-76A5B3BEA67C}"/>
    <cellStyle name="Обычный 10 4 3 2 3 3" xfId="7343" xr:uid="{A97A0518-85AB-4DE3-8511-3C6AA1C15807}"/>
    <cellStyle name="Обычный 10 4 3 2 4" xfId="4846" xr:uid="{F4F3FD2C-2C34-4E4E-A643-403F7BB3554F}"/>
    <cellStyle name="Обычный 10 4 3 2 4 2" xfId="7830" xr:uid="{D003094F-7D71-4FFF-B045-25FF2FB75120}"/>
    <cellStyle name="Обычный 10 4 3 2 5" xfId="6857" xr:uid="{E66DD815-7317-4A8C-B6B8-496938A06E6F}"/>
    <cellStyle name="Обычный 10 4 3 3" xfId="3909" xr:uid="{09E10C4D-6A05-4156-82D6-D1291928A9D3}"/>
    <cellStyle name="Обычный 10 4 3 3 2" xfId="4451" xr:uid="{AEABBC90-750E-4EB5-A465-FAF97F752B8A}"/>
    <cellStyle name="Обычный 10 4 3 3 2 2" xfId="5467" xr:uid="{770B4CE7-34B4-4AEC-AD3E-4FFED4321753}"/>
    <cellStyle name="Обычный 10 4 3 3 2 2 2" xfId="8451" xr:uid="{340AC062-5F5A-4DB7-A3BD-0BDB52E591E2}"/>
    <cellStyle name="Обычный 10 4 3 3 2 3" xfId="7478" xr:uid="{57F1003D-2E46-43A2-A816-FF016C2D1576}"/>
    <cellStyle name="Обычный 10 4 3 3 3" xfId="4981" xr:uid="{E9F7F1DA-B891-459F-995B-C6E81FF060D8}"/>
    <cellStyle name="Обычный 10 4 3 3 3 2" xfId="7965" xr:uid="{A0C3154E-0DA8-469D-A42F-8B4D81B6042A}"/>
    <cellStyle name="Обычный 10 4 3 3 4" xfId="6992" xr:uid="{BD301723-B8BB-4776-BEE7-5E54EEE3A112}"/>
    <cellStyle name="Обычный 10 4 3 4" xfId="4208" xr:uid="{0D210035-1D08-49F9-B029-E6440B3835F2}"/>
    <cellStyle name="Обычный 10 4 3 4 2" xfId="5224" xr:uid="{1B151DCB-0C07-4D4C-AB47-3A522E6FC172}"/>
    <cellStyle name="Обычный 10 4 3 4 2 2" xfId="8208" xr:uid="{B5CCD213-DA73-43A3-94B0-EC4E028E2BE2}"/>
    <cellStyle name="Обычный 10 4 3 4 3" xfId="7235" xr:uid="{DC152728-B240-4FD2-97C7-B81C8C6C6AC2}"/>
    <cellStyle name="Обычный 10 4 3 5" xfId="4738" xr:uid="{35AD2DC7-919E-4A36-82DD-A653F50BC3E6}"/>
    <cellStyle name="Обычный 10 4 3 5 2" xfId="7722" xr:uid="{2993EFEC-447A-485C-916B-D51D549895E4}"/>
    <cellStyle name="Обычный 10 4 3 6" xfId="6749" xr:uid="{4FFD5737-BA51-40FE-AB72-BBE6E23D57CC}"/>
    <cellStyle name="Обычный 10 4 4" xfId="3666" xr:uid="{82D98FEC-E1F6-4957-8C27-16D217A13CB4}"/>
    <cellStyle name="Обычный 10 4 4 2" xfId="3963" xr:uid="{20F04C32-ADC0-4215-9265-0559F45C98A8}"/>
    <cellStyle name="Обычный 10 4 4 2 2" xfId="4505" xr:uid="{69F5D8C8-2CA8-48CF-B4F3-172E85D6EF77}"/>
    <cellStyle name="Обычный 10 4 4 2 2 2" xfId="5521" xr:uid="{1A658972-F6EA-4ABC-AA8E-DB0CEF1F57E4}"/>
    <cellStyle name="Обычный 10 4 4 2 2 2 2" xfId="8505" xr:uid="{7E31B987-D1F5-4DEC-81BE-AEAF6E684625}"/>
    <cellStyle name="Обычный 10 4 4 2 2 3" xfId="7532" xr:uid="{D97FE176-00B8-4F4F-B1F2-C19733BE1E3D}"/>
    <cellStyle name="Обычный 10 4 4 2 3" xfId="5035" xr:uid="{C8398D8E-C696-405C-A5E2-520CFCBEB12A}"/>
    <cellStyle name="Обычный 10 4 4 2 3 2" xfId="8019" xr:uid="{234AF625-6E63-4234-91B1-CF23C91138AE}"/>
    <cellStyle name="Обычный 10 4 4 2 4" xfId="7046" xr:uid="{7FB9E009-ACBD-4D6A-A848-B91F8855E96F}"/>
    <cellStyle name="Обычный 10 4 4 3" xfId="4262" xr:uid="{0906DE12-14B7-447B-827C-BD6C3F137FA9}"/>
    <cellStyle name="Обычный 10 4 4 3 2" xfId="5278" xr:uid="{96A5637B-2ADE-4302-A40D-38A79F85F44D}"/>
    <cellStyle name="Обычный 10 4 4 3 2 2" xfId="8262" xr:uid="{B9CE23F5-04BF-427C-9950-59BF364B86DC}"/>
    <cellStyle name="Обычный 10 4 4 3 3" xfId="7289" xr:uid="{C9714079-0C64-43ED-8538-5E8BB0DA3F08}"/>
    <cellStyle name="Обычный 10 4 4 4" xfId="4792" xr:uid="{52B02819-BE79-4204-89EF-72E2E2F5F57A}"/>
    <cellStyle name="Обычный 10 4 4 4 2" xfId="7776" xr:uid="{B55AAE63-FA89-4F5F-9401-2BC9A6C2D756}"/>
    <cellStyle name="Обычный 10 4 4 5" xfId="6803" xr:uid="{D2B4C39F-7886-40CD-8493-CCF6F0A6579D}"/>
    <cellStyle name="Обычный 10 4 5" xfId="3779" xr:uid="{4FE43523-1121-4228-B71A-F14A09315788}"/>
    <cellStyle name="Обычный 10 4 5 2" xfId="4058" xr:uid="{1877656A-6D06-489F-9C0A-26DDF6226C40}"/>
    <cellStyle name="Обычный 10 4 5 2 2" xfId="4600" xr:uid="{5B34DDBA-CEF5-4AE8-970C-F790AD012635}"/>
    <cellStyle name="Обычный 10 4 5 2 2 2" xfId="5616" xr:uid="{B3BC7AC5-ED7D-4723-B542-C04C6A3F01EC}"/>
    <cellStyle name="Обычный 10 4 5 2 2 2 2" xfId="8600" xr:uid="{8303091F-1E97-4A2B-8444-C2DACFD05705}"/>
    <cellStyle name="Обычный 10 4 5 2 2 3" xfId="7627" xr:uid="{D2189A78-AABD-4D60-82D6-02D948B7D34B}"/>
    <cellStyle name="Обычный 10 4 5 2 3" xfId="5130" xr:uid="{E696A232-AE89-413B-A2CF-BE9EA5ADD0AC}"/>
    <cellStyle name="Обычный 10 4 5 2 3 2" xfId="8114" xr:uid="{FB23692D-B3F2-4393-BCF5-98AD1A5C6D9B}"/>
    <cellStyle name="Обычный 10 4 5 2 4" xfId="7141" xr:uid="{7C7F946E-9032-434C-959B-0D7F660F8D4D}"/>
    <cellStyle name="Обычный 10 4 5 3" xfId="4357" xr:uid="{E5BB5BDC-B40B-41A3-BFA5-261DF7A48EE0}"/>
    <cellStyle name="Обычный 10 4 5 3 2" xfId="5373" xr:uid="{CA4C68F8-6991-40D0-B80F-4EC02686BCE9}"/>
    <cellStyle name="Обычный 10 4 5 3 2 2" xfId="8357" xr:uid="{4E08793F-3D2D-4A80-A97E-CB0C45294383}"/>
    <cellStyle name="Обычный 10 4 5 3 3" xfId="7384" xr:uid="{FBF328D0-B436-481B-B20C-ED18B35E1E25}"/>
    <cellStyle name="Обычный 10 4 5 4" xfId="4887" xr:uid="{B0DF7499-3CE2-468D-8A81-D6379C619A84}"/>
    <cellStyle name="Обычный 10 4 5 4 2" xfId="7871" xr:uid="{BAFE4E91-FEA3-4C47-82F1-8894A9B6B3D3}"/>
    <cellStyle name="Обычный 10 4 5 5" xfId="6898" xr:uid="{D16F477D-9393-46A4-BF8D-DA36452D1C3C}"/>
    <cellStyle name="Обычный 10 4 6" xfId="3855" xr:uid="{F6552AFA-D95C-4F21-9A2F-24F5B6B6D05E}"/>
    <cellStyle name="Обычный 10 4 6 2" xfId="4397" xr:uid="{FF6D5090-18AE-47D1-A7C0-9E0D2B7CB8D4}"/>
    <cellStyle name="Обычный 10 4 6 2 2" xfId="5413" xr:uid="{F3BC92BE-8ABE-4CFD-8390-6B0EDC5301A3}"/>
    <cellStyle name="Обычный 10 4 6 2 2 2" xfId="8397" xr:uid="{4CC41676-5339-4CDE-9017-0A5ECE14CA5C}"/>
    <cellStyle name="Обычный 10 4 6 2 3" xfId="7424" xr:uid="{448C3426-6798-408B-8187-987181E57527}"/>
    <cellStyle name="Обычный 10 4 6 3" xfId="4927" xr:uid="{A5340EF6-EFF0-4775-8CC5-E135C213D764}"/>
    <cellStyle name="Обычный 10 4 6 3 2" xfId="7911" xr:uid="{21B03F5D-963E-436A-BE04-BAED3A1A50A4}"/>
    <cellStyle name="Обычный 10 4 6 4" xfId="6938" xr:uid="{913C1744-CD61-429F-936D-5DAA02F2706B}"/>
    <cellStyle name="Обычный 10 4 7" xfId="4154" xr:uid="{D00F44CD-7FE3-468F-BCC2-6F9D694E5A9E}"/>
    <cellStyle name="Обычный 10 4 7 2" xfId="5170" xr:uid="{24D91827-0F3A-4A2E-948E-4E68B1BCE86B}"/>
    <cellStyle name="Обычный 10 4 7 2 2" xfId="8154" xr:uid="{84BB6AA4-9EBF-44DE-8028-A10D34708BDD}"/>
    <cellStyle name="Обычный 10 4 7 3" xfId="7181" xr:uid="{30F69594-E9C4-464E-8738-B9750CA487C3}"/>
    <cellStyle name="Обычный 10 4 8" xfId="4684" xr:uid="{EA5BBC1F-0E97-4455-A072-EED78BA41093}"/>
    <cellStyle name="Обычный 10 4 8 2" xfId="7668" xr:uid="{221F76D4-4D50-4CB7-83D1-FD0988979A5E}"/>
    <cellStyle name="Обычный 10 4 9" xfId="6695" xr:uid="{61E48FE9-C98C-45F7-BA80-D5A3547F9B4D}"/>
    <cellStyle name="Обычный 10 5" xfId="3260" xr:uid="{12925CD2-1595-4668-9710-2D470E586E65}"/>
    <cellStyle name="Обычный 10 5 2" xfId="3463" xr:uid="{646EC740-9268-4EBD-BB6F-B4C8C3D96244}"/>
    <cellStyle name="Обычный 10 5 2 2" xfId="3729" xr:uid="{6BB66BD6-862B-4905-84CC-6D9E7B241ADA}"/>
    <cellStyle name="Обычный 10 5 2 2 2" xfId="4026" xr:uid="{B56CF7E0-5821-4E8B-88F1-B070B28703FC}"/>
    <cellStyle name="Обычный 10 5 2 2 2 2" xfId="4568" xr:uid="{8855192C-4EB2-47E0-AFED-FCB20CD1C312}"/>
    <cellStyle name="Обычный 10 5 2 2 2 2 2" xfId="5584" xr:uid="{DA9DB687-EE09-4B58-BE79-A114394BC23D}"/>
    <cellStyle name="Обычный 10 5 2 2 2 2 2 2" xfId="8568" xr:uid="{CF97B7B8-DC3F-456A-B6E8-6E2B71467F26}"/>
    <cellStyle name="Обычный 10 5 2 2 2 2 3" xfId="7595" xr:uid="{A744F82D-C461-4E37-8E8C-7BFBBC115DFF}"/>
    <cellStyle name="Обычный 10 5 2 2 2 3" xfId="5098" xr:uid="{FAFC72A6-A3B7-4D9A-9654-19B8883B5F88}"/>
    <cellStyle name="Обычный 10 5 2 2 2 3 2" xfId="8082" xr:uid="{00DC461D-3AAB-4A94-8C99-040D475D9D7B}"/>
    <cellStyle name="Обычный 10 5 2 2 2 4" xfId="7109" xr:uid="{E8DB967B-5C13-4825-BE57-368588F522D7}"/>
    <cellStyle name="Обычный 10 5 2 2 3" xfId="4325" xr:uid="{C0001172-0AAC-4611-923E-91F750DE14B7}"/>
    <cellStyle name="Обычный 10 5 2 2 3 2" xfId="5341" xr:uid="{AA49A209-DA7D-4446-BF8A-70DA53237370}"/>
    <cellStyle name="Обычный 10 5 2 2 3 2 2" xfId="8325" xr:uid="{52057059-65E1-42EB-ACD7-CCCBEC6EFE67}"/>
    <cellStyle name="Обычный 10 5 2 2 3 3" xfId="7352" xr:uid="{6D4209AE-5262-4546-9286-05D865E7C0CB}"/>
    <cellStyle name="Обычный 10 5 2 2 4" xfId="4855" xr:uid="{86D0195B-5949-44B8-9B9F-191EF2E5B102}"/>
    <cellStyle name="Обычный 10 5 2 2 4 2" xfId="7839" xr:uid="{3EFD5973-A824-45F6-8CEA-DE8C8C61CA3E}"/>
    <cellStyle name="Обычный 10 5 2 2 5" xfId="6866" xr:uid="{EF3F2AAC-B5F4-4B6D-903B-25A8385554B0}"/>
    <cellStyle name="Обычный 10 5 2 3" xfId="3918" xr:uid="{014D1CFB-ED33-4B73-A408-672391024230}"/>
    <cellStyle name="Обычный 10 5 2 3 2" xfId="4460" xr:uid="{F4F0E989-B26B-47A8-8C15-A2F56EA59984}"/>
    <cellStyle name="Обычный 10 5 2 3 2 2" xfId="5476" xr:uid="{54A865B9-9424-4373-8F08-ED54D610B020}"/>
    <cellStyle name="Обычный 10 5 2 3 2 2 2" xfId="8460" xr:uid="{193CDB29-CB22-4300-9170-495EE91ECF05}"/>
    <cellStyle name="Обычный 10 5 2 3 2 3" xfId="7487" xr:uid="{D2A32D18-564F-4A99-A90D-C7CD2B203CEB}"/>
    <cellStyle name="Обычный 10 5 2 3 3" xfId="4990" xr:uid="{87546F49-A3C1-4160-BCB8-95675DF85D25}"/>
    <cellStyle name="Обычный 10 5 2 3 3 2" xfId="7974" xr:uid="{82B2C26C-3A16-4885-A53C-D15CCAE9EE42}"/>
    <cellStyle name="Обычный 10 5 2 3 4" xfId="7001" xr:uid="{2A257B35-AEE6-4460-952D-F20BD2D5DA0F}"/>
    <cellStyle name="Обычный 10 5 2 4" xfId="4217" xr:uid="{25CA909A-ECC2-437A-B664-4CD306F0B7E4}"/>
    <cellStyle name="Обычный 10 5 2 4 2" xfId="5233" xr:uid="{0215FCDD-3A55-4669-8A0A-857314B133D3}"/>
    <cellStyle name="Обычный 10 5 2 4 2 2" xfId="8217" xr:uid="{B31BD2CB-523D-4998-B48D-A74F8F72A826}"/>
    <cellStyle name="Обычный 10 5 2 4 3" xfId="7244" xr:uid="{C049F1B0-FEE1-4DC8-87BA-B8D95A33D1A9}"/>
    <cellStyle name="Обычный 10 5 2 5" xfId="4747" xr:uid="{5B9FA60E-5CF8-447A-91D5-4F2023C1C2DD}"/>
    <cellStyle name="Обычный 10 5 2 5 2" xfId="7731" xr:uid="{748B4966-31FD-4FF1-821A-E17D565B1148}"/>
    <cellStyle name="Обычный 10 5 2 6" xfId="6758" xr:uid="{69A4EF08-E940-42ED-B233-EFB6F3FAABD4}"/>
    <cellStyle name="Обычный 10 5 3" xfId="3675" xr:uid="{7CE624E1-E90B-42FD-8C27-810D80B003B4}"/>
    <cellStyle name="Обычный 10 5 3 2" xfId="3972" xr:uid="{46649AE4-95B3-4B22-98A4-CBD8064D5DF4}"/>
    <cellStyle name="Обычный 10 5 3 2 2" xfId="4514" xr:uid="{0AE65C32-F53A-46D5-B312-D1528405DD31}"/>
    <cellStyle name="Обычный 10 5 3 2 2 2" xfId="5530" xr:uid="{EE03C62A-2A40-4D6E-9C9E-A2DDABF2E83C}"/>
    <cellStyle name="Обычный 10 5 3 2 2 2 2" xfId="8514" xr:uid="{4FF81FB3-D16E-4E3A-BD0D-092ABCD18D82}"/>
    <cellStyle name="Обычный 10 5 3 2 2 3" xfId="7541" xr:uid="{1A3FD2E0-C0CC-4BD8-8D3D-007B38383C68}"/>
    <cellStyle name="Обычный 10 5 3 2 3" xfId="5044" xr:uid="{8EF054E8-0776-4FBB-8A49-E599220DE4ED}"/>
    <cellStyle name="Обычный 10 5 3 2 3 2" xfId="8028" xr:uid="{8E8AD73E-53C4-4761-AB39-36878C890BA3}"/>
    <cellStyle name="Обычный 10 5 3 2 4" xfId="7055" xr:uid="{B28D9E3D-7D38-4750-BB0F-1C0B386A9E7D}"/>
    <cellStyle name="Обычный 10 5 3 3" xfId="4271" xr:uid="{A6D5C37B-7BE8-44E7-AD7C-A72A73078069}"/>
    <cellStyle name="Обычный 10 5 3 3 2" xfId="5287" xr:uid="{A64DC9FA-BD1A-4F32-A2DE-7F882616F5FD}"/>
    <cellStyle name="Обычный 10 5 3 3 2 2" xfId="8271" xr:uid="{1F9B2177-8648-4486-BBD8-8FBB38929E46}"/>
    <cellStyle name="Обычный 10 5 3 3 3" xfId="7298" xr:uid="{88F98383-47C1-408B-BB41-38B8496B29D5}"/>
    <cellStyle name="Обычный 10 5 3 4" xfId="4801" xr:uid="{3B3BC1AB-E5CE-4491-B93E-D6E400B692C8}"/>
    <cellStyle name="Обычный 10 5 3 4 2" xfId="7785" xr:uid="{9E937200-E390-4781-8A56-FE8FE1AB17F6}"/>
    <cellStyle name="Обычный 10 5 3 5" xfId="6812" xr:uid="{4577FF8D-39C2-498B-A694-B3CDA07CE9F5}"/>
    <cellStyle name="Обычный 10 5 4" xfId="3864" xr:uid="{2A7DB420-56BA-41C2-8991-0741CA6D0198}"/>
    <cellStyle name="Обычный 10 5 4 2" xfId="4406" xr:uid="{E18FB980-9E71-44F7-B039-A95111BD1B75}"/>
    <cellStyle name="Обычный 10 5 4 2 2" xfId="5422" xr:uid="{2944F36C-6450-4CDE-8132-0CB56CA0492B}"/>
    <cellStyle name="Обычный 10 5 4 2 2 2" xfId="8406" xr:uid="{E3B2C52B-1F35-4251-A77C-B0194AD479F9}"/>
    <cellStyle name="Обычный 10 5 4 2 3" xfId="7433" xr:uid="{E961E9F3-A8DF-4AEC-93EB-3AE6DFC7DF03}"/>
    <cellStyle name="Обычный 10 5 4 3" xfId="4936" xr:uid="{6426B2FC-1D3D-4835-8DDE-BC11B2954E2C}"/>
    <cellStyle name="Обычный 10 5 4 3 2" xfId="7920" xr:uid="{2E900345-8612-43FB-955D-ADD1FB5BEC2C}"/>
    <cellStyle name="Обычный 10 5 4 4" xfId="6947" xr:uid="{DDB17D58-E55F-4039-9811-482D94FA0850}"/>
    <cellStyle name="Обычный 10 5 5" xfId="4163" xr:uid="{E2995DF0-3972-41BA-9FB9-828E3AFA9EC8}"/>
    <cellStyle name="Обычный 10 5 5 2" xfId="5179" xr:uid="{5B6967CB-1D05-4334-B865-7C5F4319623C}"/>
    <cellStyle name="Обычный 10 5 5 2 2" xfId="8163" xr:uid="{7F1F373D-16ED-4814-AAF4-EB7706E831BC}"/>
    <cellStyle name="Обычный 10 5 5 3" xfId="7190" xr:uid="{AD749286-993B-45FF-912B-DC71D5F2CB20}"/>
    <cellStyle name="Обычный 10 5 6" xfId="4693" xr:uid="{7ED87A08-D3DF-46B9-9603-0016C4D9626B}"/>
    <cellStyle name="Обычный 10 5 6 2" xfId="7677" xr:uid="{F17EC528-7C68-4348-9B20-9E3566196385}"/>
    <cellStyle name="Обычный 10 5 7" xfId="6704" xr:uid="{9AAE5212-8D23-4E9F-A3A1-08235B0EEA18}"/>
    <cellStyle name="Обычный 10 6" xfId="3411" xr:uid="{EADB5B68-E532-4376-9DA3-A4D27A017F17}"/>
    <cellStyle name="Обычный 10 6 2" xfId="3703" xr:uid="{31067E3E-D43D-413B-9768-42005BAFA748}"/>
    <cellStyle name="Обычный 10 6 2 2" xfId="4000" xr:uid="{BD68CD23-1D9B-48BC-AD55-3ABAEFA4B048}"/>
    <cellStyle name="Обычный 10 6 2 2 2" xfId="4542" xr:uid="{EFDADEE8-9D2D-4C06-BEA5-46AF849D7E99}"/>
    <cellStyle name="Обычный 10 6 2 2 2 2" xfId="5558" xr:uid="{8E94A7E1-4215-400C-9392-48241EBEA51F}"/>
    <cellStyle name="Обычный 10 6 2 2 2 2 2" xfId="8542" xr:uid="{9939E33B-A31F-4075-B9D7-8CDF553504D7}"/>
    <cellStyle name="Обычный 10 6 2 2 2 3" xfId="7569" xr:uid="{6C6F35C3-E750-48BE-8926-B98514328465}"/>
    <cellStyle name="Обычный 10 6 2 2 3" xfId="5072" xr:uid="{3CDFEA96-0BC0-4BE2-A251-694A9279C557}"/>
    <cellStyle name="Обычный 10 6 2 2 3 2" xfId="8056" xr:uid="{3248C92B-C113-486F-9738-27EC308BD43D}"/>
    <cellStyle name="Обычный 10 6 2 2 4" xfId="7083" xr:uid="{94ACDCB8-1A27-402D-B233-59B2EA19BA6D}"/>
    <cellStyle name="Обычный 10 6 2 3" xfId="4299" xr:uid="{2117A6DA-E14B-4A81-A1FF-309C2C5E1E4C}"/>
    <cellStyle name="Обычный 10 6 2 3 2" xfId="5315" xr:uid="{0D3E0ADA-7ABB-490B-8B58-ACC3A081FB2E}"/>
    <cellStyle name="Обычный 10 6 2 3 2 2" xfId="8299" xr:uid="{52D90B17-B7CB-461E-B741-1BEC362119A2}"/>
    <cellStyle name="Обычный 10 6 2 3 3" xfId="7326" xr:uid="{BD91E9F1-86B3-42F9-B8FE-E30CDACD5769}"/>
    <cellStyle name="Обычный 10 6 2 4" xfId="4829" xr:uid="{EF3BE50D-BC2E-4C86-8F02-940B3E4737A3}"/>
    <cellStyle name="Обычный 10 6 2 4 2" xfId="7813" xr:uid="{A2F3311B-FD88-4CF9-B2C7-377152703E0B}"/>
    <cellStyle name="Обычный 10 6 2 5" xfId="6840" xr:uid="{42EBB313-0411-4957-B40F-E5054F61507A}"/>
    <cellStyle name="Обычный 10 6 3" xfId="3892" xr:uid="{A69136AB-567E-45D4-BC89-59EBD6043306}"/>
    <cellStyle name="Обычный 10 6 3 2" xfId="4434" xr:uid="{88BA3451-F7D8-4B3D-9AF5-80E7C08BD1A0}"/>
    <cellStyle name="Обычный 10 6 3 2 2" xfId="5450" xr:uid="{C54C3B2F-E420-40EB-ABE2-04BEE8CE3050}"/>
    <cellStyle name="Обычный 10 6 3 2 2 2" xfId="8434" xr:uid="{4AEBF8A4-2C99-445F-AFDB-3D304B34FD32}"/>
    <cellStyle name="Обычный 10 6 3 2 3" xfId="7461" xr:uid="{74A6C75D-699E-4693-AB66-0E95AEFF03B0}"/>
    <cellStyle name="Обычный 10 6 3 3" xfId="4964" xr:uid="{4031BB21-67D8-444D-A7DD-0134653EDF73}"/>
    <cellStyle name="Обычный 10 6 3 3 2" xfId="7948" xr:uid="{F37352BB-0215-41B1-B9A8-A24A678E5F78}"/>
    <cellStyle name="Обычный 10 6 3 4" xfId="6975" xr:uid="{1C31FBDA-AE5B-47AC-8F82-B5E3885A6290}"/>
    <cellStyle name="Обычный 10 6 4" xfId="4191" xr:uid="{DE2FA541-6F72-41B1-B8F3-9FA1AC8D39F5}"/>
    <cellStyle name="Обычный 10 6 4 2" xfId="5207" xr:uid="{4C36AC74-4D75-41B4-BD7B-839B19043CB0}"/>
    <cellStyle name="Обычный 10 6 4 2 2" xfId="8191" xr:uid="{5C1C930F-16B7-4D9E-A4F8-E1B716984F84}"/>
    <cellStyle name="Обычный 10 6 4 3" xfId="7218" xr:uid="{89C44731-8F60-4DB1-A872-10783B7F0141}"/>
    <cellStyle name="Обычный 10 6 5" xfId="4721" xr:uid="{76E986D4-15D5-4AAA-BB9A-B81E332B6BA0}"/>
    <cellStyle name="Обычный 10 6 5 2" xfId="7705" xr:uid="{99148512-995A-4B8B-9C66-B65D64396398}"/>
    <cellStyle name="Обычный 10 6 6" xfId="6732" xr:uid="{222183B4-05E6-4B8A-B29C-42DCCB3DAA2B}"/>
    <cellStyle name="Обычный 10 7" xfId="3648" xr:uid="{34E351EC-8F46-4B75-9D40-67F2E94A5E52}"/>
    <cellStyle name="Обычный 10 7 2" xfId="3946" xr:uid="{08D71D5E-41D5-47FC-86D5-3C2A7C123641}"/>
    <cellStyle name="Обычный 10 7 2 2" xfId="4488" xr:uid="{0D5DF664-5F1F-465E-875E-5AD8D23BF054}"/>
    <cellStyle name="Обычный 10 7 2 2 2" xfId="5504" xr:uid="{96AFAB32-C31A-4570-AD8F-65AFE0930C32}"/>
    <cellStyle name="Обычный 10 7 2 2 2 2" xfId="8488" xr:uid="{0E282BCD-124A-4C47-A2C9-BE0109611472}"/>
    <cellStyle name="Обычный 10 7 2 2 3" xfId="7515" xr:uid="{B4F9FB00-3D91-4839-BA41-26ECAE6BED19}"/>
    <cellStyle name="Обычный 10 7 2 3" xfId="5018" xr:uid="{31E709D6-31BE-4C36-BC73-72B01074DE3C}"/>
    <cellStyle name="Обычный 10 7 2 3 2" xfId="8002" xr:uid="{FFDC7FA9-F979-4E81-B446-427BE21C239B}"/>
    <cellStyle name="Обычный 10 7 2 4" xfId="7029" xr:uid="{20EDE547-40DD-4319-90ED-2FF25146FE1A}"/>
    <cellStyle name="Обычный 10 7 3" xfId="4245" xr:uid="{28948374-B9D9-4538-89B2-F222D7C78395}"/>
    <cellStyle name="Обычный 10 7 3 2" xfId="5261" xr:uid="{5914534B-F462-4E63-BA83-566A18F9A144}"/>
    <cellStyle name="Обычный 10 7 3 2 2" xfId="8245" xr:uid="{4FDE8267-5A62-439F-B894-90BC9A09AAAF}"/>
    <cellStyle name="Обычный 10 7 3 3" xfId="7272" xr:uid="{A71FA87C-20BD-44A9-87A2-8009C5F1E53D}"/>
    <cellStyle name="Обычный 10 7 4" xfId="4775" xr:uid="{6166B979-A781-49AF-9107-46D91B0F8A32}"/>
    <cellStyle name="Обычный 10 7 4 2" xfId="7759" xr:uid="{EA631F02-3F0E-427F-BCC9-005F1903095F}"/>
    <cellStyle name="Обычный 10 7 5" xfId="6786" xr:uid="{DC458BDD-3232-4994-A0BA-98F4338AD928}"/>
    <cellStyle name="Обычный 10 8" xfId="3774" xr:uid="{3D76D257-4541-4C6D-BE26-E5F0F4EF36C7}"/>
    <cellStyle name="Обычный 10 8 2" xfId="4053" xr:uid="{7A67D46E-5A16-4C97-8F05-C660CFBF52E1}"/>
    <cellStyle name="Обычный 10 8 2 2" xfId="4595" xr:uid="{7A7A1647-B9D6-4931-AE2B-DB225CDBB5EB}"/>
    <cellStyle name="Обычный 10 8 2 2 2" xfId="5611" xr:uid="{BFEFD2AC-3ABA-480B-8864-BA1656BF8B1A}"/>
    <cellStyle name="Обычный 10 8 2 2 2 2" xfId="8595" xr:uid="{5A1EEB2E-FC5E-4495-BDF1-1EB2846E06C2}"/>
    <cellStyle name="Обычный 10 8 2 2 3" xfId="7622" xr:uid="{9E2F2C0A-B294-400D-95A0-ED286D6BE009}"/>
    <cellStyle name="Обычный 10 8 2 3" xfId="5125" xr:uid="{F39269BC-CFD2-4973-B365-D16ACA321A3A}"/>
    <cellStyle name="Обычный 10 8 2 3 2" xfId="8109" xr:uid="{F8C202A4-7984-4972-B9C0-7413BE45C3CB}"/>
    <cellStyle name="Обычный 10 8 2 4" xfId="7136" xr:uid="{08A7429A-C889-48C9-BEE9-435426AEB652}"/>
    <cellStyle name="Обычный 10 8 3" xfId="4352" xr:uid="{528F4CEA-0F45-4D4E-ACB0-C4A3BF1483AB}"/>
    <cellStyle name="Обычный 10 8 3 2" xfId="5368" xr:uid="{E0C007C1-C86F-4DB0-8AE5-EE051C77D198}"/>
    <cellStyle name="Обычный 10 8 3 2 2" xfId="8352" xr:uid="{5F69BE48-C852-4685-84BA-FF9A987A7D77}"/>
    <cellStyle name="Обычный 10 8 3 3" xfId="7379" xr:uid="{37DBA5A7-5361-4EDB-9947-DB8AB31B6EE6}"/>
    <cellStyle name="Обычный 10 8 4" xfId="4882" xr:uid="{DE77A59F-E3D5-413B-A836-DDECB667F242}"/>
    <cellStyle name="Обычный 10 8 4 2" xfId="7866" xr:uid="{60788431-18EB-4B65-AEA6-9190A0741E1E}"/>
    <cellStyle name="Обычный 10 8 5" xfId="6893" xr:uid="{B125433A-B63C-4DD6-82D0-5507CCAF0008}"/>
    <cellStyle name="Обычный 10 9" xfId="3837" xr:uid="{C94F4F50-2584-47DD-A188-A19A0C14A362}"/>
    <cellStyle name="Обычный 10 9 2" xfId="4380" xr:uid="{D086EDB6-9CDC-4F03-B574-1510A0FB65BE}"/>
    <cellStyle name="Обычный 10 9 2 2" xfId="5396" xr:uid="{B588CDE6-19E8-4219-B1CC-0EF27679E510}"/>
    <cellStyle name="Обычный 10 9 2 2 2" xfId="8380" xr:uid="{CFD778AB-1719-441B-8F56-6FFF7254739E}"/>
    <cellStyle name="Обычный 10 9 2 3" xfId="7407" xr:uid="{6A912614-55C4-4D9C-9C7E-D3BA222328EC}"/>
    <cellStyle name="Обычный 10 9 3" xfId="4910" xr:uid="{BF7ADBB3-74B6-4C93-ABCD-3FF539103B44}"/>
    <cellStyle name="Обычный 10 9 3 2" xfId="7894" xr:uid="{C6418AB7-4A7F-4A03-8BF1-762C5BD20FC1}"/>
    <cellStyle name="Обычный 10 9 4" xfId="6921" xr:uid="{872E771B-5663-45EE-9527-C1213BD1D319}"/>
    <cellStyle name="Обычный 11" xfId="1655" xr:uid="{103DC1C0-DDE8-4998-817D-837B508272CE}"/>
    <cellStyle name="Обычный 11 10" xfId="9606" xr:uid="{9B2CFCE2-372B-421E-BBAD-1647ADC49E02}"/>
    <cellStyle name="Обычный 11 11" xfId="10129" xr:uid="{E47FCDA3-0181-414D-A052-0DA7ED8BD8D1}"/>
    <cellStyle name="Обычный 11 2" xfId="1791" xr:uid="{D2394D17-B2D0-4C1B-A19E-918A45FE51FE}"/>
    <cellStyle name="Обычный 11 2 2" xfId="1982" xr:uid="{17C39B0B-BED9-4558-A3C9-A1C66D3D6ECA}"/>
    <cellStyle name="Обычный 11 2 2 2" xfId="5855" xr:uid="{BD5AF243-3FE5-44C9-A11B-AFDA547AB602}"/>
    <cellStyle name="Обычный 11 2 2 2 2" xfId="8632" xr:uid="{5BEBD421-9177-4A07-8781-A3214E131C6A}"/>
    <cellStyle name="Обычный 11 2 2 3" xfId="6664" xr:uid="{9E42D18A-1392-4076-99E3-BB6990DE1BE6}"/>
    <cellStyle name="Обычный 11 2 3" xfId="2663" xr:uid="{77D6AB2D-002E-4859-A515-2BE2487B5F81}"/>
    <cellStyle name="Обычный 11 2 4" xfId="5717" xr:uid="{5A557FCE-6A4A-42BF-ADF2-21D7744601D3}"/>
    <cellStyle name="Обычный 11 2 4 2" xfId="8628" xr:uid="{CAB6A1D8-8E73-4882-850D-6C0868A596AB}"/>
    <cellStyle name="Обычный 11 2 5" xfId="6653" xr:uid="{1B92F1FB-C290-44FA-B8FC-CF560E36D429}"/>
    <cellStyle name="Обычный 11 2 6" xfId="9607" xr:uid="{C32C56EB-39E4-41D2-9AEF-F299847283D8}"/>
    <cellStyle name="Обычный 11 2 7" xfId="10130" xr:uid="{CBE97ACC-0AA4-4FE9-B08F-2834F589C8D3}"/>
    <cellStyle name="Обычный 11 3" xfId="1929" xr:uid="{E45C4F91-2AF4-4C94-B8ED-2E5D1B330389}"/>
    <cellStyle name="Обычный 11 3 2" xfId="2121" xr:uid="{E4C2AC2D-6EEF-4662-A543-5A56A474407D}"/>
    <cellStyle name="Обычный 11 3 2 2" xfId="5988" xr:uid="{7AFF413B-4425-4ECD-8104-49F86CD0E249}"/>
    <cellStyle name="Обычный 11 3 2 2 2" xfId="8633" xr:uid="{207C4660-584C-48B4-9144-D5C0F103FBEA}"/>
    <cellStyle name="Обычный 11 3 2 3" xfId="6668" xr:uid="{5C9DF7D6-AED9-417D-96FB-8E56BA9B32ED}"/>
    <cellStyle name="Обычный 11 3 3" xfId="2620" xr:uid="{94897BBE-9390-4CCC-9350-87C4D324BB21}"/>
    <cellStyle name="Обычный 11 3 4" xfId="5829" xr:uid="{9BD74C3E-098F-4BD5-B06A-40CAC1E977DF}"/>
    <cellStyle name="Обычный 11 3 4 2" xfId="8629" xr:uid="{F2F438EB-04B7-4155-9040-F089906652B3}"/>
    <cellStyle name="Обычный 11 3 5" xfId="6657" xr:uid="{E392F1AD-CDB7-4FCF-A49E-2CCC487F63EA}"/>
    <cellStyle name="Обычный 11 3 6" xfId="9608" xr:uid="{A30EF56E-5E8E-4384-84D6-6EDC8F9063A1}"/>
    <cellStyle name="Обычный 11 4" xfId="1958" xr:uid="{4BE72E8F-E810-4594-9D97-C421B201F558}"/>
    <cellStyle name="Обычный 11 4 2" xfId="5833" xr:uid="{8CDB143E-6A6C-468D-B2C8-3A45DBB10C8C}"/>
    <cellStyle name="Обычный 11 4 2 2" xfId="8630" xr:uid="{BB4E3984-096F-4C5B-9E36-1801462C6ED6}"/>
    <cellStyle name="Обычный 11 4 3" xfId="6660" xr:uid="{9F4BDBBD-FC51-47C2-B563-D464153EDD54}"/>
    <cellStyle name="Обычный 11 5" xfId="2327" xr:uid="{FB34BBA3-F91E-447A-9B02-5D5C6BE33F9D}"/>
    <cellStyle name="Обычный 11 5 2" xfId="5989" xr:uid="{297C52BC-20F3-41D9-BCB3-4D9B5439CB1E}"/>
    <cellStyle name="Обычный 11 6" xfId="5695" xr:uid="{45EA4006-2ADA-4E91-83CF-12F483CD6514}"/>
    <cellStyle name="Обычный 11 6 2" xfId="8626" xr:uid="{1051490C-C862-4140-B5A5-BBEEF4895802}"/>
    <cellStyle name="Обычный 11 7" xfId="6649" xr:uid="{0C8EF724-942B-4AD6-B7A7-1D092C7DC4D0}"/>
    <cellStyle name="Обычный 11 8" xfId="9261" xr:uid="{1021FE7B-3A39-4FF5-901C-81A1E4441C21}"/>
    <cellStyle name="Обычный 11 9" xfId="1760" xr:uid="{3BBACA5E-8FD8-47A2-AB88-46529EDA91B5}"/>
    <cellStyle name="Обычный 12" xfId="1766" xr:uid="{CB3DF8A6-E5D4-4C8E-9937-82F2A9DA2A7C}"/>
    <cellStyle name="Обычный 12 2" xfId="9262" xr:uid="{9DD3F523-A21C-45F1-916C-8FF5C0B70585}"/>
    <cellStyle name="Обычный 12 2 2" xfId="9663" xr:uid="{42E366D5-3D43-4395-BC78-6D202F4B19B1}"/>
    <cellStyle name="Обычный 12 2 3" xfId="9610" xr:uid="{3042698D-938E-4CD2-ABAA-CCC638836AE3}"/>
    <cellStyle name="Обычный 12 2 4" xfId="10132" xr:uid="{B1E6209F-6398-427D-8432-971ABAB63FBE}"/>
    <cellStyle name="Обычный 12 3" xfId="9648" xr:uid="{609F9ECB-2461-4C79-939C-7B2254BEA9FF}"/>
    <cellStyle name="Обычный 12 4" xfId="9609" xr:uid="{5DCE3C61-DD5E-40EC-8992-ACF5247C187C}"/>
    <cellStyle name="Обычный 12 5" xfId="10131" xr:uid="{61C024D3-714D-4C72-A92C-B23030455C6D}"/>
    <cellStyle name="Обычный 13" xfId="1765" xr:uid="{AE5485FB-3376-421B-B0A8-B884537FE163}"/>
    <cellStyle name="Обычный 13 2" xfId="1960" xr:uid="{6DC0D1D4-D2E5-4F7B-AFB2-592A8FDB6A89}"/>
    <cellStyle name="Обычный 13 2 2" xfId="2623" xr:uid="{CDD75CA7-9832-4FB5-B813-075F0699645A}"/>
    <cellStyle name="Обычный 13 2 3" xfId="5834" xr:uid="{83A9FEC9-460B-4A76-A197-9CC893926589}"/>
    <cellStyle name="Обычный 13 2 3 2" xfId="8631" xr:uid="{0982FA89-7F97-4D04-989E-07984A17CBAE}"/>
    <cellStyle name="Обычный 13 2 4" xfId="6662" xr:uid="{C628D41D-479B-4F1F-9F61-921E80CF2F4E}"/>
    <cellStyle name="Обычный 13 2 5" xfId="9655" xr:uid="{9863EC27-705E-4726-803F-DD634310CD18}"/>
    <cellStyle name="Обычный 13 2 6" xfId="10134" xr:uid="{83F9084E-D286-4E77-9FA1-C32138108D52}"/>
    <cellStyle name="Обычный 13 3" xfId="2161" xr:uid="{3E3B42C8-345F-4FA9-9850-185B73801357}"/>
    <cellStyle name="Обычный 13 4" xfId="5696" xr:uid="{9D6A9D91-720D-43DD-8BEC-08C68460DBA1}"/>
    <cellStyle name="Обычный 13 4 2" xfId="8627" xr:uid="{5C8CAA61-72BA-4425-AABB-69BF629F32AB}"/>
    <cellStyle name="Обычный 13 5" xfId="6651" xr:uid="{6F93ED8F-93D2-4CB3-BFC5-7D3FF003852C}"/>
    <cellStyle name="Обычный 13 6" xfId="9611" xr:uid="{831C37F7-43CA-4E4B-ABFE-14637EA5D69F}"/>
    <cellStyle name="Обычный 13 7" xfId="10133" xr:uid="{96A3DFDE-A35A-4BCB-8971-90A933BBEAE3}"/>
    <cellStyle name="Обычный 14" xfId="1927" xr:uid="{C3101EDE-599D-4E38-88FA-6C24C0A695ED}"/>
    <cellStyle name="Обычный 14 10" xfId="4669" xr:uid="{A5FC4B93-3ABC-4B96-8812-C3B50A5943D5}"/>
    <cellStyle name="Обычный 14 10 2" xfId="7653" xr:uid="{E24F2F45-F3A1-47C4-897B-862EFB7FA136}"/>
    <cellStyle name="Обычный 14 11" xfId="2621" xr:uid="{213EC5F0-55F4-4C86-B30A-1C224EBAF0B3}"/>
    <cellStyle name="Обычный 14 11 2" xfId="6680" xr:uid="{1DE09A34-CDFB-45BC-A138-E363A6C9CFA1}"/>
    <cellStyle name="Обычный 14 12" xfId="6655" xr:uid="{7106080D-358F-425D-8F9B-FEA21B0D065F}"/>
    <cellStyle name="Обычный 14 13" xfId="9263" xr:uid="{847DEF87-D9D6-4A7D-AFD9-66E7FA6CC4AC}"/>
    <cellStyle name="Обычный 14 14" xfId="9612" xr:uid="{BD316376-B616-463C-A6DB-89B09DADF826}"/>
    <cellStyle name="Обычный 14 15" xfId="10135" xr:uid="{0FA4B908-E2F7-4BAF-97A2-733F93334D06}"/>
    <cellStyle name="Обычный 14 2" xfId="2119" xr:uid="{C8679375-E57A-4120-8C99-0FBAB6E14D3D}"/>
    <cellStyle name="Обычный 14 2 10" xfId="6666" xr:uid="{7AD40919-A55D-43C9-8403-CA1A73CAC0CE}"/>
    <cellStyle name="Обычный 14 2 11" xfId="9656" xr:uid="{8C146CF2-AC6A-4376-AA2B-CB1D18E31699}"/>
    <cellStyle name="Обычный 14 2 12" xfId="10136" xr:uid="{53564C22-7AFF-4863-8845-638B46C06342}"/>
    <cellStyle name="Обычный 14 2 2" xfId="3267" xr:uid="{02F4F499-C27D-4088-B612-967671788DAC}"/>
    <cellStyle name="Обычный 14 2 2 2" xfId="3470" xr:uid="{B41AE489-E51A-4D22-AECB-AC83E2B4381C}"/>
    <cellStyle name="Обычный 14 2 2 2 2" xfId="3736" xr:uid="{574EDC1C-8D4B-42FB-A4E0-AAF97EF4C5C6}"/>
    <cellStyle name="Обычный 14 2 2 2 2 2" xfId="4033" xr:uid="{9066C3D1-1A16-4952-A79E-CB44EFBA0E3F}"/>
    <cellStyle name="Обычный 14 2 2 2 2 2 2" xfId="4575" xr:uid="{A9B456BE-775F-4784-837F-EC98FC33D742}"/>
    <cellStyle name="Обычный 14 2 2 2 2 2 2 2" xfId="5591" xr:uid="{1B76879A-C1BE-49F7-9BA9-E247ABDD6D5A}"/>
    <cellStyle name="Обычный 14 2 2 2 2 2 2 2 2" xfId="8575" xr:uid="{E2698EC3-0A7E-496B-BBD3-FAD47395FC43}"/>
    <cellStyle name="Обычный 14 2 2 2 2 2 2 3" xfId="7602" xr:uid="{09418D62-7B62-422F-AD23-82A18571124D}"/>
    <cellStyle name="Обычный 14 2 2 2 2 2 3" xfId="5105" xr:uid="{8C6A3E25-E7CF-4387-ADA4-426E6D0D5136}"/>
    <cellStyle name="Обычный 14 2 2 2 2 2 3 2" xfId="8089" xr:uid="{1E0D4003-8A14-458F-AD73-F3EFBC5D8CCC}"/>
    <cellStyle name="Обычный 14 2 2 2 2 2 4" xfId="7116" xr:uid="{44716783-EAA0-4E92-BD91-261D3EAD127D}"/>
    <cellStyle name="Обычный 14 2 2 2 2 3" xfId="4332" xr:uid="{FCDE5744-FBCF-46DA-9141-8623F91E0EE7}"/>
    <cellStyle name="Обычный 14 2 2 2 2 3 2" xfId="5348" xr:uid="{60558F0A-141F-48D6-AB67-8365E29BAE91}"/>
    <cellStyle name="Обычный 14 2 2 2 2 3 2 2" xfId="8332" xr:uid="{47A69042-7DC7-4018-9952-4DA579FCECFA}"/>
    <cellStyle name="Обычный 14 2 2 2 2 3 3" xfId="7359" xr:uid="{46186C4D-6C5F-4929-B119-7FC6862BF7F7}"/>
    <cellStyle name="Обычный 14 2 2 2 2 4" xfId="4862" xr:uid="{44934A4F-DB61-41DE-80DA-441F953AD5F6}"/>
    <cellStyle name="Обычный 14 2 2 2 2 4 2" xfId="7846" xr:uid="{6617589E-6446-463C-BFCE-ECDF0D5BD6D6}"/>
    <cellStyle name="Обычный 14 2 2 2 2 5" xfId="6873" xr:uid="{A9A578CA-431D-453C-8700-81613FAC1E28}"/>
    <cellStyle name="Обычный 14 2 2 2 3" xfId="3925" xr:uid="{C6D9DE10-2A94-4189-A98D-538FEDBC85A9}"/>
    <cellStyle name="Обычный 14 2 2 2 3 2" xfId="4467" xr:uid="{525417BC-9AD9-4AFD-B652-F5DFBE0BC0CA}"/>
    <cellStyle name="Обычный 14 2 2 2 3 2 2" xfId="5483" xr:uid="{58363FBD-A37A-4643-B8B5-1A3E83D2F41B}"/>
    <cellStyle name="Обычный 14 2 2 2 3 2 2 2" xfId="8467" xr:uid="{405CA7D0-BFD3-4D9F-B609-203925A53D43}"/>
    <cellStyle name="Обычный 14 2 2 2 3 2 3" xfId="7494" xr:uid="{8AAC6474-506E-4CCF-A729-3F427C4DA010}"/>
    <cellStyle name="Обычный 14 2 2 2 3 3" xfId="4997" xr:uid="{89D0FBB9-EC8C-43C4-A53B-844467EEACBE}"/>
    <cellStyle name="Обычный 14 2 2 2 3 3 2" xfId="7981" xr:uid="{F7FA86A6-D885-4499-9835-CF9F232E392A}"/>
    <cellStyle name="Обычный 14 2 2 2 3 4" xfId="7008" xr:uid="{27091C21-AE69-4CFC-A4D5-AC1C6D9F1F63}"/>
    <cellStyle name="Обычный 14 2 2 2 4" xfId="4224" xr:uid="{0F846454-6E2C-4530-82E4-F3047B022F6B}"/>
    <cellStyle name="Обычный 14 2 2 2 4 2" xfId="5240" xr:uid="{BA070EA3-5109-4AD7-BAB3-9976DDFAD034}"/>
    <cellStyle name="Обычный 14 2 2 2 4 2 2" xfId="8224" xr:uid="{36F181BF-CF12-47ED-9795-E32EB9BCDFBC}"/>
    <cellStyle name="Обычный 14 2 2 2 4 3" xfId="7251" xr:uid="{65F1CC15-99DC-4BC6-A792-2D3BD17AEBE5}"/>
    <cellStyle name="Обычный 14 2 2 2 5" xfId="4754" xr:uid="{1438E20D-7071-4665-AB1D-2D4B3A314534}"/>
    <cellStyle name="Обычный 14 2 2 2 5 2" xfId="7738" xr:uid="{3BE6E371-094B-42DA-8A8B-E3EC1F45BF05}"/>
    <cellStyle name="Обычный 14 2 2 2 6" xfId="6765" xr:uid="{05162090-2E83-4F47-A2F8-158A9B01EF0F}"/>
    <cellStyle name="Обычный 14 2 2 3" xfId="3682" xr:uid="{42BA4C3F-A56D-45D5-ADBD-77F0CA24D3E9}"/>
    <cellStyle name="Обычный 14 2 2 3 2" xfId="3979" xr:uid="{1BE250B9-C07F-49A1-B82A-94ABCD6C0851}"/>
    <cellStyle name="Обычный 14 2 2 3 2 2" xfId="4521" xr:uid="{07B11B00-9794-4BEE-83F2-B3988518E60F}"/>
    <cellStyle name="Обычный 14 2 2 3 2 2 2" xfId="5537" xr:uid="{EB720C73-B5BD-4DC5-9757-36D085E76CCF}"/>
    <cellStyle name="Обычный 14 2 2 3 2 2 2 2" xfId="8521" xr:uid="{3BDFCCD0-1038-4568-B72D-EADC885AA5DA}"/>
    <cellStyle name="Обычный 14 2 2 3 2 2 3" xfId="7548" xr:uid="{69114382-D31E-4BE6-9C61-A94B1F4A9430}"/>
    <cellStyle name="Обычный 14 2 2 3 2 3" xfId="5051" xr:uid="{E2081ED1-BF73-49C3-8A1B-7831D3E21806}"/>
    <cellStyle name="Обычный 14 2 2 3 2 3 2" xfId="8035" xr:uid="{B0EA8BF9-3639-4C3E-8A90-F782C7180283}"/>
    <cellStyle name="Обычный 14 2 2 3 2 4" xfId="7062" xr:uid="{26953F04-7CE2-48C9-88F3-9A918D5C38AF}"/>
    <cellStyle name="Обычный 14 2 2 3 3" xfId="4278" xr:uid="{61932CD1-C841-4CBB-A235-222018993AE4}"/>
    <cellStyle name="Обычный 14 2 2 3 3 2" xfId="5294" xr:uid="{67B854AC-72B9-443F-8732-F05470159F3A}"/>
    <cellStyle name="Обычный 14 2 2 3 3 2 2" xfId="8278" xr:uid="{E93AEAA9-5020-47C7-969B-D6DA37BA5D29}"/>
    <cellStyle name="Обычный 14 2 2 3 3 3" xfId="7305" xr:uid="{286FD0D7-89A4-4C7B-8479-01D220B40F53}"/>
    <cellStyle name="Обычный 14 2 2 3 4" xfId="4808" xr:uid="{7495C4E2-B12C-4B83-BA75-2E1219EFA269}"/>
    <cellStyle name="Обычный 14 2 2 3 4 2" xfId="7792" xr:uid="{BF02A773-0DB1-4467-88E1-03B306A979A1}"/>
    <cellStyle name="Обычный 14 2 2 3 5" xfId="6819" xr:uid="{4615D92F-55C4-458A-9EC5-B5EC89239EBC}"/>
    <cellStyle name="Обычный 14 2 2 4" xfId="3871" xr:uid="{3965E9F7-319C-49BB-822C-3F589D95826C}"/>
    <cellStyle name="Обычный 14 2 2 4 2" xfId="4413" xr:uid="{05FEB1FB-C1E5-4469-B665-F28A14C02330}"/>
    <cellStyle name="Обычный 14 2 2 4 2 2" xfId="5429" xr:uid="{22AD243F-106A-41E7-8AFA-808E63847423}"/>
    <cellStyle name="Обычный 14 2 2 4 2 2 2" xfId="8413" xr:uid="{EA631FC7-CCA6-4C2A-9A77-983133C5C175}"/>
    <cellStyle name="Обычный 14 2 2 4 2 3" xfId="7440" xr:uid="{E6974F2D-D0F4-4E52-AA4C-A12C5BC32F7C}"/>
    <cellStyle name="Обычный 14 2 2 4 3" xfId="4943" xr:uid="{3CE34110-CBC0-4CA3-8038-E3E361B1FE5C}"/>
    <cellStyle name="Обычный 14 2 2 4 3 2" xfId="7927" xr:uid="{B20004A6-A601-4F57-A4DA-D255EEC6888F}"/>
    <cellStyle name="Обычный 14 2 2 4 4" xfId="6954" xr:uid="{973367AD-0EEF-4011-BB94-1815CF4848AD}"/>
    <cellStyle name="Обычный 14 2 2 5" xfId="4170" xr:uid="{3B811839-E888-4D80-9F70-8D315C7D0ED7}"/>
    <cellStyle name="Обычный 14 2 2 5 2" xfId="5186" xr:uid="{AE49A50A-F5AD-489A-90AA-668744FF4755}"/>
    <cellStyle name="Обычный 14 2 2 5 2 2" xfId="8170" xr:uid="{D0E9E67B-59B0-4B65-8FEF-5CF92471F433}"/>
    <cellStyle name="Обычный 14 2 2 5 3" xfId="7197" xr:uid="{C9D2CF6C-A89E-43C6-850A-6C677C829E85}"/>
    <cellStyle name="Обычный 14 2 2 6" xfId="4700" xr:uid="{1079E6D6-ED90-4E51-AD2F-307546C62FFA}"/>
    <cellStyle name="Обычный 14 2 2 6 2" xfId="7684" xr:uid="{B582FA6F-4DE3-4C20-9731-53354646CDA4}"/>
    <cellStyle name="Обычный 14 2 2 7" xfId="6711" xr:uid="{692D3B76-C597-4BEC-893D-708A9036E235}"/>
    <cellStyle name="Обычный 14 2 3" xfId="3440" xr:uid="{88B1DBC9-80B3-4C1B-A4EB-487F4BD739C1}"/>
    <cellStyle name="Обычный 14 2 3 2" xfId="3713" xr:uid="{446402F8-6898-4DFA-BAD5-C28E230130B7}"/>
    <cellStyle name="Обычный 14 2 3 2 2" xfId="4010" xr:uid="{01040D74-38D9-407F-B1DB-1BEED0BC73CB}"/>
    <cellStyle name="Обычный 14 2 3 2 2 2" xfId="4552" xr:uid="{0E503788-7D5F-48A8-94D6-5064AA35CDA9}"/>
    <cellStyle name="Обычный 14 2 3 2 2 2 2" xfId="5568" xr:uid="{0209DE93-6707-47D8-8FBE-848D7B285C39}"/>
    <cellStyle name="Обычный 14 2 3 2 2 2 2 2" xfId="8552" xr:uid="{411CBB1F-F0CE-4EF4-BCB3-1FEA619B8FB9}"/>
    <cellStyle name="Обычный 14 2 3 2 2 2 3" xfId="7579" xr:uid="{3842AEAF-C3E6-4231-A315-26ED02F2E07B}"/>
    <cellStyle name="Обычный 14 2 3 2 2 3" xfId="5082" xr:uid="{B76F1A75-93B1-4589-BB91-86788BB92D1F}"/>
    <cellStyle name="Обычный 14 2 3 2 2 3 2" xfId="8066" xr:uid="{14F7B062-6B5E-4806-8C15-CED7193E82C2}"/>
    <cellStyle name="Обычный 14 2 3 2 2 4" xfId="7093" xr:uid="{FAABF83D-5796-4FA0-A594-92A01A76C7CA}"/>
    <cellStyle name="Обычный 14 2 3 2 3" xfId="4309" xr:uid="{D6B41001-7779-4C37-9178-CB968A34BD13}"/>
    <cellStyle name="Обычный 14 2 3 2 3 2" xfId="5325" xr:uid="{ABFF8057-E992-4BE8-8538-1F3750BB513B}"/>
    <cellStyle name="Обычный 14 2 3 2 3 2 2" xfId="8309" xr:uid="{C98EACEE-1C15-4F18-93A2-787D83FEA562}"/>
    <cellStyle name="Обычный 14 2 3 2 3 3" xfId="7336" xr:uid="{CCAB3F60-E816-47B6-BB13-3F556F597C56}"/>
    <cellStyle name="Обычный 14 2 3 2 4" xfId="4839" xr:uid="{1E30E54B-7319-412C-ACE5-B1FF6638B577}"/>
    <cellStyle name="Обычный 14 2 3 2 4 2" xfId="7823" xr:uid="{2E3E5521-8847-48A3-9BD6-6C15D446F326}"/>
    <cellStyle name="Обычный 14 2 3 2 5" xfId="6850" xr:uid="{EDF4BAD7-0CFB-4D34-91AA-F5E58BE3DFCA}"/>
    <cellStyle name="Обычный 14 2 3 3" xfId="3902" xr:uid="{6ACFEBC0-E7F1-452C-99C9-AB2B50E8637F}"/>
    <cellStyle name="Обычный 14 2 3 3 2" xfId="4444" xr:uid="{2E97596F-CB6D-474F-AA36-0D06A156C2DE}"/>
    <cellStyle name="Обычный 14 2 3 3 2 2" xfId="5460" xr:uid="{B503135A-5225-421F-A136-6800D414D455}"/>
    <cellStyle name="Обычный 14 2 3 3 2 2 2" xfId="8444" xr:uid="{45AD87B8-5216-4711-B7AF-5CDCB6F317D8}"/>
    <cellStyle name="Обычный 14 2 3 3 2 3" xfId="7471" xr:uid="{0735874D-B649-4B6C-A995-E9150CA47EF2}"/>
    <cellStyle name="Обычный 14 2 3 3 3" xfId="4974" xr:uid="{09D2B582-56C2-4210-AEBF-E6ABEC7CEA22}"/>
    <cellStyle name="Обычный 14 2 3 3 3 2" xfId="7958" xr:uid="{73CD3F96-A349-4F39-A0FA-FE382DDCECE1}"/>
    <cellStyle name="Обычный 14 2 3 3 4" xfId="6985" xr:uid="{E71B2B48-6327-4C32-A8E9-E286DFD2D779}"/>
    <cellStyle name="Обычный 14 2 3 4" xfId="4201" xr:uid="{BC62C27D-4852-4AFD-947E-7B1A2E51E73C}"/>
    <cellStyle name="Обычный 14 2 3 4 2" xfId="5217" xr:uid="{FEB81FDE-DD62-4766-B69E-481F5A106D11}"/>
    <cellStyle name="Обычный 14 2 3 4 2 2" xfId="8201" xr:uid="{771A9BED-1AA2-4AA5-9D35-DE11ACA3BA89}"/>
    <cellStyle name="Обычный 14 2 3 4 3" xfId="7228" xr:uid="{0074FFE5-2A05-4ACC-85A7-FA045128DF4C}"/>
    <cellStyle name="Обычный 14 2 3 5" xfId="4731" xr:uid="{AC44425D-3D40-4C91-88F1-F9450C0E8BE2}"/>
    <cellStyle name="Обычный 14 2 3 5 2" xfId="7715" xr:uid="{BF9362E2-8588-4280-9E29-12182E962F18}"/>
    <cellStyle name="Обычный 14 2 3 6" xfId="6742" xr:uid="{655A0D02-77F8-4954-9AFE-CC77E6E7C947}"/>
    <cellStyle name="Обычный 14 2 4" xfId="3659" xr:uid="{C66C170C-D2B4-4355-85F4-0900BA439DCE}"/>
    <cellStyle name="Обычный 14 2 4 2" xfId="3956" xr:uid="{F11B3A25-B64B-469D-88DD-163DDBF90247}"/>
    <cellStyle name="Обычный 14 2 4 2 2" xfId="4498" xr:uid="{11E4F812-B275-4E26-B4F2-10B488133391}"/>
    <cellStyle name="Обычный 14 2 4 2 2 2" xfId="5514" xr:uid="{072B93A8-9B10-4F74-8801-872E854A49EE}"/>
    <cellStyle name="Обычный 14 2 4 2 2 2 2" xfId="8498" xr:uid="{2BF717EE-9ABA-4C19-BC52-F8C6FE9E6E4C}"/>
    <cellStyle name="Обычный 14 2 4 2 2 3" xfId="7525" xr:uid="{3DBEA7F2-21B8-49CB-AC78-E617169A0C5C}"/>
    <cellStyle name="Обычный 14 2 4 2 3" xfId="5028" xr:uid="{35B775C4-8D9B-4373-82C7-BD34C4418AFD}"/>
    <cellStyle name="Обычный 14 2 4 2 3 2" xfId="8012" xr:uid="{F161C2AD-0596-4BAF-AE8F-E70C7BED0836}"/>
    <cellStyle name="Обычный 14 2 4 2 4" xfId="7039" xr:uid="{0A9A4D11-E196-45EA-B9E2-76D94BCA2A24}"/>
    <cellStyle name="Обычный 14 2 4 3" xfId="4255" xr:uid="{1372D9C4-72EE-4F65-A395-F0A9CD26173A}"/>
    <cellStyle name="Обычный 14 2 4 3 2" xfId="5271" xr:uid="{DE5F8D0E-5D72-47BC-B69A-5000F8479DE3}"/>
    <cellStyle name="Обычный 14 2 4 3 2 2" xfId="8255" xr:uid="{CD2CE4F4-2960-4095-BA01-025D3DEF77F7}"/>
    <cellStyle name="Обычный 14 2 4 3 3" xfId="7282" xr:uid="{79DE9CE8-83B8-442B-A090-D67D47FFC283}"/>
    <cellStyle name="Обычный 14 2 4 4" xfId="4785" xr:uid="{FADC7AE7-9408-4B3B-B364-63248FA215EC}"/>
    <cellStyle name="Обычный 14 2 4 4 2" xfId="7769" xr:uid="{FDF37C42-EFFB-44A8-932C-4D42AD2C7C53}"/>
    <cellStyle name="Обычный 14 2 4 5" xfId="6796" xr:uid="{0BBF43AB-C12A-4A62-AA2F-E7F80CB1CF77}"/>
    <cellStyle name="Обычный 14 2 5" xfId="3781" xr:uid="{6AE0C003-BC6A-49F7-A88B-EC8144762C9D}"/>
    <cellStyle name="Обычный 14 2 5 2" xfId="4060" xr:uid="{798DC94C-D930-44B6-83AD-FA701FE1AC61}"/>
    <cellStyle name="Обычный 14 2 5 2 2" xfId="4602" xr:uid="{52AA9E81-E801-47E5-AF13-BD10CDAF08CA}"/>
    <cellStyle name="Обычный 14 2 5 2 2 2" xfId="5618" xr:uid="{D1BB0E2B-2E21-4F9F-8A2B-1CA85DDE99AA}"/>
    <cellStyle name="Обычный 14 2 5 2 2 2 2" xfId="8602" xr:uid="{A98232CA-8B6A-451C-8DEB-F4976AFB7E87}"/>
    <cellStyle name="Обычный 14 2 5 2 2 3" xfId="7629" xr:uid="{F03260B4-BFCE-49F7-B230-5552349C8977}"/>
    <cellStyle name="Обычный 14 2 5 2 3" xfId="5132" xr:uid="{2568127D-72F9-45E2-B4DA-FB9DF7B0B5C5}"/>
    <cellStyle name="Обычный 14 2 5 2 3 2" xfId="8116" xr:uid="{6E291FD4-48EA-4453-B447-CFEB11884DEE}"/>
    <cellStyle name="Обычный 14 2 5 2 4" xfId="7143" xr:uid="{34FE1D20-3EC5-4394-80F7-2A08EDAC1A2F}"/>
    <cellStyle name="Обычный 14 2 5 3" xfId="4359" xr:uid="{E61C7C0D-FE7A-4DB5-959B-54501B588572}"/>
    <cellStyle name="Обычный 14 2 5 3 2" xfId="5375" xr:uid="{D9A9CC28-F5E2-45ED-9E8F-5B0FF5B4A15C}"/>
    <cellStyle name="Обычный 14 2 5 3 2 2" xfId="8359" xr:uid="{8547812B-8C21-4371-ACDC-6D04148E7A2D}"/>
    <cellStyle name="Обычный 14 2 5 3 3" xfId="7386" xr:uid="{AABCB40E-BC16-4AA4-947C-5937D8B26445}"/>
    <cellStyle name="Обычный 14 2 5 4" xfId="4889" xr:uid="{C96F195A-A999-44C8-8C1A-682FEDA4891D}"/>
    <cellStyle name="Обычный 14 2 5 4 2" xfId="7873" xr:uid="{D249A63E-E67D-46D1-B7F8-51FF5563E305}"/>
    <cellStyle name="Обычный 14 2 5 5" xfId="6900" xr:uid="{F98F1575-DA3B-4A7B-A3D5-B6339124E49C}"/>
    <cellStyle name="Обычный 14 2 6" xfId="3848" xr:uid="{DA3C6596-1A7F-4D5D-B698-F086CBF7886D}"/>
    <cellStyle name="Обычный 14 2 6 2" xfId="4390" xr:uid="{27332445-900B-4A56-A03B-6CE27AFAFF9D}"/>
    <cellStyle name="Обычный 14 2 6 2 2" xfId="5406" xr:uid="{DD18B384-8ADE-46BC-9F9B-C0127963D0CE}"/>
    <cellStyle name="Обычный 14 2 6 2 2 2" xfId="8390" xr:uid="{45CCD61D-A2FF-4FF7-8851-0FE0644E2760}"/>
    <cellStyle name="Обычный 14 2 6 2 3" xfId="7417" xr:uid="{029C00F1-692A-4519-8245-209883B2067F}"/>
    <cellStyle name="Обычный 14 2 6 3" xfId="4920" xr:uid="{47124375-4974-4FBF-84BB-881AF63309BC}"/>
    <cellStyle name="Обычный 14 2 6 3 2" xfId="7904" xr:uid="{A4981A8B-2B80-4493-AC33-D28A35442C8D}"/>
    <cellStyle name="Обычный 14 2 6 4" xfId="6931" xr:uid="{11660A06-9262-4BE5-B98B-9D9CEAE491E0}"/>
    <cellStyle name="Обычный 14 2 7" xfId="4147" xr:uid="{74634AD5-836F-4534-96F1-57C87E65E486}"/>
    <cellStyle name="Обычный 14 2 7 2" xfId="5163" xr:uid="{5577A37B-0CF7-4E45-B1C6-2C166E5BB7D5}"/>
    <cellStyle name="Обычный 14 2 7 2 2" xfId="8147" xr:uid="{A87D29A2-DABD-4BE8-81E8-E0E63EFBDA62}"/>
    <cellStyle name="Обычный 14 2 7 3" xfId="7174" xr:uid="{4CCF51CF-058B-4F8E-A030-18543D6EADA6}"/>
    <cellStyle name="Обычный 14 2 8" xfId="4677" xr:uid="{3F541F79-A8DF-48F4-967E-EAC9FFFD93D2}"/>
    <cellStyle name="Обычный 14 2 8 2" xfId="7661" xr:uid="{5B830327-CE28-48AE-A1C5-32AE7007490B}"/>
    <cellStyle name="Обычный 14 2 9" xfId="2903" xr:uid="{C67CB5C4-4E88-4203-8729-8041D514C99B}"/>
    <cellStyle name="Обычный 14 2 9 2" xfId="6688" xr:uid="{27310B03-4927-4EF8-83AA-7B2646FB70A9}"/>
    <cellStyle name="Обычный 14 3" xfId="2946" xr:uid="{DC444F4A-529B-4CD3-8697-8A78800ECAE3}"/>
    <cellStyle name="Обычный 14 3 2" xfId="3268" xr:uid="{A316C3AE-F1A0-420A-9C53-C991EF138887}"/>
    <cellStyle name="Обычный 14 3 2 2" xfId="3471" xr:uid="{E5D0600F-FA25-49EB-A57A-ADB4638E3A52}"/>
    <cellStyle name="Обычный 14 3 2 2 2" xfId="3737" xr:uid="{63C43175-9382-41D7-B233-DDFA3BCBB679}"/>
    <cellStyle name="Обычный 14 3 2 2 2 2" xfId="4034" xr:uid="{57C3E9EA-F701-48D4-AE4B-144814677E1E}"/>
    <cellStyle name="Обычный 14 3 2 2 2 2 2" xfId="4576" xr:uid="{73EA0C22-8876-4FA9-99BF-3A247E8DCFA1}"/>
    <cellStyle name="Обычный 14 3 2 2 2 2 2 2" xfId="5592" xr:uid="{784B66EA-3498-4028-B5EE-0D479BC9C5CF}"/>
    <cellStyle name="Обычный 14 3 2 2 2 2 2 2 2" xfId="8576" xr:uid="{B705D550-2D45-40CC-80D3-D288F0E4C8DE}"/>
    <cellStyle name="Обычный 14 3 2 2 2 2 2 3" xfId="7603" xr:uid="{BCA2F0D0-8D74-4B0C-94E0-D9638C86C5C5}"/>
    <cellStyle name="Обычный 14 3 2 2 2 2 3" xfId="5106" xr:uid="{1764F662-9262-415D-824B-0FFA81D85B47}"/>
    <cellStyle name="Обычный 14 3 2 2 2 2 3 2" xfId="8090" xr:uid="{7D13BAC2-2194-4EFD-B33A-E002E9ECB4AD}"/>
    <cellStyle name="Обычный 14 3 2 2 2 2 4" xfId="7117" xr:uid="{BFE42A7E-5D21-4A7A-9C33-93E5DC5878FA}"/>
    <cellStyle name="Обычный 14 3 2 2 2 3" xfId="4333" xr:uid="{66764747-3DF2-4C04-9EB3-73E03C3E0DC9}"/>
    <cellStyle name="Обычный 14 3 2 2 2 3 2" xfId="5349" xr:uid="{D6257BC7-DC05-4399-B748-5CA1DF3978C5}"/>
    <cellStyle name="Обычный 14 3 2 2 2 3 2 2" xfId="8333" xr:uid="{39231379-2344-4E7F-925C-E4A60B271EB4}"/>
    <cellStyle name="Обычный 14 3 2 2 2 3 3" xfId="7360" xr:uid="{A35B8E29-FCF8-4A5C-B5E4-C5396721671D}"/>
    <cellStyle name="Обычный 14 3 2 2 2 4" xfId="4863" xr:uid="{B27178E6-4D22-44E7-842C-A6DA6DB71EA3}"/>
    <cellStyle name="Обычный 14 3 2 2 2 4 2" xfId="7847" xr:uid="{96ACD95B-D052-4839-9584-09B1DBF719F1}"/>
    <cellStyle name="Обычный 14 3 2 2 2 5" xfId="6874" xr:uid="{C8456FE0-A80C-4656-8BCC-DDD311A6F9C4}"/>
    <cellStyle name="Обычный 14 3 2 2 3" xfId="3926" xr:uid="{D4A6517C-92DF-4E99-8A0C-BAD47D5AF638}"/>
    <cellStyle name="Обычный 14 3 2 2 3 2" xfId="4468" xr:uid="{0ADAF022-777B-4215-A692-CED52B442641}"/>
    <cellStyle name="Обычный 14 3 2 2 3 2 2" xfId="5484" xr:uid="{2A39C85D-DFB7-42E6-9F71-1B6CDB64868B}"/>
    <cellStyle name="Обычный 14 3 2 2 3 2 2 2" xfId="8468" xr:uid="{07734F2C-8323-42B1-B215-E3960E71F62D}"/>
    <cellStyle name="Обычный 14 3 2 2 3 2 3" xfId="7495" xr:uid="{899DA496-ACEB-4557-A373-9A980C986C0D}"/>
    <cellStyle name="Обычный 14 3 2 2 3 3" xfId="4998" xr:uid="{98DA7523-CACC-4EF4-A060-BD811C7E107C}"/>
    <cellStyle name="Обычный 14 3 2 2 3 3 2" xfId="7982" xr:uid="{D069E1A9-F416-4277-9D8E-1D0FDD9D7B4F}"/>
    <cellStyle name="Обычный 14 3 2 2 3 4" xfId="7009" xr:uid="{21E4D731-9991-420C-A05F-3AE2AF21259E}"/>
    <cellStyle name="Обычный 14 3 2 2 4" xfId="4225" xr:uid="{3260F4E9-04A5-4EC9-85CC-DD422E4F9857}"/>
    <cellStyle name="Обычный 14 3 2 2 4 2" xfId="5241" xr:uid="{B5C973B8-8BE9-4E96-8900-ACF47CEDD838}"/>
    <cellStyle name="Обычный 14 3 2 2 4 2 2" xfId="8225" xr:uid="{9BA26442-3A76-4AA4-B40B-27A9A3F11323}"/>
    <cellStyle name="Обычный 14 3 2 2 4 3" xfId="7252" xr:uid="{A93393A4-E97D-45DB-9142-3083E2002331}"/>
    <cellStyle name="Обычный 14 3 2 2 5" xfId="4755" xr:uid="{0D1F51DC-1211-4BA6-9F72-D47A37BDE623}"/>
    <cellStyle name="Обычный 14 3 2 2 5 2" xfId="7739" xr:uid="{2C0AA7D9-FE4C-43A2-A246-0A30D200B14D}"/>
    <cellStyle name="Обычный 14 3 2 2 6" xfId="6766" xr:uid="{7296B4D5-31E8-4D17-AD82-7C3DDA6C151A}"/>
    <cellStyle name="Обычный 14 3 2 3" xfId="3683" xr:uid="{06C8E002-04BB-4073-B72A-61D0F92DF36F}"/>
    <cellStyle name="Обычный 14 3 2 3 2" xfId="3980" xr:uid="{8F1C3F95-F8E8-476F-B94A-67684CC4EE37}"/>
    <cellStyle name="Обычный 14 3 2 3 2 2" xfId="4522" xr:uid="{3E995C77-0467-4750-BCCB-2E64F59915E7}"/>
    <cellStyle name="Обычный 14 3 2 3 2 2 2" xfId="5538" xr:uid="{C6E721C9-1242-419F-ADA8-28F22BA50628}"/>
    <cellStyle name="Обычный 14 3 2 3 2 2 2 2" xfId="8522" xr:uid="{580259E6-0B28-4117-A471-0BE926AA8D12}"/>
    <cellStyle name="Обычный 14 3 2 3 2 2 3" xfId="7549" xr:uid="{FA95F9F3-12AA-4D21-91DF-6ADBC3DEC9DA}"/>
    <cellStyle name="Обычный 14 3 2 3 2 3" xfId="5052" xr:uid="{D60130EF-8293-4100-B337-F2456FF6D5C3}"/>
    <cellStyle name="Обычный 14 3 2 3 2 3 2" xfId="8036" xr:uid="{85848907-FC3F-4C02-8764-4F879A88FF5F}"/>
    <cellStyle name="Обычный 14 3 2 3 2 4" xfId="7063" xr:uid="{4A4026E5-2A7F-41CF-81E4-E60D3986EB8C}"/>
    <cellStyle name="Обычный 14 3 2 3 3" xfId="4279" xr:uid="{FD9CBBDA-E5FC-4203-835C-E63F04DB0D33}"/>
    <cellStyle name="Обычный 14 3 2 3 3 2" xfId="5295" xr:uid="{8A05457C-525D-4B41-8ACD-FCD53933FB61}"/>
    <cellStyle name="Обычный 14 3 2 3 3 2 2" xfId="8279" xr:uid="{576322C0-C3FD-4866-9077-C2137BA79233}"/>
    <cellStyle name="Обычный 14 3 2 3 3 3" xfId="7306" xr:uid="{4275894D-67A2-454D-8C1B-018E5F3C7B71}"/>
    <cellStyle name="Обычный 14 3 2 3 4" xfId="4809" xr:uid="{5B0874C8-E5AE-44FE-B8CF-29474BA6CFDB}"/>
    <cellStyle name="Обычный 14 3 2 3 4 2" xfId="7793" xr:uid="{329AA576-8F61-481C-848F-B1E2DE5F7EB3}"/>
    <cellStyle name="Обычный 14 3 2 3 5" xfId="6820" xr:uid="{7587AC57-98D0-42A2-A953-9441577ECEA8}"/>
    <cellStyle name="Обычный 14 3 2 4" xfId="3872" xr:uid="{EA6A5027-F7E9-49E0-BDF0-867FB5CFC4BB}"/>
    <cellStyle name="Обычный 14 3 2 4 2" xfId="4414" xr:uid="{63D53CD4-F1F5-4234-9068-1B82EB19286E}"/>
    <cellStyle name="Обычный 14 3 2 4 2 2" xfId="5430" xr:uid="{419B1922-6A80-4FD0-8B46-CE03EAA3600B}"/>
    <cellStyle name="Обычный 14 3 2 4 2 2 2" xfId="8414" xr:uid="{441C389B-BE14-4DD4-A0B9-1D8B673F5D50}"/>
    <cellStyle name="Обычный 14 3 2 4 2 3" xfId="7441" xr:uid="{2ABD67EF-E466-4888-A682-3CAFCA4DF5D9}"/>
    <cellStyle name="Обычный 14 3 2 4 3" xfId="4944" xr:uid="{4A1620E5-E7E6-4CAA-8FE6-FC238E7F253E}"/>
    <cellStyle name="Обычный 14 3 2 4 3 2" xfId="7928" xr:uid="{E83554C7-41EC-4214-A13A-D0E29CBD54AC}"/>
    <cellStyle name="Обычный 14 3 2 4 4" xfId="6955" xr:uid="{F2CB7A36-6F74-410D-B548-9037A2DD3746}"/>
    <cellStyle name="Обычный 14 3 2 5" xfId="4171" xr:uid="{9B958402-AB6C-4AA3-9CA9-0E00028132FC}"/>
    <cellStyle name="Обычный 14 3 2 5 2" xfId="5187" xr:uid="{639D2453-EC2E-45C8-854A-E2C18A5D11EE}"/>
    <cellStyle name="Обычный 14 3 2 5 2 2" xfId="8171" xr:uid="{37704776-8DC8-409C-BDC7-D189FEDE4FFF}"/>
    <cellStyle name="Обычный 14 3 2 5 3" xfId="7198" xr:uid="{D182F97D-C4D8-4D49-9B29-4E7C68EA0EA1}"/>
    <cellStyle name="Обычный 14 3 2 6" xfId="4701" xr:uid="{7E9B85B4-0588-4850-A1CD-AE80B6BE31C2}"/>
    <cellStyle name="Обычный 14 3 2 6 2" xfId="7685" xr:uid="{31B1AF5A-89D0-4FA8-B22E-31F29B21D189}"/>
    <cellStyle name="Обычный 14 3 2 7" xfId="6712" xr:uid="{98EA1F7D-1893-4700-AC25-8B0A7591D04B}"/>
    <cellStyle name="Обычный 14 3 3" xfId="3449" xr:uid="{A2E33E9B-1B66-4E73-AC14-2F181319802E}"/>
    <cellStyle name="Обычный 14 3 3 2" xfId="3722" xr:uid="{112A1258-15B6-4325-A1B7-96611E545E91}"/>
    <cellStyle name="Обычный 14 3 3 2 2" xfId="4019" xr:uid="{46422779-19E0-4E67-9416-F7FCB71E9975}"/>
    <cellStyle name="Обычный 14 3 3 2 2 2" xfId="4561" xr:uid="{3F406244-58B6-4F93-834D-3465CCFD8861}"/>
    <cellStyle name="Обычный 14 3 3 2 2 2 2" xfId="5577" xr:uid="{179E07C0-6837-4216-AFFE-EAACC02163DC}"/>
    <cellStyle name="Обычный 14 3 3 2 2 2 2 2" xfId="8561" xr:uid="{733288C1-BABE-46A5-899A-D8637746C424}"/>
    <cellStyle name="Обычный 14 3 3 2 2 2 3" xfId="7588" xr:uid="{196CEC23-19C7-494B-9F68-2E0A27F516D9}"/>
    <cellStyle name="Обычный 14 3 3 2 2 3" xfId="5091" xr:uid="{16CEB065-595D-4371-995D-4C5575249F56}"/>
    <cellStyle name="Обычный 14 3 3 2 2 3 2" xfId="8075" xr:uid="{62A31FB3-3FC8-4B4D-9DD8-8DC228B7F279}"/>
    <cellStyle name="Обычный 14 3 3 2 2 4" xfId="7102" xr:uid="{AAEF597F-7A8D-4333-9C19-6928CF1A6A1A}"/>
    <cellStyle name="Обычный 14 3 3 2 3" xfId="4318" xr:uid="{ECA24D54-6E3A-459C-9EC2-9FD64112536F}"/>
    <cellStyle name="Обычный 14 3 3 2 3 2" xfId="5334" xr:uid="{0028092E-0631-4E6F-B53C-D4EFB9822E7C}"/>
    <cellStyle name="Обычный 14 3 3 2 3 2 2" xfId="8318" xr:uid="{746077F8-5A87-440E-83CE-F4066C37FB20}"/>
    <cellStyle name="Обычный 14 3 3 2 3 3" xfId="7345" xr:uid="{B0A1A3A2-AD7C-40FA-AD51-E9AB32BC54C4}"/>
    <cellStyle name="Обычный 14 3 3 2 4" xfId="4848" xr:uid="{E7FB74C7-143E-44DA-A71F-912F870F3F17}"/>
    <cellStyle name="Обычный 14 3 3 2 4 2" xfId="7832" xr:uid="{35407DF6-995E-4F26-95EF-F91A19F9781B}"/>
    <cellStyle name="Обычный 14 3 3 2 5" xfId="6859" xr:uid="{803E9EAB-3B90-432F-8AC5-A3838EEEBA5E}"/>
    <cellStyle name="Обычный 14 3 3 3" xfId="3911" xr:uid="{B5096C2D-F01B-43A6-ADD8-87BCBC6736B0}"/>
    <cellStyle name="Обычный 14 3 3 3 2" xfId="4453" xr:uid="{97CDA15F-C7D7-4DD3-BBAD-79CE69257CEA}"/>
    <cellStyle name="Обычный 14 3 3 3 2 2" xfId="5469" xr:uid="{E26366C8-2DF4-4BAD-B9C5-351306C9AF4B}"/>
    <cellStyle name="Обычный 14 3 3 3 2 2 2" xfId="8453" xr:uid="{D617D34A-5712-484A-B3B5-090C0669DA38}"/>
    <cellStyle name="Обычный 14 3 3 3 2 3" xfId="7480" xr:uid="{442E6028-0393-48BB-8547-8F46DF6DA049}"/>
    <cellStyle name="Обычный 14 3 3 3 3" xfId="4983" xr:uid="{3B0672AA-CE84-4540-9B83-E60C565A93A1}"/>
    <cellStyle name="Обычный 14 3 3 3 3 2" xfId="7967" xr:uid="{4E4C78B2-FCBB-44BB-BAD7-DAF40AEAFD2F}"/>
    <cellStyle name="Обычный 14 3 3 3 4" xfId="6994" xr:uid="{3E936D7E-83BD-40D1-9353-AEDA5A4C02E1}"/>
    <cellStyle name="Обычный 14 3 3 4" xfId="4210" xr:uid="{5265EE28-6448-437F-9E1E-2C43E9B6824E}"/>
    <cellStyle name="Обычный 14 3 3 4 2" xfId="5226" xr:uid="{B6C63ADB-790E-4BAC-81B6-1EB8F38BED4A}"/>
    <cellStyle name="Обычный 14 3 3 4 2 2" xfId="8210" xr:uid="{11CE50C2-3F26-48B4-9243-9D2B4864C23C}"/>
    <cellStyle name="Обычный 14 3 3 4 3" xfId="7237" xr:uid="{54DCFA1C-F2A2-4EEB-B715-55262B44CC87}"/>
    <cellStyle name="Обычный 14 3 3 5" xfId="4740" xr:uid="{0EF4917F-14F0-450B-8D44-5798D5BF724C}"/>
    <cellStyle name="Обычный 14 3 3 5 2" xfId="7724" xr:uid="{18002ADC-3EE2-441E-AF6A-08440FF8F2AF}"/>
    <cellStyle name="Обычный 14 3 3 6" xfId="6751" xr:uid="{68AC2253-A516-4717-9EB7-998AE29BAF2B}"/>
    <cellStyle name="Обычный 14 3 4" xfId="3668" xr:uid="{6C27D15D-6437-4F72-A869-34CDF581F3B5}"/>
    <cellStyle name="Обычный 14 3 4 2" xfId="3965" xr:uid="{3DE7EBF8-8731-40DE-85B1-3D59B77DFEA0}"/>
    <cellStyle name="Обычный 14 3 4 2 2" xfId="4507" xr:uid="{DC301408-2704-4655-AC67-5F3C001CE176}"/>
    <cellStyle name="Обычный 14 3 4 2 2 2" xfId="5523" xr:uid="{FD086284-210F-4FA0-89A5-768C630E66F8}"/>
    <cellStyle name="Обычный 14 3 4 2 2 2 2" xfId="8507" xr:uid="{39ED7917-BC21-42E3-A2E0-4D9E2EE0E643}"/>
    <cellStyle name="Обычный 14 3 4 2 2 3" xfId="7534" xr:uid="{54BE528A-C234-4243-9509-B12C970E0BAC}"/>
    <cellStyle name="Обычный 14 3 4 2 3" xfId="5037" xr:uid="{D9E7D553-2F38-47CB-90FF-8EF8D19B585E}"/>
    <cellStyle name="Обычный 14 3 4 2 3 2" xfId="8021" xr:uid="{C563EEB5-3551-4B7A-99E1-C3C6AB6F63AB}"/>
    <cellStyle name="Обычный 14 3 4 2 4" xfId="7048" xr:uid="{5B9B0191-A72F-4A87-AA03-CBBDDF72D5F5}"/>
    <cellStyle name="Обычный 14 3 4 3" xfId="4264" xr:uid="{9C3E0741-C5BF-4FFC-9514-73C3FE3000EB}"/>
    <cellStyle name="Обычный 14 3 4 3 2" xfId="5280" xr:uid="{44563C3A-BDCC-49FE-80E8-14EEA298BC25}"/>
    <cellStyle name="Обычный 14 3 4 3 2 2" xfId="8264" xr:uid="{232959B1-2305-41BE-B021-711FACAEDD08}"/>
    <cellStyle name="Обычный 14 3 4 3 3" xfId="7291" xr:uid="{72BEC563-B44F-4E3B-8FBC-B27D5A8DC8B5}"/>
    <cellStyle name="Обычный 14 3 4 4" xfId="4794" xr:uid="{877796E6-C750-4297-B19F-1467B4F6C93F}"/>
    <cellStyle name="Обычный 14 3 4 4 2" xfId="7778" xr:uid="{97EFD1A3-1A07-447F-9EC7-75A8F79EE262}"/>
    <cellStyle name="Обычный 14 3 4 5" xfId="6805" xr:uid="{34E78425-6B65-4B1D-A0E9-543ABB758A0B}"/>
    <cellStyle name="Обычный 14 3 5" xfId="3782" xr:uid="{9B05C5BB-4CC0-45C5-B2D2-A6A4DD215DE1}"/>
    <cellStyle name="Обычный 14 3 5 2" xfId="4061" xr:uid="{011B83B3-6B84-4383-AA0E-EA9DDB214313}"/>
    <cellStyle name="Обычный 14 3 5 2 2" xfId="4603" xr:uid="{7515D723-D846-487C-B3E3-94D996128544}"/>
    <cellStyle name="Обычный 14 3 5 2 2 2" xfId="5619" xr:uid="{C54B27C6-2ED3-48B2-BEF6-95ECEA2EF6CB}"/>
    <cellStyle name="Обычный 14 3 5 2 2 2 2" xfId="8603" xr:uid="{F2086C7F-82DE-42EC-B0CE-884F6C09D703}"/>
    <cellStyle name="Обычный 14 3 5 2 2 3" xfId="7630" xr:uid="{0ED971EC-389E-4471-A8AE-A56484FBE3E6}"/>
    <cellStyle name="Обычный 14 3 5 2 3" xfId="5133" xr:uid="{4E2181B8-F473-442A-8CFF-08E48E4998F5}"/>
    <cellStyle name="Обычный 14 3 5 2 3 2" xfId="8117" xr:uid="{A830CF4E-ECC7-4B60-9EC3-D7C8F874F5C6}"/>
    <cellStyle name="Обычный 14 3 5 2 4" xfId="7144" xr:uid="{55AA18A7-0E3D-4147-83F6-75497BE02D61}"/>
    <cellStyle name="Обычный 14 3 5 3" xfId="4360" xr:uid="{75F7438E-7444-443C-B0FD-FEEFCA4DBFD0}"/>
    <cellStyle name="Обычный 14 3 5 3 2" xfId="5376" xr:uid="{B8A4128C-2977-42AE-BF62-2E9765DFEAA0}"/>
    <cellStyle name="Обычный 14 3 5 3 2 2" xfId="8360" xr:uid="{545758DF-E819-45EA-8EE5-1F773F61E66D}"/>
    <cellStyle name="Обычный 14 3 5 3 3" xfId="7387" xr:uid="{FB0B7A20-BB53-44D7-8727-BDB365EB8A74}"/>
    <cellStyle name="Обычный 14 3 5 4" xfId="4890" xr:uid="{31A2F2AB-5585-43AE-8CA1-931387A84411}"/>
    <cellStyle name="Обычный 14 3 5 4 2" xfId="7874" xr:uid="{868B3B57-626E-4988-A47E-FA0D2F587F49}"/>
    <cellStyle name="Обычный 14 3 5 5" xfId="6901" xr:uid="{5EFD18A2-2E80-423E-AF36-6E697F5E3C23}"/>
    <cellStyle name="Обычный 14 3 6" xfId="3857" xr:uid="{48F3E123-80AF-477A-889C-EF5836D4E5C9}"/>
    <cellStyle name="Обычный 14 3 6 2" xfId="4399" xr:uid="{1D1EC14E-9FCF-43D6-9645-9FB91E4F3A82}"/>
    <cellStyle name="Обычный 14 3 6 2 2" xfId="5415" xr:uid="{7D592001-A730-453D-B178-9992F975C84A}"/>
    <cellStyle name="Обычный 14 3 6 2 2 2" xfId="8399" xr:uid="{9B86BB08-6169-4341-B6B7-E736A6E2DB4D}"/>
    <cellStyle name="Обычный 14 3 6 2 3" xfId="7426" xr:uid="{E4C29AF1-94F6-4785-9F17-3EAD4FDB70D0}"/>
    <cellStyle name="Обычный 14 3 6 3" xfId="4929" xr:uid="{E3E255DE-13BB-4F79-89E1-E8B19D2D26AD}"/>
    <cellStyle name="Обычный 14 3 6 3 2" xfId="7913" xr:uid="{0F3A7155-CF18-41D9-A588-163287AF487A}"/>
    <cellStyle name="Обычный 14 3 6 4" xfId="6940" xr:uid="{2BC0FE60-BC1C-4E65-B68D-F90D077F9628}"/>
    <cellStyle name="Обычный 14 3 7" xfId="4156" xr:uid="{51833CF1-8A81-4299-A599-A3CD56D271AF}"/>
    <cellStyle name="Обычный 14 3 7 2" xfId="5172" xr:uid="{288D8C6F-E480-4E99-AB7A-4102BF0B5E67}"/>
    <cellStyle name="Обычный 14 3 7 2 2" xfId="8156" xr:uid="{308ACCD1-67A2-49D8-803C-FD40FF195D68}"/>
    <cellStyle name="Обычный 14 3 7 3" xfId="7183" xr:uid="{229DED72-FE2D-45F3-9473-453D5AF8F1DD}"/>
    <cellStyle name="Обычный 14 3 8" xfId="4686" xr:uid="{C17FBDD8-2579-4781-A614-517039A369E1}"/>
    <cellStyle name="Обычный 14 3 8 2" xfId="7670" xr:uid="{977D3033-1D43-42F8-AF9F-9BC0AEF35F78}"/>
    <cellStyle name="Обычный 14 3 9" xfId="6697" xr:uid="{9EB75EFB-0A2C-4295-B7D1-4BBA2CE908AF}"/>
    <cellStyle name="Обычный 14 4" xfId="3266" xr:uid="{3D9E4340-677D-46B7-B612-4A5757C459F3}"/>
    <cellStyle name="Обычный 14 4 2" xfId="3469" xr:uid="{966BF2BC-4338-4E08-BBA9-5C9D44860688}"/>
    <cellStyle name="Обычный 14 4 2 2" xfId="3735" xr:uid="{1CB0412E-253C-4C7F-83B1-0E6516FA72A5}"/>
    <cellStyle name="Обычный 14 4 2 2 2" xfId="4032" xr:uid="{C836113E-6D93-46AA-90E8-A6BEC395636D}"/>
    <cellStyle name="Обычный 14 4 2 2 2 2" xfId="4574" xr:uid="{A7E7116A-A7BE-436B-813B-C10C58F64EB3}"/>
    <cellStyle name="Обычный 14 4 2 2 2 2 2" xfId="5590" xr:uid="{38593892-51D6-43F1-B2C8-F139B474E809}"/>
    <cellStyle name="Обычный 14 4 2 2 2 2 2 2" xfId="8574" xr:uid="{0C4E061B-CC59-424C-AB80-52CA1BEA1CFE}"/>
    <cellStyle name="Обычный 14 4 2 2 2 2 3" xfId="7601" xr:uid="{26238633-F851-400E-9492-6FD54FAC5633}"/>
    <cellStyle name="Обычный 14 4 2 2 2 3" xfId="5104" xr:uid="{504BBE2B-314E-4842-9A2F-5F5FF9D178C1}"/>
    <cellStyle name="Обычный 14 4 2 2 2 3 2" xfId="8088" xr:uid="{9F9EE13D-925E-4C88-9487-2956FC918821}"/>
    <cellStyle name="Обычный 14 4 2 2 2 4" xfId="7115" xr:uid="{23408F43-DE76-4F3F-BFDC-27640975C750}"/>
    <cellStyle name="Обычный 14 4 2 2 3" xfId="4331" xr:uid="{EA76255E-E02D-4A95-92B5-5D74F4E97D88}"/>
    <cellStyle name="Обычный 14 4 2 2 3 2" xfId="5347" xr:uid="{DD3D031F-26BF-4078-A41B-29A4594C0AD9}"/>
    <cellStyle name="Обычный 14 4 2 2 3 2 2" xfId="8331" xr:uid="{23C898BA-EB9D-44D8-9153-4ECF002828A5}"/>
    <cellStyle name="Обычный 14 4 2 2 3 3" xfId="7358" xr:uid="{FE587AFB-9378-4254-8B8E-5FF2541AEC02}"/>
    <cellStyle name="Обычный 14 4 2 2 4" xfId="4861" xr:uid="{449CD437-DCD1-4E28-A92D-14E4D27A29E2}"/>
    <cellStyle name="Обычный 14 4 2 2 4 2" xfId="7845" xr:uid="{F5BD843E-F172-4FA3-9A52-EC6D68D797F3}"/>
    <cellStyle name="Обычный 14 4 2 2 5" xfId="6872" xr:uid="{AE905AFD-0ECD-49FE-A38E-5C81A80770E1}"/>
    <cellStyle name="Обычный 14 4 2 3" xfId="3924" xr:uid="{BDC92E65-53DC-418F-A0B4-144CE4C6151F}"/>
    <cellStyle name="Обычный 14 4 2 3 2" xfId="4466" xr:uid="{F077AF8B-F470-410C-9657-751F6ED498FF}"/>
    <cellStyle name="Обычный 14 4 2 3 2 2" xfId="5482" xr:uid="{C54C3393-0E3D-4581-BF12-1E8416891991}"/>
    <cellStyle name="Обычный 14 4 2 3 2 2 2" xfId="8466" xr:uid="{6EEFD3A5-565A-49F5-BB36-D5C90948C3C9}"/>
    <cellStyle name="Обычный 14 4 2 3 2 3" xfId="7493" xr:uid="{180FA585-3A94-46A4-8DDF-E2AB7C3C21C0}"/>
    <cellStyle name="Обычный 14 4 2 3 3" xfId="4996" xr:uid="{F9759D17-7DC7-44F2-A64C-173E0146FE7D}"/>
    <cellStyle name="Обычный 14 4 2 3 3 2" xfId="7980" xr:uid="{EA3B58D6-FC9E-40A6-82EA-4F2588EAC95F}"/>
    <cellStyle name="Обычный 14 4 2 3 4" xfId="7007" xr:uid="{0B36A72A-E160-48B4-82D6-59FB8961BDCE}"/>
    <cellStyle name="Обычный 14 4 2 4" xfId="4223" xr:uid="{07A780DF-1CE4-4D28-B21B-1D8440523C1B}"/>
    <cellStyle name="Обычный 14 4 2 4 2" xfId="5239" xr:uid="{8CADC3C7-1093-4093-84F4-96677DC8F761}"/>
    <cellStyle name="Обычный 14 4 2 4 2 2" xfId="8223" xr:uid="{39ED9DBA-E9FA-4272-8B95-FCB716F061DF}"/>
    <cellStyle name="Обычный 14 4 2 4 3" xfId="7250" xr:uid="{748B3502-72A8-4291-9143-067D16A6C8D9}"/>
    <cellStyle name="Обычный 14 4 2 5" xfId="4753" xr:uid="{15C58846-71FD-464B-B50E-AC6042618C8B}"/>
    <cellStyle name="Обычный 14 4 2 5 2" xfId="7737" xr:uid="{E21A6D51-5276-4314-9CD9-8F69C29E7CBE}"/>
    <cellStyle name="Обычный 14 4 2 6" xfId="6764" xr:uid="{169C58F7-707A-40C6-B912-1B14B63CF0E7}"/>
    <cellStyle name="Обычный 14 4 3" xfId="3681" xr:uid="{903317C0-6E44-4D56-B46E-E41D62B236DB}"/>
    <cellStyle name="Обычный 14 4 3 2" xfId="3978" xr:uid="{EF4F82A6-5705-476A-B065-1344030F2275}"/>
    <cellStyle name="Обычный 14 4 3 2 2" xfId="4520" xr:uid="{524CEAD7-868B-49A1-A3AD-0C824B95F139}"/>
    <cellStyle name="Обычный 14 4 3 2 2 2" xfId="5536" xr:uid="{3584E219-FA43-40AF-9160-C0FCDCD0C155}"/>
    <cellStyle name="Обычный 14 4 3 2 2 2 2" xfId="8520" xr:uid="{65D166EE-A9C7-4890-B3EE-907B1F18AE40}"/>
    <cellStyle name="Обычный 14 4 3 2 2 3" xfId="7547" xr:uid="{C9463DB1-6886-418C-940E-78117708FE88}"/>
    <cellStyle name="Обычный 14 4 3 2 3" xfId="5050" xr:uid="{2F639AE4-F659-4F07-BA6F-40767B4D86A8}"/>
    <cellStyle name="Обычный 14 4 3 2 3 2" xfId="8034" xr:uid="{4A5A1A44-DD0D-408B-9F02-CFDCD0396F71}"/>
    <cellStyle name="Обычный 14 4 3 2 4" xfId="7061" xr:uid="{F2BDD06F-1166-46D6-AAFC-2B26433BBB68}"/>
    <cellStyle name="Обычный 14 4 3 3" xfId="4277" xr:uid="{0B4A9128-87EC-40FB-9DA7-D3FADFF2BD1E}"/>
    <cellStyle name="Обычный 14 4 3 3 2" xfId="5293" xr:uid="{F092EFDD-FD7A-478A-95B7-E8DF17458C30}"/>
    <cellStyle name="Обычный 14 4 3 3 2 2" xfId="8277" xr:uid="{9769AEFE-2483-465E-B479-9EF444423435}"/>
    <cellStyle name="Обычный 14 4 3 3 3" xfId="7304" xr:uid="{041E1055-C859-4A46-A750-FE34735B0610}"/>
    <cellStyle name="Обычный 14 4 3 4" xfId="4807" xr:uid="{6A8FBAE8-983C-4500-8AE0-8A56660B0B3D}"/>
    <cellStyle name="Обычный 14 4 3 4 2" xfId="7791" xr:uid="{03C6BC4E-B489-43E9-8BAD-970E40D8CFB9}"/>
    <cellStyle name="Обычный 14 4 3 5" xfId="6818" xr:uid="{53244915-AA39-4DD6-88A2-4B66B57FF418}"/>
    <cellStyle name="Обычный 14 4 4" xfId="3870" xr:uid="{F7847D57-A435-48D5-90F7-EDB83F6BF103}"/>
    <cellStyle name="Обычный 14 4 4 2" xfId="4412" xr:uid="{889A72E5-B03A-45BD-8F98-879F67411EB9}"/>
    <cellStyle name="Обычный 14 4 4 2 2" xfId="5428" xr:uid="{F3639700-045E-4462-AAF7-CAC2CFD08114}"/>
    <cellStyle name="Обычный 14 4 4 2 2 2" xfId="8412" xr:uid="{48D268E6-8FC5-4C7F-8654-D46B27812670}"/>
    <cellStyle name="Обычный 14 4 4 2 3" xfId="7439" xr:uid="{655A5419-1C9E-4773-A271-276DD9C7C4DF}"/>
    <cellStyle name="Обычный 14 4 4 3" xfId="4942" xr:uid="{B9AE0296-87B5-4C6D-9C12-E60EBFE67A61}"/>
    <cellStyle name="Обычный 14 4 4 3 2" xfId="7926" xr:uid="{531A7EAA-7EC3-4F79-9C85-64B4818809FD}"/>
    <cellStyle name="Обычный 14 4 4 4" xfId="6953" xr:uid="{A07B5ECA-A30C-4B26-83AB-5D232EF9F7B4}"/>
    <cellStyle name="Обычный 14 4 5" xfId="4169" xr:uid="{FD14AD80-0234-4699-BA1E-CF9533803978}"/>
    <cellStyle name="Обычный 14 4 5 2" xfId="5185" xr:uid="{217FB610-CBA2-447F-8FB3-83928B9C3780}"/>
    <cellStyle name="Обычный 14 4 5 2 2" xfId="8169" xr:uid="{44EE220A-BE1C-48AC-830F-E545806CA66B}"/>
    <cellStyle name="Обычный 14 4 5 3" xfId="7196" xr:uid="{41E526D7-2063-4C4F-9CF0-C8BDEC05FAE9}"/>
    <cellStyle name="Обычный 14 4 6" xfId="4699" xr:uid="{566F5675-A04E-4F12-BC21-6CEBE194AC98}"/>
    <cellStyle name="Обычный 14 4 6 2" xfId="7683" xr:uid="{E8B01BBA-DDE2-41CF-9C28-B586C230D8AB}"/>
    <cellStyle name="Обычный 14 4 7" xfId="6710" xr:uid="{083AF83A-2EBB-4842-98E5-7933E7D405F0}"/>
    <cellStyle name="Обычный 14 5" xfId="3415" xr:uid="{6D8610C7-8C24-4D95-9028-010332846C38}"/>
    <cellStyle name="Обычный 14 5 2" xfId="3705" xr:uid="{9B054FC4-2CCE-452A-8F42-4EEB904D0AD0}"/>
    <cellStyle name="Обычный 14 5 2 2" xfId="4002" xr:uid="{83A8899D-EDB9-4664-98DB-C5021DEBDA6B}"/>
    <cellStyle name="Обычный 14 5 2 2 2" xfId="4544" xr:uid="{CB051B30-6DD7-400F-A966-900515102879}"/>
    <cellStyle name="Обычный 14 5 2 2 2 2" xfId="5560" xr:uid="{DDB0359B-CA93-49C4-8B3E-FF5395504284}"/>
    <cellStyle name="Обычный 14 5 2 2 2 2 2" xfId="8544" xr:uid="{B5465EEA-335C-4EDF-A1D6-2AD3637B57B1}"/>
    <cellStyle name="Обычный 14 5 2 2 2 3" xfId="7571" xr:uid="{E6964FC1-27D1-4CE0-8163-05107243B169}"/>
    <cellStyle name="Обычный 14 5 2 2 3" xfId="5074" xr:uid="{C1D248CD-04C2-4F61-A449-50BD9225422A}"/>
    <cellStyle name="Обычный 14 5 2 2 3 2" xfId="8058" xr:uid="{CA88595F-A3E6-4EF5-AC2B-2604495353CF}"/>
    <cellStyle name="Обычный 14 5 2 2 4" xfId="7085" xr:uid="{0F6A8930-B8A5-48E2-8E04-BFAA6B42B3FF}"/>
    <cellStyle name="Обычный 14 5 2 3" xfId="4301" xr:uid="{3B00AF54-4D8D-451C-B6FD-34A8FDFAAA17}"/>
    <cellStyle name="Обычный 14 5 2 3 2" xfId="5317" xr:uid="{715A6C50-1ABD-4117-870F-BF12FB79EF0F}"/>
    <cellStyle name="Обычный 14 5 2 3 2 2" xfId="8301" xr:uid="{390C1145-02C1-4D0F-A50D-4DB136AE3470}"/>
    <cellStyle name="Обычный 14 5 2 3 3" xfId="7328" xr:uid="{010A182A-D9B0-4EEF-9C0D-F168871800AA}"/>
    <cellStyle name="Обычный 14 5 2 4" xfId="4831" xr:uid="{ED7FA1F4-C104-4E10-BD49-A6F3E669648C}"/>
    <cellStyle name="Обычный 14 5 2 4 2" xfId="7815" xr:uid="{D264D31C-33A7-4E4C-8D08-977C15683869}"/>
    <cellStyle name="Обычный 14 5 2 5" xfId="6842" xr:uid="{1E12EE36-C474-4057-B002-74A354FF7EF2}"/>
    <cellStyle name="Обычный 14 5 3" xfId="3894" xr:uid="{D329BF22-A2B2-4214-B7E6-4CC42481FC7A}"/>
    <cellStyle name="Обычный 14 5 3 2" xfId="4436" xr:uid="{0F27195A-403F-4C4A-9E72-0A8ACB861C7B}"/>
    <cellStyle name="Обычный 14 5 3 2 2" xfId="5452" xr:uid="{18648680-1051-4FFD-B1C8-3F866F14A704}"/>
    <cellStyle name="Обычный 14 5 3 2 2 2" xfId="8436" xr:uid="{B88F7424-4D03-427F-A8E4-C2C1DC8ECFA8}"/>
    <cellStyle name="Обычный 14 5 3 2 3" xfId="7463" xr:uid="{BF6627DC-D419-4010-8024-F7C7A6E5BD87}"/>
    <cellStyle name="Обычный 14 5 3 3" xfId="4966" xr:uid="{BB99629D-DE41-4CB0-AE5A-AB7DB94ACD54}"/>
    <cellStyle name="Обычный 14 5 3 3 2" xfId="7950" xr:uid="{C7334305-3481-4D73-AB0A-F718365314C6}"/>
    <cellStyle name="Обычный 14 5 3 4" xfId="6977" xr:uid="{14E83CFD-2971-4544-80FD-EF9E474B5239}"/>
    <cellStyle name="Обычный 14 5 4" xfId="4193" xr:uid="{9B395E89-B31B-4AB1-80BB-3E44E45D89A8}"/>
    <cellStyle name="Обычный 14 5 4 2" xfId="5209" xr:uid="{64AD5E93-7D52-4DEC-9E79-A1DD464E60B5}"/>
    <cellStyle name="Обычный 14 5 4 2 2" xfId="8193" xr:uid="{B9482D8B-50B3-4683-977C-D7374ED1FC09}"/>
    <cellStyle name="Обычный 14 5 4 3" xfId="7220" xr:uid="{A53545C7-94DE-4313-AA46-82D66B4B580C}"/>
    <cellStyle name="Обычный 14 5 5" xfId="4723" xr:uid="{B1634559-0148-498C-901D-08634F19F4AF}"/>
    <cellStyle name="Обычный 14 5 5 2" xfId="7707" xr:uid="{9774106C-5DF5-4BB8-BD00-4EC92435FAA4}"/>
    <cellStyle name="Обычный 14 5 6" xfId="6734" xr:uid="{81C8E35B-BDE9-490B-934B-3A37FAAB9023}"/>
    <cellStyle name="Обычный 14 6" xfId="3651" xr:uid="{0C629E8C-A048-48EE-89FB-424949350FD4}"/>
    <cellStyle name="Обычный 14 6 2" xfId="3948" xr:uid="{4D0FEA8D-338E-4F61-B3DF-3D535030575F}"/>
    <cellStyle name="Обычный 14 6 2 2" xfId="4490" xr:uid="{AC2896D4-B1DD-4AD0-B50F-4CCA168EDD86}"/>
    <cellStyle name="Обычный 14 6 2 2 2" xfId="5506" xr:uid="{35B52DC5-0B60-4655-8345-55DCD5E8C742}"/>
    <cellStyle name="Обычный 14 6 2 2 2 2" xfId="8490" xr:uid="{781AE13B-B81C-4B26-879D-FBA495F998F3}"/>
    <cellStyle name="Обычный 14 6 2 2 3" xfId="7517" xr:uid="{48A3D630-F36C-4CAC-80E2-4EC0909D2D50}"/>
    <cellStyle name="Обычный 14 6 2 3" xfId="5020" xr:uid="{E91489AB-4FBC-4DE0-8F40-76822FE0647B}"/>
    <cellStyle name="Обычный 14 6 2 3 2" xfId="8004" xr:uid="{F5BB0E49-22EE-4293-9749-5FB63FB918A5}"/>
    <cellStyle name="Обычный 14 6 2 4" xfId="7031" xr:uid="{22C8C48E-A41A-4792-B849-9F7807335385}"/>
    <cellStyle name="Обычный 14 6 3" xfId="4247" xr:uid="{BD37B057-4980-464C-ACFC-890BFFD9AD18}"/>
    <cellStyle name="Обычный 14 6 3 2" xfId="5263" xr:uid="{4DFE40E2-F72C-4F2D-8A1E-AF7536D90F73}"/>
    <cellStyle name="Обычный 14 6 3 2 2" xfId="8247" xr:uid="{4A29D7B4-5427-4CDD-92C0-33E2DBE72BC2}"/>
    <cellStyle name="Обычный 14 6 3 3" xfId="7274" xr:uid="{4DA8C4E1-A9A1-43B6-A12B-C36623CF8CFE}"/>
    <cellStyle name="Обычный 14 6 4" xfId="4777" xr:uid="{9127C2D2-17B7-4CA9-956A-BC94101EFA97}"/>
    <cellStyle name="Обычный 14 6 4 2" xfId="7761" xr:uid="{11407C73-87A7-46AE-860F-8D13D72794C6}"/>
    <cellStyle name="Обычный 14 6 5" xfId="6788" xr:uid="{D3964BDC-3717-4378-897A-AB8C248A8A1B}"/>
    <cellStyle name="Обычный 14 7" xfId="3780" xr:uid="{B54B65FF-876B-48EF-A643-79CB4B3FAE0F}"/>
    <cellStyle name="Обычный 14 7 2" xfId="4059" xr:uid="{ED66C597-FDFB-4266-9808-7122769CAA96}"/>
    <cellStyle name="Обычный 14 7 2 2" xfId="4601" xr:uid="{CB508967-F4D1-4517-9ABC-CE0F620A6CE1}"/>
    <cellStyle name="Обычный 14 7 2 2 2" xfId="5617" xr:uid="{7125EBD5-3681-4161-8846-FDCB17E5D953}"/>
    <cellStyle name="Обычный 14 7 2 2 2 2" xfId="8601" xr:uid="{60D23616-F91E-4FE6-BFCC-5692EB93CFAA}"/>
    <cellStyle name="Обычный 14 7 2 2 3" xfId="7628" xr:uid="{5208AB32-5011-4B8F-8CD3-D8F96A1FD16A}"/>
    <cellStyle name="Обычный 14 7 2 3" xfId="5131" xr:uid="{6935F805-23B5-40E4-AE01-BD1B92994409}"/>
    <cellStyle name="Обычный 14 7 2 3 2" xfId="8115" xr:uid="{C51699E1-28C3-445D-A154-D85BFE0DE3B1}"/>
    <cellStyle name="Обычный 14 7 2 4" xfId="7142" xr:uid="{765F41EC-2CD0-4BCA-8BC4-9A360BF71F4E}"/>
    <cellStyle name="Обычный 14 7 3" xfId="4358" xr:uid="{CED065B8-B9BA-4226-A0E8-98382659B8CD}"/>
    <cellStyle name="Обычный 14 7 3 2" xfId="5374" xr:uid="{94436EDC-0BF3-4C52-A240-8BEC0E9841D0}"/>
    <cellStyle name="Обычный 14 7 3 2 2" xfId="8358" xr:uid="{0954F2EA-DA5F-41B7-845E-F3879702E020}"/>
    <cellStyle name="Обычный 14 7 3 3" xfId="7385" xr:uid="{A6FC636B-C6CB-47F2-9715-2149365A9B0F}"/>
    <cellStyle name="Обычный 14 7 4" xfId="4888" xr:uid="{A9FBD645-6437-4304-832D-18800E26DE52}"/>
    <cellStyle name="Обычный 14 7 4 2" xfId="7872" xr:uid="{963F6212-1EB3-467C-A009-FCCF433295AA}"/>
    <cellStyle name="Обычный 14 7 5" xfId="6899" xr:uid="{C9709F4E-20B2-4FFA-915E-C06E9375D4B1}"/>
    <cellStyle name="Обычный 14 8" xfId="3840" xr:uid="{7D5119CC-8D25-4666-8352-CB56C3A3AEFC}"/>
    <cellStyle name="Обычный 14 8 2" xfId="4382" xr:uid="{DB1DD80B-5D66-4D2D-91FF-B8004DDDE41A}"/>
    <cellStyle name="Обычный 14 8 2 2" xfId="5398" xr:uid="{64F2DC30-3CB2-4334-B355-A2DDE4E4BF8C}"/>
    <cellStyle name="Обычный 14 8 2 2 2" xfId="8382" xr:uid="{0A0E274A-7742-4314-9FDA-EBF7007B367E}"/>
    <cellStyle name="Обычный 14 8 2 3" xfId="7409" xr:uid="{860F0904-A7F6-4C30-B7B6-1A635AFE80DA}"/>
    <cellStyle name="Обычный 14 8 3" xfId="4912" xr:uid="{77615F09-3A73-463D-A0DB-123BE064AD28}"/>
    <cellStyle name="Обычный 14 8 3 2" xfId="7896" xr:uid="{7BAC15B9-DCEC-43C7-8128-C9393B05975A}"/>
    <cellStyle name="Обычный 14 8 4" xfId="6923" xr:uid="{233B75D9-480E-4CD6-9B16-23529F0201DB}"/>
    <cellStyle name="Обычный 14 9" xfId="4139" xr:uid="{81040915-01B5-4E0D-B06A-FD1B1097A3B5}"/>
    <cellStyle name="Обычный 14 9 2" xfId="5155" xr:uid="{E69D6A30-DBBE-4F05-8ECD-79FF370EC470}"/>
    <cellStyle name="Обычный 14 9 2 2" xfId="8139" xr:uid="{035AA649-CB3D-4096-BE11-BA4A3864FC6A}"/>
    <cellStyle name="Обычный 14 9 3" xfId="7166" xr:uid="{0A868285-9B7A-4BA6-BEE6-7334B9857F55}"/>
    <cellStyle name="Обычный 15" xfId="2138" xr:uid="{E2DBC339-2822-4D8C-B565-BA65A8CF62A6}"/>
    <cellStyle name="Обычный 15 10" xfId="6670" xr:uid="{F9DECCD1-1C11-4BE9-B8EB-0C2EA47EBCF5}"/>
    <cellStyle name="Обычный 15 11" xfId="9264" xr:uid="{AB201DF0-BE2C-4771-9CB9-4C628546E7D4}"/>
    <cellStyle name="Обычный 15 12" xfId="9665" xr:uid="{D129D3A5-7F76-406A-BB10-ABE1B3B06DAF}"/>
    <cellStyle name="Обычный 15 13" xfId="10137" xr:uid="{FD974627-B372-49D3-8A4A-0841C314BF90}"/>
    <cellStyle name="Обычный 15 2" xfId="2904" xr:uid="{BA827419-1476-4CCF-B832-BD2DD704656E}"/>
    <cellStyle name="Обычный 15 3" xfId="3269" xr:uid="{F5D6C026-E585-452F-8651-0FE4B199AB68}"/>
    <cellStyle name="Обычный 15 3 2" xfId="3472" xr:uid="{36C49131-32A2-40BC-B8CD-515DFD405CBA}"/>
    <cellStyle name="Обычный 15 3 2 2" xfId="3738" xr:uid="{E8AD7392-1A1E-4E9E-B873-45658C324ED6}"/>
    <cellStyle name="Обычный 15 3 2 2 2" xfId="4035" xr:uid="{E196EAFE-269C-4361-ABF1-651A8E65CB33}"/>
    <cellStyle name="Обычный 15 3 2 2 2 2" xfId="4577" xr:uid="{28CD6B03-FCEE-4380-9B4A-315DE2DA9140}"/>
    <cellStyle name="Обычный 15 3 2 2 2 2 2" xfId="5593" xr:uid="{10A39523-D335-4A27-9BC8-AAAE79C09715}"/>
    <cellStyle name="Обычный 15 3 2 2 2 2 2 2" xfId="8577" xr:uid="{39BEF738-E05E-42C2-82CE-1A2B5A723C3A}"/>
    <cellStyle name="Обычный 15 3 2 2 2 2 3" xfId="7604" xr:uid="{A64C64A2-64E3-4C71-B104-62322FDAA077}"/>
    <cellStyle name="Обычный 15 3 2 2 2 3" xfId="5107" xr:uid="{6064454E-0A26-4A8D-A595-10E9B3058C1C}"/>
    <cellStyle name="Обычный 15 3 2 2 2 3 2" xfId="8091" xr:uid="{C8537EF2-638C-4DD5-81CA-6B2591D674F9}"/>
    <cellStyle name="Обычный 15 3 2 2 2 4" xfId="7118" xr:uid="{2FA7F3D4-DFE0-41A8-BA5B-706537EC30BF}"/>
    <cellStyle name="Обычный 15 3 2 2 3" xfId="4334" xr:uid="{96AFC237-85E5-480F-B137-B4C3D07A0F8B}"/>
    <cellStyle name="Обычный 15 3 2 2 3 2" xfId="5350" xr:uid="{0081B26B-2F98-452B-8DC5-6872F9F2BB61}"/>
    <cellStyle name="Обычный 15 3 2 2 3 2 2" xfId="8334" xr:uid="{25B23C64-B6BC-43AC-AD34-E0DB7C26BD8D}"/>
    <cellStyle name="Обычный 15 3 2 2 3 3" xfId="7361" xr:uid="{3730BC83-7A64-4972-91C4-BDCD5841E0AD}"/>
    <cellStyle name="Обычный 15 3 2 2 4" xfId="4864" xr:uid="{6C1C484A-9DE0-43F7-BA72-381B71B8FD89}"/>
    <cellStyle name="Обычный 15 3 2 2 4 2" xfId="7848" xr:uid="{9170AA54-D26F-43D3-BE5A-D9CAAB7E286D}"/>
    <cellStyle name="Обычный 15 3 2 2 5" xfId="6875" xr:uid="{9184BEAB-514D-414A-9A27-1318BA614C82}"/>
    <cellStyle name="Обычный 15 3 2 3" xfId="3927" xr:uid="{FEEDFD97-84EC-4A06-9FF1-FAFFA63504D1}"/>
    <cellStyle name="Обычный 15 3 2 3 2" xfId="4469" xr:uid="{199ABCEC-FA4D-472E-9AB9-ADF05CAF55A8}"/>
    <cellStyle name="Обычный 15 3 2 3 2 2" xfId="5485" xr:uid="{5739217A-8DF9-4C49-9C47-6D2FE591F0F8}"/>
    <cellStyle name="Обычный 15 3 2 3 2 2 2" xfId="8469" xr:uid="{F141DF42-B10C-45F0-9F10-0D72644F1B84}"/>
    <cellStyle name="Обычный 15 3 2 3 2 3" xfId="7496" xr:uid="{C7043DC0-F8DD-45A4-85B8-7F570C342B67}"/>
    <cellStyle name="Обычный 15 3 2 3 3" xfId="4999" xr:uid="{0A26FDFE-F748-4137-A854-DD4D44FFA0A5}"/>
    <cellStyle name="Обычный 15 3 2 3 3 2" xfId="7983" xr:uid="{806266A6-8F83-4BC0-9691-367166FBBF1E}"/>
    <cellStyle name="Обычный 15 3 2 3 4" xfId="7010" xr:uid="{2969163B-30BA-47DC-BDB6-8D0634068EF2}"/>
    <cellStyle name="Обычный 15 3 2 4" xfId="4226" xr:uid="{DD6D02F4-18F8-4FE8-907F-E256BC6639EC}"/>
    <cellStyle name="Обычный 15 3 2 4 2" xfId="5242" xr:uid="{1184CF41-B6A3-4E0F-9D42-1A7C8742D853}"/>
    <cellStyle name="Обычный 15 3 2 4 2 2" xfId="8226" xr:uid="{71F779A5-7966-44D2-88F1-39BA81AE4056}"/>
    <cellStyle name="Обычный 15 3 2 4 3" xfId="7253" xr:uid="{4345385F-74C7-496F-BCCF-9A39BA098544}"/>
    <cellStyle name="Обычный 15 3 2 5" xfId="4756" xr:uid="{C5B0E8DD-4309-4209-ACF0-2C04CDFF2075}"/>
    <cellStyle name="Обычный 15 3 2 5 2" xfId="7740" xr:uid="{C6A37BFC-C6AD-4A87-9FD9-BAAB897158B5}"/>
    <cellStyle name="Обычный 15 3 2 6" xfId="6767" xr:uid="{870F2CDF-9126-4EEA-AE2E-52E619FA55D9}"/>
    <cellStyle name="Обычный 15 3 3" xfId="3684" xr:uid="{5528FD81-EBFF-4203-B758-EEFBFD1D6988}"/>
    <cellStyle name="Обычный 15 3 3 2" xfId="3981" xr:uid="{34EC9460-A111-4BCF-9512-9A15FF533732}"/>
    <cellStyle name="Обычный 15 3 3 2 2" xfId="4523" xr:uid="{A9455390-D2A1-4E7C-B27D-D00F182B3E0B}"/>
    <cellStyle name="Обычный 15 3 3 2 2 2" xfId="5539" xr:uid="{FD710282-A344-461E-A726-BB54CC41CA52}"/>
    <cellStyle name="Обычный 15 3 3 2 2 2 2" xfId="8523" xr:uid="{A7D5CF55-A371-4D54-B95A-8AD33CA7E199}"/>
    <cellStyle name="Обычный 15 3 3 2 2 3" xfId="7550" xr:uid="{1E190A1D-766C-4B3B-8F95-4F7CA4B2D710}"/>
    <cellStyle name="Обычный 15 3 3 2 3" xfId="5053" xr:uid="{8B8D06A4-A2F1-4292-BEDA-07086CBF3453}"/>
    <cellStyle name="Обычный 15 3 3 2 3 2" xfId="8037" xr:uid="{C68310AF-A177-4D6F-B057-58B77529973C}"/>
    <cellStyle name="Обычный 15 3 3 2 4" xfId="7064" xr:uid="{1BEA5446-C402-4BDB-945D-7B48AC4D6A77}"/>
    <cellStyle name="Обычный 15 3 3 3" xfId="4280" xr:uid="{F1E5BD2A-B721-488E-B013-9970244B3B41}"/>
    <cellStyle name="Обычный 15 3 3 3 2" xfId="5296" xr:uid="{AC49E09A-7FD7-4BC3-8884-12327540ECEC}"/>
    <cellStyle name="Обычный 15 3 3 3 2 2" xfId="8280" xr:uid="{07AEF968-159B-4539-B2A3-582982E059DA}"/>
    <cellStyle name="Обычный 15 3 3 3 3" xfId="7307" xr:uid="{7C3ECB83-E058-4325-B0C4-9EF45B8629A0}"/>
    <cellStyle name="Обычный 15 3 3 4" xfId="4810" xr:uid="{193E2BEB-71B1-4313-9FE5-1BBEED28454A}"/>
    <cellStyle name="Обычный 15 3 3 4 2" xfId="7794" xr:uid="{14D7CB8B-94F8-4E74-8593-44122A4DD2C5}"/>
    <cellStyle name="Обычный 15 3 3 5" xfId="6821" xr:uid="{59AF16AB-00DD-43A3-8BC3-5EB95D87DAA7}"/>
    <cellStyle name="Обычный 15 3 4" xfId="3783" xr:uid="{3EBFEC71-F52E-41A1-9270-F1373865B94A}"/>
    <cellStyle name="Обычный 15 3 4 2" xfId="4062" xr:uid="{C2395D02-BB30-40F5-B307-A4AC05B8E27E}"/>
    <cellStyle name="Обычный 15 3 4 2 2" xfId="4604" xr:uid="{8A505EBE-0540-456A-B357-79B22D3022AA}"/>
    <cellStyle name="Обычный 15 3 4 2 2 2" xfId="5620" xr:uid="{29945475-D0F9-4C98-8FAA-073744AE368A}"/>
    <cellStyle name="Обычный 15 3 4 2 2 2 2" xfId="8604" xr:uid="{9424C656-944C-41A8-A525-740A1346ED67}"/>
    <cellStyle name="Обычный 15 3 4 2 2 3" xfId="7631" xr:uid="{94FF08F0-5E18-4182-8D92-659EE30FF31C}"/>
    <cellStyle name="Обычный 15 3 4 2 3" xfId="5134" xr:uid="{11EB65AD-7B9B-4EF8-BA3C-70AD07A6512D}"/>
    <cellStyle name="Обычный 15 3 4 2 3 2" xfId="8118" xr:uid="{3EBA73EE-5778-4FEF-A993-9EE4F76D2ABA}"/>
    <cellStyle name="Обычный 15 3 4 2 4" xfId="7145" xr:uid="{DDF38628-0820-4E7B-98C4-29B3E0D76205}"/>
    <cellStyle name="Обычный 15 3 4 3" xfId="4361" xr:uid="{335BDA11-44EC-4B83-A813-0CD7C209B9D4}"/>
    <cellStyle name="Обычный 15 3 4 3 2" xfId="5377" xr:uid="{4FDF7388-1DB7-47A6-BE0A-232CF4C1B7F1}"/>
    <cellStyle name="Обычный 15 3 4 3 2 2" xfId="8361" xr:uid="{2227CB4A-B42B-4AF8-9D49-923C87007679}"/>
    <cellStyle name="Обычный 15 3 4 3 3" xfId="7388" xr:uid="{E8E605CC-6076-48BD-816B-4E09C2881D07}"/>
    <cellStyle name="Обычный 15 3 4 4" xfId="4891" xr:uid="{08AC06D6-D58B-4AF3-A3F9-D27FF8B1ABE2}"/>
    <cellStyle name="Обычный 15 3 4 4 2" xfId="7875" xr:uid="{EDF04B32-EEDC-4C28-A735-62DED1895CA6}"/>
    <cellStyle name="Обычный 15 3 4 5" xfId="6902" xr:uid="{D1795A78-66F0-4695-AA85-8B0EEA07A3E4}"/>
    <cellStyle name="Обычный 15 3 5" xfId="3873" xr:uid="{3F7E5D99-7A6D-472C-82A8-661BB2D093BA}"/>
    <cellStyle name="Обычный 15 3 5 2" xfId="4415" xr:uid="{5E23B947-3832-4A87-AC92-1C82E4B2CAA1}"/>
    <cellStyle name="Обычный 15 3 5 2 2" xfId="5431" xr:uid="{201CE625-CF27-4357-AC05-FCDAD1733EAB}"/>
    <cellStyle name="Обычный 15 3 5 2 2 2" xfId="8415" xr:uid="{97703FCF-6054-43F3-87E6-4ADF27DC27CA}"/>
    <cellStyle name="Обычный 15 3 5 2 3" xfId="7442" xr:uid="{1DEDD7C6-4511-4F0B-BF97-3FA82ED87276}"/>
    <cellStyle name="Обычный 15 3 5 3" xfId="4945" xr:uid="{7096F0CA-01D0-4A3A-8D8A-A841F6221912}"/>
    <cellStyle name="Обычный 15 3 5 3 2" xfId="7929" xr:uid="{7E037A5D-22B8-4003-891E-6809BC4CF40A}"/>
    <cellStyle name="Обычный 15 3 5 4" xfId="6956" xr:uid="{EDF81D1F-070B-46A6-AB14-4A11CFB148F2}"/>
    <cellStyle name="Обычный 15 3 6" xfId="4172" xr:uid="{5AFE750B-02E5-4DCC-B30D-F7F92DE61EF2}"/>
    <cellStyle name="Обычный 15 3 6 2" xfId="5188" xr:uid="{DA93FE4D-B91D-4BD7-B191-B4FA9295FA0A}"/>
    <cellStyle name="Обычный 15 3 6 2 2" xfId="8172" xr:uid="{3D5A024E-EB06-4B35-840E-DF15F80085FA}"/>
    <cellStyle name="Обычный 15 3 6 3" xfId="7199" xr:uid="{2A6F855E-F967-4951-BAF6-863A05E5E895}"/>
    <cellStyle name="Обычный 15 3 7" xfId="4702" xr:uid="{46F23F94-9052-4D18-9C24-34D245A91B8F}"/>
    <cellStyle name="Обычный 15 3 7 2" xfId="7686" xr:uid="{963A6AF2-949A-4827-B063-CE0EA6B02768}"/>
    <cellStyle name="Обычный 15 3 8" xfId="6713" xr:uid="{571DF527-99F0-4D88-9E70-52FE9BA20BD0}"/>
    <cellStyle name="Обычный 15 4" xfId="3422" xr:uid="{2F542BC2-239B-4F7B-93CF-5E42CCBA8BE8}"/>
    <cellStyle name="Обычный 15 4 2" xfId="3709" xr:uid="{1BF58A33-C110-43E9-8495-C108FDE7A8F9}"/>
    <cellStyle name="Обычный 15 4 2 2" xfId="4006" xr:uid="{5AC06E39-8AC1-40DA-8FFD-57B03DEF91CD}"/>
    <cellStyle name="Обычный 15 4 2 2 2" xfId="4548" xr:uid="{51D099E0-609D-4FC7-9C1B-A8C9FB3E37F8}"/>
    <cellStyle name="Обычный 15 4 2 2 2 2" xfId="5564" xr:uid="{7015B8B2-5DF6-4EA2-AE92-E50B2051F2C8}"/>
    <cellStyle name="Обычный 15 4 2 2 2 2 2" xfId="8548" xr:uid="{3EF47B11-D3FB-4C7C-96E7-F451460242B4}"/>
    <cellStyle name="Обычный 15 4 2 2 2 3" xfId="7575" xr:uid="{A82F54EB-347D-4406-A251-B1AA132F822A}"/>
    <cellStyle name="Обычный 15 4 2 2 3" xfId="5078" xr:uid="{E3D44609-6AAF-48AE-AA8A-47C0B5A8389C}"/>
    <cellStyle name="Обычный 15 4 2 2 3 2" xfId="8062" xr:uid="{437C0E2E-4213-4D47-890F-96E2051E6108}"/>
    <cellStyle name="Обычный 15 4 2 2 4" xfId="7089" xr:uid="{FA1122D8-8BAE-42CA-8B85-C270F5666F26}"/>
    <cellStyle name="Обычный 15 4 2 3" xfId="4305" xr:uid="{A8F63DFB-A45F-433E-9D96-118150E9A0F2}"/>
    <cellStyle name="Обычный 15 4 2 3 2" xfId="5321" xr:uid="{721E2414-3D9E-4999-ADC3-B7284F3C48F3}"/>
    <cellStyle name="Обычный 15 4 2 3 2 2" xfId="8305" xr:uid="{9AC48CE8-2069-49A9-9EF5-E1AE8192C13C}"/>
    <cellStyle name="Обычный 15 4 2 3 3" xfId="7332" xr:uid="{F99680DF-512B-4AB3-837E-4478777A4EAC}"/>
    <cellStyle name="Обычный 15 4 2 4" xfId="4835" xr:uid="{B3281F59-C216-49FB-8D2B-376F7BC2E69B}"/>
    <cellStyle name="Обычный 15 4 2 4 2" xfId="7819" xr:uid="{02F170A3-BE28-487E-B5F3-113F499A9745}"/>
    <cellStyle name="Обычный 15 4 2 5" xfId="6846" xr:uid="{B84D0B63-D285-4A5B-BEC0-3D51E3ED4E4E}"/>
    <cellStyle name="Обычный 15 4 3" xfId="3898" xr:uid="{9C899973-1D0D-4F56-B05B-DF0BD56D915D}"/>
    <cellStyle name="Обычный 15 4 3 2" xfId="4440" xr:uid="{8D674A2B-60CB-453D-B9F0-0174D5E00C1A}"/>
    <cellStyle name="Обычный 15 4 3 2 2" xfId="5456" xr:uid="{3F40233B-2D36-47A2-870B-D9692F762234}"/>
    <cellStyle name="Обычный 15 4 3 2 2 2" xfId="8440" xr:uid="{C7D4637C-38D4-4542-BE5E-666B7D1CDE64}"/>
    <cellStyle name="Обычный 15 4 3 2 3" xfId="7467" xr:uid="{1D2479BE-6615-4212-9EC3-BB3876132E0A}"/>
    <cellStyle name="Обычный 15 4 3 3" xfId="4970" xr:uid="{781AC2F1-96AB-4BA2-AF38-0D855D659F1F}"/>
    <cellStyle name="Обычный 15 4 3 3 2" xfId="7954" xr:uid="{8E2CF5E8-ACE7-4B88-B502-9398C506B3FE}"/>
    <cellStyle name="Обычный 15 4 3 4" xfId="6981" xr:uid="{0F92E1FA-F96B-4DDB-98B2-2517FCA9831E}"/>
    <cellStyle name="Обычный 15 4 4" xfId="4197" xr:uid="{A89D6E40-2D8D-4ADD-92BE-819D72B3064D}"/>
    <cellStyle name="Обычный 15 4 4 2" xfId="5213" xr:uid="{F0918FA5-9002-452E-AED1-3A6AA0B68672}"/>
    <cellStyle name="Обычный 15 4 4 2 2" xfId="8197" xr:uid="{E693BF5F-7D5D-403A-B6FB-7D12DD98F6B7}"/>
    <cellStyle name="Обычный 15 4 4 3" xfId="7224" xr:uid="{2E7B75F8-4F03-4265-B92C-BB63A81D17CB}"/>
    <cellStyle name="Обычный 15 4 5" xfId="4727" xr:uid="{B52E0824-5424-4C6D-ADEA-F1760A7A174D}"/>
    <cellStyle name="Обычный 15 4 5 2" xfId="7711" xr:uid="{4C74BD69-F07F-4E4F-9976-DA55DC216992}"/>
    <cellStyle name="Обычный 15 4 6" xfId="6738" xr:uid="{DD3DA349-5798-4F63-87E7-DB2BECA8D7E7}"/>
    <cellStyle name="Обычный 15 5" xfId="3655" xr:uid="{21783C37-A50C-42D1-8C4D-197C298B0F43}"/>
    <cellStyle name="Обычный 15 5 2" xfId="3952" xr:uid="{C5C05BF0-7EE6-4205-B0F3-6C1CB2DFACA0}"/>
    <cellStyle name="Обычный 15 5 2 2" xfId="4494" xr:uid="{B281CDA6-A4FC-4A46-ABD6-DDC1D4D08129}"/>
    <cellStyle name="Обычный 15 5 2 2 2" xfId="5510" xr:uid="{82994E13-BD9C-44A8-A6CD-A4575F234D60}"/>
    <cellStyle name="Обычный 15 5 2 2 2 2" xfId="8494" xr:uid="{FBD31FDE-7795-48F7-8C54-C849E13618EC}"/>
    <cellStyle name="Обычный 15 5 2 2 3" xfId="7521" xr:uid="{423CE41B-B9D3-4B13-B835-8871A0E41DDE}"/>
    <cellStyle name="Обычный 15 5 2 3" xfId="5024" xr:uid="{DCEA79DC-27CE-4FC5-8990-70A758966843}"/>
    <cellStyle name="Обычный 15 5 2 3 2" xfId="8008" xr:uid="{AE4A3CE6-6C96-446C-9265-9DF52F839DC0}"/>
    <cellStyle name="Обычный 15 5 2 4" xfId="7035" xr:uid="{FC3C9771-C693-4A5A-ACC0-C5B0FD4AD3B4}"/>
    <cellStyle name="Обычный 15 5 3" xfId="4251" xr:uid="{A9C3E3F2-4231-4D01-912C-FFA67948B1F2}"/>
    <cellStyle name="Обычный 15 5 3 2" xfId="5267" xr:uid="{5C5D1902-F9F9-4F29-A818-087227283E7F}"/>
    <cellStyle name="Обычный 15 5 3 2 2" xfId="8251" xr:uid="{17146373-B54B-4DD8-B65C-7C66A3371728}"/>
    <cellStyle name="Обычный 15 5 3 3" xfId="7278" xr:uid="{400EB9DD-491A-4D29-8F33-DAA8EA4C41AC}"/>
    <cellStyle name="Обычный 15 5 4" xfId="4781" xr:uid="{CE0F1892-2ECE-443F-AD1F-FDFE8E2470FF}"/>
    <cellStyle name="Обычный 15 5 4 2" xfId="7765" xr:uid="{EDD260AD-B1CF-4271-8B7C-D719B01BBAB1}"/>
    <cellStyle name="Обычный 15 5 5" xfId="6792" xr:uid="{F8B5FBD9-6D66-4EF8-BCAF-93C7BBD99988}"/>
    <cellStyle name="Обычный 15 6" xfId="3844" xr:uid="{856C3F66-15DD-45E8-8198-69DD427A8FBF}"/>
    <cellStyle name="Обычный 15 6 2" xfId="4386" xr:uid="{C594411A-824F-4C98-87FF-801F35F60BD9}"/>
    <cellStyle name="Обычный 15 6 2 2" xfId="5402" xr:uid="{40C13D50-8244-415C-8B6D-B07CB2E15F51}"/>
    <cellStyle name="Обычный 15 6 2 2 2" xfId="8386" xr:uid="{1AB5DE73-2FBE-41AE-8803-5210BCC3A867}"/>
    <cellStyle name="Обычный 15 6 2 3" xfId="7413" xr:uid="{85771A3A-F1D6-4031-9A2D-32063F0B5EC1}"/>
    <cellStyle name="Обычный 15 6 3" xfId="4916" xr:uid="{02261C55-B75E-429A-B93C-F229E4E9D298}"/>
    <cellStyle name="Обычный 15 6 3 2" xfId="7900" xr:uid="{6132975B-5EA6-419B-8E4A-933DF106DF7A}"/>
    <cellStyle name="Обычный 15 6 4" xfId="6927" xr:uid="{76E93C6E-F2CA-424B-92F4-78B6A63C6071}"/>
    <cellStyle name="Обычный 15 7" xfId="4143" xr:uid="{8A8A1C99-040C-4810-A9FA-433A1F844794}"/>
    <cellStyle name="Обычный 15 7 2" xfId="5159" xr:uid="{4C83170C-4B7F-4EB3-9F80-AFE5FA20DA6B}"/>
    <cellStyle name="Обычный 15 7 2 2" xfId="8143" xr:uid="{D08885B1-185D-4E3F-8141-F834D661C673}"/>
    <cellStyle name="Обычный 15 7 3" xfId="7170" xr:uid="{DD5E81DF-46B9-4DF6-8998-B7ACB4011A43}"/>
    <cellStyle name="Обычный 15 8" xfId="4673" xr:uid="{BA73E0D5-DFA0-40E4-BDB0-0F8F62998D08}"/>
    <cellStyle name="Обычный 15 8 2" xfId="7657" xr:uid="{EFDF9DEC-A1B2-4F01-83D2-CFEF5EC3FBA2}"/>
    <cellStyle name="Обычный 15 9" xfId="2664" xr:uid="{6DCD4B2C-0023-437F-8BD3-964E48AB9B68}"/>
    <cellStyle name="Обычный 15 9 2" xfId="6684" xr:uid="{DA9A660A-0254-4110-AD57-11772ADDD22C}"/>
    <cellStyle name="Обычный 16" xfId="2905" xr:uid="{B3414141-876F-4004-940F-64703DA8CCA6}"/>
    <cellStyle name="Обычный 16 10" xfId="6689" xr:uid="{B9E74F6B-FC64-49F3-ADF9-727A4B4D1ED8}"/>
    <cellStyle name="Обычный 16 11" xfId="9265" xr:uid="{33042311-B068-4924-ABFD-59C5BF279FD6}"/>
    <cellStyle name="Обычный 16 12" xfId="9666" xr:uid="{CFC5366E-D9DF-4EAE-9003-9E2E61E71A05}"/>
    <cellStyle name="Обычный 16 13" xfId="10138" xr:uid="{BFE53761-3B60-40E3-82A5-150586BD0F24}"/>
    <cellStyle name="Обычный 16 2" xfId="2947" xr:uid="{475CDFED-4E7D-4108-BAB3-DF5479CD9634}"/>
    <cellStyle name="Обычный 16 2 10" xfId="9667" xr:uid="{7B63E9EC-30E8-499E-A10A-761C897499BE}"/>
    <cellStyle name="Обычный 16 2 2" xfId="3271" xr:uid="{4B468CD0-1D2D-499E-9802-3593136F1363}"/>
    <cellStyle name="Обычный 16 2 2 2" xfId="3474" xr:uid="{9D0A7DB9-8CE8-4F67-AE2E-06B6D521F923}"/>
    <cellStyle name="Обычный 16 2 2 2 2" xfId="3740" xr:uid="{742D5FAD-8965-4BC8-954F-1291168F6129}"/>
    <cellStyle name="Обычный 16 2 2 2 2 2" xfId="4037" xr:uid="{DA7B61C0-0264-4948-A3FB-3BF98C660A04}"/>
    <cellStyle name="Обычный 16 2 2 2 2 2 2" xfId="4579" xr:uid="{81D9F347-6374-4044-9695-0C01C353F18A}"/>
    <cellStyle name="Обычный 16 2 2 2 2 2 2 2" xfId="5595" xr:uid="{94CC9956-7FCF-4928-89F8-0039E5162775}"/>
    <cellStyle name="Обычный 16 2 2 2 2 2 2 2 2" xfId="8579" xr:uid="{C8A4B3E4-E595-487C-B04A-1EE2D7227288}"/>
    <cellStyle name="Обычный 16 2 2 2 2 2 2 3" xfId="7606" xr:uid="{AFF419C2-DB3A-4CB3-9E00-EDB3471D3B01}"/>
    <cellStyle name="Обычный 16 2 2 2 2 2 3" xfId="5109" xr:uid="{E5C701BF-163E-40AF-A871-9026DD3C89E0}"/>
    <cellStyle name="Обычный 16 2 2 2 2 2 3 2" xfId="8093" xr:uid="{8331A04F-EF1E-4843-A6CF-ED76D5769AD2}"/>
    <cellStyle name="Обычный 16 2 2 2 2 2 4" xfId="7120" xr:uid="{4D1D2DD3-7CA0-4E6B-AECB-BF794A8F9259}"/>
    <cellStyle name="Обычный 16 2 2 2 2 3" xfId="4336" xr:uid="{B2E756D7-A6B1-466F-B8DC-6132FDAB7866}"/>
    <cellStyle name="Обычный 16 2 2 2 2 3 2" xfId="5352" xr:uid="{776512A9-D696-4B1F-9FCF-D9B3A4B6E738}"/>
    <cellStyle name="Обычный 16 2 2 2 2 3 2 2" xfId="8336" xr:uid="{A4684B1F-62BF-43EB-9207-077777645A94}"/>
    <cellStyle name="Обычный 16 2 2 2 2 3 3" xfId="7363" xr:uid="{8F5FB2D6-2A33-4839-8583-98C04DDE6EA1}"/>
    <cellStyle name="Обычный 16 2 2 2 2 4" xfId="4866" xr:uid="{FCD6E702-058B-451A-8E81-5E0804A68B95}"/>
    <cellStyle name="Обычный 16 2 2 2 2 4 2" xfId="7850" xr:uid="{CE3A3857-B90D-4453-87D7-368D5F412BF0}"/>
    <cellStyle name="Обычный 16 2 2 2 2 5" xfId="6877" xr:uid="{F22B1917-1A92-4081-8242-E85E89ED435D}"/>
    <cellStyle name="Обычный 16 2 2 2 3" xfId="3929" xr:uid="{5378AF3B-00B7-4C86-9A35-3C52209EFA01}"/>
    <cellStyle name="Обычный 16 2 2 2 3 2" xfId="4471" xr:uid="{5D74D113-F309-4D1C-9B98-324066214B6D}"/>
    <cellStyle name="Обычный 16 2 2 2 3 2 2" xfId="5487" xr:uid="{2CB823BA-3343-47ED-8832-7CB908C10503}"/>
    <cellStyle name="Обычный 16 2 2 2 3 2 2 2" xfId="8471" xr:uid="{B28A76DC-0FC7-4ECB-8495-9B8DA087D197}"/>
    <cellStyle name="Обычный 16 2 2 2 3 2 3" xfId="7498" xr:uid="{38C573B8-1E9A-4F55-A01E-89089651063F}"/>
    <cellStyle name="Обычный 16 2 2 2 3 3" xfId="5001" xr:uid="{CC3F7E20-6418-4EBA-8113-8911EE80D696}"/>
    <cellStyle name="Обычный 16 2 2 2 3 3 2" xfId="7985" xr:uid="{7733A9C0-1EB1-4034-AB50-B2F3E91BD2ED}"/>
    <cellStyle name="Обычный 16 2 2 2 3 4" xfId="7012" xr:uid="{730E177E-787D-4AA2-B3E9-D1B1A6B7183C}"/>
    <cellStyle name="Обычный 16 2 2 2 4" xfId="4228" xr:uid="{F463226C-FD3E-49F4-A2CF-1D8E3292DFC7}"/>
    <cellStyle name="Обычный 16 2 2 2 4 2" xfId="5244" xr:uid="{9804CB51-EF46-49E3-9242-5ADF59ADF41D}"/>
    <cellStyle name="Обычный 16 2 2 2 4 2 2" xfId="8228" xr:uid="{460B35CC-B5BF-4FDB-A030-EB37A187EA9C}"/>
    <cellStyle name="Обычный 16 2 2 2 4 3" xfId="7255" xr:uid="{56AF041D-3811-4118-A959-3B261AFA8F32}"/>
    <cellStyle name="Обычный 16 2 2 2 5" xfId="4758" xr:uid="{56F812FA-B648-4ED0-80EF-C641AFA0B9ED}"/>
    <cellStyle name="Обычный 16 2 2 2 5 2" xfId="7742" xr:uid="{C98B722A-07A3-4921-A32B-F9F6A02DDC87}"/>
    <cellStyle name="Обычный 16 2 2 2 6" xfId="6769" xr:uid="{959276F3-C48A-42F8-BDCB-EBAAEF029BDD}"/>
    <cellStyle name="Обычный 16 2 2 3" xfId="3686" xr:uid="{D44F78A5-0982-4B72-AF60-0FB015751DE2}"/>
    <cellStyle name="Обычный 16 2 2 3 2" xfId="3983" xr:uid="{1B529827-FED7-4B34-B936-43F3E2BD2BCD}"/>
    <cellStyle name="Обычный 16 2 2 3 2 2" xfId="4525" xr:uid="{4D023862-E6AA-49E2-A6B3-4571884918B9}"/>
    <cellStyle name="Обычный 16 2 2 3 2 2 2" xfId="5541" xr:uid="{989034EB-BAE5-44ED-BD5A-A0464E83CF26}"/>
    <cellStyle name="Обычный 16 2 2 3 2 2 2 2" xfId="8525" xr:uid="{34C4734B-4E9B-472A-8C03-481B75B0F25C}"/>
    <cellStyle name="Обычный 16 2 2 3 2 2 3" xfId="7552" xr:uid="{89FF5B4B-2AC0-480A-8EEF-5171D6C07A42}"/>
    <cellStyle name="Обычный 16 2 2 3 2 3" xfId="5055" xr:uid="{D8C25447-00D7-4055-889B-AAB4BD460E3E}"/>
    <cellStyle name="Обычный 16 2 2 3 2 3 2" xfId="8039" xr:uid="{6D32C25C-780B-4F3A-952F-C1A594D0A720}"/>
    <cellStyle name="Обычный 16 2 2 3 2 4" xfId="7066" xr:uid="{BB1640DD-5D66-4C0E-8A24-B43228760A35}"/>
    <cellStyle name="Обычный 16 2 2 3 3" xfId="4282" xr:uid="{DFBB69CE-C012-4C2C-9860-17803FBD4D8A}"/>
    <cellStyle name="Обычный 16 2 2 3 3 2" xfId="5298" xr:uid="{FEA7DDCF-78B7-4518-AE9D-E77B7BF66516}"/>
    <cellStyle name="Обычный 16 2 2 3 3 2 2" xfId="8282" xr:uid="{043FBD9D-5EA4-45CC-93CF-75CA5C865674}"/>
    <cellStyle name="Обычный 16 2 2 3 3 3" xfId="7309" xr:uid="{30BA8418-8D9E-4D74-B0EF-7535FCD42E43}"/>
    <cellStyle name="Обычный 16 2 2 3 4" xfId="4812" xr:uid="{A8543DFD-C812-46B5-83F3-03D26C2F25CB}"/>
    <cellStyle name="Обычный 16 2 2 3 4 2" xfId="7796" xr:uid="{E512DF5F-33BB-4C0C-BC6B-D83F0006B22D}"/>
    <cellStyle name="Обычный 16 2 2 3 5" xfId="6823" xr:uid="{6851B9CA-7361-45A4-A632-196705514571}"/>
    <cellStyle name="Обычный 16 2 2 4" xfId="3875" xr:uid="{12F1E7FB-72A4-43EF-88AE-827625633A00}"/>
    <cellStyle name="Обычный 16 2 2 4 2" xfId="4417" xr:uid="{295953EE-A922-4EA4-BBA9-D255A5625925}"/>
    <cellStyle name="Обычный 16 2 2 4 2 2" xfId="5433" xr:uid="{995349BF-CCC0-47B8-84FC-5FB1F9DE7024}"/>
    <cellStyle name="Обычный 16 2 2 4 2 2 2" xfId="8417" xr:uid="{42425A18-C7BC-40F7-90C8-79DD2EF48454}"/>
    <cellStyle name="Обычный 16 2 2 4 2 3" xfId="7444" xr:uid="{4FF7CECE-D94C-4BA1-A7EE-E37ABB54F6D2}"/>
    <cellStyle name="Обычный 16 2 2 4 3" xfId="4947" xr:uid="{55F6BFD9-83DE-430B-9D33-6A0B2777C14A}"/>
    <cellStyle name="Обычный 16 2 2 4 3 2" xfId="7931" xr:uid="{07C6379D-EF06-41DC-B9D9-FA72E1154177}"/>
    <cellStyle name="Обычный 16 2 2 4 4" xfId="6958" xr:uid="{0C27EF9A-E032-4CE0-87F5-BC982074EE5A}"/>
    <cellStyle name="Обычный 16 2 2 5" xfId="4174" xr:uid="{9A51970D-0077-45E2-A8DF-399862A7B3A3}"/>
    <cellStyle name="Обычный 16 2 2 5 2" xfId="5190" xr:uid="{E9459472-F3FC-4601-A1D2-8980E818DF02}"/>
    <cellStyle name="Обычный 16 2 2 5 2 2" xfId="8174" xr:uid="{6BF82671-0E99-4927-BF32-5EF3D8580CBD}"/>
    <cellStyle name="Обычный 16 2 2 5 3" xfId="7201" xr:uid="{AF25F922-B3C7-47A1-8452-680E7DE965E1}"/>
    <cellStyle name="Обычный 16 2 2 6" xfId="4704" xr:uid="{1D394847-A276-486B-B9DC-6727A03185A1}"/>
    <cellStyle name="Обычный 16 2 2 6 2" xfId="7688" xr:uid="{4A6AF06A-D1A0-40AC-814A-C3E271F30F13}"/>
    <cellStyle name="Обычный 16 2 2 7" xfId="6715" xr:uid="{C6B1ECE6-0802-458A-B610-FE8C16146666}"/>
    <cellStyle name="Обычный 16 2 3" xfId="3450" xr:uid="{29EB6D3F-4E9B-4260-81A4-AEE576AA264E}"/>
    <cellStyle name="Обычный 16 2 3 2" xfId="3723" xr:uid="{D1ACB85C-78F2-4CF0-B11F-D188B5D92B9E}"/>
    <cellStyle name="Обычный 16 2 3 2 2" xfId="4020" xr:uid="{9C54CB77-44DA-48EF-B4A8-8A598BB95979}"/>
    <cellStyle name="Обычный 16 2 3 2 2 2" xfId="4562" xr:uid="{7C6620ED-58DA-495F-8F7A-8280F3CF60AF}"/>
    <cellStyle name="Обычный 16 2 3 2 2 2 2" xfId="5578" xr:uid="{93DD4494-5CA4-4966-A963-0B98803B4B52}"/>
    <cellStyle name="Обычный 16 2 3 2 2 2 2 2" xfId="8562" xr:uid="{6172A928-0851-4CE9-8D4A-AC0578725ABA}"/>
    <cellStyle name="Обычный 16 2 3 2 2 2 3" xfId="7589" xr:uid="{56BD15CA-BB39-4E82-8C14-25A27F50BFB4}"/>
    <cellStyle name="Обычный 16 2 3 2 2 3" xfId="5092" xr:uid="{89C7C88A-5463-4E06-A642-610B39F5EDD0}"/>
    <cellStyle name="Обычный 16 2 3 2 2 3 2" xfId="8076" xr:uid="{2F8DB7BC-AE2D-4AFA-BD82-668BEC47FCA2}"/>
    <cellStyle name="Обычный 16 2 3 2 2 4" xfId="7103" xr:uid="{359EB50D-3390-430F-AD4E-3AA3A56B91A1}"/>
    <cellStyle name="Обычный 16 2 3 2 3" xfId="4319" xr:uid="{5083F630-4B76-4924-91FE-D77437187F50}"/>
    <cellStyle name="Обычный 16 2 3 2 3 2" xfId="5335" xr:uid="{F699C162-34D5-4A76-9CDD-66BEC549E973}"/>
    <cellStyle name="Обычный 16 2 3 2 3 2 2" xfId="8319" xr:uid="{BCA76536-F660-4FA3-A114-7728AE1CB095}"/>
    <cellStyle name="Обычный 16 2 3 2 3 3" xfId="7346" xr:uid="{C33BDFCF-F53F-44A4-B5DB-80901407D6DC}"/>
    <cellStyle name="Обычный 16 2 3 2 4" xfId="4849" xr:uid="{BA02FCD2-3820-4146-A884-7DA459A5137F}"/>
    <cellStyle name="Обычный 16 2 3 2 4 2" xfId="7833" xr:uid="{2FFC8DFA-4E9E-4E01-8D12-2BD7A0AA938E}"/>
    <cellStyle name="Обычный 16 2 3 2 5" xfId="6860" xr:uid="{5A0C8F95-AF6F-444F-A2C9-383769E1FCA5}"/>
    <cellStyle name="Обычный 16 2 3 3" xfId="3912" xr:uid="{40B00AD8-B09A-4F4C-B684-A7EF6C103734}"/>
    <cellStyle name="Обычный 16 2 3 3 2" xfId="4454" xr:uid="{38857F4D-A796-43D1-A009-1F1BAAE07998}"/>
    <cellStyle name="Обычный 16 2 3 3 2 2" xfId="5470" xr:uid="{6B7CE763-BD25-4A77-89E3-FE5F7C7120D6}"/>
    <cellStyle name="Обычный 16 2 3 3 2 2 2" xfId="8454" xr:uid="{61A2C956-862A-4278-8326-3E9E1F65D34C}"/>
    <cellStyle name="Обычный 16 2 3 3 2 3" xfId="7481" xr:uid="{E7474671-0123-4449-944D-1AD115960642}"/>
    <cellStyle name="Обычный 16 2 3 3 3" xfId="4984" xr:uid="{4FBA7CFC-503C-4F72-B436-1D572D2BCCD7}"/>
    <cellStyle name="Обычный 16 2 3 3 3 2" xfId="7968" xr:uid="{1D859B75-F2D5-41A8-A399-3A7CFE0ED00D}"/>
    <cellStyle name="Обычный 16 2 3 3 4" xfId="6995" xr:uid="{84002E3D-3697-4F71-A77F-1F39E363F204}"/>
    <cellStyle name="Обычный 16 2 3 4" xfId="4211" xr:uid="{5685BB95-F722-436F-9127-D1B5884FED43}"/>
    <cellStyle name="Обычный 16 2 3 4 2" xfId="5227" xr:uid="{7C3B715E-ADA5-4D76-BC8D-62265AEFDBA1}"/>
    <cellStyle name="Обычный 16 2 3 4 2 2" xfId="8211" xr:uid="{828354EE-0714-4D9C-A3F8-DB63F42DA1BA}"/>
    <cellStyle name="Обычный 16 2 3 4 3" xfId="7238" xr:uid="{AEF14C66-A115-4987-997A-5A3B09AE491C}"/>
    <cellStyle name="Обычный 16 2 3 5" xfId="4741" xr:uid="{49EA5B0D-C08D-4E52-82AE-7BC1A4BA89A6}"/>
    <cellStyle name="Обычный 16 2 3 5 2" xfId="7725" xr:uid="{B3BD3A18-A63D-4D26-AB51-A007E78DDE83}"/>
    <cellStyle name="Обычный 16 2 3 6" xfId="6752" xr:uid="{EDE29F2C-105B-4C18-9DF8-EC80C114D270}"/>
    <cellStyle name="Обычный 16 2 4" xfId="3669" xr:uid="{98982B9D-1101-4CE5-9003-8C7613016351}"/>
    <cellStyle name="Обычный 16 2 4 2" xfId="3966" xr:uid="{FF436DE8-ADED-4FCF-842F-E00B14A64F18}"/>
    <cellStyle name="Обычный 16 2 4 2 2" xfId="4508" xr:uid="{6D4232B6-2C4B-45FF-A6AA-72711298CD87}"/>
    <cellStyle name="Обычный 16 2 4 2 2 2" xfId="5524" xr:uid="{786F8CD3-319A-48D4-A0D5-004169ED2DF6}"/>
    <cellStyle name="Обычный 16 2 4 2 2 2 2" xfId="8508" xr:uid="{C656D7A6-80A4-479E-9D05-9B630DFCAB2E}"/>
    <cellStyle name="Обычный 16 2 4 2 2 3" xfId="7535" xr:uid="{B87DDC5B-84ED-48FF-BABA-FB375162EE95}"/>
    <cellStyle name="Обычный 16 2 4 2 3" xfId="5038" xr:uid="{DB5CAF0D-0561-475F-BA09-9C3F0CE74EF3}"/>
    <cellStyle name="Обычный 16 2 4 2 3 2" xfId="8022" xr:uid="{C98A77D7-3C20-4C55-BF65-13A871828CD4}"/>
    <cellStyle name="Обычный 16 2 4 2 4" xfId="7049" xr:uid="{FA721C3B-09A6-4628-A327-655CEE4FBB3B}"/>
    <cellStyle name="Обычный 16 2 4 3" xfId="4265" xr:uid="{33D025AC-52CC-472B-962C-B8A63108F384}"/>
    <cellStyle name="Обычный 16 2 4 3 2" xfId="5281" xr:uid="{21F26078-BEB6-4603-AACE-59D3669B9C57}"/>
    <cellStyle name="Обычный 16 2 4 3 2 2" xfId="8265" xr:uid="{57F635B7-E102-4F03-A752-172BD7B6DD24}"/>
    <cellStyle name="Обычный 16 2 4 3 3" xfId="7292" xr:uid="{0B5B8256-E726-4C43-B47D-E75A2C809D16}"/>
    <cellStyle name="Обычный 16 2 4 4" xfId="4795" xr:uid="{881684E8-13C9-44CC-AF95-367A1E073D0A}"/>
    <cellStyle name="Обычный 16 2 4 4 2" xfId="7779" xr:uid="{D23950FC-33B0-4FCC-B57A-9D4B1F924588}"/>
    <cellStyle name="Обычный 16 2 4 5" xfId="6806" xr:uid="{26844C2A-4B39-4245-BC89-45ADF18D89C3}"/>
    <cellStyle name="Обычный 16 2 5" xfId="3785" xr:uid="{C5CCE1CD-7286-4926-9568-E8A97F6CF100}"/>
    <cellStyle name="Обычный 16 2 5 2" xfId="4064" xr:uid="{DBF4551A-EB6F-4E6F-A692-AB1588FFC372}"/>
    <cellStyle name="Обычный 16 2 5 2 2" xfId="4606" xr:uid="{EC44DE1E-F4F6-4869-B57A-EB3BD2F63B32}"/>
    <cellStyle name="Обычный 16 2 5 2 2 2" xfId="5622" xr:uid="{8D832822-C43B-4451-8660-2B8D4D832373}"/>
    <cellStyle name="Обычный 16 2 5 2 2 2 2" xfId="8606" xr:uid="{648DC978-E367-4607-8576-0B9783FE2BD9}"/>
    <cellStyle name="Обычный 16 2 5 2 2 3" xfId="7633" xr:uid="{F6DADBED-7113-4540-A054-CB1C4306624A}"/>
    <cellStyle name="Обычный 16 2 5 2 3" xfId="5136" xr:uid="{A0D1B19A-606E-47AD-8EA6-BF7B2E51FFF4}"/>
    <cellStyle name="Обычный 16 2 5 2 3 2" xfId="8120" xr:uid="{50891251-724E-4322-9C8E-7B1193734B93}"/>
    <cellStyle name="Обычный 16 2 5 2 4" xfId="7147" xr:uid="{A0249247-6C9F-4947-AA58-9C7A0016477B}"/>
    <cellStyle name="Обычный 16 2 5 3" xfId="4363" xr:uid="{74F68843-6411-4FAE-BA79-9723092943AB}"/>
    <cellStyle name="Обычный 16 2 5 3 2" xfId="5379" xr:uid="{A6499EDA-3F5A-414A-A7BB-29B33770CB5C}"/>
    <cellStyle name="Обычный 16 2 5 3 2 2" xfId="8363" xr:uid="{6C92CF69-66C2-48D4-80D8-E1B117BA92CE}"/>
    <cellStyle name="Обычный 16 2 5 3 3" xfId="7390" xr:uid="{802F2F60-E8A3-48CB-A329-3722B9F3A2BF}"/>
    <cellStyle name="Обычный 16 2 5 4" xfId="4893" xr:uid="{9D7BC91C-8F19-4054-A73C-5DCF60345B76}"/>
    <cellStyle name="Обычный 16 2 5 4 2" xfId="7877" xr:uid="{166E6381-1E57-493D-9702-71EF8BCC2A23}"/>
    <cellStyle name="Обычный 16 2 5 5" xfId="6904" xr:uid="{1BF358DB-CBD7-4517-955C-A933896C5CEF}"/>
    <cellStyle name="Обычный 16 2 6" xfId="3858" xr:uid="{7235BED8-E015-49E4-B288-C119A3FCEDCD}"/>
    <cellStyle name="Обычный 16 2 6 2" xfId="4400" xr:uid="{ACDD982C-A2EE-47CF-BEB6-19B4CCC4C25F}"/>
    <cellStyle name="Обычный 16 2 6 2 2" xfId="5416" xr:uid="{11D23745-68E0-4602-8CE7-FD1AB84595D2}"/>
    <cellStyle name="Обычный 16 2 6 2 2 2" xfId="8400" xr:uid="{28093B1C-0FD2-4753-A087-58057725E22C}"/>
    <cellStyle name="Обычный 16 2 6 2 3" xfId="7427" xr:uid="{C2BCC32E-19D0-4BA3-9015-3A2817718F50}"/>
    <cellStyle name="Обычный 16 2 6 3" xfId="4930" xr:uid="{7C788FA3-10BF-43A3-9DBA-84C4F930DEF3}"/>
    <cellStyle name="Обычный 16 2 6 3 2" xfId="7914" xr:uid="{D5D50609-41EF-4860-B3E2-B4ED17D57A30}"/>
    <cellStyle name="Обычный 16 2 6 4" xfId="6941" xr:uid="{56AA71A7-75AD-4A16-ABD3-8BF4876A0DAB}"/>
    <cellStyle name="Обычный 16 2 7" xfId="4157" xr:uid="{05CFFCF4-2A9F-4474-8556-92BFCABB27FA}"/>
    <cellStyle name="Обычный 16 2 7 2" xfId="5173" xr:uid="{9162051E-8FDF-44DC-8EC7-2026ADB38E93}"/>
    <cellStyle name="Обычный 16 2 7 2 2" xfId="8157" xr:uid="{34B5304B-5BC8-4F57-8009-9A2485E0FDEA}"/>
    <cellStyle name="Обычный 16 2 7 3" xfId="7184" xr:uid="{16B80A4C-31C5-44C0-BB5B-BBD6A4D0DA1E}"/>
    <cellStyle name="Обычный 16 2 8" xfId="4687" xr:uid="{D0D9BF45-6E2E-4C65-9F92-8541A8450272}"/>
    <cellStyle name="Обычный 16 2 8 2" xfId="7671" xr:uid="{87482273-7215-4113-8E6D-2965F06C54FD}"/>
    <cellStyle name="Обычный 16 2 9" xfId="6698" xr:uid="{E40CAF5D-A4FD-40F2-A0E6-916A01430DF0}"/>
    <cellStyle name="Обычный 16 3" xfId="3270" xr:uid="{ACF0AF6B-98FC-44D1-8AA3-DC9C1D8022DF}"/>
    <cellStyle name="Обычный 16 3 2" xfId="3473" xr:uid="{F56B9131-D62E-4096-B809-CCA0C0413539}"/>
    <cellStyle name="Обычный 16 3 2 2" xfId="3739" xr:uid="{30B9DA11-D819-45C4-82FF-15A8C549894D}"/>
    <cellStyle name="Обычный 16 3 2 2 2" xfId="4036" xr:uid="{D46FD98B-BB6F-4094-BF78-D52BFED2F4F7}"/>
    <cellStyle name="Обычный 16 3 2 2 2 2" xfId="4578" xr:uid="{3BFFD444-F574-4806-A656-5AC83A28A569}"/>
    <cellStyle name="Обычный 16 3 2 2 2 2 2" xfId="5594" xr:uid="{1199E0EF-C17E-4A58-8778-63628176E73A}"/>
    <cellStyle name="Обычный 16 3 2 2 2 2 2 2" xfId="8578" xr:uid="{984F2D84-7A02-4320-9E59-57EB9117F989}"/>
    <cellStyle name="Обычный 16 3 2 2 2 2 3" xfId="7605" xr:uid="{9C9188F7-AA74-497A-8D33-7D75FC07D30E}"/>
    <cellStyle name="Обычный 16 3 2 2 2 3" xfId="5108" xr:uid="{775F4122-983A-438D-971E-6C384E773BB6}"/>
    <cellStyle name="Обычный 16 3 2 2 2 3 2" xfId="8092" xr:uid="{421C7527-5636-4101-ABBC-ACE463DC3009}"/>
    <cellStyle name="Обычный 16 3 2 2 2 4" xfId="7119" xr:uid="{B903B09E-9773-4469-9B50-A5A49794241D}"/>
    <cellStyle name="Обычный 16 3 2 2 3" xfId="4335" xr:uid="{5E24F74A-B7FC-4101-84FB-E9A52AA1F42A}"/>
    <cellStyle name="Обычный 16 3 2 2 3 2" xfId="5351" xr:uid="{873A5FEE-3EE0-4566-AAC3-AC70FF18F1EB}"/>
    <cellStyle name="Обычный 16 3 2 2 3 2 2" xfId="8335" xr:uid="{FF3EFE3D-18E9-4ACD-9BA5-9592769F7BC3}"/>
    <cellStyle name="Обычный 16 3 2 2 3 3" xfId="7362" xr:uid="{1C379C40-AC9B-4D75-B842-9C830C58DC1A}"/>
    <cellStyle name="Обычный 16 3 2 2 4" xfId="4865" xr:uid="{A42B0EC7-B358-4FA8-A9E0-0085335AD5C5}"/>
    <cellStyle name="Обычный 16 3 2 2 4 2" xfId="7849" xr:uid="{126B1B6A-DAD6-4ECF-9FC4-7E6C7FC7969E}"/>
    <cellStyle name="Обычный 16 3 2 2 5" xfId="6876" xr:uid="{338ABEAD-F236-4E69-AF1A-D8049E521209}"/>
    <cellStyle name="Обычный 16 3 2 3" xfId="3928" xr:uid="{C1A8DD9E-55E0-4E57-A0AF-06543E85F3E5}"/>
    <cellStyle name="Обычный 16 3 2 3 2" xfId="4470" xr:uid="{2A6FB67E-27BC-4D73-A1B8-7D734CA8068B}"/>
    <cellStyle name="Обычный 16 3 2 3 2 2" xfId="5486" xr:uid="{A6DB5FE6-A5A9-4CFA-AA1E-19FF32F40070}"/>
    <cellStyle name="Обычный 16 3 2 3 2 2 2" xfId="8470" xr:uid="{66F9D47D-B07F-4A9F-9809-9F157867DA20}"/>
    <cellStyle name="Обычный 16 3 2 3 2 3" xfId="7497" xr:uid="{EA7C84C6-D00D-405D-AACC-F5043FA476EC}"/>
    <cellStyle name="Обычный 16 3 2 3 3" xfId="5000" xr:uid="{7070BF9E-68FE-434A-9543-6D2FD0F0A3A1}"/>
    <cellStyle name="Обычный 16 3 2 3 3 2" xfId="7984" xr:uid="{98999C7E-7380-428E-A226-648F057CDB04}"/>
    <cellStyle name="Обычный 16 3 2 3 4" xfId="7011" xr:uid="{C12A079B-1465-4B19-8682-71ED40FC169E}"/>
    <cellStyle name="Обычный 16 3 2 4" xfId="4227" xr:uid="{A317C053-0CC4-474B-87A0-5BD579F06A0F}"/>
    <cellStyle name="Обычный 16 3 2 4 2" xfId="5243" xr:uid="{C7C38769-9BC0-4B61-BB90-11D9BF468B60}"/>
    <cellStyle name="Обычный 16 3 2 4 2 2" xfId="8227" xr:uid="{93592BC4-B3E4-4BD0-8CEC-7E154D1B6C2A}"/>
    <cellStyle name="Обычный 16 3 2 4 3" xfId="7254" xr:uid="{6D694663-056B-4AA0-922D-10E084C2B98A}"/>
    <cellStyle name="Обычный 16 3 2 5" xfId="4757" xr:uid="{B1A2EAC6-F610-4516-8AEE-A376014E44E8}"/>
    <cellStyle name="Обычный 16 3 2 5 2" xfId="7741" xr:uid="{FB168EFA-32FF-46C2-9C41-A751B61B6A5C}"/>
    <cellStyle name="Обычный 16 3 2 6" xfId="6768" xr:uid="{15D62851-2550-4434-9DF5-18D162FE2514}"/>
    <cellStyle name="Обычный 16 3 3" xfId="3685" xr:uid="{B5C85C6D-44C9-43C0-8460-329D9A9F03E3}"/>
    <cellStyle name="Обычный 16 3 3 2" xfId="3982" xr:uid="{855A68EF-50A1-4269-BAFB-8A8223C00851}"/>
    <cellStyle name="Обычный 16 3 3 2 2" xfId="4524" xr:uid="{7D0CEEA9-6BD2-4225-BC89-8087DC4E1AB5}"/>
    <cellStyle name="Обычный 16 3 3 2 2 2" xfId="5540" xr:uid="{A011B8DB-711D-46B9-9A31-5E1D0BEA91F5}"/>
    <cellStyle name="Обычный 16 3 3 2 2 2 2" xfId="8524" xr:uid="{8037D4F1-AEB2-4131-9FA9-6C7A845A44AD}"/>
    <cellStyle name="Обычный 16 3 3 2 2 3" xfId="7551" xr:uid="{891CDB87-5919-4EB3-8B7C-94960DBEF53E}"/>
    <cellStyle name="Обычный 16 3 3 2 3" xfId="5054" xr:uid="{2F061A52-8EEF-4A11-AE04-E57B4A2C9B7E}"/>
    <cellStyle name="Обычный 16 3 3 2 3 2" xfId="8038" xr:uid="{46555834-DBC8-4F98-9C00-B62FA5DED236}"/>
    <cellStyle name="Обычный 16 3 3 2 4" xfId="7065" xr:uid="{54C6CFD3-8D13-4CE5-9D32-41D032DC7F3F}"/>
    <cellStyle name="Обычный 16 3 3 3" xfId="4281" xr:uid="{09BD9D08-56C8-4BFF-AB00-4C5431DBC87A}"/>
    <cellStyle name="Обычный 16 3 3 3 2" xfId="5297" xr:uid="{205B0345-C9B5-4A89-A964-B6744D332782}"/>
    <cellStyle name="Обычный 16 3 3 3 2 2" xfId="8281" xr:uid="{76B9C53E-9BDF-482E-BED2-FB02478CF3FC}"/>
    <cellStyle name="Обычный 16 3 3 3 3" xfId="7308" xr:uid="{335C3645-8E02-4A85-B1F5-5021F1FD8F81}"/>
    <cellStyle name="Обычный 16 3 3 4" xfId="4811" xr:uid="{DFD851F5-2D89-4932-8E99-A00AFFF8470D}"/>
    <cellStyle name="Обычный 16 3 3 4 2" xfId="7795" xr:uid="{EBA75A37-DD7B-4192-A4ED-904293CB8394}"/>
    <cellStyle name="Обычный 16 3 3 5" xfId="6822" xr:uid="{5652FBB5-70D1-497C-AEAD-E10CD840C3D7}"/>
    <cellStyle name="Обычный 16 3 4" xfId="3874" xr:uid="{C8686A28-93DD-4D51-9394-0842CEA48BF3}"/>
    <cellStyle name="Обычный 16 3 4 2" xfId="4416" xr:uid="{305C2475-AE2D-4458-BFA7-078A9DC8522F}"/>
    <cellStyle name="Обычный 16 3 4 2 2" xfId="5432" xr:uid="{CB017AEC-C1D4-48AC-B738-1AF8E1D4F45C}"/>
    <cellStyle name="Обычный 16 3 4 2 2 2" xfId="8416" xr:uid="{946E1CBD-E7DD-49B6-9BE8-0BE825B0672A}"/>
    <cellStyle name="Обычный 16 3 4 2 3" xfId="7443" xr:uid="{4578222F-EDA0-4B98-A629-D0297DF0FD17}"/>
    <cellStyle name="Обычный 16 3 4 3" xfId="4946" xr:uid="{8A34AC3F-02A1-4432-A043-5EC72BC66B1B}"/>
    <cellStyle name="Обычный 16 3 4 3 2" xfId="7930" xr:uid="{6AC72D5B-2529-47F7-9F6F-01C9907B6DAF}"/>
    <cellStyle name="Обычный 16 3 4 4" xfId="6957" xr:uid="{9F185B9C-1EC7-42BE-9B96-E348B82C9524}"/>
    <cellStyle name="Обычный 16 3 5" xfId="4173" xr:uid="{E94819D3-EED2-4572-8424-6C8BF1507924}"/>
    <cellStyle name="Обычный 16 3 5 2" xfId="5189" xr:uid="{EAC2E7D5-F4B8-4F58-AC78-F99FAFA55033}"/>
    <cellStyle name="Обычный 16 3 5 2 2" xfId="8173" xr:uid="{5212353B-33E0-4FB8-9C3E-ED8D8E3784EC}"/>
    <cellStyle name="Обычный 16 3 5 3" xfId="7200" xr:uid="{C2D4C159-4542-44A1-AEB0-06333968EF7F}"/>
    <cellStyle name="Обычный 16 3 6" xfId="4703" xr:uid="{33B6EB64-2AAB-419E-9B3C-DC7EFD707DC7}"/>
    <cellStyle name="Обычный 16 3 6 2" xfId="7687" xr:uid="{6776C972-72E0-4227-B9BF-C8A40443D0CF}"/>
    <cellStyle name="Обычный 16 3 7" xfId="6714" xr:uid="{A99D98EA-5CD2-419E-A524-C159DA136B9E}"/>
    <cellStyle name="Обычный 16 4" xfId="3441" xr:uid="{6651846C-AA59-4C8F-AFC9-0BF4283DD191}"/>
    <cellStyle name="Обычный 16 4 2" xfId="3714" xr:uid="{51DC8FCF-F79E-4523-B2BE-B617DD0EBE6F}"/>
    <cellStyle name="Обычный 16 4 2 2" xfId="4011" xr:uid="{AD1C359C-EB3E-4474-96AF-B9E9B782A7AA}"/>
    <cellStyle name="Обычный 16 4 2 2 2" xfId="4553" xr:uid="{7F0C4E54-86FB-42A6-874F-159DF38B8EBF}"/>
    <cellStyle name="Обычный 16 4 2 2 2 2" xfId="5569" xr:uid="{7A5E4F35-F8BD-457D-9649-27350EA46806}"/>
    <cellStyle name="Обычный 16 4 2 2 2 2 2" xfId="8553" xr:uid="{7A5751FF-157D-4471-B3A1-AFFB39604951}"/>
    <cellStyle name="Обычный 16 4 2 2 2 3" xfId="7580" xr:uid="{CE9AC7E4-4047-4266-A77F-F4BBCC6A34F6}"/>
    <cellStyle name="Обычный 16 4 2 2 3" xfId="5083" xr:uid="{4B6FAD52-B7EE-45F4-B1A6-3F825D76A442}"/>
    <cellStyle name="Обычный 16 4 2 2 3 2" xfId="8067" xr:uid="{48417FDD-4002-49A7-BFC6-C4144057CFFA}"/>
    <cellStyle name="Обычный 16 4 2 2 4" xfId="7094" xr:uid="{5455B30F-76B1-4E15-BCD2-98FE4F7A9254}"/>
    <cellStyle name="Обычный 16 4 2 3" xfId="4310" xr:uid="{5FA9FFA8-4D6E-4667-903F-166825EDCBE9}"/>
    <cellStyle name="Обычный 16 4 2 3 2" xfId="5326" xr:uid="{2CDE817B-95D2-4C69-9740-FFA0E24D4A56}"/>
    <cellStyle name="Обычный 16 4 2 3 2 2" xfId="8310" xr:uid="{0078FE2F-F704-4B92-B4F1-C70ADC4424EB}"/>
    <cellStyle name="Обычный 16 4 2 3 3" xfId="7337" xr:uid="{C22BC1D1-A207-44E3-A1DD-B9D282C50E16}"/>
    <cellStyle name="Обычный 16 4 2 4" xfId="4840" xr:uid="{5A288254-8C58-43F8-89C1-0E7A11BC9DB3}"/>
    <cellStyle name="Обычный 16 4 2 4 2" xfId="7824" xr:uid="{7079F2A5-5D23-44E4-A220-C5A9E10BF2B5}"/>
    <cellStyle name="Обычный 16 4 2 5" xfId="6851" xr:uid="{A1B63CEF-3A4D-4F9D-9ACF-EF4288220899}"/>
    <cellStyle name="Обычный 16 4 3" xfId="3903" xr:uid="{0FF0E596-5019-4830-BE29-47EDABF1334D}"/>
    <cellStyle name="Обычный 16 4 3 2" xfId="4445" xr:uid="{5EE5B4EC-159A-41D5-8C32-85FBB81ED878}"/>
    <cellStyle name="Обычный 16 4 3 2 2" xfId="5461" xr:uid="{CA8A9D37-2AB4-417B-B067-53521D3A0B19}"/>
    <cellStyle name="Обычный 16 4 3 2 2 2" xfId="8445" xr:uid="{764166D3-1A3A-46D4-A874-FCCD2689BE8E}"/>
    <cellStyle name="Обычный 16 4 3 2 3" xfId="7472" xr:uid="{60FA1D59-2A96-4E96-8479-88145208F46A}"/>
    <cellStyle name="Обычный 16 4 3 3" xfId="4975" xr:uid="{A93EB789-E7EA-479A-94D7-F087FEF48B2A}"/>
    <cellStyle name="Обычный 16 4 3 3 2" xfId="7959" xr:uid="{77D92405-4244-4792-B090-25D25125B0BF}"/>
    <cellStyle name="Обычный 16 4 3 4" xfId="6986" xr:uid="{C1F308F4-00DF-4F71-BFB1-39F85B6B89E2}"/>
    <cellStyle name="Обычный 16 4 4" xfId="4202" xr:uid="{E0A283B8-9296-46B2-A813-A37972BA60B8}"/>
    <cellStyle name="Обычный 16 4 4 2" xfId="5218" xr:uid="{64C6908C-C451-4298-A4E0-865F22EFB9F2}"/>
    <cellStyle name="Обычный 16 4 4 2 2" xfId="8202" xr:uid="{6C762891-A691-4A08-AA9D-0F2216AE234D}"/>
    <cellStyle name="Обычный 16 4 4 3" xfId="7229" xr:uid="{01299ADF-B604-4A14-8A25-7A50D724AB0C}"/>
    <cellStyle name="Обычный 16 4 5" xfId="4732" xr:uid="{78106ED6-9BE5-4C53-98CE-9E647C92FD66}"/>
    <cellStyle name="Обычный 16 4 5 2" xfId="7716" xr:uid="{7E28E84F-960E-4616-8097-4A1A56AF7032}"/>
    <cellStyle name="Обычный 16 4 6" xfId="6743" xr:uid="{57D78FF9-BE12-4A51-A2AB-53263AD6B215}"/>
    <cellStyle name="Обычный 16 5" xfId="3660" xr:uid="{7AD003F9-840F-4E5A-B45D-9D40A7D57A72}"/>
    <cellStyle name="Обычный 16 5 2" xfId="3957" xr:uid="{09D57751-5A63-4B6D-91BD-B8745EC52EF0}"/>
    <cellStyle name="Обычный 16 5 2 2" xfId="4499" xr:uid="{567EAE3D-7CEA-4B75-A979-9237986A382E}"/>
    <cellStyle name="Обычный 16 5 2 2 2" xfId="5515" xr:uid="{F11B1987-7B58-4362-9B0B-C7B705611E8C}"/>
    <cellStyle name="Обычный 16 5 2 2 2 2" xfId="8499" xr:uid="{399163D3-10D4-442C-B6F1-F0D66A1A5480}"/>
    <cellStyle name="Обычный 16 5 2 2 3" xfId="7526" xr:uid="{2C026ACC-B9B0-40B1-B7F6-33CD844F9EC1}"/>
    <cellStyle name="Обычный 16 5 2 3" xfId="5029" xr:uid="{782C8AC1-5772-44A9-865B-158DF7BA981B}"/>
    <cellStyle name="Обычный 16 5 2 3 2" xfId="8013" xr:uid="{F6E9AE47-7BD0-4792-9A1E-61E86CC54398}"/>
    <cellStyle name="Обычный 16 5 2 4" xfId="7040" xr:uid="{36481E62-4F5D-429D-9C8F-FD3EB0337FDF}"/>
    <cellStyle name="Обычный 16 5 3" xfId="4256" xr:uid="{627F9531-F36B-4068-81B3-D3386BA9B745}"/>
    <cellStyle name="Обычный 16 5 3 2" xfId="5272" xr:uid="{C5669CAA-E0F5-4394-9BE8-15999FA53D2F}"/>
    <cellStyle name="Обычный 16 5 3 2 2" xfId="8256" xr:uid="{AD7D21C5-F126-44E1-B036-246B2EBB8F3A}"/>
    <cellStyle name="Обычный 16 5 3 3" xfId="7283" xr:uid="{2F4487DC-188D-49F4-93E3-4491BB0EBEE9}"/>
    <cellStyle name="Обычный 16 5 4" xfId="4786" xr:uid="{41795229-6A88-4E9E-889E-6E0BF103D108}"/>
    <cellStyle name="Обычный 16 5 4 2" xfId="7770" xr:uid="{1060B00E-A997-4FA8-BB21-60B154BDACB2}"/>
    <cellStyle name="Обычный 16 5 5" xfId="6797" xr:uid="{4434F673-DC88-42F6-81DE-AB986647A39C}"/>
    <cellStyle name="Обычный 16 6" xfId="3784" xr:uid="{90D70A80-A6E6-44D8-9AF8-1666F0B47E97}"/>
    <cellStyle name="Обычный 16 6 2" xfId="4063" xr:uid="{4A6C21C5-BB4C-4C5C-8C07-EA42EA27274F}"/>
    <cellStyle name="Обычный 16 6 2 2" xfId="4605" xr:uid="{EA49AD2F-A75D-4B58-97F7-ACE73CAE239C}"/>
    <cellStyle name="Обычный 16 6 2 2 2" xfId="5621" xr:uid="{EA3A4DAE-557A-497A-8531-D7F0C6089944}"/>
    <cellStyle name="Обычный 16 6 2 2 2 2" xfId="8605" xr:uid="{CDEEE642-6D91-451B-BD2A-77397CF5E877}"/>
    <cellStyle name="Обычный 16 6 2 2 3" xfId="7632" xr:uid="{06375606-A82B-4FB5-AD00-069DE06034DC}"/>
    <cellStyle name="Обычный 16 6 2 3" xfId="5135" xr:uid="{680050C5-C576-4105-A17E-4582B636D38A}"/>
    <cellStyle name="Обычный 16 6 2 3 2" xfId="8119" xr:uid="{1D5DE576-D2A2-4F20-9041-9E257EA3EE19}"/>
    <cellStyle name="Обычный 16 6 2 4" xfId="7146" xr:uid="{237BA892-947D-4BBC-91B2-46069DB3D93F}"/>
    <cellStyle name="Обычный 16 6 3" xfId="4362" xr:uid="{5D9EDB77-AD76-430D-8A77-6B0F7BFFD2FD}"/>
    <cellStyle name="Обычный 16 6 3 2" xfId="5378" xr:uid="{036B8799-7749-46AC-983C-16CFFBA03B19}"/>
    <cellStyle name="Обычный 16 6 3 2 2" xfId="8362" xr:uid="{452BF045-0F87-40CC-8869-09CED191D464}"/>
    <cellStyle name="Обычный 16 6 3 3" xfId="7389" xr:uid="{3BFD5422-70E7-420D-BE1F-97861FC036EA}"/>
    <cellStyle name="Обычный 16 6 4" xfId="4892" xr:uid="{3D2DDFA5-1B0E-4835-A002-F9FAF7C12A05}"/>
    <cellStyle name="Обычный 16 6 4 2" xfId="7876" xr:uid="{6FD00868-D51D-4C8D-A6D3-DADC7E770A5A}"/>
    <cellStyle name="Обычный 16 6 5" xfId="6903" xr:uid="{B39090E3-3C0F-4149-B1E1-5BC7C5C50BBA}"/>
    <cellStyle name="Обычный 16 7" xfId="3849" xr:uid="{6679B24A-6961-4189-9C9D-BD54B723FA21}"/>
    <cellStyle name="Обычный 16 7 2" xfId="4391" xr:uid="{3B1CC3AF-B876-4143-B888-B193F8FE4047}"/>
    <cellStyle name="Обычный 16 7 2 2" xfId="5407" xr:uid="{32F50362-D3A0-4329-8C2A-071AD420BACB}"/>
    <cellStyle name="Обычный 16 7 2 2 2" xfId="8391" xr:uid="{70EC3A66-D3B9-4216-9629-F7B922F9745B}"/>
    <cellStyle name="Обычный 16 7 2 3" xfId="7418" xr:uid="{67643C2F-A39B-41D4-88AE-BC92BA77A5E1}"/>
    <cellStyle name="Обычный 16 7 3" xfId="4921" xr:uid="{FD1D67B3-439E-4171-A439-23AEF67A8CD1}"/>
    <cellStyle name="Обычный 16 7 3 2" xfId="7905" xr:uid="{7C540120-4923-4ED8-8F24-79AB66F4D5B5}"/>
    <cellStyle name="Обычный 16 7 4" xfId="6932" xr:uid="{9327E8FB-7AE0-4682-BC22-A21B61CDD109}"/>
    <cellStyle name="Обычный 16 8" xfId="4148" xr:uid="{05DA391A-7B85-478F-BBD7-21B286CBF15E}"/>
    <cellStyle name="Обычный 16 8 2" xfId="5164" xr:uid="{AC68B049-8299-4747-8AC1-9CCBB0532E39}"/>
    <cellStyle name="Обычный 16 8 2 2" xfId="8148" xr:uid="{3BA020EF-4685-45F3-B0CA-A13C19412098}"/>
    <cellStyle name="Обычный 16 8 3" xfId="7175" xr:uid="{DEE078E1-0E27-4F46-A415-6F55C9201C70}"/>
    <cellStyle name="Обычный 16 9" xfId="4678" xr:uid="{FDDC5433-6ABE-40D7-A6D8-AFE26AFAFCFF}"/>
    <cellStyle name="Обычный 16 9 2" xfId="7662" xr:uid="{63D0C7FD-4361-498F-B2CD-81FE1CEB79D5}"/>
    <cellStyle name="Обычный 17" xfId="2755" xr:uid="{260ABAF7-BD27-46D7-B675-9026497F8C27}"/>
    <cellStyle name="Обычный 17 2" xfId="9266" xr:uid="{3399832C-139C-485A-89C8-F7C97A3C7BF5}"/>
    <cellStyle name="Обычный 17 3" xfId="10139" xr:uid="{E55DB689-80C7-4B50-9DD2-C34F73594502}"/>
    <cellStyle name="Обычный 18" xfId="2754" xr:uid="{8EE0422C-1B8E-42F3-9CC6-9974DB64A361}"/>
    <cellStyle name="Обычный 18 10" xfId="9267" xr:uid="{260ADADB-936B-43FC-8551-64035CF27BE5}"/>
    <cellStyle name="Обычный 18 11" xfId="10140" xr:uid="{0E178AB6-2739-4DC5-B044-50120F85F634}"/>
    <cellStyle name="Обычный 18 2" xfId="3272" xr:uid="{2CFEBB46-15FD-427F-AAFE-D1A59DB08D67}"/>
    <cellStyle name="Обычный 18 2 2" xfId="3475" xr:uid="{279B12EC-2B25-4B49-847D-CC4973DAD3CA}"/>
    <cellStyle name="Обычный 18 2 2 2" xfId="3741" xr:uid="{72DC1C76-6DCF-4D5C-9BF9-9641BD611DB3}"/>
    <cellStyle name="Обычный 18 2 2 2 2" xfId="4038" xr:uid="{7EC1B9ED-3D7E-4639-BADF-7AF88BFF0F4C}"/>
    <cellStyle name="Обычный 18 2 2 2 2 2" xfId="4580" xr:uid="{E9999732-9726-4771-B32F-9F3158FD3082}"/>
    <cellStyle name="Обычный 18 2 2 2 2 2 2" xfId="5596" xr:uid="{12FD0EE0-889D-4AE5-90F9-51367353D32D}"/>
    <cellStyle name="Обычный 18 2 2 2 2 2 2 2" xfId="8580" xr:uid="{AD21E45C-F6C1-4430-8721-2658D152566D}"/>
    <cellStyle name="Обычный 18 2 2 2 2 2 3" xfId="7607" xr:uid="{77C48C52-3D6F-449D-87A8-B6F28938BD45}"/>
    <cellStyle name="Обычный 18 2 2 2 2 3" xfId="5110" xr:uid="{A139118D-FF46-4A79-A4AD-48D355B0533D}"/>
    <cellStyle name="Обычный 18 2 2 2 2 3 2" xfId="8094" xr:uid="{2FC67F00-856C-4055-9EB4-9FF14F1B2A10}"/>
    <cellStyle name="Обычный 18 2 2 2 2 4" xfId="7121" xr:uid="{DA59AA18-B29C-4B5E-B955-45566E3324C6}"/>
    <cellStyle name="Обычный 18 2 2 2 3" xfId="4337" xr:uid="{A1D7AC34-E2DC-4AA6-BC58-DB836C34DDA5}"/>
    <cellStyle name="Обычный 18 2 2 2 3 2" xfId="5353" xr:uid="{919267D5-EA7D-4452-9B5F-3DF9353E8E61}"/>
    <cellStyle name="Обычный 18 2 2 2 3 2 2" xfId="8337" xr:uid="{25FB1708-483E-47F2-BF55-1150E68E00FF}"/>
    <cellStyle name="Обычный 18 2 2 2 3 3" xfId="7364" xr:uid="{D5A53D96-31B7-4009-8239-BC3FC88F5DD6}"/>
    <cellStyle name="Обычный 18 2 2 2 4" xfId="4867" xr:uid="{2FD00187-2937-4171-8DA3-1762284F0872}"/>
    <cellStyle name="Обычный 18 2 2 2 4 2" xfId="7851" xr:uid="{14E9E62A-2B70-480A-ADC1-6E205A4C42FA}"/>
    <cellStyle name="Обычный 18 2 2 2 5" xfId="6878" xr:uid="{E68F3FC0-B3A8-4089-946F-7C46385AA81F}"/>
    <cellStyle name="Обычный 18 2 2 3" xfId="3930" xr:uid="{4E6F76DA-97D6-4B51-B9B1-3DC26F6CF7FA}"/>
    <cellStyle name="Обычный 18 2 2 3 2" xfId="4472" xr:uid="{3E0CF24B-E2F1-42D1-AE25-F7DCFBEDEDBE}"/>
    <cellStyle name="Обычный 18 2 2 3 2 2" xfId="5488" xr:uid="{96BB433D-307D-4483-8509-F3720FF4D2A9}"/>
    <cellStyle name="Обычный 18 2 2 3 2 2 2" xfId="8472" xr:uid="{073C01AC-5355-4018-A618-4AF482BFEA58}"/>
    <cellStyle name="Обычный 18 2 2 3 2 3" xfId="7499" xr:uid="{FC717755-7340-4FC2-9CAD-F51FB737AB49}"/>
    <cellStyle name="Обычный 18 2 2 3 3" xfId="5002" xr:uid="{71C34F9D-24CF-4CF1-80C8-FFE1D8769F3B}"/>
    <cellStyle name="Обычный 18 2 2 3 3 2" xfId="7986" xr:uid="{4013DF20-CEB5-4C1E-A82B-DBBCD1417452}"/>
    <cellStyle name="Обычный 18 2 2 3 4" xfId="7013" xr:uid="{A9C7661F-3BEA-4A72-8917-08333A130C70}"/>
    <cellStyle name="Обычный 18 2 2 4" xfId="4229" xr:uid="{4B6ED519-A95F-48DD-8038-E8680EEC59CC}"/>
    <cellStyle name="Обычный 18 2 2 4 2" xfId="5245" xr:uid="{29D870E4-712E-4B7C-A001-886231A978D8}"/>
    <cellStyle name="Обычный 18 2 2 4 2 2" xfId="8229" xr:uid="{0A5A4E06-0501-464D-BFBD-4FF6E0F71491}"/>
    <cellStyle name="Обычный 18 2 2 4 3" xfId="7256" xr:uid="{5416342A-3008-4505-9317-B6456DCDF328}"/>
    <cellStyle name="Обычный 18 2 2 5" xfId="4759" xr:uid="{2AB6CA2C-6F94-41D6-8B6B-9E7300F5022F}"/>
    <cellStyle name="Обычный 18 2 2 5 2" xfId="7743" xr:uid="{8E8FE10B-976B-4B74-8563-0E65B7ED393B}"/>
    <cellStyle name="Обычный 18 2 2 6" xfId="6770" xr:uid="{215D293D-8B3A-480C-A4EC-CD71787B1EEA}"/>
    <cellStyle name="Обычный 18 2 3" xfId="3687" xr:uid="{8BACAB26-5E2C-4A37-8248-356A2C85C3CD}"/>
    <cellStyle name="Обычный 18 2 3 2" xfId="3984" xr:uid="{958869B8-1CE9-42C5-A0E5-FC0CB04780D8}"/>
    <cellStyle name="Обычный 18 2 3 2 2" xfId="4526" xr:uid="{DC189D8A-2FB5-4419-9B87-D4CBC6B5B4E9}"/>
    <cellStyle name="Обычный 18 2 3 2 2 2" xfId="5542" xr:uid="{1A567459-94A6-4D1D-BD2B-370C8F6C86D9}"/>
    <cellStyle name="Обычный 18 2 3 2 2 2 2" xfId="8526" xr:uid="{50C17ED4-B1FA-45B0-9212-1ECB62408EEC}"/>
    <cellStyle name="Обычный 18 2 3 2 2 3" xfId="7553" xr:uid="{0F8779CC-D68D-4141-A072-C26A705D636F}"/>
    <cellStyle name="Обычный 18 2 3 2 3" xfId="5056" xr:uid="{4603FEA3-EE89-4217-8DFD-F3BB485287F0}"/>
    <cellStyle name="Обычный 18 2 3 2 3 2" xfId="8040" xr:uid="{C0CF6A27-25E6-4B8C-A18B-7144AF57603B}"/>
    <cellStyle name="Обычный 18 2 3 2 4" xfId="7067" xr:uid="{B3E0B43E-B8C1-4411-8792-6028895C9FBE}"/>
    <cellStyle name="Обычный 18 2 3 3" xfId="4283" xr:uid="{33002BE2-AA20-466C-AB57-53A0EBADF09B}"/>
    <cellStyle name="Обычный 18 2 3 3 2" xfId="5299" xr:uid="{0C4752C7-67FC-455A-B589-A82D55223CBE}"/>
    <cellStyle name="Обычный 18 2 3 3 2 2" xfId="8283" xr:uid="{A05EB44B-7451-46A5-8C41-B8945B313557}"/>
    <cellStyle name="Обычный 18 2 3 3 3" xfId="7310" xr:uid="{CDE61115-FAF7-47C4-83D5-6E9600655F45}"/>
    <cellStyle name="Обычный 18 2 3 4" xfId="4813" xr:uid="{3F8D8B53-23AB-4941-8CC7-229EBA75F17A}"/>
    <cellStyle name="Обычный 18 2 3 4 2" xfId="7797" xr:uid="{B7F8A779-227D-43DD-8376-46757F9F4C83}"/>
    <cellStyle name="Обычный 18 2 3 5" xfId="6824" xr:uid="{6A647CC7-AC90-42B7-B1E7-06D0D45605BB}"/>
    <cellStyle name="Обычный 18 2 4" xfId="3876" xr:uid="{722D66B0-1B04-46B7-A9E3-372DCB1D6BB2}"/>
    <cellStyle name="Обычный 18 2 4 2" xfId="4418" xr:uid="{C3CE5A9F-67F6-4AF4-9120-AD6CE92EF441}"/>
    <cellStyle name="Обычный 18 2 4 2 2" xfId="5434" xr:uid="{5F1D737C-803F-46EE-8AF4-09A66B60253D}"/>
    <cellStyle name="Обычный 18 2 4 2 2 2" xfId="8418" xr:uid="{A2053AF4-CB4E-41AF-8887-C3AF2BA34E10}"/>
    <cellStyle name="Обычный 18 2 4 2 3" xfId="7445" xr:uid="{F8D5B47A-B1DE-4DA7-817F-A1A57204C25D}"/>
    <cellStyle name="Обычный 18 2 4 3" xfId="4948" xr:uid="{C2F8584E-826C-4096-8FE9-394415488B4B}"/>
    <cellStyle name="Обычный 18 2 4 3 2" xfId="7932" xr:uid="{B4650C10-F2BB-4D2A-B4FB-0C040E315DEB}"/>
    <cellStyle name="Обычный 18 2 4 4" xfId="6959" xr:uid="{8742663D-8ECE-4F0F-B4AD-1132CD9FD6DA}"/>
    <cellStyle name="Обычный 18 2 5" xfId="4175" xr:uid="{00A01D1C-BBB9-42CD-9F15-3B055AFD3406}"/>
    <cellStyle name="Обычный 18 2 5 2" xfId="5191" xr:uid="{9B0E3313-554C-42C5-A44B-B081225E1DDC}"/>
    <cellStyle name="Обычный 18 2 5 2 2" xfId="8175" xr:uid="{92F12772-FAAF-4662-86BA-689A7AC4E86B}"/>
    <cellStyle name="Обычный 18 2 5 3" xfId="7202" xr:uid="{B8927E3F-276E-412F-9F5E-F2D53A561547}"/>
    <cellStyle name="Обычный 18 2 6" xfId="4705" xr:uid="{16F2F4E9-F8FB-4F98-B795-BD2889CC14E5}"/>
    <cellStyle name="Обычный 18 2 6 2" xfId="7689" xr:uid="{83E3B5CD-164A-4262-B64A-C09273C114F5}"/>
    <cellStyle name="Обычный 18 2 7" xfId="6716" xr:uid="{3D00C961-3060-4A60-845A-015CD52BD771}"/>
    <cellStyle name="Обычный 18 3" xfId="3432" xr:uid="{7585F5B2-EFE4-4F02-8BE8-3F9C6EB33CD8}"/>
    <cellStyle name="Обычный 18 3 2" xfId="3710" xr:uid="{FADD96DB-AFBC-42E6-BC80-9CCA827A956A}"/>
    <cellStyle name="Обычный 18 3 2 2" xfId="4007" xr:uid="{3EA06A64-2494-424E-9F61-876DDF9222A9}"/>
    <cellStyle name="Обычный 18 3 2 2 2" xfId="4549" xr:uid="{9A0E99FA-9197-4839-ACF5-5B4EC47C9AD4}"/>
    <cellStyle name="Обычный 18 3 2 2 2 2" xfId="5565" xr:uid="{8AE2F99A-DEC7-4E76-8A4F-EC6F8D8F087B}"/>
    <cellStyle name="Обычный 18 3 2 2 2 2 2" xfId="8549" xr:uid="{59C724B6-4816-447B-8808-49B935FFC3A3}"/>
    <cellStyle name="Обычный 18 3 2 2 2 3" xfId="7576" xr:uid="{F9BE6A99-5582-4CDA-A342-B2C8EADF7222}"/>
    <cellStyle name="Обычный 18 3 2 2 3" xfId="5079" xr:uid="{15C3069A-069E-4917-8E20-2EF7A838B5B3}"/>
    <cellStyle name="Обычный 18 3 2 2 3 2" xfId="8063" xr:uid="{73B7A4B0-B97C-4EEE-82F0-5C6A5FA28297}"/>
    <cellStyle name="Обычный 18 3 2 2 4" xfId="7090" xr:uid="{FDB2E124-FCF3-469B-8529-1971769C2ED1}"/>
    <cellStyle name="Обычный 18 3 2 3" xfId="4306" xr:uid="{01D0BECA-C207-4552-88F2-25E451F424C9}"/>
    <cellStyle name="Обычный 18 3 2 3 2" xfId="5322" xr:uid="{CF6F61DF-82D9-47A6-B456-E0F60F29571F}"/>
    <cellStyle name="Обычный 18 3 2 3 2 2" xfId="8306" xr:uid="{63881782-2764-41A5-AF9A-1DEDF79B57AA}"/>
    <cellStyle name="Обычный 18 3 2 3 3" xfId="7333" xr:uid="{690098EF-AC83-416D-B30D-2E2FFB89F4E1}"/>
    <cellStyle name="Обычный 18 3 2 4" xfId="4836" xr:uid="{D5D0710B-33FA-475C-8E3D-66352EA6BFB8}"/>
    <cellStyle name="Обычный 18 3 2 4 2" xfId="7820" xr:uid="{FE8E0830-BF62-4DD8-980B-BD9977844BCA}"/>
    <cellStyle name="Обычный 18 3 2 5" xfId="6847" xr:uid="{1DD8EA27-4821-4FC9-ABD6-82B68DB6A227}"/>
    <cellStyle name="Обычный 18 3 3" xfId="3899" xr:uid="{68834AEA-C58B-4EA4-B145-839F682F593B}"/>
    <cellStyle name="Обычный 18 3 3 2" xfId="4441" xr:uid="{31EE6C87-97A2-490D-B3EA-C164E0C085A9}"/>
    <cellStyle name="Обычный 18 3 3 2 2" xfId="5457" xr:uid="{CB050952-940A-435F-8BF7-956CFDC888E6}"/>
    <cellStyle name="Обычный 18 3 3 2 2 2" xfId="8441" xr:uid="{38172AFD-5913-4E80-B16E-070FC54034E0}"/>
    <cellStyle name="Обычный 18 3 3 2 3" xfId="7468" xr:uid="{FE66AA04-08E1-48BC-A43C-F13B07299BB9}"/>
    <cellStyle name="Обычный 18 3 3 3" xfId="4971" xr:uid="{BED8A698-634A-4909-81C8-DF1A28BA7CB7}"/>
    <cellStyle name="Обычный 18 3 3 3 2" xfId="7955" xr:uid="{909A815D-5613-4AE4-BDB3-63B5BD5D11BB}"/>
    <cellStyle name="Обычный 18 3 3 4" xfId="6982" xr:uid="{7D3B05AF-BF50-401F-846A-B60C269FA395}"/>
    <cellStyle name="Обычный 18 3 4" xfId="4198" xr:uid="{310DDE7C-7DB3-489F-8A87-38DFB1F828EE}"/>
    <cellStyle name="Обычный 18 3 4 2" xfId="5214" xr:uid="{218C3632-F54F-4540-9339-6F2D4D3439DC}"/>
    <cellStyle name="Обычный 18 3 4 2 2" xfId="8198" xr:uid="{D9F383B4-5C6A-42B3-A858-F2EC051013E0}"/>
    <cellStyle name="Обычный 18 3 4 3" xfId="7225" xr:uid="{3B22580A-3A86-4799-9D95-E53D3C4F5491}"/>
    <cellStyle name="Обычный 18 3 5" xfId="4728" xr:uid="{115C4111-E7BF-426F-AF52-D24534446BD0}"/>
    <cellStyle name="Обычный 18 3 5 2" xfId="7712" xr:uid="{5B505D39-BB59-4FBC-8687-4EFAE3FDC3DD}"/>
    <cellStyle name="Обычный 18 3 6" xfId="6739" xr:uid="{82D37FCF-7983-4266-9A6E-0AFF13F94BD3}"/>
    <cellStyle name="Обычный 18 4" xfId="3656" xr:uid="{849BCE73-0B76-4878-9149-97892ABC691A}"/>
    <cellStyle name="Обычный 18 4 2" xfId="3953" xr:uid="{CABCA81F-5B96-4F93-AE33-0373858053B5}"/>
    <cellStyle name="Обычный 18 4 2 2" xfId="4495" xr:uid="{E6C73259-0804-479F-AFF8-39B0E615C530}"/>
    <cellStyle name="Обычный 18 4 2 2 2" xfId="5511" xr:uid="{4478A5DA-3436-4607-908E-F87BE4ACF4BA}"/>
    <cellStyle name="Обычный 18 4 2 2 2 2" xfId="8495" xr:uid="{7F3FCB65-2969-40DA-8DC4-16BD4A3B2A53}"/>
    <cellStyle name="Обычный 18 4 2 2 3" xfId="7522" xr:uid="{267239E9-7401-44D9-9548-7D7EBBAD2DCB}"/>
    <cellStyle name="Обычный 18 4 2 3" xfId="5025" xr:uid="{DD894620-9A15-4066-9D33-E346567B13A2}"/>
    <cellStyle name="Обычный 18 4 2 3 2" xfId="8009" xr:uid="{69E171B1-74FB-48BC-9B0C-AD63D5052D38}"/>
    <cellStyle name="Обычный 18 4 2 4" xfId="7036" xr:uid="{57CDF679-13AB-482E-B800-8134B8FC48D0}"/>
    <cellStyle name="Обычный 18 4 3" xfId="4252" xr:uid="{F021CCAA-2244-427B-A823-162A66A8DCEE}"/>
    <cellStyle name="Обычный 18 4 3 2" xfId="5268" xr:uid="{E585193D-5F2A-47EF-B6BB-F9284ABA61DE}"/>
    <cellStyle name="Обычный 18 4 3 2 2" xfId="8252" xr:uid="{72884180-4D96-4C97-AB83-627489DAE8AE}"/>
    <cellStyle name="Обычный 18 4 3 3" xfId="7279" xr:uid="{E0A5D8B0-EB78-4262-B870-A4C795048E70}"/>
    <cellStyle name="Обычный 18 4 4" xfId="4782" xr:uid="{1B0CE04F-259F-4340-AD73-3C71B813F0F0}"/>
    <cellStyle name="Обычный 18 4 4 2" xfId="7766" xr:uid="{73E3FD41-146D-4B97-A41A-A6C168891FD6}"/>
    <cellStyle name="Обычный 18 4 5" xfId="6793" xr:uid="{D7C8D458-10FB-4787-BB6E-BE10D603E586}"/>
    <cellStyle name="Обычный 18 5" xfId="3786" xr:uid="{E313BE69-5E63-45F7-A9FB-DE16B735AD1F}"/>
    <cellStyle name="Обычный 18 5 2" xfId="4065" xr:uid="{45A58EE3-4BE0-4900-9985-4D9EFF0F2871}"/>
    <cellStyle name="Обычный 18 5 2 2" xfId="4607" xr:uid="{13129378-4377-41B0-ABB6-C43632A727BD}"/>
    <cellStyle name="Обычный 18 5 2 2 2" xfId="5623" xr:uid="{0ADE1D73-3D53-405E-A0DC-A2AB7F121DDE}"/>
    <cellStyle name="Обычный 18 5 2 2 2 2" xfId="8607" xr:uid="{AACDBFA7-D49D-4425-912D-8CD7B191DB92}"/>
    <cellStyle name="Обычный 18 5 2 2 3" xfId="7634" xr:uid="{82367EB1-E373-40CB-BC4F-CF3A04BBC926}"/>
    <cellStyle name="Обычный 18 5 2 3" xfId="5137" xr:uid="{DAF0B0A3-E4A1-4E8F-95AE-2C0E69E25CCB}"/>
    <cellStyle name="Обычный 18 5 2 3 2" xfId="8121" xr:uid="{1DFDE605-898F-4E27-9A7B-E4A713DCB3EE}"/>
    <cellStyle name="Обычный 18 5 2 4" xfId="7148" xr:uid="{7C7E6E63-66DE-49EA-8534-2A55C7B385EB}"/>
    <cellStyle name="Обычный 18 5 3" xfId="4364" xr:uid="{566045DC-F87C-40EC-9A4A-1342125C259D}"/>
    <cellStyle name="Обычный 18 5 3 2" xfId="5380" xr:uid="{6805DD7F-6F6A-41C3-9819-866ACA17CD2F}"/>
    <cellStyle name="Обычный 18 5 3 2 2" xfId="8364" xr:uid="{E8C3C68B-36EA-4255-830C-0FEF4211ACC3}"/>
    <cellStyle name="Обычный 18 5 3 3" xfId="7391" xr:uid="{001B4998-D1BB-4718-8D06-70DF92478D70}"/>
    <cellStyle name="Обычный 18 5 4" xfId="4894" xr:uid="{6D53C8A4-237D-487A-A1E2-0C9F6B9F982D}"/>
    <cellStyle name="Обычный 18 5 4 2" xfId="7878" xr:uid="{A3EC4904-6D3A-4863-9ACB-26FFE6F5508C}"/>
    <cellStyle name="Обычный 18 5 5" xfId="6905" xr:uid="{B3B1371C-4380-4279-9F11-CC310ED31779}"/>
    <cellStyle name="Обычный 18 6" xfId="3845" xr:uid="{9498E2D7-849F-4A3B-B1B2-DD3DF5069D94}"/>
    <cellStyle name="Обычный 18 6 2" xfId="4387" xr:uid="{318ACDB0-42C2-4174-8EB7-6B341EB45925}"/>
    <cellStyle name="Обычный 18 6 2 2" xfId="5403" xr:uid="{F8FE10D8-0636-4DCD-B10C-75BE342F4FDC}"/>
    <cellStyle name="Обычный 18 6 2 2 2" xfId="8387" xr:uid="{D900B4B6-7570-4C38-9222-B27812A9A49B}"/>
    <cellStyle name="Обычный 18 6 2 3" xfId="7414" xr:uid="{34BBDE41-EF73-411B-BAC6-064DCDCADAB5}"/>
    <cellStyle name="Обычный 18 6 3" xfId="4917" xr:uid="{3557BDBC-8E94-4FBD-9680-40A8BFABE331}"/>
    <cellStyle name="Обычный 18 6 3 2" xfId="7901" xr:uid="{80745418-6BD1-4538-A4E0-C343738A1B60}"/>
    <cellStyle name="Обычный 18 6 4" xfId="6928" xr:uid="{0AE41EF5-89EA-4602-995C-C7B1A5AFEE23}"/>
    <cellStyle name="Обычный 18 7" xfId="4144" xr:uid="{197D8FC7-B554-47F0-9CF3-4CDB33F3772C}"/>
    <cellStyle name="Обычный 18 7 2" xfId="5160" xr:uid="{B9F830DD-0746-4A5B-9C86-36FA7E6228D1}"/>
    <cellStyle name="Обычный 18 7 2 2" xfId="8144" xr:uid="{133E30D6-FFB2-4141-ADB4-6FE9FCDC5E99}"/>
    <cellStyle name="Обычный 18 7 3" xfId="7171" xr:uid="{1B49D6FF-C5FF-471F-B2E2-EB4FED1ABBB9}"/>
    <cellStyle name="Обычный 18 8" xfId="4674" xr:uid="{FE95BB7F-62E3-4104-96EE-8E76B4C8258B}"/>
    <cellStyle name="Обычный 18 8 2" xfId="7658" xr:uid="{B744AFE4-CC7E-4703-865F-C3D725AC6590}"/>
    <cellStyle name="Обычный 18 9" xfId="6685" xr:uid="{21560B5C-E90D-4F73-BECF-88DEEFC1071A}"/>
    <cellStyle name="Обычный 19" xfId="2943" xr:uid="{F5C011A8-AD4B-4E61-B544-A063BB97CBAE}"/>
    <cellStyle name="Обычный 19 10" xfId="9268" xr:uid="{94C5C156-E4D9-4ED4-A141-FF0E119896AB}"/>
    <cellStyle name="Обычный 19 11" xfId="10141" xr:uid="{ED2FDB26-50D8-49AC-B4F0-57DEB114852A}"/>
    <cellStyle name="Обычный 19 2" xfId="3273" xr:uid="{400B510E-A588-4CC3-9EFC-7BF6D27B7359}"/>
    <cellStyle name="Обычный 19 2 2" xfId="3476" xr:uid="{CC6EB717-4476-4F8D-B62F-13F494BA6040}"/>
    <cellStyle name="Обычный 19 2 2 2" xfId="3742" xr:uid="{5931405D-FBE6-4A66-A183-82A5AF85818F}"/>
    <cellStyle name="Обычный 19 2 2 2 2" xfId="4039" xr:uid="{14772EA6-9207-46EB-A037-EDD136BF9772}"/>
    <cellStyle name="Обычный 19 2 2 2 2 2" xfId="4581" xr:uid="{2C763892-AC54-45F6-946D-12FFFC841F0D}"/>
    <cellStyle name="Обычный 19 2 2 2 2 2 2" xfId="5597" xr:uid="{C1A4669A-3A55-46D2-B8FD-3C149922D471}"/>
    <cellStyle name="Обычный 19 2 2 2 2 2 2 2" xfId="8581" xr:uid="{8C5F5C05-F4CF-46B9-91EB-165DD9220206}"/>
    <cellStyle name="Обычный 19 2 2 2 2 2 3" xfId="7608" xr:uid="{7D595024-388E-424D-BD5E-4AB39513373E}"/>
    <cellStyle name="Обычный 19 2 2 2 2 3" xfId="5111" xr:uid="{8CF2900E-44D7-4A17-B4F7-C8A9224903AA}"/>
    <cellStyle name="Обычный 19 2 2 2 2 3 2" xfId="8095" xr:uid="{11AA906B-C81C-463A-B73B-C5F299A6EC68}"/>
    <cellStyle name="Обычный 19 2 2 2 2 4" xfId="7122" xr:uid="{C56C9D84-4EE6-47C6-A49B-F9B6A5D6582A}"/>
    <cellStyle name="Обычный 19 2 2 2 3" xfId="4338" xr:uid="{A223405E-6269-4610-B34A-A3F908585082}"/>
    <cellStyle name="Обычный 19 2 2 2 3 2" xfId="5354" xr:uid="{D1E4DC4D-87E5-488F-B3F6-4B54119AEC1B}"/>
    <cellStyle name="Обычный 19 2 2 2 3 2 2" xfId="8338" xr:uid="{817F7DE1-B24B-4859-A8ED-A60D9B527612}"/>
    <cellStyle name="Обычный 19 2 2 2 3 3" xfId="7365" xr:uid="{A08AF31E-C0AF-4470-A4F3-847B124D262A}"/>
    <cellStyle name="Обычный 19 2 2 2 4" xfId="4868" xr:uid="{E28C7E0E-7E75-489E-9BA3-6F0DE716E5FA}"/>
    <cellStyle name="Обычный 19 2 2 2 4 2" xfId="7852" xr:uid="{CB8B0B02-01AF-4450-BA36-0A270BC50941}"/>
    <cellStyle name="Обычный 19 2 2 2 5" xfId="6879" xr:uid="{6342A0DE-10A2-411F-BE96-8BCD90243F1D}"/>
    <cellStyle name="Обычный 19 2 2 3" xfId="3931" xr:uid="{C106A95A-F491-4D19-B7B3-87B212294DEC}"/>
    <cellStyle name="Обычный 19 2 2 3 2" xfId="4473" xr:uid="{0F9C3C9B-4AF8-4583-ADDA-B9635A616AC9}"/>
    <cellStyle name="Обычный 19 2 2 3 2 2" xfId="5489" xr:uid="{7AD29076-5A9C-49F2-8A2F-0CB1A615235A}"/>
    <cellStyle name="Обычный 19 2 2 3 2 2 2" xfId="8473" xr:uid="{20DECBF1-5E01-4043-B20C-161382D926D6}"/>
    <cellStyle name="Обычный 19 2 2 3 2 3" xfId="7500" xr:uid="{A721BE55-9B09-4858-95D2-A3094447EBB0}"/>
    <cellStyle name="Обычный 19 2 2 3 3" xfId="5003" xr:uid="{665EF2BF-E8D0-49F6-A9FC-24E257C6A807}"/>
    <cellStyle name="Обычный 19 2 2 3 3 2" xfId="7987" xr:uid="{4D6DCBDD-B7E6-4E30-9FA1-6E340BAE5FC2}"/>
    <cellStyle name="Обычный 19 2 2 3 4" xfId="7014" xr:uid="{056113B9-A2AE-4F96-A405-A80ACEF0A57F}"/>
    <cellStyle name="Обычный 19 2 2 4" xfId="4230" xr:uid="{1A224DC3-DD90-48BA-B653-F7B25767B0D0}"/>
    <cellStyle name="Обычный 19 2 2 4 2" xfId="5246" xr:uid="{D1B1FDE8-EA6A-4C45-A484-66DD9BD1D88C}"/>
    <cellStyle name="Обычный 19 2 2 4 2 2" xfId="8230" xr:uid="{CABB4DF4-A95A-4A85-9623-81CEFFDCF300}"/>
    <cellStyle name="Обычный 19 2 2 4 3" xfId="7257" xr:uid="{C6643510-07D8-49C1-A24B-380FFF15C83D}"/>
    <cellStyle name="Обычный 19 2 2 5" xfId="4760" xr:uid="{9B3412AF-3E31-4A11-A705-BFE3B59B728C}"/>
    <cellStyle name="Обычный 19 2 2 5 2" xfId="7744" xr:uid="{81B2D64B-2DD7-4275-A25C-CF4936AEA8BB}"/>
    <cellStyle name="Обычный 19 2 2 6" xfId="6771" xr:uid="{C70690D2-481F-4D88-8FE3-9C3EE1FACF30}"/>
    <cellStyle name="Обычный 19 2 3" xfId="3688" xr:uid="{2F521C4C-6166-40F4-9388-6465ADD89B21}"/>
    <cellStyle name="Обычный 19 2 3 2" xfId="3985" xr:uid="{0B9E8D1B-238C-4AE1-BBA1-4E07F7FC5BD0}"/>
    <cellStyle name="Обычный 19 2 3 2 2" xfId="4527" xr:uid="{A6193F2F-0EED-471F-A7D7-37F7F36BA1E8}"/>
    <cellStyle name="Обычный 19 2 3 2 2 2" xfId="5543" xr:uid="{C9B07214-090C-4827-9104-9C8042262584}"/>
    <cellStyle name="Обычный 19 2 3 2 2 2 2" xfId="8527" xr:uid="{939D24D5-2539-4F9A-9250-D63F05CE123D}"/>
    <cellStyle name="Обычный 19 2 3 2 2 3" xfId="7554" xr:uid="{B5570817-569A-4135-9548-9EFA8DE9D6CF}"/>
    <cellStyle name="Обычный 19 2 3 2 3" xfId="5057" xr:uid="{43C93DC6-3CEA-457C-A802-7E39C0797DA4}"/>
    <cellStyle name="Обычный 19 2 3 2 3 2" xfId="8041" xr:uid="{28740C06-B17E-4308-AD75-1CC78DBADC43}"/>
    <cellStyle name="Обычный 19 2 3 2 4" xfId="7068" xr:uid="{FBE7E5EF-2683-452D-A2E3-A09E405FEDBC}"/>
    <cellStyle name="Обычный 19 2 3 3" xfId="4284" xr:uid="{2ABC3CC5-BA8B-4CFA-BE87-6F82EED4E447}"/>
    <cellStyle name="Обычный 19 2 3 3 2" xfId="5300" xr:uid="{6E466867-1925-46CB-B77D-71E86C236550}"/>
    <cellStyle name="Обычный 19 2 3 3 2 2" xfId="8284" xr:uid="{B7482E86-CE90-4B19-943C-546B71FB77E7}"/>
    <cellStyle name="Обычный 19 2 3 3 3" xfId="7311" xr:uid="{DE973146-AD04-44E2-B630-62F288BED716}"/>
    <cellStyle name="Обычный 19 2 3 4" xfId="4814" xr:uid="{A8FFE2F5-133D-4C72-96CA-DC5E28653C91}"/>
    <cellStyle name="Обычный 19 2 3 4 2" xfId="7798" xr:uid="{0FE8E322-FFB6-4417-9EA0-EDDF113BE38D}"/>
    <cellStyle name="Обычный 19 2 3 5" xfId="6825" xr:uid="{7E860799-1EA6-4B31-8108-52A9C65124B5}"/>
    <cellStyle name="Обычный 19 2 4" xfId="3877" xr:uid="{9BE40030-FEC4-4A57-8CA3-A977C8E82019}"/>
    <cellStyle name="Обычный 19 2 4 2" xfId="4419" xr:uid="{4C02D06A-8199-43F9-96C3-4798B5342984}"/>
    <cellStyle name="Обычный 19 2 4 2 2" xfId="5435" xr:uid="{C9D00E5D-7615-45D3-948E-7A79E1D04883}"/>
    <cellStyle name="Обычный 19 2 4 2 2 2" xfId="8419" xr:uid="{5CD1B127-5200-452A-9E4A-94740E4D7995}"/>
    <cellStyle name="Обычный 19 2 4 2 3" xfId="7446" xr:uid="{5749562D-7C6C-4A0D-B846-30094252AEA4}"/>
    <cellStyle name="Обычный 19 2 4 3" xfId="4949" xr:uid="{BBC017D3-6B91-4AD4-9BE3-B32E4034065E}"/>
    <cellStyle name="Обычный 19 2 4 3 2" xfId="7933" xr:uid="{E4FC9D93-5FFC-4A69-A589-5ED3B131378C}"/>
    <cellStyle name="Обычный 19 2 4 4" xfId="6960" xr:uid="{BFB3C9CC-26A4-4E01-8ED8-9A7BBA869146}"/>
    <cellStyle name="Обычный 19 2 5" xfId="4176" xr:uid="{08069BFD-9333-4A93-B0FC-1CCC96FE2171}"/>
    <cellStyle name="Обычный 19 2 5 2" xfId="5192" xr:uid="{7B0A4869-4179-438C-8E53-4C7A5E195F23}"/>
    <cellStyle name="Обычный 19 2 5 2 2" xfId="8176" xr:uid="{BF1587B7-0BC2-4251-B271-43F7742F9B05}"/>
    <cellStyle name="Обычный 19 2 5 3" xfId="7203" xr:uid="{C7A9AFC9-C0A7-4355-A141-6A0F2ED49E2C}"/>
    <cellStyle name="Обычный 19 2 6" xfId="4706" xr:uid="{F2AEE93D-56BC-450F-BC69-DD17069B92A7}"/>
    <cellStyle name="Обычный 19 2 6 2" xfId="7690" xr:uid="{7755C51D-83AE-48A5-9F32-1A3B74421299}"/>
    <cellStyle name="Обычный 19 2 7" xfId="6717" xr:uid="{3B0EF71B-FF52-418A-8762-0CF290BC9BEB}"/>
    <cellStyle name="Обычный 19 3" xfId="3446" xr:uid="{BF1BF7AF-46CD-44F1-B07D-02A4A148E189}"/>
    <cellStyle name="Обычный 19 3 2" xfId="3719" xr:uid="{E9B6EDEF-2FE7-4790-A9D3-85460F04C875}"/>
    <cellStyle name="Обычный 19 3 2 2" xfId="4016" xr:uid="{99F840E2-39F7-496E-A211-B949CB3C0C25}"/>
    <cellStyle name="Обычный 19 3 2 2 2" xfId="4558" xr:uid="{2ACFFB16-BEE0-4392-A748-2C78BD506EFD}"/>
    <cellStyle name="Обычный 19 3 2 2 2 2" xfId="5574" xr:uid="{36A186C1-378D-4507-BB7B-16F5A9B13477}"/>
    <cellStyle name="Обычный 19 3 2 2 2 2 2" xfId="8558" xr:uid="{F082F248-6DAC-426E-9D07-793C95B93E05}"/>
    <cellStyle name="Обычный 19 3 2 2 2 3" xfId="7585" xr:uid="{6C496E00-25F8-4040-A54B-A0FB2B22CE0E}"/>
    <cellStyle name="Обычный 19 3 2 2 3" xfId="5088" xr:uid="{B1540BAE-93F2-482D-A795-EF46C01606B2}"/>
    <cellStyle name="Обычный 19 3 2 2 3 2" xfId="8072" xr:uid="{8739058C-B180-45FE-AEA1-104F9A42D2F1}"/>
    <cellStyle name="Обычный 19 3 2 2 4" xfId="7099" xr:uid="{3B398B01-2C08-420A-A79D-8FBD8F0C2943}"/>
    <cellStyle name="Обычный 19 3 2 3" xfId="4315" xr:uid="{B972DAA0-EF4E-4B6F-9429-AAC189A59386}"/>
    <cellStyle name="Обычный 19 3 2 3 2" xfId="5331" xr:uid="{BC00A744-4623-4E4F-88DA-367D13ACBC17}"/>
    <cellStyle name="Обычный 19 3 2 3 2 2" xfId="8315" xr:uid="{241DBDD1-6F1F-4974-BA6C-D3C666BBECDC}"/>
    <cellStyle name="Обычный 19 3 2 3 3" xfId="7342" xr:uid="{2AA2D975-BCB4-474E-A99A-1F1B8DC082A4}"/>
    <cellStyle name="Обычный 19 3 2 4" xfId="4845" xr:uid="{22289CB6-6BBC-4619-AF42-3E2FA61D911A}"/>
    <cellStyle name="Обычный 19 3 2 4 2" xfId="7829" xr:uid="{A9F1FA5C-7ED6-433D-B852-6DC525614711}"/>
    <cellStyle name="Обычный 19 3 2 5" xfId="6856" xr:uid="{ED49BE0C-40F3-4364-8B4A-BC44A136F661}"/>
    <cellStyle name="Обычный 19 3 3" xfId="3908" xr:uid="{71A69BE5-BE60-405B-B39A-6E95B272C891}"/>
    <cellStyle name="Обычный 19 3 3 2" xfId="4450" xr:uid="{BE60DA5B-619B-4A9A-867C-39F0940A9E75}"/>
    <cellStyle name="Обычный 19 3 3 2 2" xfId="5466" xr:uid="{A5F4FDC3-1AD2-4BC7-9E66-A264FAA13A4D}"/>
    <cellStyle name="Обычный 19 3 3 2 2 2" xfId="8450" xr:uid="{CA326326-A4E4-4A5B-BCBC-107D63A3E187}"/>
    <cellStyle name="Обычный 19 3 3 2 3" xfId="7477" xr:uid="{9ACB4902-ED28-4C21-954C-18261AD1FFF4}"/>
    <cellStyle name="Обычный 19 3 3 3" xfId="4980" xr:uid="{9A0B9142-8EBF-439D-8538-40DB47B2920F}"/>
    <cellStyle name="Обычный 19 3 3 3 2" xfId="7964" xr:uid="{0DA6BD7E-0B27-4843-BE7C-EC56760AD7A2}"/>
    <cellStyle name="Обычный 19 3 3 4" xfId="6991" xr:uid="{8EA6D1F2-A525-4931-B1A5-8EB84A008E1B}"/>
    <cellStyle name="Обычный 19 3 4" xfId="4207" xr:uid="{639D0916-D233-4754-93CF-CF049E3A6339}"/>
    <cellStyle name="Обычный 19 3 4 2" xfId="5223" xr:uid="{EAC2399B-2171-44D5-9589-3354192D46AF}"/>
    <cellStyle name="Обычный 19 3 4 2 2" xfId="8207" xr:uid="{85B0A6AF-E548-4524-A6C5-B841C802E350}"/>
    <cellStyle name="Обычный 19 3 4 3" xfId="7234" xr:uid="{1B401B16-484C-4D7A-B1FC-BD66649EDF65}"/>
    <cellStyle name="Обычный 19 3 5" xfId="4737" xr:uid="{DCD2244F-9BA1-40DA-820F-FB6163C752DF}"/>
    <cellStyle name="Обычный 19 3 5 2" xfId="7721" xr:uid="{7AF0136F-85A3-4470-A866-D2621B83894A}"/>
    <cellStyle name="Обычный 19 3 6" xfId="6748" xr:uid="{9C769BB7-2ED2-4592-9243-7995B63BE083}"/>
    <cellStyle name="Обычный 19 4" xfId="3665" xr:uid="{3BE16AEC-358B-4E93-A6DB-B6B2B02958AC}"/>
    <cellStyle name="Обычный 19 4 2" xfId="3962" xr:uid="{CA8773ED-9941-4483-96BB-79AC32D8B1DA}"/>
    <cellStyle name="Обычный 19 4 2 2" xfId="4504" xr:uid="{3E5C075E-23C9-418B-AE83-BFC8173406FF}"/>
    <cellStyle name="Обычный 19 4 2 2 2" xfId="5520" xr:uid="{88F8E864-745B-4F7E-B546-EEFC9410C339}"/>
    <cellStyle name="Обычный 19 4 2 2 2 2" xfId="8504" xr:uid="{516082BE-988D-4752-B05E-DBA44C5CA6CC}"/>
    <cellStyle name="Обычный 19 4 2 2 3" xfId="7531" xr:uid="{C3A2C6F5-D439-4EEF-8B58-28B5B53036AA}"/>
    <cellStyle name="Обычный 19 4 2 3" xfId="5034" xr:uid="{9C74267E-5C8D-4D03-B3EC-A2A90BEDC24D}"/>
    <cellStyle name="Обычный 19 4 2 3 2" xfId="8018" xr:uid="{0F476D35-6B9F-45A3-898B-64CEC2CFD6D7}"/>
    <cellStyle name="Обычный 19 4 2 4" xfId="7045" xr:uid="{5216EDA8-49E8-47D1-8721-144483FCBBFB}"/>
    <cellStyle name="Обычный 19 4 3" xfId="4261" xr:uid="{46288D64-DE56-4897-BCB4-F8FF63F33CE2}"/>
    <cellStyle name="Обычный 19 4 3 2" xfId="5277" xr:uid="{EC554EBB-594F-4C54-A5D1-437FE084C825}"/>
    <cellStyle name="Обычный 19 4 3 2 2" xfId="8261" xr:uid="{7CA43BB2-31F8-4480-A22B-12B4F1DBD252}"/>
    <cellStyle name="Обычный 19 4 3 3" xfId="7288" xr:uid="{C61D3873-502E-49E5-B0FA-CA718663A46E}"/>
    <cellStyle name="Обычный 19 4 4" xfId="4791" xr:uid="{D8DEBD18-D060-47AE-A48C-C3DD1C429F40}"/>
    <cellStyle name="Обычный 19 4 4 2" xfId="7775" xr:uid="{A4E663C6-7A94-4307-A2F1-A7763B238678}"/>
    <cellStyle name="Обычный 19 4 5" xfId="6802" xr:uid="{503053BF-7DEB-4E6B-87B1-EF5C1C24B9B6}"/>
    <cellStyle name="Обычный 19 5" xfId="3787" xr:uid="{CF67F054-F86F-4254-B8B9-34C50EA8B412}"/>
    <cellStyle name="Обычный 19 5 2" xfId="4066" xr:uid="{BCDFD110-266F-4781-9D46-1DED888D06C2}"/>
    <cellStyle name="Обычный 19 5 2 2" xfId="4608" xr:uid="{37661562-9200-4FF4-B528-DE1A6ECB5C2E}"/>
    <cellStyle name="Обычный 19 5 2 2 2" xfId="5624" xr:uid="{BE2701F0-CBBB-4BA5-9C27-2E4CBA3DD83B}"/>
    <cellStyle name="Обычный 19 5 2 2 2 2" xfId="8608" xr:uid="{2F4073EC-B37F-4752-B095-76F0BC42F696}"/>
    <cellStyle name="Обычный 19 5 2 2 3" xfId="7635" xr:uid="{DDA72555-50BC-421B-BAB6-9B43B57EEC26}"/>
    <cellStyle name="Обычный 19 5 2 3" xfId="5138" xr:uid="{95B656A8-FE6D-4BDA-86BF-032063D1A5A5}"/>
    <cellStyle name="Обычный 19 5 2 3 2" xfId="8122" xr:uid="{4272D8C8-7D5C-4BB5-AD28-0562EBDB4C35}"/>
    <cellStyle name="Обычный 19 5 2 4" xfId="7149" xr:uid="{DF28D5FF-B158-4859-9514-7CC9424EE2E2}"/>
    <cellStyle name="Обычный 19 5 3" xfId="4365" xr:uid="{125E3EE7-EA17-45D7-98B9-6ABB2CAD0F80}"/>
    <cellStyle name="Обычный 19 5 3 2" xfId="5381" xr:uid="{177409A3-C72D-4D1F-A63C-46EE994A833E}"/>
    <cellStyle name="Обычный 19 5 3 2 2" xfId="8365" xr:uid="{8FCD3872-D6B0-424B-84BC-1329E8E7FBD8}"/>
    <cellStyle name="Обычный 19 5 3 3" xfId="7392" xr:uid="{741F923C-8A21-4DC8-860C-7A9A432B2AA9}"/>
    <cellStyle name="Обычный 19 5 4" xfId="4895" xr:uid="{067049BA-D7FD-461B-A4F7-B9C19DBE8CA2}"/>
    <cellStyle name="Обычный 19 5 4 2" xfId="7879" xr:uid="{700BABF3-0A6A-4569-BE26-335207CC6FCB}"/>
    <cellStyle name="Обычный 19 5 5" xfId="6906" xr:uid="{368DEC62-9A19-4108-A664-EECDFD198993}"/>
    <cellStyle name="Обычный 19 6" xfId="3854" xr:uid="{55A95852-5C0A-4ECE-9F7F-40EE389B7EF3}"/>
    <cellStyle name="Обычный 19 6 2" xfId="4396" xr:uid="{29231B13-064F-4017-8EB6-FF9554DB1298}"/>
    <cellStyle name="Обычный 19 6 2 2" xfId="5412" xr:uid="{B52A4B70-D76C-45C5-8EFF-F5B7C55F4EEC}"/>
    <cellStyle name="Обычный 19 6 2 2 2" xfId="8396" xr:uid="{EFAA6631-6C35-49C0-B62A-A2CECFE410C9}"/>
    <cellStyle name="Обычный 19 6 2 3" xfId="7423" xr:uid="{FAE06F77-F652-4FCB-B5D3-406DF0289DE0}"/>
    <cellStyle name="Обычный 19 6 3" xfId="4926" xr:uid="{096F9A6F-6CC1-4B5D-9AFD-9FD3288336A5}"/>
    <cellStyle name="Обычный 19 6 3 2" xfId="7910" xr:uid="{F4ABB633-70A1-4D60-B1A2-AE4185CBD90F}"/>
    <cellStyle name="Обычный 19 6 4" xfId="6937" xr:uid="{7FD02726-85FA-4CF8-851A-546709B0A31D}"/>
    <cellStyle name="Обычный 19 7" xfId="4153" xr:uid="{DDCC952A-70DE-4463-9ADA-099D85EF9F52}"/>
    <cellStyle name="Обычный 19 7 2" xfId="5169" xr:uid="{F3A5A928-F191-4FD2-B147-A4C58EC4A040}"/>
    <cellStyle name="Обычный 19 7 2 2" xfId="8153" xr:uid="{6F5648E5-D2A0-4A97-8591-E9BCEFF43094}"/>
    <cellStyle name="Обычный 19 7 3" xfId="7180" xr:uid="{B2859657-65E8-4706-BDEC-9E1E99FF5EBC}"/>
    <cellStyle name="Обычный 19 8" xfId="4683" xr:uid="{DF219F89-42E0-4456-9BB1-BB0DDD8688F8}"/>
    <cellStyle name="Обычный 19 8 2" xfId="7667" xr:uid="{CB5C6A71-E38E-42AE-A9F3-099DF6903B4A}"/>
    <cellStyle name="Обычный 19 9" xfId="6694" xr:uid="{A813A251-D6FD-42CE-A605-E344D49FCA43}"/>
    <cellStyle name="Обычный 2" xfId="244" xr:uid="{9A149ACB-968A-40A7-8B0A-DFA27776B27B}"/>
    <cellStyle name="Обычный 2 10" xfId="10143" xr:uid="{FF83E480-DFED-40BB-822A-BC0229CB22FE}"/>
    <cellStyle name="Обычный 2 11" xfId="10144" xr:uid="{64C28C70-BA77-4F91-99B7-F72E9884344A}"/>
    <cellStyle name="Обычный 2 12" xfId="10145" xr:uid="{260AE5AB-3949-46E0-A993-D692999FF3EE}"/>
    <cellStyle name="Обычный 2 13" xfId="10146" xr:uid="{F96FE0AD-A3B8-4464-9581-98FFE8B93490}"/>
    <cellStyle name="Обычный 2 14" xfId="10147" xr:uid="{D550E2A4-B5E1-4F8A-9845-13F5EC6E44BC}"/>
    <cellStyle name="Обычный 2 15" xfId="10148" xr:uid="{418D8F39-B11F-48AB-8575-F919203EBC6F}"/>
    <cellStyle name="Обычный 2 16" xfId="10149" xr:uid="{2B61D620-26FD-469E-9767-682013452B82}"/>
    <cellStyle name="Обычный 2 16 2" xfId="11766" xr:uid="{144CD211-6876-478A-9ECE-FF2E7512D8F8}"/>
    <cellStyle name="Обычный 2 16 3" xfId="11854" xr:uid="{613EB9DE-1AB5-4635-BBEE-4B84E6FCE042}"/>
    <cellStyle name="Обычный 2 16 4" xfId="11926" xr:uid="{D0DA2698-B48D-4C42-B2BD-05F221D73E54}"/>
    <cellStyle name="Обычный 2 17" xfId="10142" xr:uid="{83529289-8EB5-4F3D-B31D-ADA4A2C4D5E3}"/>
    <cellStyle name="Обычный 2 17 2" xfId="11765" xr:uid="{EA6BA772-9FC1-43ED-B39C-01498FB2524C}"/>
    <cellStyle name="Обычный 2 17 3" xfId="11853" xr:uid="{10792127-50CE-4246-9329-222BEE74788E}"/>
    <cellStyle name="Обычный 2 17 4" xfId="11925" xr:uid="{74D74B8C-D462-49F0-8E06-195F632505A8}"/>
    <cellStyle name="Обычный 2 18" xfId="11724" xr:uid="{58C037DE-59DF-4C93-B642-A15A28B2219F}"/>
    <cellStyle name="Обычный 2 19" xfId="11814" xr:uid="{0AAEF5B8-717A-4927-A984-03779595512F}"/>
    <cellStyle name="Обычный 2 2" xfId="444" xr:uid="{39D2BD2C-7931-459A-B08A-47CC69CA1BFD}"/>
    <cellStyle name="Обычный 2 2 2" xfId="445" xr:uid="{D69EEFC2-E696-4E2E-9374-BC67ED9724AB}"/>
    <cellStyle name="Обычный 2 2 2 2" xfId="1682" xr:uid="{1BFE4A4A-9B62-4D10-A475-B9FB68780183}"/>
    <cellStyle name="Обычный 2 2 2 2 2" xfId="9270" xr:uid="{37D39744-AEB0-45F0-B14D-82AC6EA374BA}"/>
    <cellStyle name="Обычный 2 2 2 2 3" xfId="2906" xr:uid="{BA9C8544-ED60-413D-A21B-4EB050E511E9}"/>
    <cellStyle name="Обычный 2 2 2 2 4" xfId="10152" xr:uid="{90979317-4DE7-4BDF-BBBB-7CBF5A2B9E69}"/>
    <cellStyle name="Обычный 2 2 2 3" xfId="3274" xr:uid="{AA03D7BB-4FC1-4023-ACE0-8EE67C2A7EA0}"/>
    <cellStyle name="Обычный 2 2 2 3 2" xfId="10153" xr:uid="{25B41B97-54EB-4660-91DD-B6B1BDDD779B}"/>
    <cellStyle name="Обычный 2 2 2 3 3" xfId="11855" xr:uid="{9A34AAFF-0C56-4735-B299-9E224207447D}"/>
    <cellStyle name="Обычный 2 2 2 3 4" xfId="11927" xr:uid="{92A0F7F0-EEEA-4477-B132-06C201143D8E}"/>
    <cellStyle name="Обычный 2 2 2 4" xfId="9269" xr:uid="{F7256606-8E04-4330-A14F-9871E2E1EBF5}"/>
    <cellStyle name="Обычный 2 2 2 5" xfId="2317" xr:uid="{DE679C04-5CAE-4EE2-997D-BA3F9D930FD1}"/>
    <cellStyle name="Обычный 2 2 2 6" xfId="10151" xr:uid="{65CCE411-0754-4D81-9B64-3BE4DCC2F871}"/>
    <cellStyle name="Обычный 2 2 2 7" xfId="761" xr:uid="{A6D9B2CD-C407-461B-A862-2A9AF4AD2433}"/>
    <cellStyle name="Обычный 2 2 3" xfId="615" xr:uid="{933E609B-2062-4E15-B61F-47444607913B}"/>
    <cellStyle name="Обычный 2 2 3 2" xfId="5642" xr:uid="{BBEDE032-A73F-4950-9E3B-09821ECBD7CE}"/>
    <cellStyle name="Обычный 2 2 3 2 2" xfId="10155" xr:uid="{14FF9906-A015-4202-83C0-051911D25819}"/>
    <cellStyle name="Обычный 2 2 3 3" xfId="10156" xr:uid="{C72390C8-3C74-411A-A9A0-A1C7DD1C4AC9}"/>
    <cellStyle name="Обычный 2 2 3 3 2" xfId="11768" xr:uid="{EA071610-B206-41B7-AD42-0A1A97FCC391}"/>
    <cellStyle name="Обычный 2 2 3 3 3" xfId="11856" xr:uid="{A2789A17-6D50-48E0-ABF8-62ABE8FEBEDF}"/>
    <cellStyle name="Обычный 2 2 3 3 4" xfId="11928" xr:uid="{CF515584-73E1-420E-9E9D-658B4E88379E}"/>
    <cellStyle name="Обычный 2 2 3 4" xfId="10154" xr:uid="{36DEC5DE-1A77-4195-AD2C-AD48586142EB}"/>
    <cellStyle name="Обычный 2 2 3 5" xfId="739" xr:uid="{754C6421-E643-413A-AFF9-4AFA1A9BE635}"/>
    <cellStyle name="Обычный 2 2 4" xfId="2566" xr:uid="{A972ADC2-7EC8-4188-971C-61A5FB0E4D11}"/>
    <cellStyle name="Обычный 2 2 4 2" xfId="10157" xr:uid="{923D0A77-1EF5-48D4-BB14-D898FDD241B1}"/>
    <cellStyle name="Обычный 2 2 4 3" xfId="11857" xr:uid="{FA814613-261F-4D40-9BE7-15E6A769FCF6}"/>
    <cellStyle name="Обычный 2 2 4 4" xfId="11929" xr:uid="{7537E74F-0C50-49E1-9737-15D49F7152A4}"/>
    <cellStyle name="Обычный 2 2 4 5" xfId="12350" xr:uid="{C3FED971-F61C-4B60-9083-C3C27A3A20BE}"/>
    <cellStyle name="Обычный 2 2 5" xfId="5646" xr:uid="{E7D6E3A1-37D5-4962-B65F-CEB63ACD4190}"/>
    <cellStyle name="Обычный 2 2 5 2" xfId="10158" xr:uid="{FCA081CF-F2D1-44A7-B4D7-86B0BAF81495}"/>
    <cellStyle name="Обычный 2 2 6" xfId="2336" xr:uid="{8B446D66-FD69-466F-B6CD-E8BB70FCA0C0}"/>
    <cellStyle name="Обычный 2 2 6 2" xfId="10159" xr:uid="{78B73B7D-82E8-4E53-BD6B-4FC3475837FD}"/>
    <cellStyle name="Обычный 2 2 7" xfId="2273" xr:uid="{ACB818C7-2FC2-4521-B12B-8A1FF2BEC4B5}"/>
    <cellStyle name="Обычный 2 2 8" xfId="9672" xr:uid="{AE3AF083-69F8-4003-8AA0-AE881830EFCA}"/>
    <cellStyle name="Обычный 2 2 9" xfId="639" xr:uid="{EC631A8C-1462-45C9-8728-877184B9A717}"/>
    <cellStyle name="Обычный 2 20" xfId="11889" xr:uid="{4888043E-773C-47E5-BB9A-00EB7B8F8CF3}"/>
    <cellStyle name="Обычный 2 21" xfId="11957" xr:uid="{822FC8C1-A73A-475A-8FF4-573DDC09E8A7}"/>
    <cellStyle name="Обычный 2 22" xfId="638" xr:uid="{986CABE1-2C7F-439B-B02B-3B94503343FD}"/>
    <cellStyle name="Обычный 2 3" xfId="446" xr:uid="{F864B9D0-3820-4150-8FCE-8E5CE09F7714}"/>
    <cellStyle name="Обычный 2 3 10" xfId="10160" xr:uid="{3D1A00A7-0194-43F7-8BC6-B293571D569E}"/>
    <cellStyle name="Обычный 2 3 11" xfId="656" xr:uid="{8F411248-A34C-4419-A3C5-C995FC888E8A}"/>
    <cellStyle name="Обычный 2 3 2" xfId="616" xr:uid="{60D54539-2626-4138-A53A-6F7DA66DB67E}"/>
    <cellStyle name="Обычный 2 3 2 2" xfId="9657" xr:uid="{BFD46494-AFB0-4105-928B-B4271E1DD592}"/>
    <cellStyle name="Обычный 2 3 2 2 2" xfId="10162" xr:uid="{DF862D4F-72C5-4F9D-AC40-A302A9002AD6}"/>
    <cellStyle name="Обычный 2 3 2 3" xfId="9614" xr:uid="{4B6132E2-C858-483C-A586-801A942F4006}"/>
    <cellStyle name="Обычный 2 3 2 3 2" xfId="10163" xr:uid="{831A89F5-D9A9-40C1-8758-7FE2FDE95795}"/>
    <cellStyle name="Обычный 2 3 2 3 3" xfId="11858" xr:uid="{4317C5C6-7CA1-4470-A7D6-F2028BE3277A}"/>
    <cellStyle name="Обычный 2 3 2 3 4" xfId="11930" xr:uid="{E9F46A2A-7A2E-4C8C-9534-79E8673894F4}"/>
    <cellStyle name="Обычный 2 3 2 4" xfId="10161" xr:uid="{FAD37404-97AB-4051-84D1-815A547C6393}"/>
    <cellStyle name="Обычный 2 3 2 5" xfId="1673" xr:uid="{6B30A9DA-4A90-4A3A-B421-A93482EB8E6A}"/>
    <cellStyle name="Обычный 2 3 3" xfId="5645" xr:uid="{B894C582-FD8A-47CA-A7E2-C926CFA54638}"/>
    <cellStyle name="Обычный 2 3 3 2" xfId="9649" xr:uid="{DA16A825-6A12-478E-AEDA-FC6329B7F8EF}"/>
    <cellStyle name="Обычный 2 3 3 2 2" xfId="11770" xr:uid="{FE4A244F-593B-4ECA-B2CF-09B17519798E}"/>
    <cellStyle name="Обычный 2 3 3 3" xfId="9673" xr:uid="{95A6CB04-7A9F-452D-98C9-A14334F12B49}"/>
    <cellStyle name="Обычный 2 3 3 3 2" xfId="11859" xr:uid="{6A3E16C8-809D-4CB5-B562-829E614FF7C7}"/>
    <cellStyle name="Обычный 2 3 3 4" xfId="10164" xr:uid="{F45B6329-8BAD-4303-B227-EA1B366F4414}"/>
    <cellStyle name="Обычный 2 3 3 5" xfId="12351" xr:uid="{DF2DE7AD-29D1-44A9-9503-AE60877AB148}"/>
    <cellStyle name="Обычный 2 3 4" xfId="2523" xr:uid="{999966DC-AAA6-4F6E-8902-2F4F52A0F2F8}"/>
    <cellStyle name="Обычный 2 3 4 2" xfId="10165" xr:uid="{32A33160-6155-42EE-91C9-329720BC8DBB}"/>
    <cellStyle name="Обычный 2 3 4 3" xfId="11860" xr:uid="{FBE2A555-5EA2-4C36-AFCD-75310FBDDB58}"/>
    <cellStyle name="Обычный 2 3 4 4" xfId="11932" xr:uid="{9ABF331A-4F02-443F-AA51-2188A4A49DC1}"/>
    <cellStyle name="Обычный 2 3 5" xfId="5649" xr:uid="{6B4CD07F-CFF1-4774-B8D9-C6A96007F265}"/>
    <cellStyle name="Обычный 2 3 5 2" xfId="10166" xr:uid="{923210DD-6468-4328-AF61-8CB6BF3C0D55}"/>
    <cellStyle name="Обычный 2 3 6" xfId="2359" xr:uid="{B878A691-DAA8-4A1C-8600-688A93FC67F2}"/>
    <cellStyle name="Обычный 2 3 7" xfId="2329" xr:uid="{04ED531B-E830-4012-95D6-61723BC83EB1}"/>
    <cellStyle name="Обычный 2 3 7 2" xfId="5991" xr:uid="{ECD06FD8-8428-45E7-A5A2-64D677EEA13B}"/>
    <cellStyle name="Обычный 2 3 8" xfId="9271" xr:uid="{588C881E-EA77-4E2E-BB50-146853381376}"/>
    <cellStyle name="Обычный 2 3 9" xfId="9613" xr:uid="{A45231AA-0F2D-4995-92C6-230E974D1416}"/>
    <cellStyle name="Обычный 2 4" xfId="447" xr:uid="{93CC432D-1545-4574-B7C9-441533FBA8A5}"/>
    <cellStyle name="Обычный 2 4 2" xfId="2739" xr:uid="{895752CF-9C2E-45A6-9186-0FDE8243E18E}"/>
    <cellStyle name="Обычный 2 4 2 2" xfId="9272" xr:uid="{6DBAD2BE-E5C4-4527-96D7-D52F89B8A5DA}"/>
    <cellStyle name="Обычный 2 4 2 3" xfId="10168" xr:uid="{09CB1C0B-13EA-40B2-A204-4C3D2BC7F531}"/>
    <cellStyle name="Обычный 2 4 3" xfId="2907" xr:uid="{0A91FF21-BE41-4533-8088-755F482568E1}"/>
    <cellStyle name="Обычный 2 4 3 2" xfId="9273" xr:uid="{ECDC4163-04E3-4650-A592-E565F603BA47}"/>
    <cellStyle name="Обычный 2 4 3 3" xfId="10169" xr:uid="{9982EAAF-7BB1-4ABA-86E2-BBA50EB4401F}"/>
    <cellStyle name="Обычный 2 4 4" xfId="3275" xr:uid="{E6BE8EAA-F7DD-4D63-9DCF-C7AD5F4B08C4}"/>
    <cellStyle name="Обычный 2 4 5" xfId="2713" xr:uid="{1CAFFDF2-E2BF-4EB6-8782-463B1BF03968}"/>
    <cellStyle name="Обычный 2 4 6" xfId="2342" xr:uid="{74431907-C8E8-4B69-8927-FA3DE3FF568E}"/>
    <cellStyle name="Обычный 2 4 7" xfId="9615" xr:uid="{2BE65A9D-2FED-4104-9BBC-03C2498ED3FA}"/>
    <cellStyle name="Обычный 2 4 8" xfId="10167" xr:uid="{022692E2-BB56-4AA8-A68A-52A858470DE1}"/>
    <cellStyle name="Обычный 2 4 9" xfId="648" xr:uid="{50D6FB12-92DC-4A3E-A1C3-FEA71AB787EA}"/>
    <cellStyle name="Обычный 2 5" xfId="448" xr:uid="{475B843B-C92A-47C8-806B-687D29478814}"/>
    <cellStyle name="Обычный 2 5 2" xfId="2402" xr:uid="{FE32690D-BA44-49C1-BC43-E376934CE654}"/>
    <cellStyle name="Обычный 2 5 3" xfId="9616" xr:uid="{710C1B28-F234-40D2-9B5A-4EB4C1B79AA5}"/>
    <cellStyle name="Обычный 2 5 4" xfId="10171" xr:uid="{208D406D-FFEE-4334-88FA-5E0DC1A31553}"/>
    <cellStyle name="Обычный 2 5 5" xfId="643" xr:uid="{D8A2492F-E5D5-48FF-BE1B-05423C19F2A8}"/>
    <cellStyle name="Обычный 2 6" xfId="449" xr:uid="{CADAC593-4FD2-41B9-A49E-8F94792C144A}"/>
    <cellStyle name="Обычный 2 6 2" xfId="1770" xr:uid="{7C5CD237-4D4F-47C6-9A96-4BCC4963B432}"/>
    <cellStyle name="Обычный 2 6 2 2" xfId="9618" xr:uid="{1C3FF01D-BBF8-453B-849C-2E81C88E4E5C}"/>
    <cellStyle name="Обычный 2 6 3" xfId="2334" xr:uid="{4844B73A-97ED-48E9-98A7-057DBC53CC52}"/>
    <cellStyle name="Обычный 2 6 4" xfId="9617" xr:uid="{161C28E6-D69C-4D9C-9480-FCDE526224F5}"/>
    <cellStyle name="Обычный 2 6 5" xfId="10172" xr:uid="{2C88B62A-7EA0-4AFF-A2E5-C77EB85CA40A}"/>
    <cellStyle name="Обычный 2 6 6" xfId="1712" xr:uid="{B9EBB278-2DFA-4BCE-9748-2311551033FD}"/>
    <cellStyle name="Обычный 2 7" xfId="492" xr:uid="{FB78D2EE-34A6-4212-9987-83B373451EB8}"/>
    <cellStyle name="Обычный 2 7 2" xfId="9274" xr:uid="{34A1D666-6A2C-43BE-87ED-A2D59FAD1822}"/>
    <cellStyle name="Обычный 2 7 2 2" xfId="9620" xr:uid="{5E023FAE-B6F9-4395-BDAC-4F7C169A7381}"/>
    <cellStyle name="Обычный 2 7 3" xfId="9621" xr:uid="{39A59236-9D36-47BB-A9AF-0F2A1614E635}"/>
    <cellStyle name="Обычный 2 7 4" xfId="9619" xr:uid="{7C81F605-016E-405D-9F96-2B303AD8EB70}"/>
    <cellStyle name="Обычный 2 7 5" xfId="10173" xr:uid="{01246B18-223D-49F5-ABC6-B9B052A5E36B}"/>
    <cellStyle name="Обычный 2 7 6" xfId="8634" xr:uid="{2355FF71-84F4-4DF0-8062-9429754C4DA4}"/>
    <cellStyle name="Обычный 2 8" xfId="345" xr:uid="{3A735954-18C9-41D2-9ED2-56662CCABF13}"/>
    <cellStyle name="Обычный 2 8 2" xfId="9622" xr:uid="{6E7B742C-41C7-44CF-8E4F-EAD2AAFB829B}"/>
    <cellStyle name="Обычный 2 8 3" xfId="10174" xr:uid="{A02DF94E-AA30-4EAE-BC3E-083CD992D39B}"/>
    <cellStyle name="Обычный 2 8 4" xfId="9275" xr:uid="{EBCD5643-AA9B-447F-AD9C-57BBA0751D6B}"/>
    <cellStyle name="Обычный 2 8 5" xfId="12363" xr:uid="{09E5CF8B-D406-4CA3-BE46-A63A14C00E57}"/>
    <cellStyle name="Обычный 2 9" xfId="593" xr:uid="{7FC9C3A2-EEEC-4AD3-9D9F-470DC6B32858}"/>
    <cellStyle name="Обычный 2 9 2" xfId="9668" xr:uid="{4EBD0EF6-AC15-4CCF-8814-E6EDE034D00B}"/>
    <cellStyle name="Обычный 2 9 3" xfId="10175" xr:uid="{63D0EC51-3EE6-4D85-97A7-0C1B511B8F55}"/>
    <cellStyle name="Обычный 2 9 4" xfId="8640" xr:uid="{9194812E-35EC-401E-B169-219CD1E92DFA}"/>
    <cellStyle name="Обычный 2_02.09" xfId="9276" xr:uid="{A3E86703-CF14-42F8-A797-8190BF320468}"/>
    <cellStyle name="Обычный 20" xfId="3276" xr:uid="{8DBE2106-7949-4013-AA9A-6B177FE7B3FB}"/>
    <cellStyle name="Обычный 20 2" xfId="9277" xr:uid="{AAC1390F-EA34-4BF0-8408-2153288FE378}"/>
    <cellStyle name="Обычный 20 3" xfId="10176" xr:uid="{C9719695-099E-4E25-9322-B0D30D0E0A10}"/>
    <cellStyle name="Обычный 21" xfId="3277" xr:uid="{95264ADE-0984-4A26-88B0-31CAF8AFDA67}"/>
    <cellStyle name="Обычный 21 2" xfId="9278" xr:uid="{9815E10A-951B-490D-BE61-D78FDC86F730}"/>
    <cellStyle name="Обычный 21 3" xfId="10177" xr:uid="{30559D5F-8615-4341-B741-2B8ED8B17F35}"/>
    <cellStyle name="Обычный 22" xfId="3278" xr:uid="{2C9402F2-C12F-4A62-A269-F2DE6B09EFBB}"/>
    <cellStyle name="Обычный 22 2" xfId="3279" xr:uid="{B69B3912-55F9-4B2C-A429-6166AA18286E}"/>
    <cellStyle name="Обычный 22 3" xfId="9279" xr:uid="{6586A930-E513-4C0D-B24B-3A2DF4DB7287}"/>
    <cellStyle name="Обычный 22 4" xfId="10178" xr:uid="{60BE5283-00B4-4422-B824-CC5836B604E0}"/>
    <cellStyle name="Обычный 23" xfId="3280" xr:uid="{80127943-0B93-499D-9F96-8D210710EF89}"/>
    <cellStyle name="Обычный 23 2" xfId="9280" xr:uid="{3ED21E8E-A78A-4764-AE10-CD1927587FD5}"/>
    <cellStyle name="Обычный 23 3" xfId="10179" xr:uid="{EC4B248B-A384-4A31-97ED-FFD48CFBE172}"/>
    <cellStyle name="Обычный 24" xfId="3281" xr:uid="{2FC03935-77DC-4E07-9E29-355B3F00C141}"/>
    <cellStyle name="Обычный 24 2" xfId="9281" xr:uid="{ABB1093D-6409-47A3-A38D-979CDF9C94DC}"/>
    <cellStyle name="Обычный 24 3" xfId="10180" xr:uid="{3712C0B3-1350-4A65-83C5-04B3CAE5DB5A}"/>
    <cellStyle name="Обычный 25" xfId="3282" xr:uid="{65AEBD50-3603-4D8B-8BF9-10F0ADBBA294}"/>
    <cellStyle name="Обычный 25 2" xfId="9282" xr:uid="{7B029992-D3CA-4FF3-B253-D9D16A2871A2}"/>
    <cellStyle name="Обычный 25 3" xfId="10181" xr:uid="{123C2C39-2890-4B95-A969-5FD32498193A}"/>
    <cellStyle name="Обычный 26" xfId="3283" xr:uid="{9A395FF3-08F2-4BAE-88F9-EB4ED099FFFD}"/>
    <cellStyle name="Обычный 26 2" xfId="9283" xr:uid="{F142F16B-7CD2-4267-8CEE-8401BDD0EBFD}"/>
    <cellStyle name="Обычный 26 3" xfId="10182" xr:uid="{46F4A83B-F863-4747-B9A6-5A76918BBD70}"/>
    <cellStyle name="Обычный 27" xfId="2953" xr:uid="{FD89841A-B93B-4271-A879-58D9F63ACF70}"/>
    <cellStyle name="Обычный 27 2" xfId="9284" xr:uid="{A9C69155-3A29-416B-95DA-21834B13A6B5}"/>
    <cellStyle name="Обычный 27 2 2" xfId="10184" xr:uid="{D51ED2A8-93F3-4CA4-A3E8-B93EC67AAB4E}"/>
    <cellStyle name="Обычный 27 3" xfId="10183" xr:uid="{0DD1E518-F5D9-4576-B94C-9F5F8BA0BB0E}"/>
    <cellStyle name="Обычный 28" xfId="2952" xr:uid="{84178769-B0E0-4F35-A318-9C3997BDA7FF}"/>
    <cellStyle name="Обычный 28 2" xfId="3455" xr:uid="{2DCA8E69-02CB-4FEC-9227-361BB39FCA1C}"/>
    <cellStyle name="Обычный 28 2 2" xfId="3728" xr:uid="{1636EDAB-FEA5-497E-98D6-E821E2DC8D00}"/>
    <cellStyle name="Обычный 28 2 2 2" xfId="4025" xr:uid="{E662D697-82F6-4A0E-9C11-8AF25D5E8C47}"/>
    <cellStyle name="Обычный 28 2 2 2 2" xfId="4567" xr:uid="{D6F5C80C-4F17-44CA-BEAE-0B1620D2E785}"/>
    <cellStyle name="Обычный 28 2 2 2 2 2" xfId="5583" xr:uid="{6585429D-66C8-452B-9772-55658E8AB059}"/>
    <cellStyle name="Обычный 28 2 2 2 2 2 2" xfId="8567" xr:uid="{CB1D6918-6C7E-48A7-A1EA-D14BB3877AA3}"/>
    <cellStyle name="Обычный 28 2 2 2 2 3" xfId="7594" xr:uid="{8236E3C9-F740-4D96-90E3-5AFD160471FA}"/>
    <cellStyle name="Обычный 28 2 2 2 3" xfId="5097" xr:uid="{A1DE8258-A6E4-46B8-9CD2-08993D9F24F4}"/>
    <cellStyle name="Обычный 28 2 2 2 3 2" xfId="8081" xr:uid="{109E6673-DD1E-4480-98C5-1927022DE0A6}"/>
    <cellStyle name="Обычный 28 2 2 2 4" xfId="7108" xr:uid="{FCAA0BDE-0856-4768-94FF-AA7BC0FC78DC}"/>
    <cellStyle name="Обычный 28 2 2 3" xfId="4324" xr:uid="{4976DEB0-B891-4C88-B51D-85E965D4B1A1}"/>
    <cellStyle name="Обычный 28 2 2 3 2" xfId="5340" xr:uid="{4BDAF485-79DE-42E6-A8CC-E777C828FB6E}"/>
    <cellStyle name="Обычный 28 2 2 3 2 2" xfId="8324" xr:uid="{43B89631-C032-4424-A8E5-811E05C10F6B}"/>
    <cellStyle name="Обычный 28 2 2 3 3" xfId="7351" xr:uid="{3B0BFF2C-A746-4966-8DE5-9E34F655FB4D}"/>
    <cellStyle name="Обычный 28 2 2 4" xfId="4854" xr:uid="{510908AB-78C1-48A6-9030-97FD5CD7EFFC}"/>
    <cellStyle name="Обычный 28 2 2 4 2" xfId="7838" xr:uid="{622B4867-B88F-4146-B934-F64C4CE9D5AB}"/>
    <cellStyle name="Обычный 28 2 2 5" xfId="6865" xr:uid="{5E339B90-8D8A-4B5A-A3B5-A2757097B6AA}"/>
    <cellStyle name="Обычный 28 2 3" xfId="3917" xr:uid="{94B2E825-CDC6-4B11-844F-A095E441EFAE}"/>
    <cellStyle name="Обычный 28 2 3 2" xfId="4459" xr:uid="{6443D835-7755-43DC-B76C-18D6769914B6}"/>
    <cellStyle name="Обычный 28 2 3 2 2" xfId="5475" xr:uid="{FBF0BDF3-407E-4443-B3FD-5E29122F5142}"/>
    <cellStyle name="Обычный 28 2 3 2 2 2" xfId="8459" xr:uid="{06AA0739-6A43-42C7-A1FD-16B86D36B0BA}"/>
    <cellStyle name="Обычный 28 2 3 2 3" xfId="7486" xr:uid="{AA639134-9EEF-4E42-A609-11E5B44B494B}"/>
    <cellStyle name="Обычный 28 2 3 3" xfId="4989" xr:uid="{C07F0A37-66EE-4C20-A913-FCF150101E58}"/>
    <cellStyle name="Обычный 28 2 3 3 2" xfId="7973" xr:uid="{524695FD-19CB-4C94-B90E-8B5195571F83}"/>
    <cellStyle name="Обычный 28 2 3 4" xfId="7000" xr:uid="{00CC9239-52B0-4C03-B58C-4EAF01FCB67C}"/>
    <cellStyle name="Обычный 28 2 4" xfId="4216" xr:uid="{1FC35A35-A237-459D-BF97-159DF176928D}"/>
    <cellStyle name="Обычный 28 2 4 2" xfId="5232" xr:uid="{B28FAC96-2C3D-45A1-B718-4F3AA43D6E64}"/>
    <cellStyle name="Обычный 28 2 4 2 2" xfId="8216" xr:uid="{2D7CBE60-7D0B-43D4-B223-C3F2C305EE63}"/>
    <cellStyle name="Обычный 28 2 4 3" xfId="7243" xr:uid="{874342B7-C9C1-47B3-B844-F34F560B18C1}"/>
    <cellStyle name="Обычный 28 2 5" xfId="4746" xr:uid="{DD5736E7-BE8C-4688-AFF0-B332D1CC9429}"/>
    <cellStyle name="Обычный 28 2 5 2" xfId="7730" xr:uid="{0E49C3C9-BEEA-4B47-9C16-E8C60DEC41A1}"/>
    <cellStyle name="Обычный 28 2 6" xfId="6757" xr:uid="{8760EA59-F571-4B64-94A1-E88F2301D7AE}"/>
    <cellStyle name="Обычный 28 2 7" xfId="10186" xr:uid="{71EF458A-2394-4FCD-92E5-4F625A5971FF}"/>
    <cellStyle name="Обычный 28 3" xfId="3674" xr:uid="{2D37D6A4-0332-46DD-BC11-CBF33947D249}"/>
    <cellStyle name="Обычный 28 3 2" xfId="3971" xr:uid="{64876B6A-C154-4FCB-9E7F-490778603900}"/>
    <cellStyle name="Обычный 28 3 2 2" xfId="4513" xr:uid="{3C3B895F-FC01-4BE5-A88E-CB8EE0D3B0A9}"/>
    <cellStyle name="Обычный 28 3 2 2 2" xfId="5529" xr:uid="{BCF7D174-9BEF-4780-98F1-3222DA992476}"/>
    <cellStyle name="Обычный 28 3 2 2 2 2" xfId="8513" xr:uid="{57F1805A-0C8E-44E5-8CD2-AD20A4DE68F1}"/>
    <cellStyle name="Обычный 28 3 2 2 3" xfId="7540" xr:uid="{35987198-31E6-4299-980B-477E6112D3E5}"/>
    <cellStyle name="Обычный 28 3 2 3" xfId="5043" xr:uid="{8F77B4E8-6951-4F08-924B-75B088190251}"/>
    <cellStyle name="Обычный 28 3 2 3 2" xfId="8027" xr:uid="{1269FFCC-A5BE-4A38-A2DB-9FC6499A6AF7}"/>
    <cellStyle name="Обычный 28 3 2 4" xfId="7054" xr:uid="{F3D9DFA5-BC1B-4237-9E8F-BD336E79AC47}"/>
    <cellStyle name="Обычный 28 3 3" xfId="4270" xr:uid="{F354E7AC-8975-474A-A78C-FE2A162AAB67}"/>
    <cellStyle name="Обычный 28 3 3 2" xfId="5286" xr:uid="{EEC047AE-2B3C-47CD-8B72-9224EF91A808}"/>
    <cellStyle name="Обычный 28 3 3 2 2" xfId="8270" xr:uid="{22FE0F71-FFD9-40A9-B9F9-F9C16B014C16}"/>
    <cellStyle name="Обычный 28 3 3 3" xfId="7297" xr:uid="{468BBA96-CD90-493A-94E4-DA9DAEA0AC1D}"/>
    <cellStyle name="Обычный 28 3 4" xfId="4800" xr:uid="{D5AB857A-EEDA-41D7-9A4C-936DF6DF3C3B}"/>
    <cellStyle name="Обычный 28 3 4 2" xfId="7784" xr:uid="{60368764-4963-4126-AB1D-BC10BCF9B33E}"/>
    <cellStyle name="Обычный 28 3 5" xfId="6811" xr:uid="{A4267306-5F22-4CE3-A9A6-04764D57293C}"/>
    <cellStyle name="Обычный 28 4" xfId="3863" xr:uid="{E498A180-9B15-44BE-82FB-03FD6767BA40}"/>
    <cellStyle name="Обычный 28 4 2" xfId="4405" xr:uid="{E1AE8101-E169-48D8-8C3D-C4CE1D9F65AB}"/>
    <cellStyle name="Обычный 28 4 2 2" xfId="5421" xr:uid="{351B3D3E-0393-4D7A-BE1B-7E1C83685E57}"/>
    <cellStyle name="Обычный 28 4 2 2 2" xfId="8405" xr:uid="{FF42341F-7B97-4E1F-9404-D3121126A34C}"/>
    <cellStyle name="Обычный 28 4 2 3" xfId="7432" xr:uid="{91660C39-0C1D-46CA-B1C6-6F9F1753020F}"/>
    <cellStyle name="Обычный 28 4 3" xfId="4935" xr:uid="{C7F47582-1B09-4624-AE81-9610BBA83C72}"/>
    <cellStyle name="Обычный 28 4 3 2" xfId="7919" xr:uid="{8D283444-F03C-4F83-841F-7F17B675B46E}"/>
    <cellStyle name="Обычный 28 4 4" xfId="6946" xr:uid="{8F562AE9-EE30-4D79-8E5A-3E318ECB48D9}"/>
    <cellStyle name="Обычный 28 5" xfId="4162" xr:uid="{2B6DD095-1DB0-4036-829B-7FA5563222F6}"/>
    <cellStyle name="Обычный 28 5 2" xfId="5178" xr:uid="{8C220547-80C7-42CB-BD31-5F7A555D9EC6}"/>
    <cellStyle name="Обычный 28 5 2 2" xfId="8162" xr:uid="{201F1767-D83A-4346-9BF6-50E8B8EF6F4B}"/>
    <cellStyle name="Обычный 28 5 3" xfId="7189" xr:uid="{2539FB88-44C1-4704-929C-043DFB78D993}"/>
    <cellStyle name="Обычный 28 6" xfId="4692" xr:uid="{11803237-E50B-4859-ADB4-2C27F4C23D45}"/>
    <cellStyle name="Обычный 28 6 2" xfId="7676" xr:uid="{CF40354B-F0AB-4066-9D86-C7F65BDA56EF}"/>
    <cellStyle name="Обычный 28 7" xfId="6703" xr:uid="{CD77B898-5953-45EC-9E0A-54CE5C5380F7}"/>
    <cellStyle name="Обычный 28 8" xfId="9285" xr:uid="{7AE8207E-092F-4CD6-9109-3F43A7FF2C0B}"/>
    <cellStyle name="Обычный 28 9" xfId="10185" xr:uid="{765502CE-D48C-4F09-AD45-9E7FA66C012B}"/>
    <cellStyle name="Обычный 29" xfId="3364" xr:uid="{58B24463-1CDE-47BD-B7EA-2D7F1331BAFB}"/>
    <cellStyle name="Обычный 29 2" xfId="9286" xr:uid="{ADFD97C6-2BD0-4403-94B8-80A1FB429280}"/>
    <cellStyle name="Обычный 29 3" xfId="10187" xr:uid="{23C77B99-F88A-436C-8DEB-C029255E50AF}"/>
    <cellStyle name="Обычный 3" xfId="329" xr:uid="{70C7F8CF-CE05-4369-8454-63202BC24EF1}"/>
    <cellStyle name="Обычный 3 2" xfId="450" xr:uid="{999D1C4F-E2DF-44FD-A59B-C3AD7D5169AD}"/>
    <cellStyle name="Обычный 3 2 2" xfId="451" xr:uid="{645189F4-4B64-4899-A56A-852E82411524}"/>
    <cellStyle name="Обычный 3 2 2 2" xfId="9624" xr:uid="{49B67939-FFB7-4394-8E5C-5905FEEF824D}"/>
    <cellStyle name="Обычный 3 2 2 2 2" xfId="10191" xr:uid="{D4B773F0-B957-40BD-A42E-B034E6E36750}"/>
    <cellStyle name="Обычный 3 2 2 3" xfId="10192" xr:uid="{F3E4CC6E-DC82-4DF3-8602-B4E5E5930E58}"/>
    <cellStyle name="Обычный 3 2 2 3 2" xfId="11772" xr:uid="{DB3CD7DA-16B8-4A26-8CE3-E5CBF976B532}"/>
    <cellStyle name="Обычный 3 2 2 3 3" xfId="11861" xr:uid="{E326912C-0768-4BCA-A370-A2BA61F2F616}"/>
    <cellStyle name="Обычный 3 2 2 3 4" xfId="11933" xr:uid="{ED420F7B-94BD-4821-8974-01E6119D1B64}"/>
    <cellStyle name="Обычный 3 2 2 4" xfId="10190" xr:uid="{34838675-D015-43BA-AC74-CD0EB65FB11C}"/>
    <cellStyle name="Обычный 3 2 2 5" xfId="762" xr:uid="{FFBF585B-9671-40E2-9BF1-38F72AF812C4}"/>
    <cellStyle name="Обычный 3 2 3" xfId="617" xr:uid="{6A938E33-CD31-4B4E-80EC-BF53C47FE0A0}"/>
    <cellStyle name="Обычный 3 2 3 2" xfId="10193" xr:uid="{EFEC31A2-A95C-4AE7-8C36-28BB6BF14DCB}"/>
    <cellStyle name="Обычный 3 2 3 3" xfId="11862" xr:uid="{6B0252C6-27B4-4872-B605-2988224210F2}"/>
    <cellStyle name="Обычный 3 2 3 4" xfId="11934" xr:uid="{EFEBE505-6B0A-4538-91C6-24C335C3CBAA}"/>
    <cellStyle name="Обычный 3 2 3 5" xfId="9623" xr:uid="{340320D7-76FD-4A50-9E7A-7466ADBAF3B4}"/>
    <cellStyle name="Обычный 3 2 4" xfId="10194" xr:uid="{B391CFD4-295B-43A3-9C93-73C0A72A0A5A}"/>
    <cellStyle name="Обычный 3 2 4 2" xfId="12352" xr:uid="{9A8CD8C5-0661-4A3D-86D9-D857B137DE6D}"/>
    <cellStyle name="Обычный 3 2 5" xfId="10195" xr:uid="{40928019-9792-4E17-A134-BBA8AF39F9BE}"/>
    <cellStyle name="Обычный 3 2 6" xfId="10189" xr:uid="{E9442C6E-8E04-44A0-94E3-5299D6D80E4F}"/>
    <cellStyle name="Обычный 3 2 7" xfId="649" xr:uid="{EA65D6CB-477E-4DED-8899-2728DFDFF8EC}"/>
    <cellStyle name="Обычный 3 3" xfId="452" xr:uid="{CEC2ED44-30CB-41E0-A508-5F7894D839EA}"/>
    <cellStyle name="Обычный 3 3 2" xfId="618" xr:uid="{5D910755-A1C7-4E4C-83DC-7B0A3CD1C14E}"/>
    <cellStyle name="Обычный 3 3 2 2" xfId="9626" xr:uid="{6570510D-E036-4112-9CD5-4B64F42D8964}"/>
    <cellStyle name="Обычный 3 3 2 3" xfId="10197" xr:uid="{E047E0E0-B8A0-4F43-98A3-1FF7D44E2795}"/>
    <cellStyle name="Обычный 3 3 2 4" xfId="9287" xr:uid="{D1E2B6EE-B75D-420C-8C92-9FACC42FB7FA}"/>
    <cellStyle name="Обычный 3 3 3" xfId="9625" xr:uid="{BCF00492-30D8-4626-9A65-30F31692C6FB}"/>
    <cellStyle name="Обычный 3 3 3 2" xfId="11774" xr:uid="{9C33D842-A499-4354-B1BF-22618C80CA86}"/>
    <cellStyle name="Обычный 3 3 3 3" xfId="12353" xr:uid="{2E2081FB-8C24-4022-9367-1F875991ED26}"/>
    <cellStyle name="Обычный 3 3 4" xfId="11863" xr:uid="{12A6A3AD-4F26-47E0-8748-6ABFB330A8AB}"/>
    <cellStyle name="Обычный 3 3 5" xfId="11935" xr:uid="{A20143A3-E89E-470F-AF39-927966ADA8D1}"/>
    <cellStyle name="Обычный 3 3 6" xfId="756" xr:uid="{9B57BB9C-2D9B-481D-B71F-F0CDCEABC716}"/>
    <cellStyle name="Обычный 3 4" xfId="453" xr:uid="{D47F0F02-BE5E-4C68-9A69-8550EA5A0F51}"/>
    <cellStyle name="Обычный 3 4 2" xfId="2908" xr:uid="{2B7F8ED3-393F-4B9F-8ED0-914689A2728D}"/>
    <cellStyle name="Обычный 3 4 3" xfId="3284" xr:uid="{C3537CDC-1E45-46EE-A881-8AAE0B879139}"/>
    <cellStyle name="Обычный 3 4 4" xfId="9627" xr:uid="{45D07876-1C38-4C8D-8B30-AE6A2CD5861C}"/>
    <cellStyle name="Обычный 3 4 5" xfId="10198" xr:uid="{4593CEB5-0DE1-413C-B989-299DCB428DD0}"/>
    <cellStyle name="Обычный 3 4 6" xfId="2714" xr:uid="{86B5C775-613B-4728-9AD0-5EFCC2B4FA34}"/>
    <cellStyle name="Обычный 3 5" xfId="454" xr:uid="{C1CD45B9-6B00-431D-BA68-55EC8D179397}"/>
    <cellStyle name="Обычный 3 5 2" xfId="619" xr:uid="{2852C582-FB35-40CF-8CF5-D06360B4A302}"/>
    <cellStyle name="Обычный 3 5 2 2" xfId="9628" xr:uid="{0FA4E1AA-53F9-4853-8947-BBF7E94BC075}"/>
    <cellStyle name="Обычный 3 5 3" xfId="9675" xr:uid="{C0B42E77-DA83-4645-90F3-E7F1B13ACA22}"/>
    <cellStyle name="Обычный 3 5 3 2" xfId="12354" xr:uid="{3B055E9A-54E8-45FF-BB19-BCDE0C0C0A60}"/>
    <cellStyle name="Обычный 3 5 4" xfId="10199" xr:uid="{26A3FA29-DB8B-42C8-84C9-11376E4FB4C8}"/>
    <cellStyle name="Обычный 3 5 5" xfId="2411" xr:uid="{62275A75-5780-41AF-9EC1-D1B2E51A5156}"/>
    <cellStyle name="Обычный 3 6" xfId="455" xr:uid="{064BAFF0-3623-4431-AFE3-B70288E6DC3A}"/>
    <cellStyle name="Обычный 3 6 2" xfId="620" xr:uid="{D383A125-1EA8-4578-BE15-37D2977945DE}"/>
    <cellStyle name="Обычный 3 6 2 2" xfId="9629" xr:uid="{301A74D5-22B1-48B5-A657-795F3138AD71}"/>
    <cellStyle name="Обычный 3 6 3" xfId="2274" xr:uid="{A7C3945E-EDDA-40C2-89FD-F6A80708524B}"/>
    <cellStyle name="Обычный 3 6 3 2" xfId="12355" xr:uid="{C81C1C5E-028A-463C-89F4-963D5AC37C09}"/>
    <cellStyle name="Обычный 3 7" xfId="456" xr:uid="{C4907AAF-0B95-4703-A596-7D75E9D78819}"/>
    <cellStyle name="Обычный 3 7 2" xfId="10188" xr:uid="{2EADBC56-BE2F-4801-ADF0-06432ECFDB7F}"/>
    <cellStyle name="Обычный 3 8" xfId="457" xr:uid="{B23ECCC2-C697-45F3-93DD-051CB4BDE377}"/>
    <cellStyle name="Обычный 3 9" xfId="640" xr:uid="{BB8EDE80-73D9-4169-AF5B-EB2A17CCD3F2}"/>
    <cellStyle name="Обычный 30" xfId="3363" xr:uid="{736230C5-CD43-4333-B609-457E52A44DC0}"/>
    <cellStyle name="Обычный 30 2" xfId="3701" xr:uid="{AE5FE2D0-BDBF-4FF5-82F6-A7210D381435}"/>
    <cellStyle name="Обычный 30 2 2" xfId="3998" xr:uid="{29351AF7-474E-4A7F-B329-2EAF2BDC1D28}"/>
    <cellStyle name="Обычный 30 2 2 2" xfId="4540" xr:uid="{61FC1552-0A6E-4DEF-8FAB-2E96F1811159}"/>
    <cellStyle name="Обычный 30 2 2 2 2" xfId="5556" xr:uid="{DED21CF4-A036-47BC-8053-2642796102D4}"/>
    <cellStyle name="Обычный 30 2 2 2 2 2" xfId="8540" xr:uid="{45F43A58-47AC-44D4-B728-443E3183961F}"/>
    <cellStyle name="Обычный 30 2 2 2 3" xfId="7567" xr:uid="{DC01DB42-908F-4FA2-B0CD-16DB93A504EF}"/>
    <cellStyle name="Обычный 30 2 2 3" xfId="5070" xr:uid="{E79707A4-20A2-46EE-BF0C-17275374CF5A}"/>
    <cellStyle name="Обычный 30 2 2 3 2" xfId="8054" xr:uid="{4061D383-3E55-4313-B561-784D3069F0D2}"/>
    <cellStyle name="Обычный 30 2 2 4" xfId="7081" xr:uid="{5FE91C33-E728-4327-B9D1-5F22F6562E1C}"/>
    <cellStyle name="Обычный 30 2 3" xfId="4297" xr:uid="{9C2CA140-3BCF-4857-A6C4-ABD747C0DD45}"/>
    <cellStyle name="Обычный 30 2 3 2" xfId="5313" xr:uid="{47B80724-C941-4FCE-AB92-1A71AA7FF11B}"/>
    <cellStyle name="Обычный 30 2 3 2 2" xfId="8297" xr:uid="{141FCFEF-9530-4AF7-B289-F8E3B058EA07}"/>
    <cellStyle name="Обычный 30 2 3 3" xfId="7324" xr:uid="{6E7D5C0D-8E3F-4347-B420-5F3C58C07A14}"/>
    <cellStyle name="Обычный 30 2 4" xfId="4827" xr:uid="{D87DCAC9-2391-46F7-AF07-E8DD9ADEFAE9}"/>
    <cellStyle name="Обычный 30 2 4 2" xfId="7811" xr:uid="{B5F8AD7C-3742-4654-829F-3A11D27A2F27}"/>
    <cellStyle name="Обычный 30 2 5" xfId="6838" xr:uid="{B838171A-214F-4E1E-BDDB-CF91567C4B0C}"/>
    <cellStyle name="Обычный 30 3" xfId="3890" xr:uid="{0864BF51-236D-45E2-8FF8-63D9184A5F12}"/>
    <cellStyle name="Обычный 30 3 2" xfId="4432" xr:uid="{5911DAD7-D00A-41D1-9FF5-B1BEF6D27723}"/>
    <cellStyle name="Обычный 30 3 2 2" xfId="5448" xr:uid="{7B0C00CA-B635-43B0-9EF7-318839F07BD8}"/>
    <cellStyle name="Обычный 30 3 2 2 2" xfId="8432" xr:uid="{C2E7A9E4-D83C-4E3E-8D41-4CF3BE843E53}"/>
    <cellStyle name="Обычный 30 3 2 3" xfId="7459" xr:uid="{F3B3F197-75D9-48C5-BFA3-69327FD41140}"/>
    <cellStyle name="Обычный 30 3 3" xfId="4962" xr:uid="{6BC91F7A-FAAB-4A61-8BBC-5027FA986295}"/>
    <cellStyle name="Обычный 30 3 3 2" xfId="7946" xr:uid="{2FD23E1A-482C-4FFD-8CC6-480CEDBE5A4E}"/>
    <cellStyle name="Обычный 30 3 4" xfId="6973" xr:uid="{F8D83FF3-AB85-4D26-944A-69D2FF5E431F}"/>
    <cellStyle name="Обычный 30 4" xfId="4189" xr:uid="{E86E8EB7-ECD0-4B59-A944-CB54DF456DEB}"/>
    <cellStyle name="Обычный 30 4 2" xfId="5205" xr:uid="{6D9F24E4-B048-4ADE-A292-A57081BD9B48}"/>
    <cellStyle name="Обычный 30 4 2 2" xfId="8189" xr:uid="{98E5F9EB-3034-4BC7-B0C0-9296B480A246}"/>
    <cellStyle name="Обычный 30 4 3" xfId="7216" xr:uid="{63E2DAAB-E5D6-4983-8683-1214C9E88F86}"/>
    <cellStyle name="Обычный 30 5" xfId="4719" xr:uid="{7FC3E926-54FC-4CB9-AF52-D6D7A10A7CFA}"/>
    <cellStyle name="Обычный 30 5 2" xfId="7703" xr:uid="{09139630-8F31-4959-A904-D2B2BED79F30}"/>
    <cellStyle name="Обычный 30 6" xfId="6730" xr:uid="{E6126330-D358-4626-8211-754912001D43}"/>
    <cellStyle name="Обычный 30 7" xfId="9288" xr:uid="{9A865BA9-557C-4750-8C35-1ED800E51532}"/>
    <cellStyle name="Обычный 30 8" xfId="10201" xr:uid="{B8835082-4433-4178-AB6F-87E31802329C}"/>
    <cellStyle name="Обычный 31" xfId="3605" xr:uid="{81A3D526-4732-4317-98C6-53EE89163049}"/>
    <cellStyle name="Обычный 31 2" xfId="9289" xr:uid="{576E13EB-3F42-4D21-91C9-FFEB552C8315}"/>
    <cellStyle name="Обычный 31 3" xfId="10202" xr:uid="{0817340F-1FCD-43B1-A265-0E30E17632A7}"/>
    <cellStyle name="Обычный 32" xfId="3604" xr:uid="{39F00BE2-8883-4BB3-96F9-13354A35667F}"/>
    <cellStyle name="Обычный 32 2" xfId="3944" xr:uid="{696C77A5-C851-420D-957F-31ADCAFD3DED}"/>
    <cellStyle name="Обычный 32 2 2" xfId="4486" xr:uid="{44E909D5-7170-40AF-98E1-4F4138328C25}"/>
    <cellStyle name="Обычный 32 2 2 2" xfId="5502" xr:uid="{898EDD28-04DC-464C-88A2-8E7307B77FAC}"/>
    <cellStyle name="Обычный 32 2 2 2 2" xfId="8486" xr:uid="{EF032242-CCAE-41B6-A1C0-0E37A51084E3}"/>
    <cellStyle name="Обычный 32 2 2 3" xfId="7513" xr:uid="{D94079FD-4F4D-4407-BDEC-C721CE3AEDE7}"/>
    <cellStyle name="Обычный 32 2 3" xfId="5016" xr:uid="{DF9E4C10-CAA9-4BF2-9E90-AC81BE1C9E89}"/>
    <cellStyle name="Обычный 32 2 3 2" xfId="8000" xr:uid="{84397701-04D5-4032-8BAB-9255EF7A5976}"/>
    <cellStyle name="Обычный 32 2 4" xfId="7027" xr:uid="{A42FBB04-AC6D-44E2-A2EE-0EF01CA4D587}"/>
    <cellStyle name="Обычный 32 3" xfId="4243" xr:uid="{66BB1D96-9ACD-440F-81AE-D99C938769D8}"/>
    <cellStyle name="Обычный 32 3 2" xfId="5259" xr:uid="{5D997BDB-8546-4C26-B05B-D5E69061A191}"/>
    <cellStyle name="Обычный 32 3 2 2" xfId="8243" xr:uid="{27CD3F88-CA29-4BF7-9ED7-E133F9D52F24}"/>
    <cellStyle name="Обычный 32 3 3" xfId="7270" xr:uid="{246242DC-1621-4A91-8EFD-02ADC1E32E4B}"/>
    <cellStyle name="Обычный 32 4" xfId="4773" xr:uid="{B8B69F1C-50DE-4DE4-ADC7-7877B12DFDB2}"/>
    <cellStyle name="Обычный 32 4 2" xfId="7757" xr:uid="{A6F230D9-63F5-457B-843C-5896F7120FEE}"/>
    <cellStyle name="Обычный 32 5" xfId="6784" xr:uid="{D414B641-2741-4431-B12E-D8BB3DDA1DED}"/>
    <cellStyle name="Обычный 32 6" xfId="9290" xr:uid="{8A1BE959-E17E-4C12-BB23-2202AA7A446F}"/>
    <cellStyle name="Обычный 32 7" xfId="10203" xr:uid="{F984BCD4-7E92-4AD4-9CD7-D768732B5E9E}"/>
    <cellStyle name="Обычный 33" xfId="3773" xr:uid="{0874F8C3-6145-49A4-B9D8-B2DE3EDE399C}"/>
    <cellStyle name="Обычный 33 2" xfId="4052" xr:uid="{CF786BC3-90B1-4CE0-B978-06251111685E}"/>
    <cellStyle name="Обычный 33 2 2" xfId="4594" xr:uid="{E6FDA870-78DC-4E00-9DA9-C04D24F627FA}"/>
    <cellStyle name="Обычный 33 2 2 2" xfId="5610" xr:uid="{83DB8252-FFA4-4830-B7C8-5508A8C71E8D}"/>
    <cellStyle name="Обычный 33 2 2 2 2" xfId="8594" xr:uid="{7DC346B8-6B21-4682-8E0B-FC33EE6972F2}"/>
    <cellStyle name="Обычный 33 2 2 3" xfId="7621" xr:uid="{DD4E95AF-F6CC-4F40-8FCA-E788A5F32480}"/>
    <cellStyle name="Обычный 33 2 3" xfId="5124" xr:uid="{090923D2-8656-49E6-943F-89DD304C6A83}"/>
    <cellStyle name="Обычный 33 2 3 2" xfId="8108" xr:uid="{96303C72-B5A2-45E3-A4A4-4B903EF82023}"/>
    <cellStyle name="Обычный 33 2 4" xfId="7135" xr:uid="{AAC05CC1-ABFE-49D5-B6B2-1BD728B381A7}"/>
    <cellStyle name="Обычный 33 3" xfId="4351" xr:uid="{3F949D17-AFF1-45AF-A0D8-38F07770302F}"/>
    <cellStyle name="Обычный 33 3 2" xfId="5367" xr:uid="{82BAC9A8-8647-4789-84B9-21657538141B}"/>
    <cellStyle name="Обычный 33 3 2 2" xfId="8351" xr:uid="{D7DCDDD6-BF4A-4E0D-9E2D-C93F78690C85}"/>
    <cellStyle name="Обычный 33 3 3" xfId="7378" xr:uid="{D8ADC7D7-1795-4E8F-9EA3-C330A6880942}"/>
    <cellStyle name="Обычный 33 4" xfId="4881" xr:uid="{BDECFD63-AE3D-4327-A478-9499083717C1}"/>
    <cellStyle name="Обычный 33 4 2" xfId="7865" xr:uid="{1BAF14ED-33B2-445C-AD01-0A1A911E5DB5}"/>
    <cellStyle name="Обычный 33 5" xfId="6892" xr:uid="{B4A55DF5-08DC-4114-9C7F-18DB3C68287D}"/>
    <cellStyle name="Обычный 33 6" xfId="9291" xr:uid="{1A56B1C8-10A2-4CA0-B2FE-3DB2E347CCB3}"/>
    <cellStyle name="Обычный 33 7" xfId="10204" xr:uid="{E78FDDB4-5A6E-41F4-B231-D8711462EA94}"/>
    <cellStyle name="Обычный 34" xfId="3801" xr:uid="{86814822-2819-46A7-9E93-A6CE4897E515}"/>
    <cellStyle name="Обычный 34 2" xfId="9292" xr:uid="{9CE862C2-A668-46AB-80AE-7868D1E10123}"/>
    <cellStyle name="Обычный 34 3" xfId="10205" xr:uid="{591E4D54-2E0A-4263-83FB-50BCCDB65E87}"/>
    <cellStyle name="Обычный 35" xfId="3800" xr:uid="{78029EC8-1933-442B-943B-CC819DB61D1A}"/>
    <cellStyle name="Обычный 35 2" xfId="4378" xr:uid="{79753CA0-6D07-455F-877B-D1C860EF470E}"/>
    <cellStyle name="Обычный 35 2 2" xfId="5394" xr:uid="{9A1070C7-E695-43A5-8C5E-41688C33F304}"/>
    <cellStyle name="Обычный 35 2 2 2" xfId="8378" xr:uid="{532B94A0-6143-43C4-B806-2DA21273AC3B}"/>
    <cellStyle name="Обычный 35 2 3" xfId="7405" xr:uid="{4EF63B21-D99E-4AE8-BFD0-A641CF18099A}"/>
    <cellStyle name="Обычный 35 3" xfId="4908" xr:uid="{190C36F2-11DB-40B8-8C7E-AC390E1FBB6E}"/>
    <cellStyle name="Обычный 35 3 2" xfId="7892" xr:uid="{9343A790-9221-4545-96A9-28229CFEE668}"/>
    <cellStyle name="Обычный 35 4" xfId="6919" xr:uid="{8711DA42-D2B7-449D-A102-75194AB87E81}"/>
    <cellStyle name="Обычный 35 5" xfId="9293" xr:uid="{B4A50662-F2CB-4B92-A211-919F86687456}"/>
    <cellStyle name="Обычный 35 6" xfId="10206" xr:uid="{E8CBEEE1-DA48-428D-A0A6-89FA13029CD4}"/>
    <cellStyle name="Обычный 36" xfId="4093" xr:uid="{EB878906-B5F1-4F72-B01F-D8E6006AC9C5}"/>
    <cellStyle name="Обычный 36 2" xfId="10207" xr:uid="{F75D9FC4-7FAB-40D9-B41E-B91821936E06}"/>
    <cellStyle name="Обычный 37" xfId="4092" xr:uid="{C15B3EAE-60D0-4235-A9E6-8C9C64B02D09}"/>
    <cellStyle name="Обычный 37 2" xfId="5151" xr:uid="{9418EE93-CEE0-4839-AD04-00DF15DF3E5C}"/>
    <cellStyle name="Обычный 37 2 2" xfId="8135" xr:uid="{2FE06D55-CB30-4258-9776-32C1259E197D}"/>
    <cellStyle name="Обычный 37 3" xfId="7162" xr:uid="{04E526EE-8C81-41B9-A961-CE7BAEF9CE45}"/>
    <cellStyle name="Обычный 37 4" xfId="9294" xr:uid="{B7523604-C100-41E2-A719-6D54F1E63562}"/>
    <cellStyle name="Обычный 37 5" xfId="10208" xr:uid="{D2BA60D7-6176-4646-B867-2940B726A097}"/>
    <cellStyle name="Обычный 38" xfId="4621" xr:uid="{01E7F0B0-19BE-4CF7-BF83-62FB719C61BA}"/>
    <cellStyle name="Обычный 38 2" xfId="7648" xr:uid="{3FD748FB-E9CE-4A18-8D67-85C73BFF7E1C}"/>
    <cellStyle name="Обычный 38 3" xfId="9295" xr:uid="{B872231E-C40C-42D8-AB79-C7F405D9FD8D}"/>
    <cellStyle name="Обычный 38 4" xfId="10209" xr:uid="{96DC352E-DE57-4C5A-BC3D-1667CDBA9EFC}"/>
    <cellStyle name="Обычный 39" xfId="4623" xr:uid="{5B9D178C-1EFE-4B01-A59A-328E31668771}"/>
    <cellStyle name="Обычный 39 2" xfId="10210" xr:uid="{7D4CF531-7A19-404F-A866-BD6D7FE22FA0}"/>
    <cellStyle name="Обычный 4" xfId="346" xr:uid="{D26A6E35-3459-48DD-9587-9D2ADE30975B}"/>
    <cellStyle name="Обычный 4 10" xfId="10211" xr:uid="{413A6A8A-4C7F-4C67-A2A1-75796884FB73}"/>
    <cellStyle name="Обычный 4 11" xfId="10212" xr:uid="{7CB4342D-D507-4F5E-AF03-2B5222FE6169}"/>
    <cellStyle name="Обычный 4 12" xfId="10213" xr:uid="{675B683C-6622-43AC-AED2-E1B77C3FA906}"/>
    <cellStyle name="Обычный 4 13" xfId="10214" xr:uid="{14545D8D-7127-4A58-B1A0-89FC131EA158}"/>
    <cellStyle name="Обычный 4 14" xfId="10215" xr:uid="{EEEDF4E0-AAB0-4FAA-B1B3-3574B1AFB514}"/>
    <cellStyle name="Обычный 4 15" xfId="10216" xr:uid="{CCB7B1E4-6868-48E3-B60E-75AF7D6BEC51}"/>
    <cellStyle name="Обычный 4 16" xfId="11775" xr:uid="{214B61F1-EF5D-45FF-BCC7-009327F033F3}"/>
    <cellStyle name="Обычный 4 17" xfId="11864" xr:uid="{F4276415-B9EF-4D4F-9289-C8421F06F777}"/>
    <cellStyle name="Обычный 4 18" xfId="11936" xr:uid="{047B86EE-44EA-41F3-A670-EDED764C614B}"/>
    <cellStyle name="Обычный 4 19" xfId="641" xr:uid="{B0204615-4B91-4514-B813-71AA2F0014E4}"/>
    <cellStyle name="Обычный 4 2" xfId="458" xr:uid="{957F0675-16CE-4C88-8D75-CF44F5B6F1CF}"/>
    <cellStyle name="Обычный 4 2 2" xfId="459" xr:uid="{6DADE649-9507-4B31-9E78-1A012A83C4A7}"/>
    <cellStyle name="Обычный 4 2 2 2" xfId="2909" xr:uid="{677AB3E8-E74A-4A49-B295-07D4528C806C}"/>
    <cellStyle name="Обычный 4 2 2 3" xfId="10218" xr:uid="{6719F8DC-DA66-4968-95F9-D38E6BE0F443}"/>
    <cellStyle name="Обычный 4 2 2 4" xfId="763" xr:uid="{95285D64-58C8-467C-8DFC-D54997BAACDD}"/>
    <cellStyle name="Обычный 4 2 3" xfId="460" xr:uid="{909C4A83-1B51-41C5-83EC-D52E17CE1427}"/>
    <cellStyle name="Обычный 4 2 3 2" xfId="10220" xr:uid="{5EFD3AAE-6F76-4852-9D78-CA822246F691}"/>
    <cellStyle name="Обычный 4 2 3 3" xfId="3285" xr:uid="{25FB78B8-B8FD-47A7-909B-15F172E6869D}"/>
    <cellStyle name="Обычный 4 2 4" xfId="461" xr:uid="{EC21A6AC-96B1-4C4D-A2AE-3605A213F040}"/>
    <cellStyle name="Обычный 4 2 4 2" xfId="2715" xr:uid="{752A350D-A997-4F99-BD4A-1A2FBE3F3385}"/>
    <cellStyle name="Обычный 4 2 5" xfId="462" xr:uid="{1829B88E-F551-49AE-A3B7-A2DE1B34F136}"/>
    <cellStyle name="Обычный 4 2 5 2" xfId="10217" xr:uid="{6AE3CA72-66AF-4BD8-A4A2-8162EBD3279A}"/>
    <cellStyle name="Обычный 4 2 6" xfId="621" xr:uid="{0EFAC610-9C94-45FF-9D1F-827D69B12179}"/>
    <cellStyle name="Обычный 4 2 7" xfId="650" xr:uid="{59124480-5CBF-4C5E-B65B-A6E9FF496998}"/>
    <cellStyle name="Обычный 4 2 7 2" xfId="12356" xr:uid="{5BDC8A16-1604-45B8-B928-E0211DEC5030}"/>
    <cellStyle name="Обычный 4 3" xfId="463" xr:uid="{0BD1B6A1-0102-4D19-9ADC-18BEFE8F8496}"/>
    <cellStyle name="Обычный 4 3 2" xfId="622" xr:uid="{B02A49CF-E0BA-43A9-823F-F43F551DAB57}"/>
    <cellStyle name="Обычный 4 3 2 2" xfId="10222" xr:uid="{E9C585ED-0355-4A14-883F-70EBCA2806DE}"/>
    <cellStyle name="Обычный 4 3 2 3" xfId="9296" xr:uid="{1F659E12-958D-466B-9A6F-BEAD1421F8C8}"/>
    <cellStyle name="Обычный 4 3 3" xfId="2412" xr:uid="{89DDB2A5-B184-4FCA-A517-7AC59039F769}"/>
    <cellStyle name="Обычный 4 3 3 2" xfId="10223" xr:uid="{30B19A6F-48C1-4724-9486-EAF1A97728D3}"/>
    <cellStyle name="Обычный 4 3 3 3" xfId="12357" xr:uid="{C9BB7CE5-D6E7-497B-B598-3BD493B207F1}"/>
    <cellStyle name="Обычный 4 3 4" xfId="9630" xr:uid="{112EA797-53C9-45A7-9FCB-F48B400088C3}"/>
    <cellStyle name="Обычный 4 3 5" xfId="10221" xr:uid="{B3B7CE47-5E40-4FD6-8D57-62A38E8C87D5}"/>
    <cellStyle name="Обычный 4 3 6" xfId="757" xr:uid="{B7D6CC8B-DDB4-468A-A101-7D6800209476}"/>
    <cellStyle name="Обычный 4 4" xfId="464" xr:uid="{2A0A4655-8096-4346-942F-EE169DAAA7DE}"/>
    <cellStyle name="Обычный 4 4 2" xfId="9631" xr:uid="{8F1920D0-1969-474A-BB79-EF621424925E}"/>
    <cellStyle name="Обычный 4 4 2 2" xfId="10225" xr:uid="{499FB25A-77FA-4BD9-88DB-2363284529DF}"/>
    <cellStyle name="Обычный 4 4 3" xfId="10226" xr:uid="{034BCB81-72EF-45FB-93EE-DAE5583E3661}"/>
    <cellStyle name="Обычный 4 4 4" xfId="10224" xr:uid="{17DA7449-123D-4EF5-B3FB-D6D5FE55D0CA}"/>
    <cellStyle name="Обычный 4 4 5" xfId="701" xr:uid="{E27D14EE-BD76-45E5-B5D7-04D771B86558}"/>
    <cellStyle name="Обычный 4 5" xfId="465" xr:uid="{D209B6C8-F113-40BF-A32F-66A7D82A0909}"/>
    <cellStyle name="Обычный 4 5 2" xfId="10227" xr:uid="{84EA4814-41DB-4DAD-AE0E-920C827E0A2B}"/>
    <cellStyle name="Обычный 4 5 3" xfId="8637" xr:uid="{FEF4AE5D-E4A6-4FC2-BDCA-C34A01DD9E0E}"/>
    <cellStyle name="Обычный 4 6" xfId="466" xr:uid="{68352FB1-9C57-4E70-BD19-E1A66517F295}"/>
    <cellStyle name="Обычный 4 6 2" xfId="10228" xr:uid="{B649D695-4C93-445C-B11B-64DBAAC61065}"/>
    <cellStyle name="Обычный 4 7" xfId="10229" xr:uid="{AEA8DE2C-1BDD-4389-ACAE-1D0722E48703}"/>
    <cellStyle name="Обычный 4 8" xfId="10230" xr:uid="{8A18E599-783E-485C-B18E-0CF4AD729F43}"/>
    <cellStyle name="Обычный 4 9" xfId="10231" xr:uid="{96E8DE12-E41E-4191-85A7-5FB134230624}"/>
    <cellStyle name="Обычный 40" xfId="4622" xr:uid="{070215C1-7A44-4610-AC4D-BECB585F0B2A}"/>
    <cellStyle name="Обычный 40 2" xfId="7649" xr:uid="{F8F2EF80-9753-4950-B324-1A88EAB22212}"/>
    <cellStyle name="Обычный 40 3" xfId="10232" xr:uid="{C360FB4F-D703-4C1F-92F8-BC2B76FAD3FE}"/>
    <cellStyle name="Обычный 41" xfId="5637" xr:uid="{E2B38DBA-3547-43A4-BF4A-29610F355537}"/>
    <cellStyle name="Обычный 41 2" xfId="8621" xr:uid="{92E49AA6-F6E8-4477-A790-0BC9A10A35C5}"/>
    <cellStyle name="Обычный 41 3" xfId="10233" xr:uid="{25D3F246-E017-4072-9A7C-A2F43816D9BF}"/>
    <cellStyle name="Обычный 42" xfId="5638" xr:uid="{EF8B75F5-D749-4547-BE37-161BEDF2505F}"/>
    <cellStyle name="Обычный 42 2" xfId="8622" xr:uid="{22732FE2-0E89-4E52-87A5-878125891356}"/>
    <cellStyle name="Обычный 42 3" xfId="10234" xr:uid="{1E5C6F0C-F861-4215-B66B-EEEF331FBBDF}"/>
    <cellStyle name="Обычный 43" xfId="5639" xr:uid="{DD87BC72-3DBF-4741-95D5-42E1004F27BC}"/>
    <cellStyle name="Обычный 43 2" xfId="8623" xr:uid="{0A46C51C-8FF8-471C-AFCE-F62E4E0C1F7A}"/>
    <cellStyle name="Обычный 43 3" xfId="10235" xr:uid="{E1E39583-1FD4-463C-99A8-8E35EB822562}"/>
    <cellStyle name="Обычный 44" xfId="5640" xr:uid="{27858800-23DE-4CD2-989D-95A1C940FC91}"/>
    <cellStyle name="Обычный 44 2" xfId="8624" xr:uid="{6106A73A-488C-4006-9134-A94CDAEA68BB}"/>
    <cellStyle name="Обычный 44 3" xfId="10236" xr:uid="{9C590A39-A85E-4DA8-814F-CAC8B18A9260}"/>
    <cellStyle name="Обычный 45" xfId="5641" xr:uid="{2D81B419-691A-4C70-B9F1-648FB553249F}"/>
    <cellStyle name="Обычный 45 2" xfId="8625" xr:uid="{936C61E7-9F58-4053-9617-EF099F9816CC}"/>
    <cellStyle name="Обычный 45 3" xfId="2339" xr:uid="{2F7E4AAF-7F6C-4394-9BC1-36DA47D5157E}"/>
    <cellStyle name="Обычный 45 4" xfId="10237" xr:uid="{69BBABC7-B9E7-4E7B-8BAB-39E8DFCCDC7E}"/>
    <cellStyle name="Обычный 46" xfId="2360" xr:uid="{44293299-2811-40F5-8E87-E58F79DB03D0}"/>
    <cellStyle name="Обычный 46 2" xfId="10238" xr:uid="{82FFCC3C-E477-49E6-A64A-7310C8BB77BD}"/>
    <cellStyle name="Обычный 47" xfId="2156" xr:uid="{96E69662-B2C3-4473-AF32-3027EE3E0880}"/>
    <cellStyle name="Обычный 47 2" xfId="6671" xr:uid="{99EA3519-FB88-44A0-815F-AA4674D1FFFE}"/>
    <cellStyle name="Обычный 47 3" xfId="10239" xr:uid="{4778E6C6-E6DC-45DB-986C-7D032183F4CC}"/>
    <cellStyle name="Обычный 48" xfId="8635" xr:uid="{48B7EBAB-33FE-4D7D-9254-3AE619F587C5}"/>
    <cellStyle name="Обычный 48 2" xfId="10240" xr:uid="{F17D6AEC-913B-436F-97E5-4D20D366DAE8}"/>
    <cellStyle name="Обычный 49" xfId="9395" xr:uid="{8E3B9CBA-2150-4974-A365-5A214D06E00E}"/>
    <cellStyle name="Обычный 49 2" xfId="10241" xr:uid="{78D00191-E69C-4465-8B6F-28FD838A2D4D}"/>
    <cellStyle name="Обычный 5" xfId="330" xr:uid="{FB7C41B6-857C-4A6A-B9A2-5D43FC815E31}"/>
    <cellStyle name="Обычный 5 10" xfId="655" xr:uid="{9794475E-A12A-4BB7-AF88-F989F84BF538}"/>
    <cellStyle name="Обычный 5 10 2" xfId="12339" xr:uid="{1CAEA369-434E-41E7-9D5A-8DA220D49017}"/>
    <cellStyle name="Обычный 5 2" xfId="467" xr:uid="{DF30013E-661B-4244-A20A-2C367805A00B}"/>
    <cellStyle name="Обычный 5 2 2" xfId="468" xr:uid="{1BD41B0D-5EEF-4A29-81A2-8E9B8504495F}"/>
    <cellStyle name="Обычный 5 2 2 2" xfId="9298" xr:uid="{B01D9C25-CE2B-438E-9122-D67E54EE59E9}"/>
    <cellStyle name="Обычный 5 2 2 2 2" xfId="10245" xr:uid="{0B6F0C4D-CDFF-4FFD-B5FC-2146AB9340D6}"/>
    <cellStyle name="Обычный 5 2 2 3" xfId="2910" xr:uid="{226E5595-DF2B-4BF5-8970-A7C24285F423}"/>
    <cellStyle name="Обычный 5 2 2 4" xfId="10244" xr:uid="{B0CB5B84-3F5C-4660-B98E-436729A4F62F}"/>
    <cellStyle name="Обычный 5 2 2 5" xfId="1683" xr:uid="{C020E66F-254F-441A-8EFA-703658E3E828}"/>
    <cellStyle name="Обычный 5 2 3" xfId="469" xr:uid="{92A654ED-8B2C-4385-9B6C-4165818A61AB}"/>
    <cellStyle name="Обычный 5 2 3 2" xfId="10246" xr:uid="{7B8307E0-4DE4-43B1-81AD-B029E9EF0809}"/>
    <cellStyle name="Обычный 5 2 3 3" xfId="3286" xr:uid="{6B6E5CD9-DED1-49A9-ABE2-9B93EDDE55F2}"/>
    <cellStyle name="Обычный 5 2 4" xfId="470" xr:uid="{0445AD3F-6787-49FE-A070-1503D1432572}"/>
    <cellStyle name="Обычный 5 2 4 2" xfId="10243" xr:uid="{877FD49D-3C62-462E-965F-DCBD624D8593}"/>
    <cellStyle name="Обычный 5 2 5" xfId="471" xr:uid="{D11346AC-D80B-44AD-BAD0-042F7C360B99}"/>
    <cellStyle name="Обычный 5 2 6" xfId="624" xr:uid="{EFE7C3F6-C3BD-4199-89C9-E1EEBBAFFC81}"/>
    <cellStyle name="Обычный 5 2 7" xfId="882" xr:uid="{884ACAF9-0342-4924-807C-2D2FBEA99FDC}"/>
    <cellStyle name="Обычный 5 2 7 2" xfId="12358" xr:uid="{6E55C1D4-BBC8-40DA-974A-F8ECF2B32CFA}"/>
    <cellStyle name="Обычный 5 3" xfId="472" xr:uid="{7D32B0E8-495F-4DE0-8B14-52BF62EB6986}"/>
    <cellStyle name="Обычный 5 3 2" xfId="9299" xr:uid="{912222F6-30B9-4A6D-84D7-D6F5FF12907F}"/>
    <cellStyle name="Обычный 5 3 3" xfId="2275" xr:uid="{53F5EC7D-35F6-44CA-8228-A886BFA7398B}"/>
    <cellStyle name="Обычный 5 3 4" xfId="10247" xr:uid="{E36D9802-C95E-4DD7-977D-B67EF531B312}"/>
    <cellStyle name="Обычный 5 3 5" xfId="702" xr:uid="{44613026-AFEB-4382-837E-627A0F82C82E}"/>
    <cellStyle name="Обычный 5 4" xfId="473" xr:uid="{FA359182-E0EA-46CD-960E-CD8CD54B82BE}"/>
    <cellStyle name="Обычный 5 4 2" xfId="37" xr:uid="{F0A98DAB-4747-440A-85D7-ED13483D0510}"/>
    <cellStyle name="Обычный 5 4 3" xfId="9300" xr:uid="{9B16AB4A-8425-478B-9D3A-84BC9C1B5345}"/>
    <cellStyle name="Обычный 5 5" xfId="474" xr:uid="{09294825-E9A5-4EB6-A7A9-12B2969935C6}"/>
    <cellStyle name="Обычный 5 5 2" xfId="9301" xr:uid="{64163778-4DE6-45D9-B779-B1EAED3B0010}"/>
    <cellStyle name="Обычный 5 6" xfId="475" xr:uid="{98526EEF-3294-474E-BEFF-251DA64C370E}"/>
    <cellStyle name="Обычный 5 6 2" xfId="9302" xr:uid="{CAAC6DF2-5928-4F6E-A06F-981DC3DD05C8}"/>
    <cellStyle name="Обычный 5 7" xfId="476" xr:uid="{7CB0E593-9692-42E5-81B9-2129AB2BC7C0}"/>
    <cellStyle name="Обычный 5 7 2" xfId="9297" xr:uid="{99312128-12C8-476F-8BC3-507DB32E2930}"/>
    <cellStyle name="Обычный 5 8" xfId="477" xr:uid="{CA948DB6-444C-42AD-8D68-CDE9583BD75B}"/>
    <cellStyle name="Обычный 5 9" xfId="623" xr:uid="{F44DD83D-D25D-4491-9EF3-4CA6D61A5F48}"/>
    <cellStyle name="Обычный 5_T47" xfId="10248" xr:uid="{00574609-F2AB-4014-AE47-4D23BCE3BDB9}"/>
    <cellStyle name="Обычный 50" xfId="2335" xr:uid="{E34CB129-DEF1-4C96-BD69-2CE396E50735}"/>
    <cellStyle name="Обычный 50 2" xfId="2338" xr:uid="{7166FE63-A14E-44D3-8C07-ED3D46D47CE8}"/>
    <cellStyle name="Обычный 50 3" xfId="10249" xr:uid="{E2619535-35D5-45C0-BB91-67A791FD718A}"/>
    <cellStyle name="Обычный 51" xfId="2337" xr:uid="{72027390-33F7-4F31-94D8-C942BD2FBC67}"/>
    <cellStyle name="Обычный 51 2" xfId="10250" xr:uid="{796CC3CD-3CB5-4792-896D-E96AFEF3FCD4}"/>
    <cellStyle name="Обычный 52" xfId="9440" xr:uid="{31813679-06CF-4722-944F-3312B8A800B9}"/>
    <cellStyle name="Обычный 52 2" xfId="10251" xr:uid="{B2FE55B4-68FB-478A-947E-206AB190525E}"/>
    <cellStyle name="Обычный 53" xfId="2341" xr:uid="{86DFA594-9039-492D-9F62-3D0A8BCBC9D6}"/>
    <cellStyle name="Обычный 53 2" xfId="10252" xr:uid="{6D05CEE1-3328-42E5-851B-9201C02A4AED}"/>
    <cellStyle name="Обычный 54" xfId="10253" xr:uid="{E783CD16-F725-4131-B05A-9F7F11077BE5}"/>
    <cellStyle name="Обычный 55" xfId="10254" xr:uid="{BC97AC73-E1D3-440A-A965-8123CB5B2F03}"/>
    <cellStyle name="Обычный 56" xfId="10255" xr:uid="{FC0E2C2A-4472-4129-88BF-300C7D505BE0}"/>
    <cellStyle name="Обычный 57" xfId="10256" xr:uid="{ADCC8F1E-B825-4FE9-8C0B-BE8765F11B17}"/>
    <cellStyle name="Обычный 58" xfId="10257" xr:uid="{4BAF1649-FBDE-4768-9B6F-240A79E5C88E}"/>
    <cellStyle name="Обычный 59" xfId="10258" xr:uid="{8769D8EB-7C1F-4A70-85DE-A270885677E5}"/>
    <cellStyle name="Обычный 6" xfId="478" xr:uid="{E3737093-9EC0-4B72-97BD-34B2E16F1117}"/>
    <cellStyle name="Обычный 6 2" xfId="479" xr:uid="{6EECBC2B-2412-4345-BEF4-9FB656FE61C0}"/>
    <cellStyle name="Обычный 6 2 2" xfId="626" xr:uid="{D28126D7-C3D0-4EA4-9F03-D21A48F827B4}"/>
    <cellStyle name="Обычный 6 2 2 2" xfId="2911" xr:uid="{A754F160-8299-471C-80E9-9FE614EBAC74}"/>
    <cellStyle name="Обычный 6 2 3" xfId="3287" xr:uid="{6768C6D3-A36E-49C4-B8F6-59C097B4FE98}"/>
    <cellStyle name="Обычный 6 2 3 2" xfId="12359" xr:uid="{23E5987F-2A52-4376-89D0-512DF220BD08}"/>
    <cellStyle name="Обычный 6 2 4" xfId="2716" xr:uid="{F310E5E0-1383-4548-983B-21EE5F39F7C6}"/>
    <cellStyle name="Обычный 6 2 5" xfId="9304" xr:uid="{FDFC5C8D-BD70-408F-9453-7455B008648D}"/>
    <cellStyle name="Обычный 6 2 6" xfId="2276" xr:uid="{9872DB31-E19F-4595-9BA9-071B07797963}"/>
    <cellStyle name="Обычный 6 2 7" xfId="9632" xr:uid="{4785AC4E-C772-4C38-9F77-D91588BEFF25}"/>
    <cellStyle name="Обычный 6 2 8" xfId="1143" xr:uid="{A277051B-8B36-4990-B5D6-E75CB8E5684B}"/>
    <cellStyle name="Обычный 6 3" xfId="480" xr:uid="{B8DBE3B0-5410-4F0C-A382-8A299E98CC7F}"/>
    <cellStyle name="Обычный 6 3 2" xfId="627" xr:uid="{D9202ABB-E8DE-4C4D-B3B6-F1319741EFB8}"/>
    <cellStyle name="Обычный 6 3 2 2" xfId="9305" xr:uid="{642D746D-736C-4BAD-9C72-070BE44CD0E3}"/>
    <cellStyle name="Обычный 6 3 3" xfId="9633" xr:uid="{18C0D8FC-0DCB-4FA9-890A-C29BABBC7D0D}"/>
    <cellStyle name="Обычный 6 3 3 2" xfId="9634" xr:uid="{DD7D192E-127A-4CEC-B511-736D3BC08926}"/>
    <cellStyle name="Обычный 6 3 3 3" xfId="9635" xr:uid="{AEE99970-81CA-4250-BFBA-C37CD81EA688}"/>
    <cellStyle name="Обычный 6 3 3 4" xfId="12360" xr:uid="{8A04A9EC-B543-423F-BDFB-678F6A1EF6FF}"/>
    <cellStyle name="Обычный 6 3 4" xfId="10261" xr:uid="{822F7AD9-3E82-4B4F-8088-3AECC7B05FD6}"/>
    <cellStyle name="Обычный 6 3 5" xfId="2521" xr:uid="{5698C439-06E8-4BA5-BD03-CD00FA0B3090}"/>
    <cellStyle name="Обычный 6 4" xfId="481" xr:uid="{EF5B4BF1-3716-44CE-AD4B-6004EC8FF0CF}"/>
    <cellStyle name="Обычный 6 4 2" xfId="10262" xr:uid="{D285B3E8-9F96-4602-8F9F-56D743BAA8AA}"/>
    <cellStyle name="Обычный 6 4 3" xfId="9303" xr:uid="{B4AB7FE3-47FC-4A4B-83BA-2D40673C69F1}"/>
    <cellStyle name="Обычный 6 5" xfId="482" xr:uid="{7E2D9DCA-AD51-40AD-9BAB-4D0FD1379785}"/>
    <cellStyle name="Обычный 6 5 2" xfId="10259" xr:uid="{21E33EFA-086D-4678-A02A-0E7F26317F95}"/>
    <cellStyle name="Обычный 6 6" xfId="625" xr:uid="{01315625-DA21-4853-93BF-4C065B9D28DA}"/>
    <cellStyle name="Обычный 6 7" xfId="657" xr:uid="{87DE4406-85F9-418E-AA1D-E9AF312DBACE}"/>
    <cellStyle name="Обычный 60" xfId="10263" xr:uid="{74C7BAEB-AA49-4889-BE85-380628B8CCCA}"/>
    <cellStyle name="Обычный 61" xfId="10264" xr:uid="{E38F9B36-9A7B-4D1E-BFE8-CD77C4E98FFB}"/>
    <cellStyle name="Обычный 62" xfId="10265" xr:uid="{2CCD78D4-75F5-4CC5-9A04-95DB43482A9D}"/>
    <cellStyle name="Обычный 63" xfId="10266" xr:uid="{7986879F-12C8-47A9-9E89-DB85C21985E8}"/>
    <cellStyle name="Обычный 64" xfId="10267" xr:uid="{DF57FA41-546C-4DA4-B986-6FD3EACB3F02}"/>
    <cellStyle name="Обычный 65" xfId="10268" xr:uid="{698D8AB4-4F44-4C3F-A20E-6533851E9C7B}"/>
    <cellStyle name="Обычный 66" xfId="10269" xr:uid="{410181F3-325B-4C47-AFC0-BAA61114ECE4}"/>
    <cellStyle name="Обычный 67" xfId="10270" xr:uid="{80FA33A0-CBC6-482F-8BA3-65802EDC393E}"/>
    <cellStyle name="Обычный 68" xfId="10271" xr:uid="{B09568DF-9C18-41F0-9484-8AF35D5F4AA1}"/>
    <cellStyle name="Обычный 69" xfId="10272" xr:uid="{4ADCFB00-405D-44E9-BC83-9C060BB3A058}"/>
    <cellStyle name="Обычный 7" xfId="645" xr:uid="{7B29BE15-FF65-4C3F-8C0E-9D5B256EA3A4}"/>
    <cellStyle name="Обычный 7 2" xfId="747" xr:uid="{A1CE7B8E-B691-477F-81B0-54679C82E0D0}"/>
    <cellStyle name="Обычный 7 2 2" xfId="6675" xr:uid="{5977A0A7-E10D-4B71-9427-7F4D6CF725CE}"/>
    <cellStyle name="Обычный 7 2 2 2" xfId="9659" xr:uid="{59A89195-F5FE-4C42-A8DF-501F9F8688B2}"/>
    <cellStyle name="Обычный 7 2 3" xfId="9307" xr:uid="{5A3CE202-D5E5-4655-A3D2-510EA61F72C7}"/>
    <cellStyle name="Обычный 7 2 4" xfId="2318" xr:uid="{9027C409-2D7D-4A7D-B330-F06E032E97C9}"/>
    <cellStyle name="Обычный 7 2 5" xfId="9637" xr:uid="{22BE8FD3-71B0-4F15-B075-95DEB8F312C7}"/>
    <cellStyle name="Обычный 7 2 6" xfId="10274" xr:uid="{F0FECAFE-4A1A-4EA2-8741-1BA69431B54C}"/>
    <cellStyle name="Обычный 7 3" xfId="2524" xr:uid="{56714ADA-A009-42AC-9E12-EFD0C0629E90}"/>
    <cellStyle name="Обычный 7 3 2" xfId="9651" xr:uid="{64CFEFAD-478E-4CAC-A686-17FF26E8C27C}"/>
    <cellStyle name="Обычный 7 3 3" xfId="10275" xr:uid="{0609173F-109A-435A-A11B-FB5E58D30213}"/>
    <cellStyle name="Обычный 7 4" xfId="2277" xr:uid="{EC4B0D9C-11A9-4712-9EDC-C334C150A308}"/>
    <cellStyle name="Обычный 7 4 2" xfId="6673" xr:uid="{E84DD77B-704B-4442-A186-F01067168F27}"/>
    <cellStyle name="Обычный 7 5" xfId="9306" xr:uid="{2EB99F40-267E-4C90-AAB6-CABE850C934B}"/>
    <cellStyle name="Обычный 7 6" xfId="9636" xr:uid="{AD508737-9A3A-4CA6-8DE5-9CCDA77C6C60}"/>
    <cellStyle name="Обычный 7 7" xfId="10273" xr:uid="{D366C025-E538-40B5-AE81-F3B1DCFD3C0C}"/>
    <cellStyle name="Обычный 70" xfId="10276" xr:uid="{CEB34389-93EE-4B50-8DDC-3B34545731E5}"/>
    <cellStyle name="Обычный 71" xfId="10277" xr:uid="{8D67D830-0C47-45E1-9F05-874352D699CE}"/>
    <cellStyle name="Обычный 71 2" xfId="11778" xr:uid="{116429B6-81EC-4A73-ABF0-6B0379758BA7}"/>
    <cellStyle name="Обычный 71 3" xfId="11865" xr:uid="{0BA5951B-6E6E-4690-BE87-4AEC8FC3BA22}"/>
    <cellStyle name="Обычный 71 4" xfId="11937" xr:uid="{FD9A735B-36E4-4A06-B7A6-AD600EC3CF96}"/>
    <cellStyle name="Обычный 72" xfId="10278" xr:uid="{0D564D8D-3824-486E-B0A3-75A5E687CDC8}"/>
    <cellStyle name="Обычный 73" xfId="10279" xr:uid="{C3DFB179-9E0F-4B1C-B626-266B1251F6EF}"/>
    <cellStyle name="Обычный 73 2" xfId="11779" xr:uid="{97D66DF7-3DE0-4F64-BB08-A81C05F2D674}"/>
    <cellStyle name="Обычный 73 3" xfId="11866" xr:uid="{9C38000E-7521-4992-91D3-8F08D8DD636A}"/>
    <cellStyle name="Обычный 73 4" xfId="11938" xr:uid="{6CC8CB3C-BAB7-4C34-AC02-45863758798A}"/>
    <cellStyle name="Обычный 74" xfId="10280" xr:uid="{9F611B7A-FBBD-4F54-81E0-093CF6EA385E}"/>
    <cellStyle name="Обычный 74 2" xfId="11780" xr:uid="{713C6C1D-4B65-46D3-B76F-80AA7673DEE9}"/>
    <cellStyle name="Обычный 74 3" xfId="11867" xr:uid="{FC3B9F7B-ED39-42D9-8CE1-7FA28C24EC4D}"/>
    <cellStyle name="Обычный 74 4" xfId="11939" xr:uid="{0D3018B5-B6A9-4293-BC70-E93C811B009C}"/>
    <cellStyle name="Обычный 75" xfId="10281" xr:uid="{BA118E01-9BF9-4CFB-A9D3-30B6ED9D2E03}"/>
    <cellStyle name="Обычный 76" xfId="10282" xr:uid="{73EA913A-C5E4-4C4B-BE9B-D13E17B5ACA3}"/>
    <cellStyle name="Обычный 77" xfId="10283" xr:uid="{9DF90320-14D0-4BBF-AAC4-7BF5CF05A373}"/>
    <cellStyle name="Обычный 78" xfId="10284" xr:uid="{A751BCB1-3408-45DB-BE44-8DDFDCB46F3D}"/>
    <cellStyle name="Обычный 79" xfId="10285" xr:uid="{96BC911D-C4D0-497B-8C69-6B6CA268656E}"/>
    <cellStyle name="Обычный 8" xfId="644" xr:uid="{B5F2C178-8863-4F40-8369-F5FBEE502163}"/>
    <cellStyle name="Обычный 8 10" xfId="2522" xr:uid="{191323AD-3FA4-4567-85AC-A7414418E1AF}"/>
    <cellStyle name="Обычный 8 10 2" xfId="6678" xr:uid="{9EB65F5D-6B6C-4B4A-97C5-5BB105FD0D70}"/>
    <cellStyle name="Обычный 8 11" xfId="2278" xr:uid="{7C5C2670-17A8-4DCC-BDCB-7B2D2AE2D9A7}"/>
    <cellStyle name="Обычный 8 12" xfId="6648" xr:uid="{ABC5BAFD-A255-43CB-BF42-65E12CD74967}"/>
    <cellStyle name="Обычный 8 13" xfId="9308" xr:uid="{A32FE3C6-71E3-449F-B02E-19B215DC749A}"/>
    <cellStyle name="Обычный 8 14" xfId="9638" xr:uid="{2C337A8C-8860-4AE7-9AF6-1A20A730D6EA}"/>
    <cellStyle name="Обычный 8 15" xfId="10286" xr:uid="{FFA70F4C-42A8-428B-9CDD-CEDDD688647D}"/>
    <cellStyle name="Обычный 8 2" xfId="700" xr:uid="{66BB3F22-D640-4A49-8B57-E336D084425B}"/>
    <cellStyle name="Обычный 8 2 10" xfId="4137" xr:uid="{D6AC9EAA-7D33-4C57-9DAD-DE2BD4DA1624}"/>
    <cellStyle name="Обычный 8 2 10 2" xfId="5154" xr:uid="{715769D4-1CAC-4D04-B1DD-F676CD0AAE49}"/>
    <cellStyle name="Обычный 8 2 10 2 2" xfId="8138" xr:uid="{6A79A184-AF9B-4E7A-8C6E-56ED708B7D1D}"/>
    <cellStyle name="Обычный 8 2 10 3" xfId="7165" xr:uid="{0F4A386D-9304-4975-90FB-5745A03A4F34}"/>
    <cellStyle name="Обычный 8 2 11" xfId="4667" xr:uid="{B101142A-C9C5-461E-8672-2BDB848D9C61}"/>
    <cellStyle name="Обычный 8 2 11 2" xfId="7652" xr:uid="{35D5D86A-C1F6-45BD-917B-A0145931C459}"/>
    <cellStyle name="Обычный 8 2 12" xfId="2618" xr:uid="{016DEB1B-19B0-47BA-80B8-024A93A121F9}"/>
    <cellStyle name="Обычный 8 2 12 2" xfId="6679" xr:uid="{6E3BB7A5-5883-4B30-BE7A-6B1401B94028}"/>
    <cellStyle name="Обычный 8 2 13" xfId="6650" xr:uid="{7F4F81D4-9BE1-408C-A0E0-2669A5577554}"/>
    <cellStyle name="Обычный 8 2 14" xfId="1762" xr:uid="{EE1DAE6B-43DB-4FE9-963B-00D553EFB9E0}"/>
    <cellStyle name="Обычный 8 2 15" xfId="9639" xr:uid="{7C71CBE2-A6D6-41EF-A27D-A71ECC914DD2}"/>
    <cellStyle name="Обычный 8 2 16" xfId="9674" xr:uid="{7BE0564C-B9D7-4264-900F-3D3973A32D05}"/>
    <cellStyle name="Обычный 8 2 17" xfId="10287" xr:uid="{91717F4B-16DD-4E19-9B56-E7400FA0D89C}"/>
    <cellStyle name="Обычный 8 2 2" xfId="1792" xr:uid="{9158B75F-E359-4BEF-AEC7-D55F7A091F2C}"/>
    <cellStyle name="Обычный 8 2 2 10" xfId="4672" xr:uid="{F637F292-5A0D-474A-9E96-6633BED2CDA5}"/>
    <cellStyle name="Обычный 8 2 2 10 2" xfId="7656" xr:uid="{8042B9FE-D557-4E87-B725-B1C454FFA7FE}"/>
    <cellStyle name="Обычный 8 2 2 11" xfId="2661" xr:uid="{A6F5436F-EF94-4250-9E73-360C0C76F7FE}"/>
    <cellStyle name="Обычный 8 2 2 11 2" xfId="6683" xr:uid="{98BCA621-E267-4EBA-93E2-13243C5031AC}"/>
    <cellStyle name="Обычный 8 2 2 12" xfId="6654" xr:uid="{08BCC4A7-8AA0-43B0-9251-3B34B838E912}"/>
    <cellStyle name="Обычный 8 2 2 13" xfId="9660" xr:uid="{9EB4F386-B580-4CE4-AA71-42C20BC18349}"/>
    <cellStyle name="Обычный 8 2 2 2" xfId="1983" xr:uid="{AA5EC9AE-3094-4880-960A-E28FCCE291CF}"/>
    <cellStyle name="Обычный 8 2 2 2 10" xfId="6665" xr:uid="{0D66D008-2FF4-4EFB-A876-2CF86E51C91D}"/>
    <cellStyle name="Обычный 8 2 2 2 2" xfId="3290" xr:uid="{2F137B75-C606-4652-8B55-9880D90A8FA4}"/>
    <cellStyle name="Обычный 8 2 2 2 2 2" xfId="3479" xr:uid="{B3A47610-CF4E-4E54-8EA9-E55062B56AAC}"/>
    <cellStyle name="Обычный 8 2 2 2 2 2 2" xfId="3745" xr:uid="{E83730C2-DA8B-4D9D-9204-09088556BA39}"/>
    <cellStyle name="Обычный 8 2 2 2 2 2 2 2" xfId="4042" xr:uid="{1E429924-D9BE-422C-B530-501AE477CDF8}"/>
    <cellStyle name="Обычный 8 2 2 2 2 2 2 2 2" xfId="4584" xr:uid="{8A79E309-660B-4912-8303-F44239030CB7}"/>
    <cellStyle name="Обычный 8 2 2 2 2 2 2 2 2 2" xfId="5600" xr:uid="{FE47D327-1283-493C-8524-90FDF9854051}"/>
    <cellStyle name="Обычный 8 2 2 2 2 2 2 2 2 2 2" xfId="8584" xr:uid="{D44328CE-59CE-47F0-A910-704F26B80486}"/>
    <cellStyle name="Обычный 8 2 2 2 2 2 2 2 2 3" xfId="7611" xr:uid="{A859FC1C-268A-487C-AF80-B36182A70CE4}"/>
    <cellStyle name="Обычный 8 2 2 2 2 2 2 2 3" xfId="5114" xr:uid="{D117E47C-FA01-46A3-89EC-0AEC3C3A846A}"/>
    <cellStyle name="Обычный 8 2 2 2 2 2 2 2 3 2" xfId="8098" xr:uid="{32A1847D-2C76-4084-8D5A-26115289897B}"/>
    <cellStyle name="Обычный 8 2 2 2 2 2 2 2 4" xfId="7125" xr:uid="{190A5E36-F20D-4D3A-8066-447B353E9A99}"/>
    <cellStyle name="Обычный 8 2 2 2 2 2 2 3" xfId="4341" xr:uid="{3B44948A-4F62-4F7F-AD86-5A05BC75EDE9}"/>
    <cellStyle name="Обычный 8 2 2 2 2 2 2 3 2" xfId="5357" xr:uid="{610C3FA5-8340-44F4-A1F6-BD6D3ADB8559}"/>
    <cellStyle name="Обычный 8 2 2 2 2 2 2 3 2 2" xfId="8341" xr:uid="{DFB6B720-B095-43F3-9D69-05D8FCFE8A3B}"/>
    <cellStyle name="Обычный 8 2 2 2 2 2 2 3 3" xfId="7368" xr:uid="{B1017AEA-1B27-4A59-BCF1-B412CC6B0026}"/>
    <cellStyle name="Обычный 8 2 2 2 2 2 2 4" xfId="4871" xr:uid="{4C2B02D1-226F-4A71-A29B-515642B3112F}"/>
    <cellStyle name="Обычный 8 2 2 2 2 2 2 4 2" xfId="7855" xr:uid="{6CA91A90-6167-4C84-ACA6-4EBBA16BEC10}"/>
    <cellStyle name="Обычный 8 2 2 2 2 2 2 5" xfId="6882" xr:uid="{5F4159D9-DCFA-42B2-8985-7EC149087C29}"/>
    <cellStyle name="Обычный 8 2 2 2 2 2 3" xfId="3934" xr:uid="{4A6FD90A-1E74-4BFD-B887-A91E38B1167E}"/>
    <cellStyle name="Обычный 8 2 2 2 2 2 3 2" xfId="4476" xr:uid="{B82D51B9-BE2A-4285-8752-490ACCBBDBC9}"/>
    <cellStyle name="Обычный 8 2 2 2 2 2 3 2 2" xfId="5492" xr:uid="{8F29372E-3F67-4044-845D-1B2BDA2A24FB}"/>
    <cellStyle name="Обычный 8 2 2 2 2 2 3 2 2 2" xfId="8476" xr:uid="{3C927EF0-4C85-4A93-BD69-FD65DBA34F88}"/>
    <cellStyle name="Обычный 8 2 2 2 2 2 3 2 3" xfId="7503" xr:uid="{1E4572B8-0D72-436E-BDE5-C545D12703DA}"/>
    <cellStyle name="Обычный 8 2 2 2 2 2 3 3" xfId="5006" xr:uid="{F0C3CC69-D6F4-403A-868D-218689C7DFE7}"/>
    <cellStyle name="Обычный 8 2 2 2 2 2 3 3 2" xfId="7990" xr:uid="{79763351-6A8D-4964-A87C-0EE9854B50EB}"/>
    <cellStyle name="Обычный 8 2 2 2 2 2 3 4" xfId="7017" xr:uid="{5052F36A-449E-4D87-A098-68EEA94B9F79}"/>
    <cellStyle name="Обычный 8 2 2 2 2 2 4" xfId="4233" xr:uid="{817E6D8F-95F9-4E50-B8CA-3C0ABC216321}"/>
    <cellStyle name="Обычный 8 2 2 2 2 2 4 2" xfId="5249" xr:uid="{8F182437-D7DC-4A41-8203-8C2E60555122}"/>
    <cellStyle name="Обычный 8 2 2 2 2 2 4 2 2" xfId="8233" xr:uid="{4748CCD4-0F05-44F6-BCC9-CCF481E54C86}"/>
    <cellStyle name="Обычный 8 2 2 2 2 2 4 3" xfId="7260" xr:uid="{E11E504C-FD8F-4DEC-907B-4BA15C4323E2}"/>
    <cellStyle name="Обычный 8 2 2 2 2 2 5" xfId="4763" xr:uid="{2A2819F6-08B3-4C52-BD46-09A47949B088}"/>
    <cellStyle name="Обычный 8 2 2 2 2 2 5 2" xfId="7747" xr:uid="{A31F9601-9592-4773-A36A-18EF335E8F9F}"/>
    <cellStyle name="Обычный 8 2 2 2 2 2 6" xfId="6774" xr:uid="{49B327B2-F2F7-434F-97B7-87F3778497FD}"/>
    <cellStyle name="Обычный 8 2 2 2 2 3" xfId="3691" xr:uid="{FEF9975E-3E25-41B9-BD2D-A34024FA6A06}"/>
    <cellStyle name="Обычный 8 2 2 2 2 3 2" xfId="3988" xr:uid="{9B8E0B31-2055-4BEF-8A01-3D6EE3A6E579}"/>
    <cellStyle name="Обычный 8 2 2 2 2 3 2 2" xfId="4530" xr:uid="{574D97C9-9538-4AB6-B476-25F5BA1D06E3}"/>
    <cellStyle name="Обычный 8 2 2 2 2 3 2 2 2" xfId="5546" xr:uid="{304B1794-FE63-4E09-A39E-A1BE54699099}"/>
    <cellStyle name="Обычный 8 2 2 2 2 3 2 2 2 2" xfId="8530" xr:uid="{F1ABF7F4-92F1-4214-BFC4-83CF0C88E040}"/>
    <cellStyle name="Обычный 8 2 2 2 2 3 2 2 3" xfId="7557" xr:uid="{675C432A-0353-414D-8C23-59E545D36F2A}"/>
    <cellStyle name="Обычный 8 2 2 2 2 3 2 3" xfId="5060" xr:uid="{F5CB4769-CBA2-45F5-A7EE-6BC35E2B6A9E}"/>
    <cellStyle name="Обычный 8 2 2 2 2 3 2 3 2" xfId="8044" xr:uid="{C738D4E7-4AEE-4634-BE8F-3AB69E9D8B98}"/>
    <cellStyle name="Обычный 8 2 2 2 2 3 2 4" xfId="7071" xr:uid="{ACF9BDBA-8787-4C83-8CB1-7C7A7117AA43}"/>
    <cellStyle name="Обычный 8 2 2 2 2 3 3" xfId="4287" xr:uid="{DC73316E-97F3-486B-93E5-50A4EE6E0672}"/>
    <cellStyle name="Обычный 8 2 2 2 2 3 3 2" xfId="5303" xr:uid="{BBE42F46-660D-4332-9205-EEC2556416C2}"/>
    <cellStyle name="Обычный 8 2 2 2 2 3 3 2 2" xfId="8287" xr:uid="{AF8F8AAA-F977-457F-B63A-D83995D99FE5}"/>
    <cellStyle name="Обычный 8 2 2 2 2 3 3 3" xfId="7314" xr:uid="{11C33BC5-2A59-48E4-9093-2C5D9023BEE6}"/>
    <cellStyle name="Обычный 8 2 2 2 2 3 4" xfId="4817" xr:uid="{863FD88E-9F0C-45F6-A93E-489CBD4E9DA4}"/>
    <cellStyle name="Обычный 8 2 2 2 2 3 4 2" xfId="7801" xr:uid="{93AFCDAD-91C4-4C6C-B85B-F652B026F38D}"/>
    <cellStyle name="Обычный 8 2 2 2 2 3 5" xfId="6828" xr:uid="{D7E27C8D-3933-4B17-B83C-07A1A12244BD}"/>
    <cellStyle name="Обычный 8 2 2 2 2 4" xfId="3880" xr:uid="{C14794E1-3838-47C3-AEA6-86E27FD47A8E}"/>
    <cellStyle name="Обычный 8 2 2 2 2 4 2" xfId="4422" xr:uid="{1407824A-F822-47C4-8403-BF6A2D33B871}"/>
    <cellStyle name="Обычный 8 2 2 2 2 4 2 2" xfId="5438" xr:uid="{53BF3B98-3D58-430E-90B6-5EA321002529}"/>
    <cellStyle name="Обычный 8 2 2 2 2 4 2 2 2" xfId="8422" xr:uid="{2CD54423-B20D-45A6-AB15-C365B23441E5}"/>
    <cellStyle name="Обычный 8 2 2 2 2 4 2 3" xfId="7449" xr:uid="{C7804F89-8FCB-44E9-8C74-0A51368298B8}"/>
    <cellStyle name="Обычный 8 2 2 2 2 4 3" xfId="4952" xr:uid="{E50F80D0-832E-43D0-BF8B-848EAE54D496}"/>
    <cellStyle name="Обычный 8 2 2 2 2 4 3 2" xfId="7936" xr:uid="{55830A2A-3384-4776-9DB8-E0148B9B88D3}"/>
    <cellStyle name="Обычный 8 2 2 2 2 4 4" xfId="6963" xr:uid="{BAB3ADCB-3926-4700-BFE8-36A653ED68CB}"/>
    <cellStyle name="Обычный 8 2 2 2 2 5" xfId="4179" xr:uid="{2F1AEF28-6CFD-45C2-9790-E04FF9E14E72}"/>
    <cellStyle name="Обычный 8 2 2 2 2 5 2" xfId="5195" xr:uid="{E0966863-9D88-486C-80E5-85B3E8C03E55}"/>
    <cellStyle name="Обычный 8 2 2 2 2 5 2 2" xfId="8179" xr:uid="{3D298673-F482-4C2A-990C-77AFFD7190D9}"/>
    <cellStyle name="Обычный 8 2 2 2 2 5 3" xfId="7206" xr:uid="{14FFD8A3-4CB7-4A3F-9D86-D1FE9F7701BA}"/>
    <cellStyle name="Обычный 8 2 2 2 2 6" xfId="4709" xr:uid="{6D685808-8270-48CD-BAC5-8FD4FA33363F}"/>
    <cellStyle name="Обычный 8 2 2 2 2 6 2" xfId="7693" xr:uid="{033836AE-1975-4A9C-A49C-007EF130F21E}"/>
    <cellStyle name="Обычный 8 2 2 2 2 7" xfId="6720" xr:uid="{9B3CB675-2EA7-441D-843D-75185AB5655D}"/>
    <cellStyle name="Обычный 8 2 2 2 3" xfId="3443" xr:uid="{44837477-C42A-486F-AB8A-17F345227ABB}"/>
    <cellStyle name="Обычный 8 2 2 2 3 2" xfId="3716" xr:uid="{2FB50615-601D-41E7-B7E0-E3A71D7F4B7C}"/>
    <cellStyle name="Обычный 8 2 2 2 3 2 2" xfId="4013" xr:uid="{7ACB5642-3053-48E2-8FF0-67935A84CEDE}"/>
    <cellStyle name="Обычный 8 2 2 2 3 2 2 2" xfId="4555" xr:uid="{54DBAB35-1A07-4BB8-A4BE-14ED9903B25A}"/>
    <cellStyle name="Обычный 8 2 2 2 3 2 2 2 2" xfId="5571" xr:uid="{0B4FC436-3F22-4993-B122-587785E305EE}"/>
    <cellStyle name="Обычный 8 2 2 2 3 2 2 2 2 2" xfId="8555" xr:uid="{CC1FA6C9-C687-4371-8175-22F6E86759AA}"/>
    <cellStyle name="Обычный 8 2 2 2 3 2 2 2 3" xfId="7582" xr:uid="{6A2B2175-733C-43F1-937B-7E48B5A55A18}"/>
    <cellStyle name="Обычный 8 2 2 2 3 2 2 3" xfId="5085" xr:uid="{EDE73756-D074-4CF4-8212-D834FDA15A7F}"/>
    <cellStyle name="Обычный 8 2 2 2 3 2 2 3 2" xfId="8069" xr:uid="{AD46841C-D773-41C4-8327-712184195D6D}"/>
    <cellStyle name="Обычный 8 2 2 2 3 2 2 4" xfId="7096" xr:uid="{0D6FA7D0-E9D8-42BA-AAC3-29FC186634E0}"/>
    <cellStyle name="Обычный 8 2 2 2 3 2 3" xfId="4312" xr:uid="{A97A7F7D-2757-4DDB-8E32-61CE3E3CD19E}"/>
    <cellStyle name="Обычный 8 2 2 2 3 2 3 2" xfId="5328" xr:uid="{453DB4F5-9900-40A5-81BA-5EA62D7586FE}"/>
    <cellStyle name="Обычный 8 2 2 2 3 2 3 2 2" xfId="8312" xr:uid="{99C20FFE-328B-43BC-9464-09CB6E4A61F2}"/>
    <cellStyle name="Обычный 8 2 2 2 3 2 3 3" xfId="7339" xr:uid="{8A7BFB4F-B288-4031-B3D0-F47625BE3E73}"/>
    <cellStyle name="Обычный 8 2 2 2 3 2 4" xfId="4842" xr:uid="{F47291FF-B5BB-4253-875D-6D6145E32881}"/>
    <cellStyle name="Обычный 8 2 2 2 3 2 4 2" xfId="7826" xr:uid="{4C92FFB9-3EDB-43D7-A2DF-7CF75461D5AD}"/>
    <cellStyle name="Обычный 8 2 2 2 3 2 5" xfId="6853" xr:uid="{ECCC0821-831B-4C5B-8D7A-5448C16B071B}"/>
    <cellStyle name="Обычный 8 2 2 2 3 3" xfId="3905" xr:uid="{8ED89C58-24A1-4BE9-AB51-1ED25099F233}"/>
    <cellStyle name="Обычный 8 2 2 2 3 3 2" xfId="4447" xr:uid="{3A3F0A0B-DCCA-4D64-A05E-2DBDC21F5A5A}"/>
    <cellStyle name="Обычный 8 2 2 2 3 3 2 2" xfId="5463" xr:uid="{E5E1EDB1-695C-44F5-A29D-8A11D70A1033}"/>
    <cellStyle name="Обычный 8 2 2 2 3 3 2 2 2" xfId="8447" xr:uid="{096BCBD0-1D7B-48D7-89ED-9559133EB795}"/>
    <cellStyle name="Обычный 8 2 2 2 3 3 2 3" xfId="7474" xr:uid="{2087E183-9D81-4702-B0C5-927F19B48A52}"/>
    <cellStyle name="Обычный 8 2 2 2 3 3 3" xfId="4977" xr:uid="{E25C832E-AED9-4E9A-B873-5F0049A13451}"/>
    <cellStyle name="Обычный 8 2 2 2 3 3 3 2" xfId="7961" xr:uid="{F90F54DA-C691-495F-B463-3C495BFA9F74}"/>
    <cellStyle name="Обычный 8 2 2 2 3 3 4" xfId="6988" xr:uid="{C3484F2F-D1C6-48FC-BB7D-BEE06A2B8C9C}"/>
    <cellStyle name="Обычный 8 2 2 2 3 4" xfId="4204" xr:uid="{121AAAF5-FBCF-4C1C-8B2A-DBCB41533766}"/>
    <cellStyle name="Обычный 8 2 2 2 3 4 2" xfId="5220" xr:uid="{544E9B57-DF2B-421A-B93F-503C9480AF97}"/>
    <cellStyle name="Обычный 8 2 2 2 3 4 2 2" xfId="8204" xr:uid="{D591B050-DC9F-4DFE-9F67-F50E10B07172}"/>
    <cellStyle name="Обычный 8 2 2 2 3 4 3" xfId="7231" xr:uid="{25C66867-DF89-49A4-9979-1CB21F738D98}"/>
    <cellStyle name="Обычный 8 2 2 2 3 5" xfId="4734" xr:uid="{770D76B7-9B97-431C-A16F-5F3FD2D9E3BC}"/>
    <cellStyle name="Обычный 8 2 2 2 3 5 2" xfId="7718" xr:uid="{0FB87E36-CE2F-4E19-8DAD-63328D2BC1C5}"/>
    <cellStyle name="Обычный 8 2 2 2 3 6" xfId="6745" xr:uid="{F370F958-9C08-4F2E-99FE-936D97BC193B}"/>
    <cellStyle name="Обычный 8 2 2 2 4" xfId="3662" xr:uid="{2127854F-5225-4F70-B21C-CED09897DF8E}"/>
    <cellStyle name="Обычный 8 2 2 2 4 2" xfId="3959" xr:uid="{85072651-7DBA-4515-85D0-CA38739A387D}"/>
    <cellStyle name="Обычный 8 2 2 2 4 2 2" xfId="4501" xr:uid="{D9B8DE5F-EDE0-4A21-9D81-B9FA98768FAA}"/>
    <cellStyle name="Обычный 8 2 2 2 4 2 2 2" xfId="5517" xr:uid="{E6D5ED2C-940D-4B57-BB4C-985D41339685}"/>
    <cellStyle name="Обычный 8 2 2 2 4 2 2 2 2" xfId="8501" xr:uid="{D1BF567F-A55E-4D4C-A6C4-31B0032AFE04}"/>
    <cellStyle name="Обычный 8 2 2 2 4 2 2 3" xfId="7528" xr:uid="{72760A63-E3CF-4633-BDAD-26E7F1C15F3A}"/>
    <cellStyle name="Обычный 8 2 2 2 4 2 3" xfId="5031" xr:uid="{45FCB04C-9BB8-4E95-A6BD-0299137CF57C}"/>
    <cellStyle name="Обычный 8 2 2 2 4 2 3 2" xfId="8015" xr:uid="{4F2546FD-0B70-41CE-BADA-7E503FC04CDD}"/>
    <cellStyle name="Обычный 8 2 2 2 4 2 4" xfId="7042" xr:uid="{98DA2E27-285D-4712-9BC9-00D0DF6CA5F8}"/>
    <cellStyle name="Обычный 8 2 2 2 4 3" xfId="4258" xr:uid="{93DA27FE-A1C8-4BEC-B534-6BD618267A8B}"/>
    <cellStyle name="Обычный 8 2 2 2 4 3 2" xfId="5274" xr:uid="{A6837F78-1241-45F1-B1BA-A14A32555509}"/>
    <cellStyle name="Обычный 8 2 2 2 4 3 2 2" xfId="8258" xr:uid="{FCE4EB89-4D15-4A55-A805-1138C359DFBD}"/>
    <cellStyle name="Обычный 8 2 2 2 4 3 3" xfId="7285" xr:uid="{3055279A-9E57-4AAA-A6A0-50AE2B56446F}"/>
    <cellStyle name="Обычный 8 2 2 2 4 4" xfId="4788" xr:uid="{3108BD1E-98F4-493F-9795-2934E410CBA7}"/>
    <cellStyle name="Обычный 8 2 2 2 4 4 2" xfId="7772" xr:uid="{A7AF7297-A8A0-400B-8E45-51B4E807CE47}"/>
    <cellStyle name="Обычный 8 2 2 2 4 5" xfId="6799" xr:uid="{B8781525-7BEE-437B-A1B2-BDBEA7C3A4AB}"/>
    <cellStyle name="Обычный 8 2 2 2 5" xfId="3790" xr:uid="{F3FCD7D8-796D-450E-9C8B-C2AD07D86C8F}"/>
    <cellStyle name="Обычный 8 2 2 2 5 2" xfId="4069" xr:uid="{F6DF41D7-7F82-40D0-A9E4-20AE5B8C1538}"/>
    <cellStyle name="Обычный 8 2 2 2 5 2 2" xfId="4611" xr:uid="{23D6436B-71D4-46C8-AA7F-52A7E9D3BA78}"/>
    <cellStyle name="Обычный 8 2 2 2 5 2 2 2" xfId="5627" xr:uid="{DCA83952-26BE-4788-BF39-800A673836D9}"/>
    <cellStyle name="Обычный 8 2 2 2 5 2 2 2 2" xfId="8611" xr:uid="{A9DE2570-A6B2-42DE-A5C1-44183B04B308}"/>
    <cellStyle name="Обычный 8 2 2 2 5 2 2 3" xfId="7638" xr:uid="{BE73B0FD-5F92-4E32-BD4F-A02069969581}"/>
    <cellStyle name="Обычный 8 2 2 2 5 2 3" xfId="5141" xr:uid="{FDB52FB1-C52C-463C-BFF3-3A6D4B896D65}"/>
    <cellStyle name="Обычный 8 2 2 2 5 2 3 2" xfId="8125" xr:uid="{2987BB71-6D35-4FEC-AE6D-83863C228AB5}"/>
    <cellStyle name="Обычный 8 2 2 2 5 2 4" xfId="7152" xr:uid="{0691146F-A1B1-463C-B22B-5FB64AD0868F}"/>
    <cellStyle name="Обычный 8 2 2 2 5 3" xfId="4368" xr:uid="{C088A336-CFE0-44E8-A4E1-03FD7E4D421F}"/>
    <cellStyle name="Обычный 8 2 2 2 5 3 2" xfId="5384" xr:uid="{54558FFD-E442-4C11-8764-3C4A2056C2A6}"/>
    <cellStyle name="Обычный 8 2 2 2 5 3 2 2" xfId="8368" xr:uid="{1484621E-8A83-4FC5-903B-615D0670AEAB}"/>
    <cellStyle name="Обычный 8 2 2 2 5 3 3" xfId="7395" xr:uid="{EDB10D3B-B6C2-403A-847D-A42644FE8451}"/>
    <cellStyle name="Обычный 8 2 2 2 5 4" xfId="4898" xr:uid="{5B2DF5AD-29EB-402E-BBD7-2ACACAD89B8E}"/>
    <cellStyle name="Обычный 8 2 2 2 5 4 2" xfId="7882" xr:uid="{1E9E642A-8E1F-48BE-8ABC-585FDCB15097}"/>
    <cellStyle name="Обычный 8 2 2 2 5 5" xfId="6909" xr:uid="{8F0B4419-E70F-4456-93E4-57A1E8E8C2BF}"/>
    <cellStyle name="Обычный 8 2 2 2 6" xfId="3851" xr:uid="{13C08C62-A7B8-4C20-AA09-C925DDB729D8}"/>
    <cellStyle name="Обычный 8 2 2 2 6 2" xfId="4393" xr:uid="{0DF9E9D5-D16F-41C7-8B23-23B8EA662912}"/>
    <cellStyle name="Обычный 8 2 2 2 6 2 2" xfId="5409" xr:uid="{13767A1C-2E7A-4B6C-8ADA-A8CF2491AC23}"/>
    <cellStyle name="Обычный 8 2 2 2 6 2 2 2" xfId="8393" xr:uid="{BE742C35-C112-49D4-AA48-BAA64EEBEB59}"/>
    <cellStyle name="Обычный 8 2 2 2 6 2 3" xfId="7420" xr:uid="{8707BBB2-A3A4-48E1-9128-1E05FFBB86F1}"/>
    <cellStyle name="Обычный 8 2 2 2 6 3" xfId="4923" xr:uid="{8E6A0088-99F5-4551-8CAB-D28B8F71387F}"/>
    <cellStyle name="Обычный 8 2 2 2 6 3 2" xfId="7907" xr:uid="{C8296E60-9485-459D-ADD7-EE0826F22468}"/>
    <cellStyle name="Обычный 8 2 2 2 6 4" xfId="6934" xr:uid="{F8F8733B-6A12-48F7-A487-CACA0BDE74E8}"/>
    <cellStyle name="Обычный 8 2 2 2 7" xfId="4150" xr:uid="{A8A90822-35C7-479A-92A7-947F2F29C00C}"/>
    <cellStyle name="Обычный 8 2 2 2 7 2" xfId="5166" xr:uid="{18C51FBA-6D3F-46F3-956B-B0F2FFD30AF2}"/>
    <cellStyle name="Обычный 8 2 2 2 7 2 2" xfId="8150" xr:uid="{9297D198-FBF0-41BC-BFD7-D42AD3AD3E92}"/>
    <cellStyle name="Обычный 8 2 2 2 7 3" xfId="7177" xr:uid="{BDDE09D9-CB17-4F16-B021-9C73C9A99D66}"/>
    <cellStyle name="Обычный 8 2 2 2 8" xfId="4680" xr:uid="{F15C4DFA-3936-4542-85C0-70C720896568}"/>
    <cellStyle name="Обычный 8 2 2 2 8 2" xfId="7664" xr:uid="{85474820-BF1E-450F-B546-3BA69BD0FC7B}"/>
    <cellStyle name="Обычный 8 2 2 2 9" xfId="2913" xr:uid="{6BAD1430-1ABF-4CC6-94A9-B2ABEB0E9BD8}"/>
    <cellStyle name="Обычный 8 2 2 2 9 2" xfId="6691" xr:uid="{ACC92DA0-CFD4-4067-8B0F-F845A922F660}"/>
    <cellStyle name="Обычный 8 2 2 3" xfId="2949" xr:uid="{979A3001-8D8F-4C7C-BEF5-AC38F37BBBEF}"/>
    <cellStyle name="Обычный 8 2 2 3 2" xfId="3291" xr:uid="{EE94C0EB-22A7-4181-9E08-7421FC2A03BE}"/>
    <cellStyle name="Обычный 8 2 2 3 2 2" xfId="3480" xr:uid="{9FD9B4A2-C8FA-4100-9DE3-C1A8EB2D2BB1}"/>
    <cellStyle name="Обычный 8 2 2 3 2 2 2" xfId="3746" xr:uid="{93636361-04AE-42F2-9EA8-0EBC066BFBF8}"/>
    <cellStyle name="Обычный 8 2 2 3 2 2 2 2" xfId="4043" xr:uid="{6859BC48-2F11-41E4-9958-26B0D42BDC20}"/>
    <cellStyle name="Обычный 8 2 2 3 2 2 2 2 2" xfId="4585" xr:uid="{A7796CCD-84DD-4211-A46B-39DE0CCF1730}"/>
    <cellStyle name="Обычный 8 2 2 3 2 2 2 2 2 2" xfId="5601" xr:uid="{BD639B13-89D4-4B46-B6C5-9383E79C3566}"/>
    <cellStyle name="Обычный 8 2 2 3 2 2 2 2 2 2 2" xfId="8585" xr:uid="{95C42DB6-49E7-4B5A-8446-D6D7919129DC}"/>
    <cellStyle name="Обычный 8 2 2 3 2 2 2 2 2 3" xfId="7612" xr:uid="{10076110-0354-4D00-B547-56138A7D280C}"/>
    <cellStyle name="Обычный 8 2 2 3 2 2 2 2 3" xfId="5115" xr:uid="{1715E767-7ABD-43F6-B797-1C13A04557B4}"/>
    <cellStyle name="Обычный 8 2 2 3 2 2 2 2 3 2" xfId="8099" xr:uid="{DF099D15-AB57-4982-827A-4260CFDF31B3}"/>
    <cellStyle name="Обычный 8 2 2 3 2 2 2 2 4" xfId="7126" xr:uid="{E088DDED-3D01-42FD-BBEB-CFD2AB87AD1C}"/>
    <cellStyle name="Обычный 8 2 2 3 2 2 2 3" xfId="4342" xr:uid="{C5AD736D-7EDF-47A8-A147-F0A6716733DB}"/>
    <cellStyle name="Обычный 8 2 2 3 2 2 2 3 2" xfId="5358" xr:uid="{D7CFAAFA-7A46-40BE-A3A6-83C91A5CB0C8}"/>
    <cellStyle name="Обычный 8 2 2 3 2 2 2 3 2 2" xfId="8342" xr:uid="{89391F7A-A823-4C9B-B87E-5B1805273776}"/>
    <cellStyle name="Обычный 8 2 2 3 2 2 2 3 3" xfId="7369" xr:uid="{71950871-C86D-466B-B4B1-94F9711C1F98}"/>
    <cellStyle name="Обычный 8 2 2 3 2 2 2 4" xfId="4872" xr:uid="{8DFECE1E-2AEC-4411-8566-79E66FF93B2C}"/>
    <cellStyle name="Обычный 8 2 2 3 2 2 2 4 2" xfId="7856" xr:uid="{EE8678F7-9C61-480A-8647-BE1913330A20}"/>
    <cellStyle name="Обычный 8 2 2 3 2 2 2 5" xfId="6883" xr:uid="{8CD2A055-3103-4FDE-95AA-6E08031D7951}"/>
    <cellStyle name="Обычный 8 2 2 3 2 2 3" xfId="3935" xr:uid="{4C90BE1D-92B2-4768-9F58-5C11CF30B8F6}"/>
    <cellStyle name="Обычный 8 2 2 3 2 2 3 2" xfId="4477" xr:uid="{52A6F491-9B5B-4FAC-B74B-359F6AA91136}"/>
    <cellStyle name="Обычный 8 2 2 3 2 2 3 2 2" xfId="5493" xr:uid="{406B82EF-6EC0-4484-9510-DD1CEA3A27F9}"/>
    <cellStyle name="Обычный 8 2 2 3 2 2 3 2 2 2" xfId="8477" xr:uid="{155B485E-47E7-40C6-B829-3A75A401E98D}"/>
    <cellStyle name="Обычный 8 2 2 3 2 2 3 2 3" xfId="7504" xr:uid="{D36191AA-B6B5-4BB1-B91E-BDDF617E2F90}"/>
    <cellStyle name="Обычный 8 2 2 3 2 2 3 3" xfId="5007" xr:uid="{C6DAD954-E261-4E08-826F-CBFF0DC0C865}"/>
    <cellStyle name="Обычный 8 2 2 3 2 2 3 3 2" xfId="7991" xr:uid="{772D6A16-4953-4077-AFA4-E012280514A6}"/>
    <cellStyle name="Обычный 8 2 2 3 2 2 3 4" xfId="7018" xr:uid="{B438EFE7-83A0-44EA-8E24-83D5F3E25ED0}"/>
    <cellStyle name="Обычный 8 2 2 3 2 2 4" xfId="4234" xr:uid="{19412A4B-AE65-4181-A47A-54161060445B}"/>
    <cellStyle name="Обычный 8 2 2 3 2 2 4 2" xfId="5250" xr:uid="{D35EE234-E23E-40C4-8345-2A46DFEFD075}"/>
    <cellStyle name="Обычный 8 2 2 3 2 2 4 2 2" xfId="8234" xr:uid="{AFF659D3-1A0C-44AE-80E4-324AD8E53578}"/>
    <cellStyle name="Обычный 8 2 2 3 2 2 4 3" xfId="7261" xr:uid="{A8821862-7EFD-4EC4-AD56-A154047DA242}"/>
    <cellStyle name="Обычный 8 2 2 3 2 2 5" xfId="4764" xr:uid="{35222FCD-2610-4B63-83FC-FD8180C296B2}"/>
    <cellStyle name="Обычный 8 2 2 3 2 2 5 2" xfId="7748" xr:uid="{7E360491-A083-46C6-BFAE-3C2B073F9388}"/>
    <cellStyle name="Обычный 8 2 2 3 2 2 6" xfId="6775" xr:uid="{F2E81775-8BB5-49E5-BC1B-3E51A3C54B4D}"/>
    <cellStyle name="Обычный 8 2 2 3 2 3" xfId="3692" xr:uid="{DD733635-DF7D-4871-BC31-7EEB4735642D}"/>
    <cellStyle name="Обычный 8 2 2 3 2 3 2" xfId="3989" xr:uid="{E35DE72F-C0EC-43A8-9D6D-CD2B1D6A0BFF}"/>
    <cellStyle name="Обычный 8 2 2 3 2 3 2 2" xfId="4531" xr:uid="{716E7BB6-C0C7-4D58-9F21-CF6ACFE2D974}"/>
    <cellStyle name="Обычный 8 2 2 3 2 3 2 2 2" xfId="5547" xr:uid="{CD896540-633C-4A5E-A889-0CD728225F88}"/>
    <cellStyle name="Обычный 8 2 2 3 2 3 2 2 2 2" xfId="8531" xr:uid="{500C329D-B8F6-4706-A0D2-FC6A491CA1BE}"/>
    <cellStyle name="Обычный 8 2 2 3 2 3 2 2 3" xfId="7558" xr:uid="{A4DA6ECD-F40D-4522-A596-0910977B4F99}"/>
    <cellStyle name="Обычный 8 2 2 3 2 3 2 3" xfId="5061" xr:uid="{79FE57A3-838C-4617-918A-DE814C584486}"/>
    <cellStyle name="Обычный 8 2 2 3 2 3 2 3 2" xfId="8045" xr:uid="{619EFA00-DFFC-4B8A-A2F9-59F3F3D2902B}"/>
    <cellStyle name="Обычный 8 2 2 3 2 3 2 4" xfId="7072" xr:uid="{69009B2A-A519-430C-9CA5-3766DE43B0AF}"/>
    <cellStyle name="Обычный 8 2 2 3 2 3 3" xfId="4288" xr:uid="{3B79CD03-4151-4BCA-A5F5-6D36561DAF62}"/>
    <cellStyle name="Обычный 8 2 2 3 2 3 3 2" xfId="5304" xr:uid="{7E6EFEC0-DC7F-491F-87EB-5E1582BEE81D}"/>
    <cellStyle name="Обычный 8 2 2 3 2 3 3 2 2" xfId="8288" xr:uid="{BAD4C59B-B1EF-4419-8FBA-093ABCA05DFC}"/>
    <cellStyle name="Обычный 8 2 2 3 2 3 3 3" xfId="7315" xr:uid="{99F39079-8CB6-4037-A35E-473466C07352}"/>
    <cellStyle name="Обычный 8 2 2 3 2 3 4" xfId="4818" xr:uid="{0BC1FA34-E7CC-4EAF-A8ED-5ABF71524858}"/>
    <cellStyle name="Обычный 8 2 2 3 2 3 4 2" xfId="7802" xr:uid="{201BC5A3-5C15-4CB5-BF75-6DDBF0836562}"/>
    <cellStyle name="Обычный 8 2 2 3 2 3 5" xfId="6829" xr:uid="{E3E8094B-D156-4A4B-B7A6-D56081CD1812}"/>
    <cellStyle name="Обычный 8 2 2 3 2 4" xfId="3881" xr:uid="{77E53C63-7633-41C9-BC75-19FECF375756}"/>
    <cellStyle name="Обычный 8 2 2 3 2 4 2" xfId="4423" xr:uid="{5E5637B6-758D-4C35-BC64-CEFA94A7A4B4}"/>
    <cellStyle name="Обычный 8 2 2 3 2 4 2 2" xfId="5439" xr:uid="{A4EB6E4F-98E5-4139-BAF2-7531022E01CB}"/>
    <cellStyle name="Обычный 8 2 2 3 2 4 2 2 2" xfId="8423" xr:uid="{0E730AD3-68F6-4E9C-A4D2-0A6181AE7F84}"/>
    <cellStyle name="Обычный 8 2 2 3 2 4 2 3" xfId="7450" xr:uid="{39402303-A398-4A33-BB03-46B715AA8E15}"/>
    <cellStyle name="Обычный 8 2 2 3 2 4 3" xfId="4953" xr:uid="{EC035072-0352-494B-BEE7-7477A7E1B42F}"/>
    <cellStyle name="Обычный 8 2 2 3 2 4 3 2" xfId="7937" xr:uid="{31326DFD-375F-4809-BD26-63BFC386E45F}"/>
    <cellStyle name="Обычный 8 2 2 3 2 4 4" xfId="6964" xr:uid="{BD517AF9-ECAA-4466-B05E-C3297A64463E}"/>
    <cellStyle name="Обычный 8 2 2 3 2 5" xfId="4180" xr:uid="{598966A8-9625-43AC-B6A4-7ABBC2DEB9DA}"/>
    <cellStyle name="Обычный 8 2 2 3 2 5 2" xfId="5196" xr:uid="{9893C845-4CC0-433B-9CFB-A5516D52A465}"/>
    <cellStyle name="Обычный 8 2 2 3 2 5 2 2" xfId="8180" xr:uid="{1DCD0E5F-8BF2-4CCB-8837-89A52BF0FE65}"/>
    <cellStyle name="Обычный 8 2 2 3 2 5 3" xfId="7207" xr:uid="{C2C109AE-EF84-42E2-AC6C-1923A0CF085D}"/>
    <cellStyle name="Обычный 8 2 2 3 2 6" xfId="4710" xr:uid="{D86A3C90-F009-4E8B-B5FB-6458E5398890}"/>
    <cellStyle name="Обычный 8 2 2 3 2 6 2" xfId="7694" xr:uid="{AA82918B-93FA-4BFC-98B4-16ABDF504DDA}"/>
    <cellStyle name="Обычный 8 2 2 3 2 7" xfId="6721" xr:uid="{0FA9F2E8-EB50-4729-B327-B8C58645B3A3}"/>
    <cellStyle name="Обычный 8 2 2 3 3" xfId="3452" xr:uid="{92CD75AF-3138-4AFA-852F-287199DF2B15}"/>
    <cellStyle name="Обычный 8 2 2 3 3 2" xfId="3725" xr:uid="{63363AD3-724C-425A-94E3-806009A2C8AC}"/>
    <cellStyle name="Обычный 8 2 2 3 3 2 2" xfId="4022" xr:uid="{D3711570-B10C-4AE1-8522-1352A1A00452}"/>
    <cellStyle name="Обычный 8 2 2 3 3 2 2 2" xfId="4564" xr:uid="{89559775-80D7-4F0D-8C2A-DAF4CF903A92}"/>
    <cellStyle name="Обычный 8 2 2 3 3 2 2 2 2" xfId="5580" xr:uid="{8B7656F8-21BD-4B51-A4C5-22C815545737}"/>
    <cellStyle name="Обычный 8 2 2 3 3 2 2 2 2 2" xfId="8564" xr:uid="{DFFF77B7-5A5F-4271-91E3-B551C320B50F}"/>
    <cellStyle name="Обычный 8 2 2 3 3 2 2 2 3" xfId="7591" xr:uid="{D2955E5B-BB5C-41C7-B1D0-F1DCE679BCE1}"/>
    <cellStyle name="Обычный 8 2 2 3 3 2 2 3" xfId="5094" xr:uid="{CAB05B27-5491-4A9B-9BC2-4D21012E1B58}"/>
    <cellStyle name="Обычный 8 2 2 3 3 2 2 3 2" xfId="8078" xr:uid="{13F5080E-C8E9-4968-8109-0F8E2E87EC1E}"/>
    <cellStyle name="Обычный 8 2 2 3 3 2 2 4" xfId="7105" xr:uid="{02B660CF-A66C-4007-A388-98EE0326C437}"/>
    <cellStyle name="Обычный 8 2 2 3 3 2 3" xfId="4321" xr:uid="{CA920762-5E4F-4C16-BC9A-EC52863F86D8}"/>
    <cellStyle name="Обычный 8 2 2 3 3 2 3 2" xfId="5337" xr:uid="{C9331325-DFB1-46BC-8016-83CDC5222EA0}"/>
    <cellStyle name="Обычный 8 2 2 3 3 2 3 2 2" xfId="8321" xr:uid="{7DD9F043-5A2B-43D8-A4E7-795B70FB7A81}"/>
    <cellStyle name="Обычный 8 2 2 3 3 2 3 3" xfId="7348" xr:uid="{C84810A3-048C-4569-80AC-E822307EC4B5}"/>
    <cellStyle name="Обычный 8 2 2 3 3 2 4" xfId="4851" xr:uid="{8D27A6CB-543E-4ACD-A902-A4229D2C1303}"/>
    <cellStyle name="Обычный 8 2 2 3 3 2 4 2" xfId="7835" xr:uid="{8B963C17-1EA8-4C12-B31E-163A8021E953}"/>
    <cellStyle name="Обычный 8 2 2 3 3 2 5" xfId="6862" xr:uid="{7AD19F79-F6A0-49BF-B14A-3D25A96631A2}"/>
    <cellStyle name="Обычный 8 2 2 3 3 3" xfId="3914" xr:uid="{54FA4983-57D2-4998-BDFB-24A5B872B7D4}"/>
    <cellStyle name="Обычный 8 2 2 3 3 3 2" xfId="4456" xr:uid="{4C9F190E-B201-41D8-90D8-533EDFEC898A}"/>
    <cellStyle name="Обычный 8 2 2 3 3 3 2 2" xfId="5472" xr:uid="{B2F7307C-5337-4B42-A633-0B42D303D1E1}"/>
    <cellStyle name="Обычный 8 2 2 3 3 3 2 2 2" xfId="8456" xr:uid="{63183205-B355-4CD3-9A86-9417E88BC68A}"/>
    <cellStyle name="Обычный 8 2 2 3 3 3 2 3" xfId="7483" xr:uid="{5050BBC5-59E5-4776-AC62-9A697AE5C449}"/>
    <cellStyle name="Обычный 8 2 2 3 3 3 3" xfId="4986" xr:uid="{52838D3F-351D-48FB-AB54-55C25D24780B}"/>
    <cellStyle name="Обычный 8 2 2 3 3 3 3 2" xfId="7970" xr:uid="{92807638-1D54-4379-9292-26E3AB28E92B}"/>
    <cellStyle name="Обычный 8 2 2 3 3 3 4" xfId="6997" xr:uid="{5ACE5E47-0CBE-455C-B1B4-AE24D19EFC87}"/>
    <cellStyle name="Обычный 8 2 2 3 3 4" xfId="4213" xr:uid="{355966DA-E45C-4EA3-8907-D09C57422CF2}"/>
    <cellStyle name="Обычный 8 2 2 3 3 4 2" xfId="5229" xr:uid="{3BA79948-9951-4FE1-834B-C41C23E1B74C}"/>
    <cellStyle name="Обычный 8 2 2 3 3 4 2 2" xfId="8213" xr:uid="{54486A0C-7307-4568-9794-F5EDC0A24CD0}"/>
    <cellStyle name="Обычный 8 2 2 3 3 4 3" xfId="7240" xr:uid="{5E281D96-338D-462D-8009-5D72CB09E974}"/>
    <cellStyle name="Обычный 8 2 2 3 3 5" xfId="4743" xr:uid="{C37DC2FB-B26D-48C5-9C46-7D69F4D5689B}"/>
    <cellStyle name="Обычный 8 2 2 3 3 5 2" xfId="7727" xr:uid="{FC1682C3-3729-4D2D-B0AF-DE656AEBFACA}"/>
    <cellStyle name="Обычный 8 2 2 3 3 6" xfId="6754" xr:uid="{30CF0AF6-05C5-4751-8C3A-81F66F34EC55}"/>
    <cellStyle name="Обычный 8 2 2 3 4" xfId="3671" xr:uid="{90C86BEE-3754-4CD9-87B8-BA57B29124C6}"/>
    <cellStyle name="Обычный 8 2 2 3 4 2" xfId="3968" xr:uid="{20D93AB6-27D0-4B9F-8314-116C01EFADF9}"/>
    <cellStyle name="Обычный 8 2 2 3 4 2 2" xfId="4510" xr:uid="{4C84A88A-9F49-47B3-A705-EA19492E5BFD}"/>
    <cellStyle name="Обычный 8 2 2 3 4 2 2 2" xfId="5526" xr:uid="{DEDF1297-ECA6-4D54-9172-17B5D05F68A6}"/>
    <cellStyle name="Обычный 8 2 2 3 4 2 2 2 2" xfId="8510" xr:uid="{865626CC-8C1C-4FB9-B493-D1477DF3DB1B}"/>
    <cellStyle name="Обычный 8 2 2 3 4 2 2 3" xfId="7537" xr:uid="{12431EB0-3A24-4209-B8E5-77620C5B89D2}"/>
    <cellStyle name="Обычный 8 2 2 3 4 2 3" xfId="5040" xr:uid="{7B3C876F-DB62-41BA-8835-B0707B1EA54C}"/>
    <cellStyle name="Обычный 8 2 2 3 4 2 3 2" xfId="8024" xr:uid="{00F733A0-C6A3-4267-ABB0-2E8BBF18FE12}"/>
    <cellStyle name="Обычный 8 2 2 3 4 2 4" xfId="7051" xr:uid="{A61240EA-AD5E-4017-8979-74B55DF634F0}"/>
    <cellStyle name="Обычный 8 2 2 3 4 3" xfId="4267" xr:uid="{514B2BA4-FA69-4389-9E8A-CE3893B93D1F}"/>
    <cellStyle name="Обычный 8 2 2 3 4 3 2" xfId="5283" xr:uid="{1C6DE0C8-4C9D-40E8-9451-E73C1943FE49}"/>
    <cellStyle name="Обычный 8 2 2 3 4 3 2 2" xfId="8267" xr:uid="{1D85E8AE-AF20-4D7C-A222-37D0ACDBD444}"/>
    <cellStyle name="Обычный 8 2 2 3 4 3 3" xfId="7294" xr:uid="{6C916D39-6ADC-45B2-98E2-BD777DCD809C}"/>
    <cellStyle name="Обычный 8 2 2 3 4 4" xfId="4797" xr:uid="{9CD47F59-8876-4C01-98F2-915ECC65ABF6}"/>
    <cellStyle name="Обычный 8 2 2 3 4 4 2" xfId="7781" xr:uid="{0612CA1E-29CE-4096-A59F-07E64DF1A723}"/>
    <cellStyle name="Обычный 8 2 2 3 4 5" xfId="6808" xr:uid="{416AB3DC-3762-4766-89A4-E4DF53560C5D}"/>
    <cellStyle name="Обычный 8 2 2 3 5" xfId="3791" xr:uid="{3BEEDC33-1CE2-4B33-B9DD-5222CADFF4ED}"/>
    <cellStyle name="Обычный 8 2 2 3 5 2" xfId="4070" xr:uid="{0351FB19-3204-4DEA-81D0-4E06BEBED754}"/>
    <cellStyle name="Обычный 8 2 2 3 5 2 2" xfId="4612" xr:uid="{6369AEE0-CF50-41F0-A6D1-50DEF4078690}"/>
    <cellStyle name="Обычный 8 2 2 3 5 2 2 2" xfId="5628" xr:uid="{496A4EC8-75DE-4F69-BCEC-839D835DF646}"/>
    <cellStyle name="Обычный 8 2 2 3 5 2 2 2 2" xfId="8612" xr:uid="{582FEFA4-DB56-4522-8B9D-D3C0986DEB18}"/>
    <cellStyle name="Обычный 8 2 2 3 5 2 2 3" xfId="7639" xr:uid="{385CD326-D44B-454C-8927-FB2E34A18FBF}"/>
    <cellStyle name="Обычный 8 2 2 3 5 2 3" xfId="5142" xr:uid="{8707B0CD-FBDC-4BE9-80D1-3CB4BB6599CC}"/>
    <cellStyle name="Обычный 8 2 2 3 5 2 3 2" xfId="8126" xr:uid="{2F9A83FB-3373-4264-B55E-9FF351C59820}"/>
    <cellStyle name="Обычный 8 2 2 3 5 2 4" xfId="7153" xr:uid="{FA958151-FC79-41B0-A172-BFAA537115B5}"/>
    <cellStyle name="Обычный 8 2 2 3 5 3" xfId="4369" xr:uid="{4656A9E4-90DA-4227-A6CA-32C9FEF737EF}"/>
    <cellStyle name="Обычный 8 2 2 3 5 3 2" xfId="5385" xr:uid="{271DF8BF-1842-4F6C-8338-1F4A7CAEB4BF}"/>
    <cellStyle name="Обычный 8 2 2 3 5 3 2 2" xfId="8369" xr:uid="{F01A1021-A77F-41F3-AEFD-71FFA40AF412}"/>
    <cellStyle name="Обычный 8 2 2 3 5 3 3" xfId="7396" xr:uid="{9F0FC276-0108-489B-858C-55C66E67E382}"/>
    <cellStyle name="Обычный 8 2 2 3 5 4" xfId="4899" xr:uid="{343F2F9B-AC55-45BB-BEEB-368FE779FD69}"/>
    <cellStyle name="Обычный 8 2 2 3 5 4 2" xfId="7883" xr:uid="{E8232DAB-40F7-47B0-99B0-5D0EE477A7CA}"/>
    <cellStyle name="Обычный 8 2 2 3 5 5" xfId="6910" xr:uid="{A307CAC1-03B1-4D44-BC56-0A8FC932209B}"/>
    <cellStyle name="Обычный 8 2 2 3 6" xfId="3860" xr:uid="{0D76AB76-BB6E-4BAF-8769-7D4C43C7870B}"/>
    <cellStyle name="Обычный 8 2 2 3 6 2" xfId="4402" xr:uid="{8E0D8C42-85F3-4BD3-AC26-CEF7C4BD0F33}"/>
    <cellStyle name="Обычный 8 2 2 3 6 2 2" xfId="5418" xr:uid="{54638425-B1DC-4CB8-AFCA-D379C55FEA1E}"/>
    <cellStyle name="Обычный 8 2 2 3 6 2 2 2" xfId="8402" xr:uid="{863A6675-C12B-4075-906A-0A63F26FAB20}"/>
    <cellStyle name="Обычный 8 2 2 3 6 2 3" xfId="7429" xr:uid="{ADF75F43-23EF-4753-8D98-FDD96A81FDC2}"/>
    <cellStyle name="Обычный 8 2 2 3 6 3" xfId="4932" xr:uid="{38821C1D-DD4F-4ABC-8E39-F388B06B46A0}"/>
    <cellStyle name="Обычный 8 2 2 3 6 3 2" xfId="7916" xr:uid="{70C7D66D-529A-40CF-ACC1-AA5CC5355B41}"/>
    <cellStyle name="Обычный 8 2 2 3 6 4" xfId="6943" xr:uid="{EFBE1FE8-9788-476F-9F17-4FA06C0A39F0}"/>
    <cellStyle name="Обычный 8 2 2 3 7" xfId="4159" xr:uid="{8A6C053C-AB30-455A-A2BF-7256CE00D9F8}"/>
    <cellStyle name="Обычный 8 2 2 3 7 2" xfId="5175" xr:uid="{C6133E3C-2FF2-4C00-99EB-6684A2F0E7CD}"/>
    <cellStyle name="Обычный 8 2 2 3 7 2 2" xfId="8159" xr:uid="{41AB3943-1E97-45FD-BE17-80C1A8AF7B19}"/>
    <cellStyle name="Обычный 8 2 2 3 7 3" xfId="7186" xr:uid="{23E0EDF7-A6A6-4979-AECD-16466A9568A2}"/>
    <cellStyle name="Обычный 8 2 2 3 8" xfId="4689" xr:uid="{81B45F1C-DFA8-4F3F-B9C7-A3D865B53A03}"/>
    <cellStyle name="Обычный 8 2 2 3 8 2" xfId="7673" xr:uid="{F331FA74-39A2-4F2D-BCFA-7C82DA47BFCC}"/>
    <cellStyle name="Обычный 8 2 2 3 9" xfId="6700" xr:uid="{77193A0B-2F20-4D16-9EE0-682DE62A5526}"/>
    <cellStyle name="Обычный 8 2 2 4" xfId="3289" xr:uid="{477387FF-3A16-47BD-8AFC-29FF50F32167}"/>
    <cellStyle name="Обычный 8 2 2 4 2" xfId="3478" xr:uid="{728A65ED-7DBA-4E83-8DA9-502665BFA267}"/>
    <cellStyle name="Обычный 8 2 2 4 2 2" xfId="3744" xr:uid="{F6829559-6B71-4BF3-A881-B4F525227AE7}"/>
    <cellStyle name="Обычный 8 2 2 4 2 2 2" xfId="4041" xr:uid="{6273B82F-9257-48A3-A434-F2B2C41B299C}"/>
    <cellStyle name="Обычный 8 2 2 4 2 2 2 2" xfId="4583" xr:uid="{C2C596F0-1985-47A9-9CB2-FE1FE2B5ACAD}"/>
    <cellStyle name="Обычный 8 2 2 4 2 2 2 2 2" xfId="5599" xr:uid="{47E63BF6-4090-428A-A5EB-B9062D35A740}"/>
    <cellStyle name="Обычный 8 2 2 4 2 2 2 2 2 2" xfId="8583" xr:uid="{679C9E46-15F5-4277-8FCE-C429D69BBC7B}"/>
    <cellStyle name="Обычный 8 2 2 4 2 2 2 2 3" xfId="7610" xr:uid="{E27768C1-19AF-4932-97CF-98739DF489E7}"/>
    <cellStyle name="Обычный 8 2 2 4 2 2 2 3" xfId="5113" xr:uid="{19A12653-12D3-4828-B04A-85478E36B7F1}"/>
    <cellStyle name="Обычный 8 2 2 4 2 2 2 3 2" xfId="8097" xr:uid="{96620D5B-C6A7-4AA3-8934-6A6103A49AA7}"/>
    <cellStyle name="Обычный 8 2 2 4 2 2 2 4" xfId="7124" xr:uid="{D86BAA33-5F64-44D2-8A34-E5732C0255D8}"/>
    <cellStyle name="Обычный 8 2 2 4 2 2 3" xfId="4340" xr:uid="{A066147E-A7EF-4CB5-8A54-0C10AE5C75E8}"/>
    <cellStyle name="Обычный 8 2 2 4 2 2 3 2" xfId="5356" xr:uid="{B264CAD0-CFA8-48D6-A0B2-65C8E69A64CC}"/>
    <cellStyle name="Обычный 8 2 2 4 2 2 3 2 2" xfId="8340" xr:uid="{834A66B1-EAAE-420E-8501-57E2221E8883}"/>
    <cellStyle name="Обычный 8 2 2 4 2 2 3 3" xfId="7367" xr:uid="{A8C9FC03-B6C6-4E7E-8A0C-4DBFD0F16F54}"/>
    <cellStyle name="Обычный 8 2 2 4 2 2 4" xfId="4870" xr:uid="{E20BA7D0-64E6-44E4-8148-98F5BC99E832}"/>
    <cellStyle name="Обычный 8 2 2 4 2 2 4 2" xfId="7854" xr:uid="{5FC2AEEB-43D9-4F64-B51C-58516153E4CE}"/>
    <cellStyle name="Обычный 8 2 2 4 2 2 5" xfId="6881" xr:uid="{4AB53C3B-FFA3-4CEF-A85B-820E79CF9132}"/>
    <cellStyle name="Обычный 8 2 2 4 2 3" xfId="3933" xr:uid="{E1EB0AF9-ED45-4716-AEDD-E95871325B3D}"/>
    <cellStyle name="Обычный 8 2 2 4 2 3 2" xfId="4475" xr:uid="{B38CC9D6-105D-4D5D-A749-50840458AA0F}"/>
    <cellStyle name="Обычный 8 2 2 4 2 3 2 2" xfId="5491" xr:uid="{29D74DBC-AF42-43B7-BBA1-D20E43F5A4F5}"/>
    <cellStyle name="Обычный 8 2 2 4 2 3 2 2 2" xfId="8475" xr:uid="{A6FCA50B-EEAB-44EE-BE4F-80F7EC900991}"/>
    <cellStyle name="Обычный 8 2 2 4 2 3 2 3" xfId="7502" xr:uid="{A07278BD-6CD7-41C7-BEFF-63B0C271FEC8}"/>
    <cellStyle name="Обычный 8 2 2 4 2 3 3" xfId="5005" xr:uid="{E0E96CD0-E4AD-4214-B2C7-2EA192B989A4}"/>
    <cellStyle name="Обычный 8 2 2 4 2 3 3 2" xfId="7989" xr:uid="{DB8CFB2E-CBB9-4927-98F7-B815A7876BE9}"/>
    <cellStyle name="Обычный 8 2 2 4 2 3 4" xfId="7016" xr:uid="{45917409-4518-4475-BB54-FE535A788EF2}"/>
    <cellStyle name="Обычный 8 2 2 4 2 4" xfId="4232" xr:uid="{1F1FEDE8-45F5-4889-BC6A-C63CE27E4B2A}"/>
    <cellStyle name="Обычный 8 2 2 4 2 4 2" xfId="5248" xr:uid="{7FEE7DCE-DEE7-4D52-B8A1-1FA8502C090E}"/>
    <cellStyle name="Обычный 8 2 2 4 2 4 2 2" xfId="8232" xr:uid="{C2912513-86B8-4334-AD7A-C42063718523}"/>
    <cellStyle name="Обычный 8 2 2 4 2 4 3" xfId="7259" xr:uid="{E8CB2F3D-323D-457B-BA3B-89B0A7D9AD3B}"/>
    <cellStyle name="Обычный 8 2 2 4 2 5" xfId="4762" xr:uid="{7CB3D4A0-70F1-4DBD-AD98-D6688D2ECCCA}"/>
    <cellStyle name="Обычный 8 2 2 4 2 5 2" xfId="7746" xr:uid="{D03F0C44-BF56-461B-BA04-AAFD47B5E068}"/>
    <cellStyle name="Обычный 8 2 2 4 2 6" xfId="6773" xr:uid="{1454B2C6-A28F-4BE8-96C1-AD70DEB0E17A}"/>
    <cellStyle name="Обычный 8 2 2 4 3" xfId="3690" xr:uid="{8E07632E-46FC-4325-9C28-247EF88E57DF}"/>
    <cellStyle name="Обычный 8 2 2 4 3 2" xfId="3987" xr:uid="{489F07E6-E746-48A4-A819-16B75EEEBC18}"/>
    <cellStyle name="Обычный 8 2 2 4 3 2 2" xfId="4529" xr:uid="{DCC40BB7-79A8-41D6-9C3D-0B7556745055}"/>
    <cellStyle name="Обычный 8 2 2 4 3 2 2 2" xfId="5545" xr:uid="{7941A05A-B906-4509-B518-08E4B000F9E3}"/>
    <cellStyle name="Обычный 8 2 2 4 3 2 2 2 2" xfId="8529" xr:uid="{71EC30BB-B601-4CF8-9A00-C33BB8810C16}"/>
    <cellStyle name="Обычный 8 2 2 4 3 2 2 3" xfId="7556" xr:uid="{A4809CA5-5AB1-450D-BA9A-F876A0AD5AF6}"/>
    <cellStyle name="Обычный 8 2 2 4 3 2 3" xfId="5059" xr:uid="{AAC4A5D6-BE4B-412B-AE31-ACFBB4339734}"/>
    <cellStyle name="Обычный 8 2 2 4 3 2 3 2" xfId="8043" xr:uid="{5CBCA0B2-DE6F-4B9D-9BF9-E9B58B766011}"/>
    <cellStyle name="Обычный 8 2 2 4 3 2 4" xfId="7070" xr:uid="{A56AED78-ADDA-49E6-BE5F-0DA2F5EA103F}"/>
    <cellStyle name="Обычный 8 2 2 4 3 3" xfId="4286" xr:uid="{17AADA4B-D1A9-4636-8222-979F9524C7A2}"/>
    <cellStyle name="Обычный 8 2 2 4 3 3 2" xfId="5302" xr:uid="{EB56A896-DE95-46EB-8A32-6828DAE5C57D}"/>
    <cellStyle name="Обычный 8 2 2 4 3 3 2 2" xfId="8286" xr:uid="{2D0D146D-239B-4FC1-8879-0F1292C25E45}"/>
    <cellStyle name="Обычный 8 2 2 4 3 3 3" xfId="7313" xr:uid="{E3DE8D8B-6563-4D66-98AC-55C5F4E91920}"/>
    <cellStyle name="Обычный 8 2 2 4 3 4" xfId="4816" xr:uid="{93BAE891-86F8-4CE0-BE9E-2EDC8098AE91}"/>
    <cellStyle name="Обычный 8 2 2 4 3 4 2" xfId="7800" xr:uid="{4C499AEE-140D-43B1-B2F7-FC0FF4B5AA1C}"/>
    <cellStyle name="Обычный 8 2 2 4 3 5" xfId="6827" xr:uid="{F3649FA4-70C8-4ECB-BCEF-B6D9F9AC1ACB}"/>
    <cellStyle name="Обычный 8 2 2 4 4" xfId="3879" xr:uid="{AD3F87BC-2E14-442F-BEB4-660B72DFB3F5}"/>
    <cellStyle name="Обычный 8 2 2 4 4 2" xfId="4421" xr:uid="{9EB2F67E-8F63-47B1-8F8C-FEFAD79BBDA1}"/>
    <cellStyle name="Обычный 8 2 2 4 4 2 2" xfId="5437" xr:uid="{E69E674E-DB0E-436E-9C80-C9F9138475A4}"/>
    <cellStyle name="Обычный 8 2 2 4 4 2 2 2" xfId="8421" xr:uid="{F2011299-AB7A-45F0-A66B-8B62A7F974A3}"/>
    <cellStyle name="Обычный 8 2 2 4 4 2 3" xfId="7448" xr:uid="{BAE2E487-4BC4-4604-B844-24F90CD21D4A}"/>
    <cellStyle name="Обычный 8 2 2 4 4 3" xfId="4951" xr:uid="{0DEE4A97-EB30-4A84-8599-003B5B37C848}"/>
    <cellStyle name="Обычный 8 2 2 4 4 3 2" xfId="7935" xr:uid="{23FFAFBC-A082-46E3-8665-280EDD842E30}"/>
    <cellStyle name="Обычный 8 2 2 4 4 4" xfId="6962" xr:uid="{160EF461-E089-4979-BA44-488C53B4F4DA}"/>
    <cellStyle name="Обычный 8 2 2 4 5" xfId="4178" xr:uid="{CBACEA32-61B8-4A61-A8D3-DF8BE8254B97}"/>
    <cellStyle name="Обычный 8 2 2 4 5 2" xfId="5194" xr:uid="{96467321-367D-4547-80CE-CF40227AD619}"/>
    <cellStyle name="Обычный 8 2 2 4 5 2 2" xfId="8178" xr:uid="{01435E4E-7AEE-4CFC-BA23-71FFF306C397}"/>
    <cellStyle name="Обычный 8 2 2 4 5 3" xfId="7205" xr:uid="{651A9DB7-EE08-4254-9DF2-FEE5E366E624}"/>
    <cellStyle name="Обычный 8 2 2 4 6" xfId="4708" xr:uid="{A1AB54D5-F8F0-45CB-9FBA-AEE75055E82A}"/>
    <cellStyle name="Обычный 8 2 2 4 6 2" xfId="7692" xr:uid="{A109A3D2-4C60-4003-B2C6-885E395A4C5D}"/>
    <cellStyle name="Обычный 8 2 2 4 7" xfId="6719" xr:uid="{49DD3CF6-FE90-485A-9A31-16799C2DB290}"/>
    <cellStyle name="Обычный 8 2 2 5" xfId="3421" xr:uid="{7ECC347B-4416-4F7F-A7DE-64E2BE8D7AB9}"/>
    <cellStyle name="Обычный 8 2 2 5 2" xfId="3708" xr:uid="{6E305ACA-89FA-4F57-8DB1-F9C017F3E518}"/>
    <cellStyle name="Обычный 8 2 2 5 2 2" xfId="4005" xr:uid="{AFDF13DA-9649-4660-9C39-AB051562C02E}"/>
    <cellStyle name="Обычный 8 2 2 5 2 2 2" xfId="4547" xr:uid="{2C23405C-29EA-4BF8-B3D7-F342E3734902}"/>
    <cellStyle name="Обычный 8 2 2 5 2 2 2 2" xfId="5563" xr:uid="{59D4F05B-3D19-4A5D-AF62-39C604A2583E}"/>
    <cellStyle name="Обычный 8 2 2 5 2 2 2 2 2" xfId="8547" xr:uid="{CE2C703B-207B-4C13-9C13-35ABE909FC97}"/>
    <cellStyle name="Обычный 8 2 2 5 2 2 2 3" xfId="7574" xr:uid="{53DB34CB-6B73-405C-BB9E-DEA33D02B4D2}"/>
    <cellStyle name="Обычный 8 2 2 5 2 2 3" xfId="5077" xr:uid="{8FF8D446-D7FB-4EF1-842B-9BEEF983FE20}"/>
    <cellStyle name="Обычный 8 2 2 5 2 2 3 2" xfId="8061" xr:uid="{86375D9F-4118-434F-BAAF-4B2853BABA77}"/>
    <cellStyle name="Обычный 8 2 2 5 2 2 4" xfId="7088" xr:uid="{4A617060-45AC-4D38-B3E3-93413A86EEB8}"/>
    <cellStyle name="Обычный 8 2 2 5 2 3" xfId="4304" xr:uid="{AC3CDBDC-C1F3-4FEA-BCAC-B2E61DC0484C}"/>
    <cellStyle name="Обычный 8 2 2 5 2 3 2" xfId="5320" xr:uid="{7E201328-723B-4575-A7EB-E59731428CD5}"/>
    <cellStyle name="Обычный 8 2 2 5 2 3 2 2" xfId="8304" xr:uid="{4F3CB446-2DD8-4AAC-A7A5-9CE86EDEB10F}"/>
    <cellStyle name="Обычный 8 2 2 5 2 3 3" xfId="7331" xr:uid="{5ACC39D2-8524-4EF9-AC49-6625A084AECB}"/>
    <cellStyle name="Обычный 8 2 2 5 2 4" xfId="4834" xr:uid="{C1F81C32-5BBD-426F-81AD-1144C192BD02}"/>
    <cellStyle name="Обычный 8 2 2 5 2 4 2" xfId="7818" xr:uid="{AC08188B-B077-4DA0-AFA1-52E3676E8928}"/>
    <cellStyle name="Обычный 8 2 2 5 2 5" xfId="6845" xr:uid="{FB1FEB69-5CAC-4A86-B12E-3F6C47D8D580}"/>
    <cellStyle name="Обычный 8 2 2 5 3" xfId="3897" xr:uid="{7B8A2B72-2F3D-4F89-843D-7973179FFA1B}"/>
    <cellStyle name="Обычный 8 2 2 5 3 2" xfId="4439" xr:uid="{6EE184DD-36CE-4533-A5FD-7A076B8F3A18}"/>
    <cellStyle name="Обычный 8 2 2 5 3 2 2" xfId="5455" xr:uid="{EA488150-3DE9-4101-806B-3E414516DAEE}"/>
    <cellStyle name="Обычный 8 2 2 5 3 2 2 2" xfId="8439" xr:uid="{C16E78BA-B1BF-424A-8B0F-1A2CB5060D62}"/>
    <cellStyle name="Обычный 8 2 2 5 3 2 3" xfId="7466" xr:uid="{6035AE46-6CF6-4914-9017-0AA18D365CA3}"/>
    <cellStyle name="Обычный 8 2 2 5 3 3" xfId="4969" xr:uid="{E2D74CFD-6ED1-47A2-BFF8-F083DF7C449F}"/>
    <cellStyle name="Обычный 8 2 2 5 3 3 2" xfId="7953" xr:uid="{13802DA1-B153-49D5-A651-14756E80B425}"/>
    <cellStyle name="Обычный 8 2 2 5 3 4" xfId="6980" xr:uid="{6BF72F38-2F56-4F8C-8BDA-3D521063A8B5}"/>
    <cellStyle name="Обычный 8 2 2 5 4" xfId="4196" xr:uid="{798B7A64-FF26-41CE-A3FF-A479EF59B466}"/>
    <cellStyle name="Обычный 8 2 2 5 4 2" xfId="5212" xr:uid="{B8129057-EBBF-486C-863A-4B307599F889}"/>
    <cellStyle name="Обычный 8 2 2 5 4 2 2" xfId="8196" xr:uid="{0CE3C508-E897-4F90-86C4-DA57C54B34E4}"/>
    <cellStyle name="Обычный 8 2 2 5 4 3" xfId="7223" xr:uid="{5D9CADC4-55FB-4C75-B5B2-692716EBB127}"/>
    <cellStyle name="Обычный 8 2 2 5 5" xfId="4726" xr:uid="{176C2E18-DDC4-4097-A07F-00ECE093C959}"/>
    <cellStyle name="Обычный 8 2 2 5 5 2" xfId="7710" xr:uid="{D88CC4D8-0936-4CF4-B3ED-C0C7802BFAF0}"/>
    <cellStyle name="Обычный 8 2 2 5 6" xfId="6737" xr:uid="{BE74030D-96F1-4B66-B47E-937B76EB6262}"/>
    <cellStyle name="Обычный 8 2 2 6" xfId="3654" xr:uid="{ABFBE61A-9418-4B50-BBB5-C3B4771EFD18}"/>
    <cellStyle name="Обычный 8 2 2 6 2" xfId="3951" xr:uid="{1A1CA569-1D4D-4F58-B3B0-81C6F1C3D749}"/>
    <cellStyle name="Обычный 8 2 2 6 2 2" xfId="4493" xr:uid="{B12B16E0-D9D1-43ED-A884-063D5ED19E78}"/>
    <cellStyle name="Обычный 8 2 2 6 2 2 2" xfId="5509" xr:uid="{4FAD14B6-1C12-46AF-A687-B38942E6BDA2}"/>
    <cellStyle name="Обычный 8 2 2 6 2 2 2 2" xfId="8493" xr:uid="{003235A6-C6C3-4D2D-917C-4E0BB765E2D3}"/>
    <cellStyle name="Обычный 8 2 2 6 2 2 3" xfId="7520" xr:uid="{67D9C18D-A781-40B6-829B-5B5FD2AF1833}"/>
    <cellStyle name="Обычный 8 2 2 6 2 3" xfId="5023" xr:uid="{CF428343-D1AB-45D4-8EB4-5CD0B0B20B9C}"/>
    <cellStyle name="Обычный 8 2 2 6 2 3 2" xfId="8007" xr:uid="{D0DD6A97-6D39-4552-8A37-78DFA5075B8B}"/>
    <cellStyle name="Обычный 8 2 2 6 2 4" xfId="7034" xr:uid="{5EF112CD-4597-43F6-AEFD-A8E23464C53E}"/>
    <cellStyle name="Обычный 8 2 2 6 3" xfId="4250" xr:uid="{9560FD83-109F-43B0-99A3-C5CC4745E5C0}"/>
    <cellStyle name="Обычный 8 2 2 6 3 2" xfId="5266" xr:uid="{C91448E2-89DD-4C02-9E34-00F2D406BC6F}"/>
    <cellStyle name="Обычный 8 2 2 6 3 2 2" xfId="8250" xr:uid="{337CD1FB-B62D-4C85-9621-E7DAB211F0E5}"/>
    <cellStyle name="Обычный 8 2 2 6 3 3" xfId="7277" xr:uid="{D8A75BA3-06B6-4FF0-AA81-A63A255BA25F}"/>
    <cellStyle name="Обычный 8 2 2 6 4" xfId="4780" xr:uid="{4872CE6C-153E-4461-B5C0-6906ECC3ECD7}"/>
    <cellStyle name="Обычный 8 2 2 6 4 2" xfId="7764" xr:uid="{B98264D8-4186-4E6A-A1B1-0115ECFAC248}"/>
    <cellStyle name="Обычный 8 2 2 6 5" xfId="6791" xr:uid="{729660E9-70B8-479E-88BD-27C6A7D3D694}"/>
    <cellStyle name="Обычный 8 2 2 7" xfId="3789" xr:uid="{B25918D4-609D-4CA0-801B-61B556C24427}"/>
    <cellStyle name="Обычный 8 2 2 7 2" xfId="4068" xr:uid="{9648EB59-9E25-4AF6-9397-EF5C19E400E1}"/>
    <cellStyle name="Обычный 8 2 2 7 2 2" xfId="4610" xr:uid="{29B63702-3DC7-454C-B624-967D8254F479}"/>
    <cellStyle name="Обычный 8 2 2 7 2 2 2" xfId="5626" xr:uid="{4EF279FC-1F8D-4D38-A80C-B06B09627F23}"/>
    <cellStyle name="Обычный 8 2 2 7 2 2 2 2" xfId="8610" xr:uid="{48933607-39A5-4F10-9E66-8347611C4406}"/>
    <cellStyle name="Обычный 8 2 2 7 2 2 3" xfId="7637" xr:uid="{C6E5039B-648E-4EFA-9758-3C1766290C99}"/>
    <cellStyle name="Обычный 8 2 2 7 2 3" xfId="5140" xr:uid="{19C3A6F4-ECDE-450A-8BCE-7E02FD11AB33}"/>
    <cellStyle name="Обычный 8 2 2 7 2 3 2" xfId="8124" xr:uid="{0AE6F566-72BD-44C5-AA6E-6B2ABECAD702}"/>
    <cellStyle name="Обычный 8 2 2 7 2 4" xfId="7151" xr:uid="{191CF6E6-3D05-4D5E-9D54-98C80250E777}"/>
    <cellStyle name="Обычный 8 2 2 7 3" xfId="4367" xr:uid="{B097EE07-8061-493D-A648-E9DA20C77A8A}"/>
    <cellStyle name="Обычный 8 2 2 7 3 2" xfId="5383" xr:uid="{F048EBF3-7DA4-4055-9087-CF0BE2E9E427}"/>
    <cellStyle name="Обычный 8 2 2 7 3 2 2" xfId="8367" xr:uid="{81943F27-08C2-4403-8585-CB00548D93BC}"/>
    <cellStyle name="Обычный 8 2 2 7 3 3" xfId="7394" xr:uid="{4B179088-63CB-4B10-AC9E-A0B6DB8E7DC6}"/>
    <cellStyle name="Обычный 8 2 2 7 4" xfId="4897" xr:uid="{9E352D6F-0C2B-4C89-87EE-58DF5052FEF0}"/>
    <cellStyle name="Обычный 8 2 2 7 4 2" xfId="7881" xr:uid="{96A9C834-BB4A-46E9-B3E5-2906562795CC}"/>
    <cellStyle name="Обычный 8 2 2 7 5" xfId="6908" xr:uid="{59D6C271-8DAB-4A63-8894-C6CF6C9D21AD}"/>
    <cellStyle name="Обычный 8 2 2 8" xfId="3843" xr:uid="{059E0694-F023-42BA-AB7F-9A2B8573CE7A}"/>
    <cellStyle name="Обычный 8 2 2 8 2" xfId="4385" xr:uid="{B1F287B1-E61B-4831-A0F6-C4AEF674275E}"/>
    <cellStyle name="Обычный 8 2 2 8 2 2" xfId="5401" xr:uid="{F7BD58A0-A7E8-4568-85B2-6B41B9032EA0}"/>
    <cellStyle name="Обычный 8 2 2 8 2 2 2" xfId="8385" xr:uid="{4D2B0B33-31DE-409C-BBB3-203AA162420E}"/>
    <cellStyle name="Обычный 8 2 2 8 2 3" xfId="7412" xr:uid="{CE97FD0A-F1E3-47B7-B9A3-4F67CEF1764C}"/>
    <cellStyle name="Обычный 8 2 2 8 3" xfId="4915" xr:uid="{64EAFD21-5D43-454B-8309-9C1EFD579A2A}"/>
    <cellStyle name="Обычный 8 2 2 8 3 2" xfId="7899" xr:uid="{A43ADEB4-955A-4DDB-89FE-5936FC089BFD}"/>
    <cellStyle name="Обычный 8 2 2 8 4" xfId="6926" xr:uid="{67793227-F3CC-4354-8B57-7041E35D8A8F}"/>
    <cellStyle name="Обычный 8 2 2 9" xfId="4142" xr:uid="{D0B54C52-822D-4643-851C-91CD9685C719}"/>
    <cellStyle name="Обычный 8 2 2 9 2" xfId="5158" xr:uid="{19FFD15D-93B4-4896-A668-30BEE881705F}"/>
    <cellStyle name="Обычный 8 2 2 9 2 2" xfId="8142" xr:uid="{FA8C6179-B623-4E4F-8AD1-9DD89C421B74}"/>
    <cellStyle name="Обычный 8 2 2 9 3" xfId="7169" xr:uid="{58F3863C-C3AA-4D86-8DBC-DD043DEB3293}"/>
    <cellStyle name="Обычный 8 2 3" xfId="1930" xr:uid="{1D88E54A-0865-4D82-A947-D03505C12833}"/>
    <cellStyle name="Обычный 8 2 3 10" xfId="6658" xr:uid="{42E75782-D488-4D59-B43C-5193CFDAA335}"/>
    <cellStyle name="Обычный 8 2 3 2" xfId="2122" xr:uid="{F337132F-C8F9-418E-B37F-D7590DF93A37}"/>
    <cellStyle name="Обычный 8 2 3 2 2" xfId="3481" xr:uid="{7051DDA2-FB26-4915-A9A0-33571DB275D1}"/>
    <cellStyle name="Обычный 8 2 3 2 2 2" xfId="3747" xr:uid="{BBDA6B86-CA2E-4429-8843-33E32149FEA0}"/>
    <cellStyle name="Обычный 8 2 3 2 2 2 2" xfId="4044" xr:uid="{3013F888-A848-4891-A41F-99D7D45C329A}"/>
    <cellStyle name="Обычный 8 2 3 2 2 2 2 2" xfId="4586" xr:uid="{AF954C0D-1F2A-4360-BFD6-F71FE47B7D04}"/>
    <cellStyle name="Обычный 8 2 3 2 2 2 2 2 2" xfId="5602" xr:uid="{D9DD962E-708B-4CFB-8DEC-E3FBC3D1BE63}"/>
    <cellStyle name="Обычный 8 2 3 2 2 2 2 2 2 2" xfId="8586" xr:uid="{E11BCC72-4D5C-4F89-AD9C-67B79CE744B3}"/>
    <cellStyle name="Обычный 8 2 3 2 2 2 2 2 3" xfId="7613" xr:uid="{C09205A0-5ABD-4E75-94AC-FF01B32B897C}"/>
    <cellStyle name="Обычный 8 2 3 2 2 2 2 3" xfId="5116" xr:uid="{B224F315-EAAD-43C7-97BB-E49B42238F39}"/>
    <cellStyle name="Обычный 8 2 3 2 2 2 2 3 2" xfId="8100" xr:uid="{A9FA45DA-3F00-4478-9412-99D1BE8D5D00}"/>
    <cellStyle name="Обычный 8 2 3 2 2 2 2 4" xfId="7127" xr:uid="{D6E53B8B-05BF-4B0C-B224-16E26F29360E}"/>
    <cellStyle name="Обычный 8 2 3 2 2 2 3" xfId="4343" xr:uid="{323CC205-5D24-4336-943F-EE001CC21712}"/>
    <cellStyle name="Обычный 8 2 3 2 2 2 3 2" xfId="5359" xr:uid="{B58E50C4-E013-4A2B-A749-91ACC90FFA01}"/>
    <cellStyle name="Обычный 8 2 3 2 2 2 3 2 2" xfId="8343" xr:uid="{4EC205F7-AE86-4A98-8FD3-9FE4D86DCF80}"/>
    <cellStyle name="Обычный 8 2 3 2 2 2 3 3" xfId="7370" xr:uid="{6259A165-B699-49EF-85CC-A07AFF3AB9F0}"/>
    <cellStyle name="Обычный 8 2 3 2 2 2 4" xfId="4873" xr:uid="{0FD90CB2-385D-4E3F-99A8-DBE3009D38D7}"/>
    <cellStyle name="Обычный 8 2 3 2 2 2 4 2" xfId="7857" xr:uid="{7C95BF9F-587A-4E90-92C6-D887F8A9BB59}"/>
    <cellStyle name="Обычный 8 2 3 2 2 2 5" xfId="6884" xr:uid="{647D0E5D-2AF6-4F29-A24E-A2CC0E27117F}"/>
    <cellStyle name="Обычный 8 2 3 2 2 3" xfId="3936" xr:uid="{D381884D-70BF-4151-A34A-8C08EE52C7BC}"/>
    <cellStyle name="Обычный 8 2 3 2 2 3 2" xfId="4478" xr:uid="{7C006667-58C6-44A6-A817-9F6B818228EB}"/>
    <cellStyle name="Обычный 8 2 3 2 2 3 2 2" xfId="5494" xr:uid="{0F81219D-A9A9-4BF1-930D-410AE320259B}"/>
    <cellStyle name="Обычный 8 2 3 2 2 3 2 2 2" xfId="8478" xr:uid="{BA2E38C9-9EF6-4295-B959-4C7DB1959679}"/>
    <cellStyle name="Обычный 8 2 3 2 2 3 2 3" xfId="7505" xr:uid="{1B2860DF-739E-43F6-9859-40DD882822F1}"/>
    <cellStyle name="Обычный 8 2 3 2 2 3 3" xfId="5008" xr:uid="{60E58A13-FC13-44C3-8EA3-836F142326AE}"/>
    <cellStyle name="Обычный 8 2 3 2 2 3 3 2" xfId="7992" xr:uid="{7D273D25-CC88-4AD0-BFEB-80F893872EF3}"/>
    <cellStyle name="Обычный 8 2 3 2 2 3 4" xfId="7019" xr:uid="{0C67FA41-88BC-4C27-B9AB-FC12BBFA3C2F}"/>
    <cellStyle name="Обычный 8 2 3 2 2 4" xfId="4235" xr:uid="{F3DB3E43-F2C3-44B2-872F-72AD1FE4610C}"/>
    <cellStyle name="Обычный 8 2 3 2 2 4 2" xfId="5251" xr:uid="{52786F66-FD42-429A-A835-7D0744B721CB}"/>
    <cellStyle name="Обычный 8 2 3 2 2 4 2 2" xfId="8235" xr:uid="{4864EB23-0AD5-4458-9596-DBF3B0E11798}"/>
    <cellStyle name="Обычный 8 2 3 2 2 4 3" xfId="7262" xr:uid="{7A497312-B214-4E92-8013-A90F726C21BA}"/>
    <cellStyle name="Обычный 8 2 3 2 2 5" xfId="4765" xr:uid="{E8EB139A-71F9-4C3C-AD6A-9FCDA9EBA962}"/>
    <cellStyle name="Обычный 8 2 3 2 2 5 2" xfId="7749" xr:uid="{33691FEC-7977-4457-8938-FAD2C6BDB7A3}"/>
    <cellStyle name="Обычный 8 2 3 2 2 6" xfId="6776" xr:uid="{4C288184-7424-4281-AB0C-013FB6510744}"/>
    <cellStyle name="Обычный 8 2 3 2 3" xfId="3693" xr:uid="{006E5A58-C4EE-43BC-BBB2-3A658C37B80D}"/>
    <cellStyle name="Обычный 8 2 3 2 3 2" xfId="3990" xr:uid="{7D7E3D70-12B9-4CCE-8FD8-64C20E6759FB}"/>
    <cellStyle name="Обычный 8 2 3 2 3 2 2" xfId="4532" xr:uid="{85363298-1E86-47A0-BEA5-DCB7E807755E}"/>
    <cellStyle name="Обычный 8 2 3 2 3 2 2 2" xfId="5548" xr:uid="{92BF581F-DFD2-43EF-8A20-590680563E98}"/>
    <cellStyle name="Обычный 8 2 3 2 3 2 2 2 2" xfId="8532" xr:uid="{529EB673-97C4-49E8-866E-BDE40AD4F3C1}"/>
    <cellStyle name="Обычный 8 2 3 2 3 2 2 3" xfId="7559" xr:uid="{E4E7D989-D8DD-4560-913C-4B0B1EB762BF}"/>
    <cellStyle name="Обычный 8 2 3 2 3 2 3" xfId="5062" xr:uid="{1461D661-F7F3-4116-970C-FC68F5A46555}"/>
    <cellStyle name="Обычный 8 2 3 2 3 2 3 2" xfId="8046" xr:uid="{D8A8CF88-D27D-4E0F-9311-C704A1C8F897}"/>
    <cellStyle name="Обычный 8 2 3 2 3 2 4" xfId="7073" xr:uid="{9C9C6521-A51A-4CAB-A03A-B18D44AB42B8}"/>
    <cellStyle name="Обычный 8 2 3 2 3 3" xfId="4289" xr:uid="{BF766032-156B-4A8D-A70C-7C41A2812071}"/>
    <cellStyle name="Обычный 8 2 3 2 3 3 2" xfId="5305" xr:uid="{14376903-B36C-4DCC-B80A-82F512AB9D46}"/>
    <cellStyle name="Обычный 8 2 3 2 3 3 2 2" xfId="8289" xr:uid="{FEA7B012-1855-4B94-AFC9-3CFD21937FAC}"/>
    <cellStyle name="Обычный 8 2 3 2 3 3 3" xfId="7316" xr:uid="{0E0601E4-E65E-4026-9BA7-E2A0434C09AC}"/>
    <cellStyle name="Обычный 8 2 3 2 3 4" xfId="4819" xr:uid="{92C08D33-A1B7-48F1-8E07-56F1FEAB78C4}"/>
    <cellStyle name="Обычный 8 2 3 2 3 4 2" xfId="7803" xr:uid="{66FC50FE-BC0A-4CB5-9E36-193B0BFF66AB}"/>
    <cellStyle name="Обычный 8 2 3 2 3 5" xfId="6830" xr:uid="{F787EA6A-A0BF-4A2B-AE2E-64EC70D7EC15}"/>
    <cellStyle name="Обычный 8 2 3 2 4" xfId="3882" xr:uid="{7B6B515D-FBC6-4537-BC3A-F47EE9C66EB1}"/>
    <cellStyle name="Обычный 8 2 3 2 4 2" xfId="4424" xr:uid="{C170F160-4C78-4DFF-9BB8-5ADA7ACB41D3}"/>
    <cellStyle name="Обычный 8 2 3 2 4 2 2" xfId="5440" xr:uid="{4820F7C6-B9FF-4482-A63B-0468D1F7176B}"/>
    <cellStyle name="Обычный 8 2 3 2 4 2 2 2" xfId="8424" xr:uid="{3C313EE0-138B-4E6E-9AF2-78EC4CCA3463}"/>
    <cellStyle name="Обычный 8 2 3 2 4 2 3" xfId="7451" xr:uid="{1AB58FAC-8D06-4702-A319-C2F6EF457F29}"/>
    <cellStyle name="Обычный 8 2 3 2 4 3" xfId="4954" xr:uid="{D4929EBA-89FD-47B1-9180-2AEC7D84FAD1}"/>
    <cellStyle name="Обычный 8 2 3 2 4 3 2" xfId="7938" xr:uid="{18C5FA05-72CC-4303-A67E-7D0D121E5945}"/>
    <cellStyle name="Обычный 8 2 3 2 4 4" xfId="6965" xr:uid="{64B2F6C4-A423-4C8C-8DDE-0B84B332755B}"/>
    <cellStyle name="Обычный 8 2 3 2 5" xfId="4181" xr:uid="{97569A74-F557-4DAF-8658-00E8EF2BF728}"/>
    <cellStyle name="Обычный 8 2 3 2 5 2" xfId="5197" xr:uid="{E9138E39-7FB2-4C1A-9437-7170EB34D8F6}"/>
    <cellStyle name="Обычный 8 2 3 2 5 2 2" xfId="8181" xr:uid="{04A26AC0-A39F-404D-9AC1-09AED4169D6C}"/>
    <cellStyle name="Обычный 8 2 3 2 5 3" xfId="7208" xr:uid="{8090501B-1A49-4FB7-B864-A2A9BC420149}"/>
    <cellStyle name="Обычный 8 2 3 2 6" xfId="4711" xr:uid="{05E1E4D1-A002-4BE5-96AA-ABE5130CA828}"/>
    <cellStyle name="Обычный 8 2 3 2 6 2" xfId="7695" xr:uid="{CC990DF5-B94D-40D2-ACAB-E32260F21EB8}"/>
    <cellStyle name="Обычный 8 2 3 2 7" xfId="3292" xr:uid="{8879D522-E867-416A-8884-7F7D30D9BAA0}"/>
    <cellStyle name="Обычный 8 2 3 2 7 2" xfId="6722" xr:uid="{4CB10882-F319-4C50-B730-66DDB2987302}"/>
    <cellStyle name="Обычный 8 2 3 2 8" xfId="6669" xr:uid="{3FEB535D-E1E4-4FB3-8AEA-7B36F58BB3E7}"/>
    <cellStyle name="Обычный 8 2 3 3" xfId="3442" xr:uid="{C753689D-B260-4FE2-9B19-F2F276A18647}"/>
    <cellStyle name="Обычный 8 2 3 3 2" xfId="3715" xr:uid="{8C80CF77-6C93-47A7-B61E-3357DD39FF96}"/>
    <cellStyle name="Обычный 8 2 3 3 2 2" xfId="4012" xr:uid="{D0C4E676-FACB-46A5-AD99-8012F4698C8F}"/>
    <cellStyle name="Обычный 8 2 3 3 2 2 2" xfId="4554" xr:uid="{03DC8E75-8F0C-4E8B-80F7-C369045922AC}"/>
    <cellStyle name="Обычный 8 2 3 3 2 2 2 2" xfId="5570" xr:uid="{B1A45B9F-5961-4C3C-9889-20D683CE9E17}"/>
    <cellStyle name="Обычный 8 2 3 3 2 2 2 2 2" xfId="8554" xr:uid="{B37F1B0C-4F99-4A24-8153-5EA4843D715A}"/>
    <cellStyle name="Обычный 8 2 3 3 2 2 2 3" xfId="7581" xr:uid="{4666175E-3E32-4888-B735-3EA61EA14393}"/>
    <cellStyle name="Обычный 8 2 3 3 2 2 3" xfId="5084" xr:uid="{DFCB7D2A-070A-4129-82C0-003E6BA852ED}"/>
    <cellStyle name="Обычный 8 2 3 3 2 2 3 2" xfId="8068" xr:uid="{0467DE46-F903-4E24-9288-9A5A1E3AF8ED}"/>
    <cellStyle name="Обычный 8 2 3 3 2 2 4" xfId="7095" xr:uid="{A08AFE22-B55D-44D2-B191-B0B4B0717654}"/>
    <cellStyle name="Обычный 8 2 3 3 2 3" xfId="4311" xr:uid="{4D6E33C7-60BB-41A0-8E35-423A1A40A17E}"/>
    <cellStyle name="Обычный 8 2 3 3 2 3 2" xfId="5327" xr:uid="{22992C5F-784B-4182-BF96-D5F23123E26D}"/>
    <cellStyle name="Обычный 8 2 3 3 2 3 2 2" xfId="8311" xr:uid="{C85BAA9D-5C7F-4708-B7D3-5DC24509EFE2}"/>
    <cellStyle name="Обычный 8 2 3 3 2 3 3" xfId="7338" xr:uid="{0D04111E-775E-4C29-8640-D624BA5D7162}"/>
    <cellStyle name="Обычный 8 2 3 3 2 4" xfId="4841" xr:uid="{39073D85-3C83-4864-A05F-63CCB905C635}"/>
    <cellStyle name="Обычный 8 2 3 3 2 4 2" xfId="7825" xr:uid="{D6FA0E17-DA8B-41E9-AB8B-287724F9B783}"/>
    <cellStyle name="Обычный 8 2 3 3 2 5" xfId="6852" xr:uid="{EFA1E0C9-4E22-4F4C-9FB5-8E339D951334}"/>
    <cellStyle name="Обычный 8 2 3 3 3" xfId="3904" xr:uid="{E5F80DEF-4C98-4BDA-8682-E143D822274C}"/>
    <cellStyle name="Обычный 8 2 3 3 3 2" xfId="4446" xr:uid="{F925268B-7D94-46C9-8EE7-BAEBD09890BA}"/>
    <cellStyle name="Обычный 8 2 3 3 3 2 2" xfId="5462" xr:uid="{1AFDCA44-F031-4B46-B3BA-1F4E7CBA66F4}"/>
    <cellStyle name="Обычный 8 2 3 3 3 2 2 2" xfId="8446" xr:uid="{042093BF-1C13-4B1F-B0FD-16AE2FAAE962}"/>
    <cellStyle name="Обычный 8 2 3 3 3 2 3" xfId="7473" xr:uid="{737C8BA3-DDB9-43C2-B012-F256EC2BC97E}"/>
    <cellStyle name="Обычный 8 2 3 3 3 3" xfId="4976" xr:uid="{55109CC8-380B-4A62-AE1F-1EAD75C7981C}"/>
    <cellStyle name="Обычный 8 2 3 3 3 3 2" xfId="7960" xr:uid="{66211E0C-4960-4142-B1B5-A62C646EF221}"/>
    <cellStyle name="Обычный 8 2 3 3 3 4" xfId="6987" xr:uid="{3288DFCA-34AC-4206-8D26-B076F300B581}"/>
    <cellStyle name="Обычный 8 2 3 3 4" xfId="4203" xr:uid="{47027296-8AFF-463F-B7EB-95F30DC98926}"/>
    <cellStyle name="Обычный 8 2 3 3 4 2" xfId="5219" xr:uid="{F190602E-663B-4E72-9147-60CE05F13713}"/>
    <cellStyle name="Обычный 8 2 3 3 4 2 2" xfId="8203" xr:uid="{C989B2E4-2980-4388-B5B7-52E3E8C5A701}"/>
    <cellStyle name="Обычный 8 2 3 3 4 3" xfId="7230" xr:uid="{59EBD771-4675-4227-B406-D2E7616D5D74}"/>
    <cellStyle name="Обычный 8 2 3 3 5" xfId="4733" xr:uid="{5D15D9C4-2386-43A4-A1CA-4D0ACEB7E543}"/>
    <cellStyle name="Обычный 8 2 3 3 5 2" xfId="7717" xr:uid="{5375020E-11E9-454F-B341-43BDDE729790}"/>
    <cellStyle name="Обычный 8 2 3 3 6" xfId="6744" xr:uid="{73A3F507-2D42-4E61-8F50-4D9D7E56A77E}"/>
    <cellStyle name="Обычный 8 2 3 4" xfId="3661" xr:uid="{194BEF9E-30E4-4279-9D6B-0497C904A543}"/>
    <cellStyle name="Обычный 8 2 3 4 2" xfId="3958" xr:uid="{20B672D2-B17E-4A79-B811-18EC4A2FA6A0}"/>
    <cellStyle name="Обычный 8 2 3 4 2 2" xfId="4500" xr:uid="{6EA4E7C9-8952-424E-BB5F-DCD6EF33B562}"/>
    <cellStyle name="Обычный 8 2 3 4 2 2 2" xfId="5516" xr:uid="{DACD759F-106C-42EB-8B5E-CA56EECE242C}"/>
    <cellStyle name="Обычный 8 2 3 4 2 2 2 2" xfId="8500" xr:uid="{E5F42F0A-C0FB-4135-9841-86C4861D8EB5}"/>
    <cellStyle name="Обычный 8 2 3 4 2 2 3" xfId="7527" xr:uid="{BCA06A95-BD15-4E4B-B7A2-385A85EEA58F}"/>
    <cellStyle name="Обычный 8 2 3 4 2 3" xfId="5030" xr:uid="{A0403254-387D-4402-B25B-4A533A59DB7A}"/>
    <cellStyle name="Обычный 8 2 3 4 2 3 2" xfId="8014" xr:uid="{0B2F8A23-392D-45DA-AB9D-BFEC34D55762}"/>
    <cellStyle name="Обычный 8 2 3 4 2 4" xfId="7041" xr:uid="{F54E75C5-AF0B-4187-9D7B-4ED7929569EE}"/>
    <cellStyle name="Обычный 8 2 3 4 3" xfId="4257" xr:uid="{4777E171-8A4C-4FEF-8CCA-C32EF8030137}"/>
    <cellStyle name="Обычный 8 2 3 4 3 2" xfId="5273" xr:uid="{4068F4B8-BBC8-4C3D-8A27-6B2295774294}"/>
    <cellStyle name="Обычный 8 2 3 4 3 2 2" xfId="8257" xr:uid="{E095F239-4A98-46D3-92F3-F99CB2D690AC}"/>
    <cellStyle name="Обычный 8 2 3 4 3 3" xfId="7284" xr:uid="{91C17851-2252-4682-A01C-D03326F97A5A}"/>
    <cellStyle name="Обычный 8 2 3 4 4" xfId="4787" xr:uid="{8A54B6DB-A9E1-47D4-B421-82AD6D2FBA3F}"/>
    <cellStyle name="Обычный 8 2 3 4 4 2" xfId="7771" xr:uid="{C75B1B29-2E28-469D-8C9C-C8DD23E5B9B6}"/>
    <cellStyle name="Обычный 8 2 3 4 5" xfId="6798" xr:uid="{A1F54241-326F-4FA1-9D1B-F180A946A600}"/>
    <cellStyle name="Обычный 8 2 3 5" xfId="3792" xr:uid="{DB0936C1-3D11-402C-B071-D42351E0A380}"/>
    <cellStyle name="Обычный 8 2 3 5 2" xfId="4071" xr:uid="{1DE1560D-47E2-4782-B05C-F49E64CDC19D}"/>
    <cellStyle name="Обычный 8 2 3 5 2 2" xfId="4613" xr:uid="{D609DE9A-A889-4EB8-B55A-08E1512D3C29}"/>
    <cellStyle name="Обычный 8 2 3 5 2 2 2" xfId="5629" xr:uid="{C5A53D44-E55B-4166-A612-A8550F3C9937}"/>
    <cellStyle name="Обычный 8 2 3 5 2 2 2 2" xfId="8613" xr:uid="{1B265954-2F09-4E8C-A85F-6DB61DB5542E}"/>
    <cellStyle name="Обычный 8 2 3 5 2 2 3" xfId="7640" xr:uid="{7963EC5F-C967-4E37-8591-139DEA19FE6F}"/>
    <cellStyle name="Обычный 8 2 3 5 2 3" xfId="5143" xr:uid="{B3144E98-23DF-41B9-84EB-6E5C44E9C898}"/>
    <cellStyle name="Обычный 8 2 3 5 2 3 2" xfId="8127" xr:uid="{DACCD558-E002-4AF8-977B-D78EA8D80E6D}"/>
    <cellStyle name="Обычный 8 2 3 5 2 4" xfId="7154" xr:uid="{34710533-4C5E-4867-98FE-2BD1CCFD67D2}"/>
    <cellStyle name="Обычный 8 2 3 5 3" xfId="4370" xr:uid="{CC276BFF-0132-4FB5-A048-693EBCD4301A}"/>
    <cellStyle name="Обычный 8 2 3 5 3 2" xfId="5386" xr:uid="{BE4A8216-C91F-488D-871A-3BB20E81A853}"/>
    <cellStyle name="Обычный 8 2 3 5 3 2 2" xfId="8370" xr:uid="{58CE287C-002F-4A2F-A40D-F31BDF2D1D7A}"/>
    <cellStyle name="Обычный 8 2 3 5 3 3" xfId="7397" xr:uid="{0C953568-AD46-4EF7-9183-FFE144238FCF}"/>
    <cellStyle name="Обычный 8 2 3 5 4" xfId="4900" xr:uid="{CD103DEE-28D5-4AD1-884D-F18B38CC9DE6}"/>
    <cellStyle name="Обычный 8 2 3 5 4 2" xfId="7884" xr:uid="{4DB030E8-DE82-428A-B5FE-A9238EBC9DC5}"/>
    <cellStyle name="Обычный 8 2 3 5 5" xfId="6911" xr:uid="{8C03A19F-378E-4B37-969F-8A53E1C20E82}"/>
    <cellStyle name="Обычный 8 2 3 6" xfId="3850" xr:uid="{B0FBDA29-D678-46A7-BE8F-99A93DA49060}"/>
    <cellStyle name="Обычный 8 2 3 6 2" xfId="4392" xr:uid="{190504D3-9B2A-4E7F-B25A-2F774B557686}"/>
    <cellStyle name="Обычный 8 2 3 6 2 2" xfId="5408" xr:uid="{B5E832BE-83FE-4B1F-A74A-B0B90624840C}"/>
    <cellStyle name="Обычный 8 2 3 6 2 2 2" xfId="8392" xr:uid="{5F4312C0-9508-4BAF-8FD5-C15465685A3D}"/>
    <cellStyle name="Обычный 8 2 3 6 2 3" xfId="7419" xr:uid="{3372712F-1114-41D7-8A80-E7A6DFB49C52}"/>
    <cellStyle name="Обычный 8 2 3 6 3" xfId="4922" xr:uid="{D7E4F98D-4F15-4673-89A5-5C69B024AF10}"/>
    <cellStyle name="Обычный 8 2 3 6 3 2" xfId="7906" xr:uid="{EEA0B148-0B0F-40B3-BAD4-2EB88CB044A6}"/>
    <cellStyle name="Обычный 8 2 3 6 4" xfId="6933" xr:uid="{0BC5A760-ADC7-43A6-98FE-AC9DD3D22EE8}"/>
    <cellStyle name="Обычный 8 2 3 7" xfId="4149" xr:uid="{40F8BBA8-9802-4F75-BA95-A8D0F497C82D}"/>
    <cellStyle name="Обычный 8 2 3 7 2" xfId="5165" xr:uid="{928AF7AD-4659-4C99-9742-79286CE66326}"/>
    <cellStyle name="Обычный 8 2 3 7 2 2" xfId="8149" xr:uid="{60F4B8A6-74A5-4074-9E0F-E00C9E5E7081}"/>
    <cellStyle name="Обычный 8 2 3 7 3" xfId="7176" xr:uid="{4CFC847F-4809-46A7-9533-8E5BE3913FFD}"/>
    <cellStyle name="Обычный 8 2 3 8" xfId="4679" xr:uid="{D08B7668-70C2-454E-A093-21F561498055}"/>
    <cellStyle name="Обычный 8 2 3 8 2" xfId="7663" xr:uid="{7CA025E3-CF5B-4D40-AF5F-C7AF90AF92CB}"/>
    <cellStyle name="Обычный 8 2 3 9" xfId="2912" xr:uid="{BBF069BC-64F9-4822-B44B-689D2F4E81E7}"/>
    <cellStyle name="Обычный 8 2 3 9 2" xfId="6690" xr:uid="{D5716439-3299-4F30-AC67-1452220127B1}"/>
    <cellStyle name="Обычный 8 2 4" xfId="1959" xr:uid="{D1C954C2-8A15-466F-B889-C67883313248}"/>
    <cellStyle name="Обычный 8 2 4 10" xfId="6661" xr:uid="{8B4C7C4F-0F90-411C-94EB-0DB54EF14868}"/>
    <cellStyle name="Обычный 8 2 4 2" xfId="3293" xr:uid="{5B27C4C2-0588-448E-973A-BAAB309EE21A}"/>
    <cellStyle name="Обычный 8 2 4 2 2" xfId="3482" xr:uid="{F5371FC1-8848-436D-AB81-742A97C56248}"/>
    <cellStyle name="Обычный 8 2 4 2 2 2" xfId="3748" xr:uid="{A006CCE9-7813-4473-A4F8-E9B277AF8DD3}"/>
    <cellStyle name="Обычный 8 2 4 2 2 2 2" xfId="4045" xr:uid="{D78304DB-2EEB-4319-8556-5F8F2328CD24}"/>
    <cellStyle name="Обычный 8 2 4 2 2 2 2 2" xfId="4587" xr:uid="{CBE5B6F0-A390-4866-8FCF-A000C9073D4E}"/>
    <cellStyle name="Обычный 8 2 4 2 2 2 2 2 2" xfId="5603" xr:uid="{CFCA7E83-69B9-4AFE-ABF4-712082F716D7}"/>
    <cellStyle name="Обычный 8 2 4 2 2 2 2 2 2 2" xfId="8587" xr:uid="{4E67ED79-9223-441C-96BF-171488203646}"/>
    <cellStyle name="Обычный 8 2 4 2 2 2 2 2 3" xfId="7614" xr:uid="{C28E48EC-AF9E-4FDB-8822-D6ADBF096715}"/>
    <cellStyle name="Обычный 8 2 4 2 2 2 2 3" xfId="5117" xr:uid="{6C896630-7EAF-4D9F-85CD-9B002F16C661}"/>
    <cellStyle name="Обычный 8 2 4 2 2 2 2 3 2" xfId="8101" xr:uid="{984F3F69-C3C5-4C97-9FB8-BB15BCDA144A}"/>
    <cellStyle name="Обычный 8 2 4 2 2 2 2 4" xfId="7128" xr:uid="{7D6A5083-5888-4A17-B754-5532FB808669}"/>
    <cellStyle name="Обычный 8 2 4 2 2 2 3" xfId="4344" xr:uid="{CC63AC61-5BEA-4682-9D02-395BA5ECBFBD}"/>
    <cellStyle name="Обычный 8 2 4 2 2 2 3 2" xfId="5360" xr:uid="{A8D7F491-E9B1-4BF5-9BC4-3AEFC2CE2639}"/>
    <cellStyle name="Обычный 8 2 4 2 2 2 3 2 2" xfId="8344" xr:uid="{245B73FD-3387-4101-B7EB-EE6B36F3EADA}"/>
    <cellStyle name="Обычный 8 2 4 2 2 2 3 3" xfId="7371" xr:uid="{38B2E1E6-C288-407D-AFEC-1D62043BC8B5}"/>
    <cellStyle name="Обычный 8 2 4 2 2 2 4" xfId="4874" xr:uid="{37610C5D-2F14-402E-987D-33C92E895CCA}"/>
    <cellStyle name="Обычный 8 2 4 2 2 2 4 2" xfId="7858" xr:uid="{8EEC87FC-9A65-48FC-AA9A-1FD3B26014AF}"/>
    <cellStyle name="Обычный 8 2 4 2 2 2 5" xfId="6885" xr:uid="{3A3C824B-57F9-4014-85AF-4A0FA21040D4}"/>
    <cellStyle name="Обычный 8 2 4 2 2 3" xfId="3937" xr:uid="{ECB0B4C8-37A0-4310-8D8D-371BBAD17BC0}"/>
    <cellStyle name="Обычный 8 2 4 2 2 3 2" xfId="4479" xr:uid="{410D297B-4CA9-42AE-BF55-5CDEC3497384}"/>
    <cellStyle name="Обычный 8 2 4 2 2 3 2 2" xfId="5495" xr:uid="{6C66D1C6-C97B-44D2-970E-20309FE79930}"/>
    <cellStyle name="Обычный 8 2 4 2 2 3 2 2 2" xfId="8479" xr:uid="{65AC5797-9094-4012-BB32-FB74DEA5D62D}"/>
    <cellStyle name="Обычный 8 2 4 2 2 3 2 3" xfId="7506" xr:uid="{615EF716-6571-4363-B039-F0514322DF55}"/>
    <cellStyle name="Обычный 8 2 4 2 2 3 3" xfId="5009" xr:uid="{013D8FDA-92C4-44DD-A21C-5E7026C091BE}"/>
    <cellStyle name="Обычный 8 2 4 2 2 3 3 2" xfId="7993" xr:uid="{8BA859CF-DA78-4443-8363-C3A4C4F235B7}"/>
    <cellStyle name="Обычный 8 2 4 2 2 3 4" xfId="7020" xr:uid="{87541CF3-5E7A-462C-B8BB-C45F6A54237C}"/>
    <cellStyle name="Обычный 8 2 4 2 2 4" xfId="4236" xr:uid="{C2E146D1-76E8-4F88-A21F-794A57E9217F}"/>
    <cellStyle name="Обычный 8 2 4 2 2 4 2" xfId="5252" xr:uid="{08F09175-A7D1-4D98-B2A5-EA9C7F40531E}"/>
    <cellStyle name="Обычный 8 2 4 2 2 4 2 2" xfId="8236" xr:uid="{23200078-9788-43EA-B2F8-CA53ECC633CD}"/>
    <cellStyle name="Обычный 8 2 4 2 2 4 3" xfId="7263" xr:uid="{107BE50C-817C-425D-B38D-FF94D514AB43}"/>
    <cellStyle name="Обычный 8 2 4 2 2 5" xfId="4766" xr:uid="{6B7FA122-42A8-4421-97E9-81641068726E}"/>
    <cellStyle name="Обычный 8 2 4 2 2 5 2" xfId="7750" xr:uid="{D97AE537-5AD5-48DC-9859-D06F204C2FE0}"/>
    <cellStyle name="Обычный 8 2 4 2 2 6" xfId="6777" xr:uid="{F42529BD-1989-44BB-986E-CE8277BC956F}"/>
    <cellStyle name="Обычный 8 2 4 2 3" xfId="3694" xr:uid="{9AAE6F69-2DC9-4F6A-9CFB-BC3DBED72985}"/>
    <cellStyle name="Обычный 8 2 4 2 3 2" xfId="3991" xr:uid="{5A7EE3B1-6263-41AE-9F76-C64B35CB63DD}"/>
    <cellStyle name="Обычный 8 2 4 2 3 2 2" xfId="4533" xr:uid="{ED76785C-9404-45A1-AEB3-3538B3B1808C}"/>
    <cellStyle name="Обычный 8 2 4 2 3 2 2 2" xfId="5549" xr:uid="{33EE0192-F6B8-4B0E-B71E-40DCF2086CA5}"/>
    <cellStyle name="Обычный 8 2 4 2 3 2 2 2 2" xfId="8533" xr:uid="{131E4D74-9C84-4093-8352-500BC24BA3EC}"/>
    <cellStyle name="Обычный 8 2 4 2 3 2 2 3" xfId="7560" xr:uid="{1593C397-2552-4C9F-864F-D8D2F469C8E3}"/>
    <cellStyle name="Обычный 8 2 4 2 3 2 3" xfId="5063" xr:uid="{F19E7645-0BDD-45ED-BDCE-9C166340431C}"/>
    <cellStyle name="Обычный 8 2 4 2 3 2 3 2" xfId="8047" xr:uid="{E2628CFD-FC88-4F67-B7AA-4803855E4F1C}"/>
    <cellStyle name="Обычный 8 2 4 2 3 2 4" xfId="7074" xr:uid="{6724E9F8-C03E-4E2D-AACD-C7865091212B}"/>
    <cellStyle name="Обычный 8 2 4 2 3 3" xfId="4290" xr:uid="{D41C8EFC-8445-4F67-A852-3E161F17CCD2}"/>
    <cellStyle name="Обычный 8 2 4 2 3 3 2" xfId="5306" xr:uid="{5D16D016-3043-4750-AE6E-2A39D7409404}"/>
    <cellStyle name="Обычный 8 2 4 2 3 3 2 2" xfId="8290" xr:uid="{DF2AEB3A-7C4F-4D83-B49C-3AD467BE8753}"/>
    <cellStyle name="Обычный 8 2 4 2 3 3 3" xfId="7317" xr:uid="{0F4065DD-3E24-4D6A-82F8-C2FDDB2275E7}"/>
    <cellStyle name="Обычный 8 2 4 2 3 4" xfId="4820" xr:uid="{DE8D6F1E-F54B-464A-8D55-92FD85E0045A}"/>
    <cellStyle name="Обычный 8 2 4 2 3 4 2" xfId="7804" xr:uid="{79E39EC4-DF4E-4A8D-B299-FDA937554B79}"/>
    <cellStyle name="Обычный 8 2 4 2 3 5" xfId="6831" xr:uid="{AF7A94CF-8D5F-4F7F-873F-CACAFA1CA556}"/>
    <cellStyle name="Обычный 8 2 4 2 4" xfId="3883" xr:uid="{7C8E53E7-706D-428F-8F7B-43D4B2179BBF}"/>
    <cellStyle name="Обычный 8 2 4 2 4 2" xfId="4425" xr:uid="{DA4D0B87-A818-417A-8F33-9B8F20E146E1}"/>
    <cellStyle name="Обычный 8 2 4 2 4 2 2" xfId="5441" xr:uid="{2A3E6A72-C704-4A01-842D-2F46FEE46920}"/>
    <cellStyle name="Обычный 8 2 4 2 4 2 2 2" xfId="8425" xr:uid="{D80830B1-046A-453A-9519-9035B9F189D2}"/>
    <cellStyle name="Обычный 8 2 4 2 4 2 3" xfId="7452" xr:uid="{520DBE71-2F32-4987-BC45-A48A4647329E}"/>
    <cellStyle name="Обычный 8 2 4 2 4 3" xfId="4955" xr:uid="{1F72AC8A-AF37-4D40-A62A-80F6B96C9DF9}"/>
    <cellStyle name="Обычный 8 2 4 2 4 3 2" xfId="7939" xr:uid="{203A531F-0788-48CB-AB8A-5575FEE3F65C}"/>
    <cellStyle name="Обычный 8 2 4 2 4 4" xfId="6966" xr:uid="{1265A467-2BB3-4CB4-BC20-1C2E0A0567DE}"/>
    <cellStyle name="Обычный 8 2 4 2 5" xfId="4182" xr:uid="{A10C77C8-D721-40F1-8115-FEF9A4E86C46}"/>
    <cellStyle name="Обычный 8 2 4 2 5 2" xfId="5198" xr:uid="{FED00761-17BC-4E2F-8307-AB178B290964}"/>
    <cellStyle name="Обычный 8 2 4 2 5 2 2" xfId="8182" xr:uid="{82D615CB-9F23-470D-9B5B-D7539DE77DD4}"/>
    <cellStyle name="Обычный 8 2 4 2 5 3" xfId="7209" xr:uid="{01C346BB-A53A-4FB5-8442-EA0EDEF8F7B2}"/>
    <cellStyle name="Обычный 8 2 4 2 6" xfId="4712" xr:uid="{38CFDD49-B8A7-4E20-B509-70316C8C3C8B}"/>
    <cellStyle name="Обычный 8 2 4 2 6 2" xfId="7696" xr:uid="{E0E1E5A4-A248-45F4-9D6F-560395D45A9F}"/>
    <cellStyle name="Обычный 8 2 4 2 7" xfId="6723" xr:uid="{6EB0638A-36C0-444B-A8B8-F8975AB67B9C}"/>
    <cellStyle name="Обычный 8 2 4 3" xfId="3451" xr:uid="{4F40F8CB-B24B-4F83-BCE5-4EE3EB4586C8}"/>
    <cellStyle name="Обычный 8 2 4 3 2" xfId="3724" xr:uid="{F7AD7122-060D-4688-88CB-5ADA05246CBB}"/>
    <cellStyle name="Обычный 8 2 4 3 2 2" xfId="4021" xr:uid="{3D3BDCD8-4B7C-4137-AE4D-B3BF63319A35}"/>
    <cellStyle name="Обычный 8 2 4 3 2 2 2" xfId="4563" xr:uid="{0ABB1FF0-FF55-4BA4-B555-ABD75D21850C}"/>
    <cellStyle name="Обычный 8 2 4 3 2 2 2 2" xfId="5579" xr:uid="{14BBB54C-30CD-4BB7-879F-CBE86B823194}"/>
    <cellStyle name="Обычный 8 2 4 3 2 2 2 2 2" xfId="8563" xr:uid="{0BFBB667-2DA5-4C0D-A938-FB53C33C0A07}"/>
    <cellStyle name="Обычный 8 2 4 3 2 2 2 3" xfId="7590" xr:uid="{B5683593-B530-4C8E-8610-C1858F76B3DF}"/>
    <cellStyle name="Обычный 8 2 4 3 2 2 3" xfId="5093" xr:uid="{C74A2BFD-EFAF-4E36-BEF9-6F83D2E00C99}"/>
    <cellStyle name="Обычный 8 2 4 3 2 2 3 2" xfId="8077" xr:uid="{E7967783-3F24-4CB2-AFD7-B1C576CE393C}"/>
    <cellStyle name="Обычный 8 2 4 3 2 2 4" xfId="7104" xr:uid="{36513E39-9205-4107-8BD3-02253D99CD9A}"/>
    <cellStyle name="Обычный 8 2 4 3 2 3" xfId="4320" xr:uid="{A31598B6-DD6D-44FD-9971-36D4902858A4}"/>
    <cellStyle name="Обычный 8 2 4 3 2 3 2" xfId="5336" xr:uid="{58E349FB-B5A3-4710-B94A-274212CF5D2C}"/>
    <cellStyle name="Обычный 8 2 4 3 2 3 2 2" xfId="8320" xr:uid="{D44D082A-DF35-4764-A0ED-5A57C41A3130}"/>
    <cellStyle name="Обычный 8 2 4 3 2 3 3" xfId="7347" xr:uid="{822A40B7-B71D-4862-A4F0-CE0EEE0AB5C9}"/>
    <cellStyle name="Обычный 8 2 4 3 2 4" xfId="4850" xr:uid="{CA329906-CA24-4C1D-9514-EE992ED50F09}"/>
    <cellStyle name="Обычный 8 2 4 3 2 4 2" xfId="7834" xr:uid="{0B47A5A4-E9B0-42F9-A85B-99F22E21167B}"/>
    <cellStyle name="Обычный 8 2 4 3 2 5" xfId="6861" xr:uid="{0BC8DA44-9590-48B4-B5C7-5B6A719893B7}"/>
    <cellStyle name="Обычный 8 2 4 3 3" xfId="3913" xr:uid="{041F9FA9-9B80-407A-86FE-6AE4D1AA0E63}"/>
    <cellStyle name="Обычный 8 2 4 3 3 2" xfId="4455" xr:uid="{F554E39F-7077-41FA-9B9D-C021A0365DA0}"/>
    <cellStyle name="Обычный 8 2 4 3 3 2 2" xfId="5471" xr:uid="{98ABCB31-0857-470D-9F60-BEAFC48FCB5C}"/>
    <cellStyle name="Обычный 8 2 4 3 3 2 2 2" xfId="8455" xr:uid="{58B1A24A-7C20-4873-9262-4D9188F1D794}"/>
    <cellStyle name="Обычный 8 2 4 3 3 2 3" xfId="7482" xr:uid="{098CBFC6-56B2-4A6A-9654-37297A9A7ACE}"/>
    <cellStyle name="Обычный 8 2 4 3 3 3" xfId="4985" xr:uid="{C4FF31F5-CCBE-45B7-8F13-23D26C5620C7}"/>
    <cellStyle name="Обычный 8 2 4 3 3 3 2" xfId="7969" xr:uid="{9E8FFD8F-3095-4E61-A2FD-65C3305E6CBA}"/>
    <cellStyle name="Обычный 8 2 4 3 3 4" xfId="6996" xr:uid="{0CE03A78-9099-4558-AABF-ECFE55A56876}"/>
    <cellStyle name="Обычный 8 2 4 3 4" xfId="4212" xr:uid="{E5E3E42F-F3B0-4700-827C-6F5BB44C73C4}"/>
    <cellStyle name="Обычный 8 2 4 3 4 2" xfId="5228" xr:uid="{4027AC2C-3371-46FE-95D6-240DBA9C199A}"/>
    <cellStyle name="Обычный 8 2 4 3 4 2 2" xfId="8212" xr:uid="{FE57FF2A-19E5-4EF8-8D66-4C05F932A769}"/>
    <cellStyle name="Обычный 8 2 4 3 4 3" xfId="7239" xr:uid="{F3EB58FF-741C-4219-82E3-1F784F791442}"/>
    <cellStyle name="Обычный 8 2 4 3 5" xfId="4742" xr:uid="{95BEA0E0-E8A4-4E0F-AE8B-B2D2ED7E43F2}"/>
    <cellStyle name="Обычный 8 2 4 3 5 2" xfId="7726" xr:uid="{6146A9F1-B74E-43CA-9C29-53CB2162E911}"/>
    <cellStyle name="Обычный 8 2 4 3 6" xfId="6753" xr:uid="{D3BA11A6-800A-4260-BF16-DD5D282EC971}"/>
    <cellStyle name="Обычный 8 2 4 4" xfId="3670" xr:uid="{F1F26CD5-BC35-4581-A20C-20B2BE94D67A}"/>
    <cellStyle name="Обычный 8 2 4 4 2" xfId="3967" xr:uid="{974EE54D-8788-4C17-8361-54F2E691E44C}"/>
    <cellStyle name="Обычный 8 2 4 4 2 2" xfId="4509" xr:uid="{B271B18E-D421-451E-B24F-55C1165E222A}"/>
    <cellStyle name="Обычный 8 2 4 4 2 2 2" xfId="5525" xr:uid="{29CF9C80-3E13-45E8-8C24-B1D9D28B2336}"/>
    <cellStyle name="Обычный 8 2 4 4 2 2 2 2" xfId="8509" xr:uid="{3CDBF5B9-4C61-47F1-9076-F5E4D7A65A42}"/>
    <cellStyle name="Обычный 8 2 4 4 2 2 3" xfId="7536" xr:uid="{46E1AF64-D522-4D30-9DE5-4524EFEF132D}"/>
    <cellStyle name="Обычный 8 2 4 4 2 3" xfId="5039" xr:uid="{C6481916-6FC5-4322-850B-BBFDFD5D0B67}"/>
    <cellStyle name="Обычный 8 2 4 4 2 3 2" xfId="8023" xr:uid="{99985CBA-5F7B-42F2-9053-C939A6835C4A}"/>
    <cellStyle name="Обычный 8 2 4 4 2 4" xfId="7050" xr:uid="{11FBCA92-41B7-43E2-B944-A1B1C5B521A0}"/>
    <cellStyle name="Обычный 8 2 4 4 3" xfId="4266" xr:uid="{7DCB0834-407A-49E3-81AA-79A80B561271}"/>
    <cellStyle name="Обычный 8 2 4 4 3 2" xfId="5282" xr:uid="{7BC94BB7-C649-4AF9-9308-9835F304BDF4}"/>
    <cellStyle name="Обычный 8 2 4 4 3 2 2" xfId="8266" xr:uid="{16C54AE8-B6CF-4DEB-8BA9-8F1114FF6727}"/>
    <cellStyle name="Обычный 8 2 4 4 3 3" xfId="7293" xr:uid="{C443AC32-68B2-4000-B3A1-A29D1A78D3EB}"/>
    <cellStyle name="Обычный 8 2 4 4 4" xfId="4796" xr:uid="{A2DE6EFE-8E8B-456C-8B5F-1BEF0EE9E8D5}"/>
    <cellStyle name="Обычный 8 2 4 4 4 2" xfId="7780" xr:uid="{47904A54-F99E-4D5C-B8D8-E6012184F2DE}"/>
    <cellStyle name="Обычный 8 2 4 4 5" xfId="6807" xr:uid="{47B46BA1-0D53-49A1-B69C-DAF8833DFCEA}"/>
    <cellStyle name="Обычный 8 2 4 5" xfId="3793" xr:uid="{20CAA2A7-B51A-4737-8F57-6F8E2883D085}"/>
    <cellStyle name="Обычный 8 2 4 5 2" xfId="4072" xr:uid="{98AACAE1-5EA2-4CDC-916F-4C861C6D0F4D}"/>
    <cellStyle name="Обычный 8 2 4 5 2 2" xfId="4614" xr:uid="{3ED37F0A-B523-447A-9DFC-F243AADAF7EC}"/>
    <cellStyle name="Обычный 8 2 4 5 2 2 2" xfId="5630" xr:uid="{C6DFC9A7-2BA0-4AEA-B4E0-CCCEF8AB8828}"/>
    <cellStyle name="Обычный 8 2 4 5 2 2 2 2" xfId="8614" xr:uid="{98DE308C-6055-4103-B1D3-D8ED6AF8FC26}"/>
    <cellStyle name="Обычный 8 2 4 5 2 2 3" xfId="7641" xr:uid="{B7324067-6A1E-4264-8EA5-3E6F70C8C80C}"/>
    <cellStyle name="Обычный 8 2 4 5 2 3" xfId="5144" xr:uid="{D1E93B27-C61A-49AE-B816-D5F25DCED839}"/>
    <cellStyle name="Обычный 8 2 4 5 2 3 2" xfId="8128" xr:uid="{E1A0FB24-18BB-437E-8CAC-22DB31E4FB7D}"/>
    <cellStyle name="Обычный 8 2 4 5 2 4" xfId="7155" xr:uid="{276478D9-3498-40EB-8E83-C78982E96E81}"/>
    <cellStyle name="Обычный 8 2 4 5 3" xfId="4371" xr:uid="{27071F6C-8923-45F5-971D-68C6DF20D3BF}"/>
    <cellStyle name="Обычный 8 2 4 5 3 2" xfId="5387" xr:uid="{DD63DD2B-1CD4-45A6-AC34-7527A796BED7}"/>
    <cellStyle name="Обычный 8 2 4 5 3 2 2" xfId="8371" xr:uid="{63911148-90BB-4C23-B91A-DADB2F6AA736}"/>
    <cellStyle name="Обычный 8 2 4 5 3 3" xfId="7398" xr:uid="{FC184830-D5DC-4DE6-8604-33E8B32ED636}"/>
    <cellStyle name="Обычный 8 2 4 5 4" xfId="4901" xr:uid="{9D7B28A3-DCEA-45BE-B26C-D19A12CFDEB7}"/>
    <cellStyle name="Обычный 8 2 4 5 4 2" xfId="7885" xr:uid="{009F6885-9A14-41B8-9338-97ECE41AEBD6}"/>
    <cellStyle name="Обычный 8 2 4 5 5" xfId="6912" xr:uid="{B3CA749D-035C-4D3B-B4DD-1406BB90EB0F}"/>
    <cellStyle name="Обычный 8 2 4 6" xfId="3859" xr:uid="{011807DF-F273-4539-B6D7-9E0F47C37AA2}"/>
    <cellStyle name="Обычный 8 2 4 6 2" xfId="4401" xr:uid="{CE69C18C-F0C1-4257-89D7-DD5D0AA613A3}"/>
    <cellStyle name="Обычный 8 2 4 6 2 2" xfId="5417" xr:uid="{FC864A86-2D31-4A5F-B556-464A2121F894}"/>
    <cellStyle name="Обычный 8 2 4 6 2 2 2" xfId="8401" xr:uid="{E5C78900-3AC0-4C0A-84C8-1C57F04C6B87}"/>
    <cellStyle name="Обычный 8 2 4 6 2 3" xfId="7428" xr:uid="{ECD4195B-6ADE-433A-8DE2-BEC995E71B63}"/>
    <cellStyle name="Обычный 8 2 4 6 3" xfId="4931" xr:uid="{63B426AA-BFD6-470C-80EA-6F2456F8B98B}"/>
    <cellStyle name="Обычный 8 2 4 6 3 2" xfId="7915" xr:uid="{8C238305-1D5F-45F1-9D9F-79D17F64BE3E}"/>
    <cellStyle name="Обычный 8 2 4 6 4" xfId="6942" xr:uid="{41C8272C-CE11-4F16-8782-5A1BE8CEA988}"/>
    <cellStyle name="Обычный 8 2 4 7" xfId="4158" xr:uid="{8AA10FF8-B035-4B0D-A418-60E83F46C937}"/>
    <cellStyle name="Обычный 8 2 4 7 2" xfId="5174" xr:uid="{B9E19444-CE84-4C6D-957D-2E9AFF1FC9B2}"/>
    <cellStyle name="Обычный 8 2 4 7 2 2" xfId="8158" xr:uid="{697F6FDE-9A6A-4140-8723-CF929964D0A7}"/>
    <cellStyle name="Обычный 8 2 4 7 3" xfId="7185" xr:uid="{E6737FD8-189F-4058-A4C2-CC03F639D83D}"/>
    <cellStyle name="Обычный 8 2 4 8" xfId="4688" xr:uid="{DE984BC6-B8DD-4AD4-B8D1-7C57878D6B05}"/>
    <cellStyle name="Обычный 8 2 4 8 2" xfId="7672" xr:uid="{468449EF-007F-41EE-99C5-12B5D36F828E}"/>
    <cellStyle name="Обычный 8 2 4 9" xfId="2948" xr:uid="{4BC6F2A3-F6B3-497A-B619-440E7F80D6F9}"/>
    <cellStyle name="Обычный 8 2 4 9 2" xfId="6699" xr:uid="{783794E5-2D3F-4891-BBD5-CDF0E786B1E0}"/>
    <cellStyle name="Обычный 8 2 5" xfId="3288" xr:uid="{24B99A33-FF0A-4DF1-87B2-A934667D04B3}"/>
    <cellStyle name="Обычный 8 2 5 2" xfId="3477" xr:uid="{1D61E933-8400-42C8-B7A4-B5A75CACD38B}"/>
    <cellStyle name="Обычный 8 2 5 2 2" xfId="3743" xr:uid="{773FD35E-05BF-4318-9EEB-8231C52082E8}"/>
    <cellStyle name="Обычный 8 2 5 2 2 2" xfId="4040" xr:uid="{50931ECB-9666-487E-B7ED-80341B0E962F}"/>
    <cellStyle name="Обычный 8 2 5 2 2 2 2" xfId="4582" xr:uid="{C0779007-64F5-48DC-A6DA-52A6FEA30B4C}"/>
    <cellStyle name="Обычный 8 2 5 2 2 2 2 2" xfId="5598" xr:uid="{D6733FCD-85F7-4029-A150-F5DDF8AB4A60}"/>
    <cellStyle name="Обычный 8 2 5 2 2 2 2 2 2" xfId="8582" xr:uid="{738D644F-6514-4AC0-8FE8-D16AAE68D2EF}"/>
    <cellStyle name="Обычный 8 2 5 2 2 2 2 3" xfId="7609" xr:uid="{382FBBCA-8AC4-4FD6-BB0F-B542FF982C1C}"/>
    <cellStyle name="Обычный 8 2 5 2 2 2 3" xfId="5112" xr:uid="{54D6C0A5-93BE-4EB7-A608-604E3B2F04A1}"/>
    <cellStyle name="Обычный 8 2 5 2 2 2 3 2" xfId="8096" xr:uid="{F159D5BF-B6EF-4464-9B8F-235FC7F30B10}"/>
    <cellStyle name="Обычный 8 2 5 2 2 2 4" xfId="7123" xr:uid="{BA3439A4-B45D-4C88-BC95-8F5E46FF667F}"/>
    <cellStyle name="Обычный 8 2 5 2 2 3" xfId="4339" xr:uid="{229C8093-E254-49B5-995A-90E688D5E617}"/>
    <cellStyle name="Обычный 8 2 5 2 2 3 2" xfId="5355" xr:uid="{0087EEF3-1821-43DD-A6B7-908D1E168F88}"/>
    <cellStyle name="Обычный 8 2 5 2 2 3 2 2" xfId="8339" xr:uid="{89A01DFD-07C3-489D-A40B-02017D9E94E1}"/>
    <cellStyle name="Обычный 8 2 5 2 2 3 3" xfId="7366" xr:uid="{50032682-A139-45CD-94AE-005CFC432F07}"/>
    <cellStyle name="Обычный 8 2 5 2 2 4" xfId="4869" xr:uid="{10912DAB-116F-4E7B-97BC-54FD85C270B6}"/>
    <cellStyle name="Обычный 8 2 5 2 2 4 2" xfId="7853" xr:uid="{D154A218-548E-4C1F-B3D3-C6732E8EA37C}"/>
    <cellStyle name="Обычный 8 2 5 2 2 5" xfId="6880" xr:uid="{34A50090-ADDD-4624-8124-67932275D902}"/>
    <cellStyle name="Обычный 8 2 5 2 3" xfId="3932" xr:uid="{C8AB41EB-CAE5-405A-A891-489D15A908DB}"/>
    <cellStyle name="Обычный 8 2 5 2 3 2" xfId="4474" xr:uid="{4EAA85A5-E13D-4A2F-A92E-62FEE7CCB487}"/>
    <cellStyle name="Обычный 8 2 5 2 3 2 2" xfId="5490" xr:uid="{4A55C8AE-C3FA-419F-8612-FEEE33C82136}"/>
    <cellStyle name="Обычный 8 2 5 2 3 2 2 2" xfId="8474" xr:uid="{D80A9355-CD80-4E87-A91B-782CA74836FD}"/>
    <cellStyle name="Обычный 8 2 5 2 3 2 3" xfId="7501" xr:uid="{E3097238-AB48-4EFD-BCC4-2A961C7DB32B}"/>
    <cellStyle name="Обычный 8 2 5 2 3 3" xfId="5004" xr:uid="{48F1075E-74DC-4D3A-8150-8AE76430CC6F}"/>
    <cellStyle name="Обычный 8 2 5 2 3 3 2" xfId="7988" xr:uid="{E944AC6A-7B08-437E-8137-75B40E5F213A}"/>
    <cellStyle name="Обычный 8 2 5 2 3 4" xfId="7015" xr:uid="{DACC4F95-371D-4538-8205-02A192E3BD51}"/>
    <cellStyle name="Обычный 8 2 5 2 4" xfId="4231" xr:uid="{65E8CF87-43FE-4D3A-A026-B9D8CD1E877F}"/>
    <cellStyle name="Обычный 8 2 5 2 4 2" xfId="5247" xr:uid="{3C8FB409-59C4-4148-BCE6-577504E8130B}"/>
    <cellStyle name="Обычный 8 2 5 2 4 2 2" xfId="8231" xr:uid="{96F1A891-2FEA-4CC3-8C0F-A1BC3F58F4CE}"/>
    <cellStyle name="Обычный 8 2 5 2 4 3" xfId="7258" xr:uid="{8A27C00B-9091-48E8-BAE3-B518CA8644C8}"/>
    <cellStyle name="Обычный 8 2 5 2 5" xfId="4761" xr:uid="{2E877ECB-B085-4F83-B701-A78D88063E64}"/>
    <cellStyle name="Обычный 8 2 5 2 5 2" xfId="7745" xr:uid="{CAA5254A-3A1E-4DE5-88B2-7CD9D55B9B69}"/>
    <cellStyle name="Обычный 8 2 5 2 6" xfId="6772" xr:uid="{A1161461-FA49-4751-9F72-D32277134C28}"/>
    <cellStyle name="Обычный 8 2 5 3" xfId="3689" xr:uid="{E0779F09-8607-4EE4-A7C0-FC8B5281AACF}"/>
    <cellStyle name="Обычный 8 2 5 3 2" xfId="3986" xr:uid="{F1DF5116-F177-45BF-B58E-4BDA01143733}"/>
    <cellStyle name="Обычный 8 2 5 3 2 2" xfId="4528" xr:uid="{80345CE9-3BC3-481C-979E-DD79E7F848DA}"/>
    <cellStyle name="Обычный 8 2 5 3 2 2 2" xfId="5544" xr:uid="{170B97B1-502A-4195-8629-F83FD98BCF5C}"/>
    <cellStyle name="Обычный 8 2 5 3 2 2 2 2" xfId="8528" xr:uid="{682FAF3A-9704-400C-A62D-193F809AB44D}"/>
    <cellStyle name="Обычный 8 2 5 3 2 2 3" xfId="7555" xr:uid="{03DD85F9-7CAF-4EE8-857D-8B74E2EFC599}"/>
    <cellStyle name="Обычный 8 2 5 3 2 3" xfId="5058" xr:uid="{DB3284C7-987D-4FEA-9A3D-90DABAA8B266}"/>
    <cellStyle name="Обычный 8 2 5 3 2 3 2" xfId="8042" xr:uid="{B8BE8EBC-126D-4586-9F80-815CB7E5CDE9}"/>
    <cellStyle name="Обычный 8 2 5 3 2 4" xfId="7069" xr:uid="{955452BD-DDD1-4FED-A75B-E59BC34150FC}"/>
    <cellStyle name="Обычный 8 2 5 3 3" xfId="4285" xr:uid="{0A099CF4-D3A0-48E6-AA6F-8D0645147A6E}"/>
    <cellStyle name="Обычный 8 2 5 3 3 2" xfId="5301" xr:uid="{64EA347E-B6B8-4321-98BF-EA2736EA2C8C}"/>
    <cellStyle name="Обычный 8 2 5 3 3 2 2" xfId="8285" xr:uid="{541FF53D-26DD-4248-A5D2-3716C0EED446}"/>
    <cellStyle name="Обычный 8 2 5 3 3 3" xfId="7312" xr:uid="{C4816EC7-C50E-4936-87B1-4F392045F1C0}"/>
    <cellStyle name="Обычный 8 2 5 3 4" xfId="4815" xr:uid="{E3DB5615-38B8-4878-BE16-FD3391F565FD}"/>
    <cellStyle name="Обычный 8 2 5 3 4 2" xfId="7799" xr:uid="{FBD365EC-527C-4B7F-B823-CA746164415A}"/>
    <cellStyle name="Обычный 8 2 5 3 5" xfId="6826" xr:uid="{A5CC9B8D-DFA6-4A68-878E-D50A4CFF5F4F}"/>
    <cellStyle name="Обычный 8 2 5 4" xfId="3878" xr:uid="{CBB1A292-3B2C-4E9A-A098-AA4FD9E455D1}"/>
    <cellStyle name="Обычный 8 2 5 4 2" xfId="4420" xr:uid="{B833241C-5776-4FC6-9E0D-0B592B70DA8C}"/>
    <cellStyle name="Обычный 8 2 5 4 2 2" xfId="5436" xr:uid="{8A08D521-4AA2-4AC7-B11B-F0A32F3DF715}"/>
    <cellStyle name="Обычный 8 2 5 4 2 2 2" xfId="8420" xr:uid="{F0BECE94-5892-466D-BD4F-FA0412F857E1}"/>
    <cellStyle name="Обычный 8 2 5 4 2 3" xfId="7447" xr:uid="{8E6D0AA3-E84A-4B08-9C97-41BCC51C557E}"/>
    <cellStyle name="Обычный 8 2 5 4 3" xfId="4950" xr:uid="{5FEB4097-ACCE-4F3C-A87D-27C94AAC70F3}"/>
    <cellStyle name="Обычный 8 2 5 4 3 2" xfId="7934" xr:uid="{C782E13D-FBAE-4A76-9C3E-A8BD5CC7B344}"/>
    <cellStyle name="Обычный 8 2 5 4 4" xfId="6961" xr:uid="{F7176A8A-7DC0-4BD0-AD2B-FA9F2007B067}"/>
    <cellStyle name="Обычный 8 2 5 5" xfId="4177" xr:uid="{4D6EE59E-1139-4793-9979-E2033A65D97E}"/>
    <cellStyle name="Обычный 8 2 5 5 2" xfId="5193" xr:uid="{FBC98D02-1E02-4038-84F6-F08F5E3E7E6F}"/>
    <cellStyle name="Обычный 8 2 5 5 2 2" xfId="8177" xr:uid="{8A92CA2C-6BFC-4BA2-8AF5-299A8A1711FF}"/>
    <cellStyle name="Обычный 8 2 5 5 3" xfId="7204" xr:uid="{4D9C87B8-C0E2-48F9-A54A-7931F693E7F0}"/>
    <cellStyle name="Обычный 8 2 5 6" xfId="4707" xr:uid="{901D0184-6484-4067-BAFC-9E47A3E949BF}"/>
    <cellStyle name="Обычный 8 2 5 6 2" xfId="7691" xr:uid="{0A9FC7EA-94DC-4C58-A1C6-DC2DB793C105}"/>
    <cellStyle name="Обычный 8 2 5 7" xfId="6718" xr:uid="{5250523D-619B-441E-9029-E41111C9B247}"/>
    <cellStyle name="Обычный 8 2 6" xfId="3413" xr:uid="{43AF8FB4-1922-47E6-865B-10915B33D4C7}"/>
    <cellStyle name="Обычный 8 2 6 2" xfId="3704" xr:uid="{1FE3C2CF-859F-434C-92C4-3223A87E54A6}"/>
    <cellStyle name="Обычный 8 2 6 2 2" xfId="4001" xr:uid="{3587C90E-E7DD-486E-8A71-1BD9902737AB}"/>
    <cellStyle name="Обычный 8 2 6 2 2 2" xfId="4543" xr:uid="{5CF743E0-F99E-49D2-B4CE-6AEC824E3B08}"/>
    <cellStyle name="Обычный 8 2 6 2 2 2 2" xfId="5559" xr:uid="{9186D0AF-88EF-45F1-B178-4A46236EEB4A}"/>
    <cellStyle name="Обычный 8 2 6 2 2 2 2 2" xfId="8543" xr:uid="{0EA227CF-B49A-4694-9FFA-2CD6A6CE210A}"/>
    <cellStyle name="Обычный 8 2 6 2 2 2 3" xfId="7570" xr:uid="{4E0AE8E5-795A-49B9-9C30-EE345EFED6E9}"/>
    <cellStyle name="Обычный 8 2 6 2 2 3" xfId="5073" xr:uid="{C60AD689-38A7-47E3-A422-119240DDEDB7}"/>
    <cellStyle name="Обычный 8 2 6 2 2 3 2" xfId="8057" xr:uid="{C620DC79-5B9F-4742-85E3-7D63FE3D505F}"/>
    <cellStyle name="Обычный 8 2 6 2 2 4" xfId="7084" xr:uid="{C8B35599-BFB5-4488-A744-7E6A22F24390}"/>
    <cellStyle name="Обычный 8 2 6 2 3" xfId="4300" xr:uid="{8CCD30E8-E303-4C3E-928B-622804BBDD3A}"/>
    <cellStyle name="Обычный 8 2 6 2 3 2" xfId="5316" xr:uid="{E1359483-1F31-4248-9932-D5D38842C3D8}"/>
    <cellStyle name="Обычный 8 2 6 2 3 2 2" xfId="8300" xr:uid="{F29D06A1-524D-40F1-84DD-8F9EA4EA2374}"/>
    <cellStyle name="Обычный 8 2 6 2 3 3" xfId="7327" xr:uid="{4E0B5B28-BE12-4739-BC46-9AB92224572A}"/>
    <cellStyle name="Обычный 8 2 6 2 4" xfId="4830" xr:uid="{4AAD7244-A494-4DC2-94F2-DB4667041DA8}"/>
    <cellStyle name="Обычный 8 2 6 2 4 2" xfId="7814" xr:uid="{B10E50BA-AB03-46A5-A487-B86C3786913A}"/>
    <cellStyle name="Обычный 8 2 6 2 5" xfId="6841" xr:uid="{8A7E345D-7539-43B0-8964-4E445879EA9F}"/>
    <cellStyle name="Обычный 8 2 6 3" xfId="3893" xr:uid="{7E839639-488A-4787-9740-CAD54E5152F1}"/>
    <cellStyle name="Обычный 8 2 6 3 2" xfId="4435" xr:uid="{DCF8661B-BFAF-4F88-A3CB-F8F5AC90C953}"/>
    <cellStyle name="Обычный 8 2 6 3 2 2" xfId="5451" xr:uid="{487D31F4-B533-4FBB-A3A6-0D56B76C8555}"/>
    <cellStyle name="Обычный 8 2 6 3 2 2 2" xfId="8435" xr:uid="{FF28B274-B362-4852-8CE1-F91F3FF48953}"/>
    <cellStyle name="Обычный 8 2 6 3 2 3" xfId="7462" xr:uid="{8E8DDB8D-20E4-457E-8EB6-BE274B7D3805}"/>
    <cellStyle name="Обычный 8 2 6 3 3" xfId="4965" xr:uid="{4EE3B6FD-E8DF-4D98-8929-BE588E9D5598}"/>
    <cellStyle name="Обычный 8 2 6 3 3 2" xfId="7949" xr:uid="{F47ECB6A-0997-4919-915C-7F30E0994787}"/>
    <cellStyle name="Обычный 8 2 6 3 4" xfId="6976" xr:uid="{8E347DD9-D700-4F88-B232-BEFD8A31DDFA}"/>
    <cellStyle name="Обычный 8 2 6 4" xfId="4192" xr:uid="{F7D12995-3870-4E45-BC9D-7378E2BAEF36}"/>
    <cellStyle name="Обычный 8 2 6 4 2" xfId="5208" xr:uid="{E058B919-33B2-4BD4-81E8-BC68FDB4EDF5}"/>
    <cellStyle name="Обычный 8 2 6 4 2 2" xfId="8192" xr:uid="{3B16A7F7-729E-440C-9E7C-D303A6543AF7}"/>
    <cellStyle name="Обычный 8 2 6 4 3" xfId="7219" xr:uid="{66E63A97-4E0B-4669-9227-469EF7436C1A}"/>
    <cellStyle name="Обычный 8 2 6 5" xfId="4722" xr:uid="{0ECED129-96BF-4D5A-8876-14CE5A5C3085}"/>
    <cellStyle name="Обычный 8 2 6 5 2" xfId="7706" xr:uid="{E01BFAEE-AAA7-4DBD-8286-6825BF9456A5}"/>
    <cellStyle name="Обычный 8 2 6 6" xfId="6733" xr:uid="{1D64639E-2FD3-4988-AE02-6A0FCB8411A0}"/>
    <cellStyle name="Обычный 8 2 7" xfId="3649" xr:uid="{D6AC31D6-C6E7-495D-BF02-AAC1D7F6DBE5}"/>
    <cellStyle name="Обычный 8 2 7 2" xfId="3947" xr:uid="{88EC6F99-C72B-4C44-9739-6A9C0FA86FE5}"/>
    <cellStyle name="Обычный 8 2 7 2 2" xfId="4489" xr:uid="{3C3BD1E6-E979-4C34-98B7-894759725CEE}"/>
    <cellStyle name="Обычный 8 2 7 2 2 2" xfId="5505" xr:uid="{A6E36501-37AC-47C0-BE3F-2BAC98B26A39}"/>
    <cellStyle name="Обычный 8 2 7 2 2 2 2" xfId="8489" xr:uid="{70846FB3-A262-4714-91EC-DD53C4EF3BDF}"/>
    <cellStyle name="Обычный 8 2 7 2 2 3" xfId="7516" xr:uid="{1E99954A-9080-4CEC-8BDF-EE9C0D63BE23}"/>
    <cellStyle name="Обычный 8 2 7 2 3" xfId="5019" xr:uid="{1A5B0ADF-1715-4B34-998A-0278C78746C3}"/>
    <cellStyle name="Обычный 8 2 7 2 3 2" xfId="8003" xr:uid="{F126F844-1449-4EF2-AA1D-D5535B3D6657}"/>
    <cellStyle name="Обычный 8 2 7 2 4" xfId="7030" xr:uid="{0255782D-C5F9-48FA-ADC0-D94A077686E7}"/>
    <cellStyle name="Обычный 8 2 7 3" xfId="4246" xr:uid="{D3F3C061-32D0-4760-85FC-94A9981BCCE3}"/>
    <cellStyle name="Обычный 8 2 7 3 2" xfId="5262" xr:uid="{70B5C7A9-4DDD-467E-B24F-30D988D9D36F}"/>
    <cellStyle name="Обычный 8 2 7 3 2 2" xfId="8246" xr:uid="{04A919E4-B523-468E-B9D1-33FAFA97860A}"/>
    <cellStyle name="Обычный 8 2 7 3 3" xfId="7273" xr:uid="{C12884EE-8E71-4A58-B1A0-EE52CDAA2844}"/>
    <cellStyle name="Обычный 8 2 7 4" xfId="4776" xr:uid="{6322171B-02F7-463F-A7FC-5DBD1A7911B2}"/>
    <cellStyle name="Обычный 8 2 7 4 2" xfId="7760" xr:uid="{472AB935-D692-4C43-9B3B-1D499C6842F5}"/>
    <cellStyle name="Обычный 8 2 7 5" xfId="6787" xr:uid="{BF66A956-6086-42F4-B1D7-03B661FB104D}"/>
    <cellStyle name="Обычный 8 2 8" xfId="3788" xr:uid="{C230F2F8-D2C4-4FE9-ABC1-2D6FC0375ED0}"/>
    <cellStyle name="Обычный 8 2 8 2" xfId="4067" xr:uid="{A6965111-6345-421D-8496-67E8A95854CE}"/>
    <cellStyle name="Обычный 8 2 8 2 2" xfId="4609" xr:uid="{D36BFB76-B7BD-4491-B9B8-F197F7D26280}"/>
    <cellStyle name="Обычный 8 2 8 2 2 2" xfId="5625" xr:uid="{0C2D9C27-56C0-4295-AE48-D243E602EEE2}"/>
    <cellStyle name="Обычный 8 2 8 2 2 2 2" xfId="8609" xr:uid="{1E90A972-1FD7-4DA7-80B7-5E036C135328}"/>
    <cellStyle name="Обычный 8 2 8 2 2 3" xfId="7636" xr:uid="{3EC4C5DE-270B-45DB-AF0F-E06254142BDE}"/>
    <cellStyle name="Обычный 8 2 8 2 3" xfId="5139" xr:uid="{02F7AC24-1B44-40CE-923F-1CAF0D29A6C8}"/>
    <cellStyle name="Обычный 8 2 8 2 3 2" xfId="8123" xr:uid="{5288D63B-2972-4E03-A275-C24F5EB25CE3}"/>
    <cellStyle name="Обычный 8 2 8 2 4" xfId="7150" xr:uid="{BCA354B7-89B2-4E78-8F6E-6F9883A915EB}"/>
    <cellStyle name="Обычный 8 2 8 3" xfId="4366" xr:uid="{71D97461-A182-4EB6-95CB-F5A349E95DC5}"/>
    <cellStyle name="Обычный 8 2 8 3 2" xfId="5382" xr:uid="{4A6B1FD7-392A-4271-92DF-8E1069A52D5C}"/>
    <cellStyle name="Обычный 8 2 8 3 2 2" xfId="8366" xr:uid="{A91A9B41-57FA-4B21-93F9-9134832A8D33}"/>
    <cellStyle name="Обычный 8 2 8 3 3" xfId="7393" xr:uid="{A3D040D4-DC21-4371-A026-DA2D3BAA2512}"/>
    <cellStyle name="Обычный 8 2 8 4" xfId="4896" xr:uid="{9E64C259-239D-4FF1-B87E-BEC9DC0F8A87}"/>
    <cellStyle name="Обычный 8 2 8 4 2" xfId="7880" xr:uid="{11ECFDF5-36A5-4D02-9A1E-893B8F2AF37B}"/>
    <cellStyle name="Обычный 8 2 8 5" xfId="6907" xr:uid="{2F587622-F3E0-4617-9DA8-13B1A4D0C990}"/>
    <cellStyle name="Обычный 8 2 9" xfId="3838" xr:uid="{45DA883C-610B-41AE-B0A1-341F851B9296}"/>
    <cellStyle name="Обычный 8 2 9 2" xfId="4381" xr:uid="{1063B115-DD22-4BFB-B3D6-7B9757FB3B0D}"/>
    <cellStyle name="Обычный 8 2 9 2 2" xfId="5397" xr:uid="{B08923BD-1211-4A49-9214-5FA2A7DCBA12}"/>
    <cellStyle name="Обычный 8 2 9 2 2 2" xfId="8381" xr:uid="{D4FD7F21-6459-49FC-9BC1-A6A59FFB27FD}"/>
    <cellStyle name="Обычный 8 2 9 2 3" xfId="7408" xr:uid="{A01316C1-C50D-4479-AD5D-69A9C1B920E6}"/>
    <cellStyle name="Обычный 8 2 9 3" xfId="4911" xr:uid="{CB82EB58-4420-4617-8AB0-25D513A4C3FD}"/>
    <cellStyle name="Обычный 8 2 9 3 2" xfId="7895" xr:uid="{BAB3DBE5-02AD-4B9A-88C9-1899C53A45D4}"/>
    <cellStyle name="Обычный 8 2 9 4" xfId="6922" xr:uid="{E41D3884-B5BF-4661-81B0-FEDAA3A609D5}"/>
    <cellStyle name="Обычный 8 3" xfId="1656" xr:uid="{4D85BDF5-9467-4BC9-9158-E29E8369861A}"/>
    <cellStyle name="Обычный 8 3 10" xfId="4670" xr:uid="{C8AEB49B-699A-463A-BA84-E74C547A0073}"/>
    <cellStyle name="Обычный 8 3 10 2" xfId="7654" xr:uid="{885D54AB-827D-42BF-86DE-4576CDA51D09}"/>
    <cellStyle name="Обычный 8 3 11" xfId="2659" xr:uid="{30B65EBB-B565-40C6-9092-846151921FBD}"/>
    <cellStyle name="Обычный 8 3 11 2" xfId="6681" xr:uid="{22493CC2-DF7E-421D-B3C8-53A821FB2F9C}"/>
    <cellStyle name="Обычный 8 3 12" xfId="6652" xr:uid="{5805A618-645E-4147-85D2-7A6EC14C1A46}"/>
    <cellStyle name="Обычный 8 3 13" xfId="1768" xr:uid="{D050C4EE-A259-4409-A859-BBAEAC05C373}"/>
    <cellStyle name="Обычный 8 3 14" xfId="9652" xr:uid="{BA909333-9CDF-444D-AAF3-7F88EA9163EF}"/>
    <cellStyle name="Обычный 8 3 2" xfId="1961" xr:uid="{80F88F28-7373-4CC5-8EA9-6E7EF38E4085}"/>
    <cellStyle name="Обычный 8 3 2 10" xfId="6663" xr:uid="{28F56A10-6535-4166-A694-82E5E73A878B}"/>
    <cellStyle name="Обычный 8 3 2 2" xfId="3295" xr:uid="{7DF37F78-FDDC-4754-A279-9EB36B143966}"/>
    <cellStyle name="Обычный 8 3 2 2 2" xfId="3484" xr:uid="{2DBE4FA4-C3C8-47CB-855C-2739F1EE9052}"/>
    <cellStyle name="Обычный 8 3 2 2 2 2" xfId="3750" xr:uid="{FC10BD10-DED6-43A4-ABCB-CCE7DEDB2C7D}"/>
    <cellStyle name="Обычный 8 3 2 2 2 2 2" xfId="4047" xr:uid="{8D5949F6-A1ED-43F6-8D80-7BDF2312B47F}"/>
    <cellStyle name="Обычный 8 3 2 2 2 2 2 2" xfId="4589" xr:uid="{83468FEA-3598-435D-A478-32AC90CFDFA0}"/>
    <cellStyle name="Обычный 8 3 2 2 2 2 2 2 2" xfId="5605" xr:uid="{1E384A3F-E1C3-43F9-A028-EA2895436E70}"/>
    <cellStyle name="Обычный 8 3 2 2 2 2 2 2 2 2" xfId="8589" xr:uid="{7BEF07BB-F844-4F3F-8B3A-C25D854D77DA}"/>
    <cellStyle name="Обычный 8 3 2 2 2 2 2 2 3" xfId="7616" xr:uid="{953962C1-C430-4C88-AF40-1A315402E9D6}"/>
    <cellStyle name="Обычный 8 3 2 2 2 2 2 3" xfId="5119" xr:uid="{B378B18D-AA93-45EC-9018-9DFDFCD076C2}"/>
    <cellStyle name="Обычный 8 3 2 2 2 2 2 3 2" xfId="8103" xr:uid="{74AA9F85-7EFA-467C-816C-3F6D2D44AD20}"/>
    <cellStyle name="Обычный 8 3 2 2 2 2 2 4" xfId="7130" xr:uid="{91338869-8932-4C22-B4AD-A8122005FAD7}"/>
    <cellStyle name="Обычный 8 3 2 2 2 2 3" xfId="4346" xr:uid="{5A5EC1A2-338F-46AE-9FDF-CF9175B6809F}"/>
    <cellStyle name="Обычный 8 3 2 2 2 2 3 2" xfId="5362" xr:uid="{C6795806-727B-44C0-B117-78F9021AAC3F}"/>
    <cellStyle name="Обычный 8 3 2 2 2 2 3 2 2" xfId="8346" xr:uid="{6CCE93D5-1C42-4E57-8F64-2F339E280CBE}"/>
    <cellStyle name="Обычный 8 3 2 2 2 2 3 3" xfId="7373" xr:uid="{832FC0ED-797F-4EE3-ACA4-FF4A3D3ABB4A}"/>
    <cellStyle name="Обычный 8 3 2 2 2 2 4" xfId="4876" xr:uid="{5B43B0B9-2DD6-45DD-8D42-39644F93908B}"/>
    <cellStyle name="Обычный 8 3 2 2 2 2 4 2" xfId="7860" xr:uid="{9D4AEBF8-8EEF-42A2-B35E-4D2E48578CF2}"/>
    <cellStyle name="Обычный 8 3 2 2 2 2 5" xfId="6887" xr:uid="{1BDDD3BE-78EE-408E-A5C6-B1B8C4B5397D}"/>
    <cellStyle name="Обычный 8 3 2 2 2 3" xfId="3939" xr:uid="{82FA9420-1F61-4D41-BD4B-690803901A3E}"/>
    <cellStyle name="Обычный 8 3 2 2 2 3 2" xfId="4481" xr:uid="{F60A942E-7F95-4FDA-8926-FC767530522C}"/>
    <cellStyle name="Обычный 8 3 2 2 2 3 2 2" xfId="5497" xr:uid="{7720C713-4B5E-4373-A40D-B4C1B550C4DF}"/>
    <cellStyle name="Обычный 8 3 2 2 2 3 2 2 2" xfId="8481" xr:uid="{7723A094-CFC0-4571-8F86-BE95D39BD75A}"/>
    <cellStyle name="Обычный 8 3 2 2 2 3 2 3" xfId="7508" xr:uid="{AB97036B-7E07-45E8-8575-7D819C93CBFF}"/>
    <cellStyle name="Обычный 8 3 2 2 2 3 3" xfId="5011" xr:uid="{909F074E-5038-401B-B47C-28426CB5D823}"/>
    <cellStyle name="Обычный 8 3 2 2 2 3 3 2" xfId="7995" xr:uid="{68854E1F-6146-40A9-A202-5D6672219814}"/>
    <cellStyle name="Обычный 8 3 2 2 2 3 4" xfId="7022" xr:uid="{3A1218C8-D3FF-43BF-BF7B-5E90A4B4A318}"/>
    <cellStyle name="Обычный 8 3 2 2 2 4" xfId="4238" xr:uid="{BD3E0A32-4E01-4B8D-BED8-163CE6549F46}"/>
    <cellStyle name="Обычный 8 3 2 2 2 4 2" xfId="5254" xr:uid="{630A4C84-7770-4883-9248-BEDC81F94C52}"/>
    <cellStyle name="Обычный 8 3 2 2 2 4 2 2" xfId="8238" xr:uid="{758285DF-1057-448A-A533-32990D747F19}"/>
    <cellStyle name="Обычный 8 3 2 2 2 4 3" xfId="7265" xr:uid="{2C860801-138B-4D23-9895-BC47AEAC9C25}"/>
    <cellStyle name="Обычный 8 3 2 2 2 5" xfId="4768" xr:uid="{E9BC58D5-B483-42FE-BBDE-65F8424B1E50}"/>
    <cellStyle name="Обычный 8 3 2 2 2 5 2" xfId="7752" xr:uid="{FC94F351-02FE-4CA9-ACD8-F7955EE0D378}"/>
    <cellStyle name="Обычный 8 3 2 2 2 6" xfId="6779" xr:uid="{8C1BB9DC-A49A-4381-8749-D78BCE8F63B0}"/>
    <cellStyle name="Обычный 8 3 2 2 3" xfId="3696" xr:uid="{3B02F06F-DADF-4967-8978-9AB34919A2C9}"/>
    <cellStyle name="Обычный 8 3 2 2 3 2" xfId="3993" xr:uid="{E09F4749-D9CE-41CC-90BF-820BB2477630}"/>
    <cellStyle name="Обычный 8 3 2 2 3 2 2" xfId="4535" xr:uid="{A92B3B84-C08E-4671-A2E6-BEC26A32C4E3}"/>
    <cellStyle name="Обычный 8 3 2 2 3 2 2 2" xfId="5551" xr:uid="{FB2888F2-EB8E-4F58-8F53-682879B5079C}"/>
    <cellStyle name="Обычный 8 3 2 2 3 2 2 2 2" xfId="8535" xr:uid="{9883C770-FF11-444F-AE3B-43AE67BADCC4}"/>
    <cellStyle name="Обычный 8 3 2 2 3 2 2 3" xfId="7562" xr:uid="{7C2B4B4C-CC10-4C3E-86B5-87BA4AE0F929}"/>
    <cellStyle name="Обычный 8 3 2 2 3 2 3" xfId="5065" xr:uid="{8B281D90-BB3F-4FF2-A0C3-64A16D2393C5}"/>
    <cellStyle name="Обычный 8 3 2 2 3 2 3 2" xfId="8049" xr:uid="{C8D877FF-052E-46A2-9FFA-15D34FE98443}"/>
    <cellStyle name="Обычный 8 3 2 2 3 2 4" xfId="7076" xr:uid="{6D039814-B120-4EE9-9B3A-31AE5E891974}"/>
    <cellStyle name="Обычный 8 3 2 2 3 3" xfId="4292" xr:uid="{4A127493-3B21-40FB-92B1-F11187767192}"/>
    <cellStyle name="Обычный 8 3 2 2 3 3 2" xfId="5308" xr:uid="{C01908B8-B166-45E1-A464-DA684297435D}"/>
    <cellStyle name="Обычный 8 3 2 2 3 3 2 2" xfId="8292" xr:uid="{593CDC70-AA9E-4966-BDC1-976791066D0B}"/>
    <cellStyle name="Обычный 8 3 2 2 3 3 3" xfId="7319" xr:uid="{026BB1BD-450B-41CD-9E35-7F410A146D3D}"/>
    <cellStyle name="Обычный 8 3 2 2 3 4" xfId="4822" xr:uid="{4B08D219-0031-4F6D-96F7-35116E085E32}"/>
    <cellStyle name="Обычный 8 3 2 2 3 4 2" xfId="7806" xr:uid="{1B987328-935A-4B66-8F39-F75FFB7172EA}"/>
    <cellStyle name="Обычный 8 3 2 2 3 5" xfId="6833" xr:uid="{610F92F7-9ED0-41D4-B8C7-BE05CAE49ED8}"/>
    <cellStyle name="Обычный 8 3 2 2 4" xfId="3885" xr:uid="{92FDA353-F6E7-4CF4-BC50-28B8290CFF56}"/>
    <cellStyle name="Обычный 8 3 2 2 4 2" xfId="4427" xr:uid="{B6AF4861-4700-4DC4-A4B8-1045567E9BCA}"/>
    <cellStyle name="Обычный 8 3 2 2 4 2 2" xfId="5443" xr:uid="{244A7EFC-2029-4F63-8014-A7C82CEB1F23}"/>
    <cellStyle name="Обычный 8 3 2 2 4 2 2 2" xfId="8427" xr:uid="{1F062398-330D-423F-A720-B5E8CB3CF8B5}"/>
    <cellStyle name="Обычный 8 3 2 2 4 2 3" xfId="7454" xr:uid="{D0F9BC86-84E7-4444-90C6-0BE32971619E}"/>
    <cellStyle name="Обычный 8 3 2 2 4 3" xfId="4957" xr:uid="{BF9A4A20-8971-4D68-A662-6F7FBBCD4C0E}"/>
    <cellStyle name="Обычный 8 3 2 2 4 3 2" xfId="7941" xr:uid="{62AD3A8C-8A77-4C1F-800B-3051BCF59993}"/>
    <cellStyle name="Обычный 8 3 2 2 4 4" xfId="6968" xr:uid="{F04D62D3-846E-487C-B70B-950C1D27AFB2}"/>
    <cellStyle name="Обычный 8 3 2 2 5" xfId="4184" xr:uid="{D5C688D1-E022-4B76-90D0-20A58EC5ACBA}"/>
    <cellStyle name="Обычный 8 3 2 2 5 2" xfId="5200" xr:uid="{07FCFF31-13D9-40A2-BE03-3CE9B3365CE8}"/>
    <cellStyle name="Обычный 8 3 2 2 5 2 2" xfId="8184" xr:uid="{11EF9AED-F2ED-4AB3-9E91-71DD57864231}"/>
    <cellStyle name="Обычный 8 3 2 2 5 3" xfId="7211" xr:uid="{72DABEAA-4B34-4083-A823-28ECC8F55300}"/>
    <cellStyle name="Обычный 8 3 2 2 6" xfId="4714" xr:uid="{432AC315-262E-4D43-896C-DE6FD5D79D81}"/>
    <cellStyle name="Обычный 8 3 2 2 6 2" xfId="7698" xr:uid="{8663D6AA-D121-40D0-AE2D-D721370DBEFD}"/>
    <cellStyle name="Обычный 8 3 2 2 7" xfId="6725" xr:uid="{5535AE51-2CF6-4E6C-AA91-EC4F9D816AB2}"/>
    <cellStyle name="Обычный 8 3 2 3" xfId="3444" xr:uid="{56E7AB39-58FF-40A4-A7C4-E01529A0D388}"/>
    <cellStyle name="Обычный 8 3 2 3 2" xfId="3717" xr:uid="{C930E393-6B5C-4134-9662-96E0C99C2086}"/>
    <cellStyle name="Обычный 8 3 2 3 2 2" xfId="4014" xr:uid="{CE4A6E78-12B0-40CC-9DCB-459B91808AB8}"/>
    <cellStyle name="Обычный 8 3 2 3 2 2 2" xfId="4556" xr:uid="{ED6D0E7A-2F9C-48B2-976D-404B6B690208}"/>
    <cellStyle name="Обычный 8 3 2 3 2 2 2 2" xfId="5572" xr:uid="{047FA589-4B38-45AD-997C-987D25DB5D42}"/>
    <cellStyle name="Обычный 8 3 2 3 2 2 2 2 2" xfId="8556" xr:uid="{82B7424D-9C39-4E9A-9789-F553077358CD}"/>
    <cellStyle name="Обычный 8 3 2 3 2 2 2 3" xfId="7583" xr:uid="{D2F80905-E738-46AD-80AA-141D985067D7}"/>
    <cellStyle name="Обычный 8 3 2 3 2 2 3" xfId="5086" xr:uid="{7513BB7F-DBCF-439C-A25F-CD0BE2DD1D39}"/>
    <cellStyle name="Обычный 8 3 2 3 2 2 3 2" xfId="8070" xr:uid="{B369A72E-C460-462D-9919-D3A33E8EB18C}"/>
    <cellStyle name="Обычный 8 3 2 3 2 2 4" xfId="7097" xr:uid="{9139809F-2D15-49F9-B146-337016DAB66B}"/>
    <cellStyle name="Обычный 8 3 2 3 2 3" xfId="4313" xr:uid="{F50AC312-01D8-444A-A603-2DB992CD2E82}"/>
    <cellStyle name="Обычный 8 3 2 3 2 3 2" xfId="5329" xr:uid="{DA6FFA68-EE9B-4E44-9C14-0594DA80F88B}"/>
    <cellStyle name="Обычный 8 3 2 3 2 3 2 2" xfId="8313" xr:uid="{CA523B99-55FB-450E-8973-AFA0AC46879E}"/>
    <cellStyle name="Обычный 8 3 2 3 2 3 3" xfId="7340" xr:uid="{04F333F8-214A-412B-A5BB-7F2F0C6ED74D}"/>
    <cellStyle name="Обычный 8 3 2 3 2 4" xfId="4843" xr:uid="{29D92A1C-2AE2-4622-BE05-447D69ACBB9E}"/>
    <cellStyle name="Обычный 8 3 2 3 2 4 2" xfId="7827" xr:uid="{737F8E05-2AC0-40DC-98D1-FD98C5C0D73B}"/>
    <cellStyle name="Обычный 8 3 2 3 2 5" xfId="6854" xr:uid="{B2B5FBC1-59F7-490B-9BE0-794D6E2E8126}"/>
    <cellStyle name="Обычный 8 3 2 3 3" xfId="3906" xr:uid="{568B27E0-F18A-47CB-A440-52F046457491}"/>
    <cellStyle name="Обычный 8 3 2 3 3 2" xfId="4448" xr:uid="{DFF72604-7C57-406C-8BE0-40C12415F9F0}"/>
    <cellStyle name="Обычный 8 3 2 3 3 2 2" xfId="5464" xr:uid="{B91ACD37-EA61-455C-B210-1ACA3C53A2AA}"/>
    <cellStyle name="Обычный 8 3 2 3 3 2 2 2" xfId="8448" xr:uid="{DD0A8CAE-E8B5-4FBC-84BB-471DAA3F0260}"/>
    <cellStyle name="Обычный 8 3 2 3 3 2 3" xfId="7475" xr:uid="{A2F0263D-738C-45F0-8BF2-794D7787F5B8}"/>
    <cellStyle name="Обычный 8 3 2 3 3 3" xfId="4978" xr:uid="{C8C0B2D5-985F-4AA7-B641-C5B058F47CA2}"/>
    <cellStyle name="Обычный 8 3 2 3 3 3 2" xfId="7962" xr:uid="{1893EBC6-D0F0-4CB5-AE7A-D0C178C26EBA}"/>
    <cellStyle name="Обычный 8 3 2 3 3 4" xfId="6989" xr:uid="{97C2A441-B387-491E-89FD-C6A9A554F6A2}"/>
    <cellStyle name="Обычный 8 3 2 3 4" xfId="4205" xr:uid="{8048E9C1-C78A-4379-8A42-54B357D83138}"/>
    <cellStyle name="Обычный 8 3 2 3 4 2" xfId="5221" xr:uid="{5BDE4603-9BB5-4992-88C8-AE7BB4149286}"/>
    <cellStyle name="Обычный 8 3 2 3 4 2 2" xfId="8205" xr:uid="{A6A0F2C4-95BF-4961-9E4B-2A6512B9EE78}"/>
    <cellStyle name="Обычный 8 3 2 3 4 3" xfId="7232" xr:uid="{428213F6-9B46-4B0E-8F8A-0D0001E044A2}"/>
    <cellStyle name="Обычный 8 3 2 3 5" xfId="4735" xr:uid="{BC13F18A-5240-4667-8820-A410A05E1B55}"/>
    <cellStyle name="Обычный 8 3 2 3 5 2" xfId="7719" xr:uid="{156EF3BF-91CB-40DF-9B8D-EA2671128606}"/>
    <cellStyle name="Обычный 8 3 2 3 6" xfId="6746" xr:uid="{F15445C7-C58D-48F4-BD80-DD58D446AD46}"/>
    <cellStyle name="Обычный 8 3 2 4" xfId="3663" xr:uid="{0D848A89-1B75-455B-979F-91967017410F}"/>
    <cellStyle name="Обычный 8 3 2 4 2" xfId="3960" xr:uid="{E330477A-7D7D-4C37-8BE8-FD88AFCDA96F}"/>
    <cellStyle name="Обычный 8 3 2 4 2 2" xfId="4502" xr:uid="{D98820D6-7EE9-46FB-84C6-85B9A377B325}"/>
    <cellStyle name="Обычный 8 3 2 4 2 2 2" xfId="5518" xr:uid="{617BC77C-B35A-4890-B278-96684A148327}"/>
    <cellStyle name="Обычный 8 3 2 4 2 2 2 2" xfId="8502" xr:uid="{3C119193-126D-4BF7-B469-C7D20FC3C32E}"/>
    <cellStyle name="Обычный 8 3 2 4 2 2 3" xfId="7529" xr:uid="{006BFE8B-7BB1-43B8-AE76-B529AC8FAF07}"/>
    <cellStyle name="Обычный 8 3 2 4 2 3" xfId="5032" xr:uid="{C883A808-D462-432B-B246-9ADC94B5E91A}"/>
    <cellStyle name="Обычный 8 3 2 4 2 3 2" xfId="8016" xr:uid="{2499160C-822B-4F78-8FC9-0E886B2C08EE}"/>
    <cellStyle name="Обычный 8 3 2 4 2 4" xfId="7043" xr:uid="{1AA68F1C-EAA8-4DD1-9FCE-FA6BF228EC4C}"/>
    <cellStyle name="Обычный 8 3 2 4 3" xfId="4259" xr:uid="{A0D9029A-F3CE-4314-A18B-FA9A3BCC5C28}"/>
    <cellStyle name="Обычный 8 3 2 4 3 2" xfId="5275" xr:uid="{D76609BC-24C6-42FC-8745-A3735BAACA4E}"/>
    <cellStyle name="Обычный 8 3 2 4 3 2 2" xfId="8259" xr:uid="{E29259EA-6F56-4282-886A-93D44D3C5C8F}"/>
    <cellStyle name="Обычный 8 3 2 4 3 3" xfId="7286" xr:uid="{356EB32B-E90E-4C05-8CB8-C4A73F02A3F8}"/>
    <cellStyle name="Обычный 8 3 2 4 4" xfId="4789" xr:uid="{86303DB4-6A60-49BA-8E7B-935DDFAB530C}"/>
    <cellStyle name="Обычный 8 3 2 4 4 2" xfId="7773" xr:uid="{C3840DF1-652A-4B15-A2B7-365E0A093865}"/>
    <cellStyle name="Обычный 8 3 2 4 5" xfId="6800" xr:uid="{742B5BDF-3478-4151-A58E-BA65B87CAAB9}"/>
    <cellStyle name="Обычный 8 3 2 5" xfId="3795" xr:uid="{8DC344F0-6F6B-409D-BF13-1316120027A4}"/>
    <cellStyle name="Обычный 8 3 2 5 2" xfId="4074" xr:uid="{18C18B1B-9003-461E-91F6-D3E4302D41DA}"/>
    <cellStyle name="Обычный 8 3 2 5 2 2" xfId="4616" xr:uid="{7F16B30E-FBA3-4346-B1C9-321519EF713B}"/>
    <cellStyle name="Обычный 8 3 2 5 2 2 2" xfId="5632" xr:uid="{687C62E1-7A19-4AFD-B208-D6E501F59DC8}"/>
    <cellStyle name="Обычный 8 3 2 5 2 2 2 2" xfId="8616" xr:uid="{33C2800A-AC83-4142-9B63-D0C23C1A3DA5}"/>
    <cellStyle name="Обычный 8 3 2 5 2 2 3" xfId="7643" xr:uid="{651EAFEF-9B07-4DF1-A6F0-C068107DC64E}"/>
    <cellStyle name="Обычный 8 3 2 5 2 3" xfId="5146" xr:uid="{B25B1802-4FBC-464D-807A-2876BABE3F89}"/>
    <cellStyle name="Обычный 8 3 2 5 2 3 2" xfId="8130" xr:uid="{34D0E3F4-14B4-42CE-84D0-EE3991BFB354}"/>
    <cellStyle name="Обычный 8 3 2 5 2 4" xfId="7157" xr:uid="{04D90794-1DC1-4F0C-8847-A62025DD1651}"/>
    <cellStyle name="Обычный 8 3 2 5 3" xfId="4373" xr:uid="{FCC52F2F-8DC4-437E-9D99-82DDAA7FCA55}"/>
    <cellStyle name="Обычный 8 3 2 5 3 2" xfId="5389" xr:uid="{2ADEF364-01D9-4A9D-89E9-B942DF478BBE}"/>
    <cellStyle name="Обычный 8 3 2 5 3 2 2" xfId="8373" xr:uid="{FB0646E5-392F-49FA-AFCA-9CA649343A19}"/>
    <cellStyle name="Обычный 8 3 2 5 3 3" xfId="7400" xr:uid="{225449C6-6EED-4189-84E8-3A1720993C4B}"/>
    <cellStyle name="Обычный 8 3 2 5 4" xfId="4903" xr:uid="{EE79ED99-D70A-43FB-9F1A-B928E9178EE7}"/>
    <cellStyle name="Обычный 8 3 2 5 4 2" xfId="7887" xr:uid="{DACBFF5D-1B38-4925-9D63-C83AD9BA6F72}"/>
    <cellStyle name="Обычный 8 3 2 5 5" xfId="6914" xr:uid="{B9C256C0-CFE2-4E11-A6E2-18A276A1FC87}"/>
    <cellStyle name="Обычный 8 3 2 6" xfId="3852" xr:uid="{FAC4EC01-26E5-46D5-A57B-9648392BACE5}"/>
    <cellStyle name="Обычный 8 3 2 6 2" xfId="4394" xr:uid="{5279F7E1-9CC2-4E3D-B52A-9E56E1A6C02E}"/>
    <cellStyle name="Обычный 8 3 2 6 2 2" xfId="5410" xr:uid="{C9807A4E-E5AD-4ABA-A9B4-18302947B460}"/>
    <cellStyle name="Обычный 8 3 2 6 2 2 2" xfId="8394" xr:uid="{70450584-CCD6-4A01-AB2B-8E8EE6A24877}"/>
    <cellStyle name="Обычный 8 3 2 6 2 3" xfId="7421" xr:uid="{766993D3-1C70-4714-A1D8-B705813F73EF}"/>
    <cellStyle name="Обычный 8 3 2 6 3" xfId="4924" xr:uid="{4D41E7F1-0949-42C8-9747-DA29077CDDEA}"/>
    <cellStyle name="Обычный 8 3 2 6 3 2" xfId="7908" xr:uid="{BC8E1A31-4209-4D3B-A5EB-998E580F62D3}"/>
    <cellStyle name="Обычный 8 3 2 6 4" xfId="6935" xr:uid="{97709C8D-3A0C-48BD-80BB-1AECB751DB2F}"/>
    <cellStyle name="Обычный 8 3 2 7" xfId="4151" xr:uid="{562F4B12-95D4-47EA-9462-3B93A74D6771}"/>
    <cellStyle name="Обычный 8 3 2 7 2" xfId="5167" xr:uid="{AC8ED1ED-6A8A-44C4-80A6-405D1599480E}"/>
    <cellStyle name="Обычный 8 3 2 7 2 2" xfId="8151" xr:uid="{A9F5ADEA-2404-477D-8A0F-929BFA6D2570}"/>
    <cellStyle name="Обычный 8 3 2 7 3" xfId="7178" xr:uid="{CF0DF94A-14FE-46B4-93C5-AAB317EC8A42}"/>
    <cellStyle name="Обычный 8 3 2 8" xfId="4681" xr:uid="{46E2E2EF-1052-418D-9A05-F3C859DC708E}"/>
    <cellStyle name="Обычный 8 3 2 8 2" xfId="7665" xr:uid="{B67D043D-7E81-4824-BC60-AB6A6BE99F78}"/>
    <cellStyle name="Обычный 8 3 2 9" xfId="2914" xr:uid="{77624B4F-85A5-4FD6-AE46-0F8884F966B8}"/>
    <cellStyle name="Обычный 8 3 2 9 2" xfId="6692" xr:uid="{19EE304D-2AAB-4B80-9FBC-C0B3B28DEF74}"/>
    <cellStyle name="Обычный 8 3 3" xfId="2950" xr:uid="{5505E771-DE6D-41D9-9CDF-FC3547B0BD3B}"/>
    <cellStyle name="Обычный 8 3 3 2" xfId="3296" xr:uid="{26342E15-8C5F-4443-93B1-970D6165B619}"/>
    <cellStyle name="Обычный 8 3 3 2 2" xfId="3485" xr:uid="{9F3B81D8-C48C-43A3-B777-F8B6963EF042}"/>
    <cellStyle name="Обычный 8 3 3 2 2 2" xfId="3751" xr:uid="{658F14DE-45B4-4497-9600-F874E711E75A}"/>
    <cellStyle name="Обычный 8 3 3 2 2 2 2" xfId="4048" xr:uid="{92D75EE7-325F-482B-8289-F84D9E81A8F2}"/>
    <cellStyle name="Обычный 8 3 3 2 2 2 2 2" xfId="4590" xr:uid="{762BB329-1EBA-406E-B753-62AC1F3909B1}"/>
    <cellStyle name="Обычный 8 3 3 2 2 2 2 2 2" xfId="5606" xr:uid="{C3E06E84-9D82-42EB-9C9E-7A31861ACDD3}"/>
    <cellStyle name="Обычный 8 3 3 2 2 2 2 2 2 2" xfId="8590" xr:uid="{5FF8ECC8-F006-4C30-9064-0D2203C0A42E}"/>
    <cellStyle name="Обычный 8 3 3 2 2 2 2 2 3" xfId="7617" xr:uid="{94AAF752-0C82-4507-B1BD-D9D7E22EAE2D}"/>
    <cellStyle name="Обычный 8 3 3 2 2 2 2 3" xfId="5120" xr:uid="{620AFC0E-BCCA-408D-A867-FA9D034112D1}"/>
    <cellStyle name="Обычный 8 3 3 2 2 2 2 3 2" xfId="8104" xr:uid="{8311FA2E-2648-4D73-AC24-AABABA4A1EC6}"/>
    <cellStyle name="Обычный 8 3 3 2 2 2 2 4" xfId="7131" xr:uid="{B75441FF-EA88-4FCD-A884-26C727AE66D2}"/>
    <cellStyle name="Обычный 8 3 3 2 2 2 3" xfId="4347" xr:uid="{B3B16CAF-CF68-4F2A-9CF5-F26D014A80B0}"/>
    <cellStyle name="Обычный 8 3 3 2 2 2 3 2" xfId="5363" xr:uid="{8CAD4F1E-1666-4FD0-8236-6D29A252019C}"/>
    <cellStyle name="Обычный 8 3 3 2 2 2 3 2 2" xfId="8347" xr:uid="{8F240862-A202-4CBF-A8F5-7D14DBE4B51D}"/>
    <cellStyle name="Обычный 8 3 3 2 2 2 3 3" xfId="7374" xr:uid="{B340FF6F-084C-4039-9C7F-F68070D40957}"/>
    <cellStyle name="Обычный 8 3 3 2 2 2 4" xfId="4877" xr:uid="{5F9E1E9F-AB70-48BE-B21F-271716ABD0B3}"/>
    <cellStyle name="Обычный 8 3 3 2 2 2 4 2" xfId="7861" xr:uid="{E6C02DF9-80A1-42CA-BD4A-5025C8D02C24}"/>
    <cellStyle name="Обычный 8 3 3 2 2 2 5" xfId="6888" xr:uid="{E2B48B24-A99B-4D14-BE04-86D534A43BD1}"/>
    <cellStyle name="Обычный 8 3 3 2 2 3" xfId="3940" xr:uid="{F10391BF-5123-4456-8D71-333649934CC3}"/>
    <cellStyle name="Обычный 8 3 3 2 2 3 2" xfId="4482" xr:uid="{FBFB3E62-02E5-4D6F-B6CE-BB6135F28FC8}"/>
    <cellStyle name="Обычный 8 3 3 2 2 3 2 2" xfId="5498" xr:uid="{20E7537D-5E9B-4656-902D-A142E8355AF4}"/>
    <cellStyle name="Обычный 8 3 3 2 2 3 2 2 2" xfId="8482" xr:uid="{1778B7C9-BABF-4045-A5DA-1BB37A707FCA}"/>
    <cellStyle name="Обычный 8 3 3 2 2 3 2 3" xfId="7509" xr:uid="{5FDAF5C6-16D4-495E-8CC1-67074E470C0F}"/>
    <cellStyle name="Обычный 8 3 3 2 2 3 3" xfId="5012" xr:uid="{C12E7DAD-1035-447A-969C-AC7D48AB7454}"/>
    <cellStyle name="Обычный 8 3 3 2 2 3 3 2" xfId="7996" xr:uid="{BE80EBE1-F389-4962-AA54-017DF45EEA3B}"/>
    <cellStyle name="Обычный 8 3 3 2 2 3 4" xfId="7023" xr:uid="{454F7FAC-E8AE-4CB7-99C2-F409E36A9DC4}"/>
    <cellStyle name="Обычный 8 3 3 2 2 4" xfId="4239" xr:uid="{3DF65915-7751-4D1C-B24B-4EB9FDA73B51}"/>
    <cellStyle name="Обычный 8 3 3 2 2 4 2" xfId="5255" xr:uid="{E9CE131D-5DEC-44D0-9E55-7549D4386601}"/>
    <cellStyle name="Обычный 8 3 3 2 2 4 2 2" xfId="8239" xr:uid="{8BDC6428-51D0-47C9-8C5E-DFDAFD025D11}"/>
    <cellStyle name="Обычный 8 3 3 2 2 4 3" xfId="7266" xr:uid="{C3212558-5BB1-4DBE-BA06-11398ACDDA16}"/>
    <cellStyle name="Обычный 8 3 3 2 2 5" xfId="4769" xr:uid="{D0882F65-0782-488F-88EC-0BB6256F5390}"/>
    <cellStyle name="Обычный 8 3 3 2 2 5 2" xfId="7753" xr:uid="{FBC74CE3-3F85-4356-BCE4-9AB4456437B0}"/>
    <cellStyle name="Обычный 8 3 3 2 2 6" xfId="6780" xr:uid="{31EBE6AC-0F5C-4998-9803-59E1EE684017}"/>
    <cellStyle name="Обычный 8 3 3 2 3" xfId="3697" xr:uid="{A2404A51-1011-4195-ADE8-30054A1D5C4B}"/>
    <cellStyle name="Обычный 8 3 3 2 3 2" xfId="3994" xr:uid="{B1E39961-BA46-4603-8654-6BD24BB3624B}"/>
    <cellStyle name="Обычный 8 3 3 2 3 2 2" xfId="4536" xr:uid="{C62EF309-4F88-4488-B7AD-E5C65F3E5DF4}"/>
    <cellStyle name="Обычный 8 3 3 2 3 2 2 2" xfId="5552" xr:uid="{03666ECA-20DB-4AE0-BF8B-C562DAA93E95}"/>
    <cellStyle name="Обычный 8 3 3 2 3 2 2 2 2" xfId="8536" xr:uid="{A4B87778-76B3-456F-A6E0-C2AB74E66CAB}"/>
    <cellStyle name="Обычный 8 3 3 2 3 2 2 3" xfId="7563" xr:uid="{A0771458-706C-4FA1-848F-2BC80DAC8EFB}"/>
    <cellStyle name="Обычный 8 3 3 2 3 2 3" xfId="5066" xr:uid="{1F03501D-4122-48F2-B011-027218AC20E0}"/>
    <cellStyle name="Обычный 8 3 3 2 3 2 3 2" xfId="8050" xr:uid="{6DDA5227-43D5-4326-8B88-4CDF05CE3F95}"/>
    <cellStyle name="Обычный 8 3 3 2 3 2 4" xfId="7077" xr:uid="{5CCDC2B1-4239-48C0-AD8B-63D6F0DE8FFB}"/>
    <cellStyle name="Обычный 8 3 3 2 3 3" xfId="4293" xr:uid="{B183E9AD-BF7D-4AD1-883E-DBDACA175E9A}"/>
    <cellStyle name="Обычный 8 3 3 2 3 3 2" xfId="5309" xr:uid="{4389D4DB-75C9-46AA-AF81-A7AD38D871E4}"/>
    <cellStyle name="Обычный 8 3 3 2 3 3 2 2" xfId="8293" xr:uid="{1C1B80DE-9354-4ACD-97C7-C3A7C478CE56}"/>
    <cellStyle name="Обычный 8 3 3 2 3 3 3" xfId="7320" xr:uid="{9BF96854-2B0B-4264-8500-77C3B57E48F8}"/>
    <cellStyle name="Обычный 8 3 3 2 3 4" xfId="4823" xr:uid="{7802E56B-DC4E-4A89-8197-638A1BA61D62}"/>
    <cellStyle name="Обычный 8 3 3 2 3 4 2" xfId="7807" xr:uid="{D5AA16FC-4F33-411D-B0A3-BDC56CC5B1AC}"/>
    <cellStyle name="Обычный 8 3 3 2 3 5" xfId="6834" xr:uid="{7D7A3C7B-E681-463B-AD5E-581BC6CEBFF4}"/>
    <cellStyle name="Обычный 8 3 3 2 4" xfId="3886" xr:uid="{5171DEB4-A48C-4C9C-87F6-43A4AE282CC8}"/>
    <cellStyle name="Обычный 8 3 3 2 4 2" xfId="4428" xr:uid="{12E63161-EEB2-4824-AB56-058648DA2432}"/>
    <cellStyle name="Обычный 8 3 3 2 4 2 2" xfId="5444" xr:uid="{775CBD16-0E04-4685-9A18-9C0FA62120C6}"/>
    <cellStyle name="Обычный 8 3 3 2 4 2 2 2" xfId="8428" xr:uid="{DF516655-865A-4F91-B7F9-09F79F2723B4}"/>
    <cellStyle name="Обычный 8 3 3 2 4 2 3" xfId="7455" xr:uid="{704D84CA-1E34-4AEE-BB11-9CF7292B5FF7}"/>
    <cellStyle name="Обычный 8 3 3 2 4 3" xfId="4958" xr:uid="{D2CED44A-B7D0-406F-AD2D-9E6C54AD8B18}"/>
    <cellStyle name="Обычный 8 3 3 2 4 3 2" xfId="7942" xr:uid="{1611BE45-6B25-4A3D-AE23-AEED2D174D76}"/>
    <cellStyle name="Обычный 8 3 3 2 4 4" xfId="6969" xr:uid="{888DC7BE-EC8D-4C4A-9A4E-18CEE42AD326}"/>
    <cellStyle name="Обычный 8 3 3 2 5" xfId="4185" xr:uid="{FECB0835-0803-4BFD-A604-49C952F7C2EB}"/>
    <cellStyle name="Обычный 8 3 3 2 5 2" xfId="5201" xr:uid="{CBA0350F-263F-4857-8AA4-47A06451A7C6}"/>
    <cellStyle name="Обычный 8 3 3 2 5 2 2" xfId="8185" xr:uid="{0DD96943-877D-4C3D-A46C-3C340C934CD0}"/>
    <cellStyle name="Обычный 8 3 3 2 5 3" xfId="7212" xr:uid="{EC3940DD-3448-490A-BA2B-ABBFA5569F61}"/>
    <cellStyle name="Обычный 8 3 3 2 6" xfId="4715" xr:uid="{08D24F1C-5968-4150-A68B-06B9E9A553A3}"/>
    <cellStyle name="Обычный 8 3 3 2 6 2" xfId="7699" xr:uid="{50E25EE0-6934-46A6-8683-3B0265E9888D}"/>
    <cellStyle name="Обычный 8 3 3 2 7" xfId="6726" xr:uid="{7AF91167-7E17-42A3-BB0B-C373B3F78D1B}"/>
    <cellStyle name="Обычный 8 3 3 3" xfId="3453" xr:uid="{C1B729B3-7BB7-4A33-88FE-CA9A69BFA5A0}"/>
    <cellStyle name="Обычный 8 3 3 3 2" xfId="3726" xr:uid="{8A7CB81A-2317-4A9C-B8BD-62CF372A3295}"/>
    <cellStyle name="Обычный 8 3 3 3 2 2" xfId="4023" xr:uid="{F9FAF503-9B28-4346-AA30-D1C6816CD8C1}"/>
    <cellStyle name="Обычный 8 3 3 3 2 2 2" xfId="4565" xr:uid="{02996C46-8621-4353-B24F-0D3C7B0AC2CA}"/>
    <cellStyle name="Обычный 8 3 3 3 2 2 2 2" xfId="5581" xr:uid="{A0F6975E-EDBA-4BCD-BF5A-2BC1E7A2ED58}"/>
    <cellStyle name="Обычный 8 3 3 3 2 2 2 2 2" xfId="8565" xr:uid="{31785672-BAEE-4A2F-A600-5F061E5491D6}"/>
    <cellStyle name="Обычный 8 3 3 3 2 2 2 3" xfId="7592" xr:uid="{CDFC5353-1A19-4062-937B-092137BD76D1}"/>
    <cellStyle name="Обычный 8 3 3 3 2 2 3" xfId="5095" xr:uid="{ACD23744-8D01-4D8B-A922-FF0D6DDAF611}"/>
    <cellStyle name="Обычный 8 3 3 3 2 2 3 2" xfId="8079" xr:uid="{89374C41-47A2-4806-9C9E-CEB51B35D5F5}"/>
    <cellStyle name="Обычный 8 3 3 3 2 2 4" xfId="7106" xr:uid="{D23CFC83-7AD0-42C2-88B4-21A964DDE633}"/>
    <cellStyle name="Обычный 8 3 3 3 2 3" xfId="4322" xr:uid="{B6AB7028-9633-40C2-9FD0-3FFD020CDD9B}"/>
    <cellStyle name="Обычный 8 3 3 3 2 3 2" xfId="5338" xr:uid="{2ACA30D0-93C4-4A54-9725-F5B8D4BF9779}"/>
    <cellStyle name="Обычный 8 3 3 3 2 3 2 2" xfId="8322" xr:uid="{EDB1FC92-57CE-42A3-A2CC-4B905791011C}"/>
    <cellStyle name="Обычный 8 3 3 3 2 3 3" xfId="7349" xr:uid="{43FEDE77-FC04-4057-8977-204F163D7FC1}"/>
    <cellStyle name="Обычный 8 3 3 3 2 4" xfId="4852" xr:uid="{A5633F9A-7734-4F89-A013-0CD9318C9641}"/>
    <cellStyle name="Обычный 8 3 3 3 2 4 2" xfId="7836" xr:uid="{60F987E2-B9EB-451C-AC5D-8303FF5C9A8B}"/>
    <cellStyle name="Обычный 8 3 3 3 2 5" xfId="6863" xr:uid="{C9B8FA2E-C621-4712-8B39-B2E21CFBDDDF}"/>
    <cellStyle name="Обычный 8 3 3 3 3" xfId="3915" xr:uid="{7DC9799A-9710-4D3F-8D33-2C4A7A2DDFD5}"/>
    <cellStyle name="Обычный 8 3 3 3 3 2" xfId="4457" xr:uid="{AEB4F82A-62AF-4A5C-B7F2-D66069520AF1}"/>
    <cellStyle name="Обычный 8 3 3 3 3 2 2" xfId="5473" xr:uid="{B79BEDB0-A0C3-43C0-8F5A-2740E1F371C4}"/>
    <cellStyle name="Обычный 8 3 3 3 3 2 2 2" xfId="8457" xr:uid="{A0B3665C-DECF-4731-A893-F245A7F28778}"/>
    <cellStyle name="Обычный 8 3 3 3 3 2 3" xfId="7484" xr:uid="{882D8702-7558-49C7-B1E4-C825C6A93D9C}"/>
    <cellStyle name="Обычный 8 3 3 3 3 3" xfId="4987" xr:uid="{FAAA2BA7-FC80-4A41-960E-D63F28846F45}"/>
    <cellStyle name="Обычный 8 3 3 3 3 3 2" xfId="7971" xr:uid="{A647FDDF-A29E-4F80-8629-2F6394A9E469}"/>
    <cellStyle name="Обычный 8 3 3 3 3 4" xfId="6998" xr:uid="{40DA2624-F909-469B-88E9-42783E367067}"/>
    <cellStyle name="Обычный 8 3 3 3 4" xfId="4214" xr:uid="{D682BC86-C784-48C5-9538-A63CCBF6CA6C}"/>
    <cellStyle name="Обычный 8 3 3 3 4 2" xfId="5230" xr:uid="{9D54F062-5425-4D37-9558-2EC04956560E}"/>
    <cellStyle name="Обычный 8 3 3 3 4 2 2" xfId="8214" xr:uid="{63550315-4C34-4642-9853-C669C554C081}"/>
    <cellStyle name="Обычный 8 3 3 3 4 3" xfId="7241" xr:uid="{E8E6C23F-0BB5-4586-A44A-BBE8A6D4FF17}"/>
    <cellStyle name="Обычный 8 3 3 3 5" xfId="4744" xr:uid="{E7F09797-7FDD-43AE-A4F1-0E999A7409C7}"/>
    <cellStyle name="Обычный 8 3 3 3 5 2" xfId="7728" xr:uid="{082F48CF-43FD-45BD-8947-FC5E8565F7A3}"/>
    <cellStyle name="Обычный 8 3 3 3 6" xfId="6755" xr:uid="{3E9DE646-2600-4DDF-8FFA-401A10D9669C}"/>
    <cellStyle name="Обычный 8 3 3 4" xfId="3672" xr:uid="{F323C2A2-5E02-42A8-BBBD-FB15FF494F19}"/>
    <cellStyle name="Обычный 8 3 3 4 2" xfId="3969" xr:uid="{6C5E60E1-069A-4F7F-8869-10C59CB027D1}"/>
    <cellStyle name="Обычный 8 3 3 4 2 2" xfId="4511" xr:uid="{9199B6DD-6D7F-4986-BC77-FF9077CF989F}"/>
    <cellStyle name="Обычный 8 3 3 4 2 2 2" xfId="5527" xr:uid="{D607E17A-40B6-4B0C-92DF-176AF25C6E3F}"/>
    <cellStyle name="Обычный 8 3 3 4 2 2 2 2" xfId="8511" xr:uid="{80AB1EE9-1B4B-462D-9EBE-6FBC1DFA21CB}"/>
    <cellStyle name="Обычный 8 3 3 4 2 2 3" xfId="7538" xr:uid="{FEA2E5EC-F33B-44FE-BA5B-2B8E1039FE5C}"/>
    <cellStyle name="Обычный 8 3 3 4 2 3" xfId="5041" xr:uid="{D60C0812-31AD-4529-820D-6EA2CBB86B44}"/>
    <cellStyle name="Обычный 8 3 3 4 2 3 2" xfId="8025" xr:uid="{785B2E9C-3650-4DAF-858C-D5D0982B2F44}"/>
    <cellStyle name="Обычный 8 3 3 4 2 4" xfId="7052" xr:uid="{76484EFE-E8FD-4268-8DB3-D92C0F837EDC}"/>
    <cellStyle name="Обычный 8 3 3 4 3" xfId="4268" xr:uid="{B1DEDF87-9A6E-4769-944D-012F37EF020D}"/>
    <cellStyle name="Обычный 8 3 3 4 3 2" xfId="5284" xr:uid="{E0828FB2-5484-48DD-BE34-5F0BECD31BD9}"/>
    <cellStyle name="Обычный 8 3 3 4 3 2 2" xfId="8268" xr:uid="{D7E9AB2D-763B-4090-972F-86C455D88309}"/>
    <cellStyle name="Обычный 8 3 3 4 3 3" xfId="7295" xr:uid="{0BF1E76B-00C0-457C-BEB3-79B66CC9C988}"/>
    <cellStyle name="Обычный 8 3 3 4 4" xfId="4798" xr:uid="{80B3B75F-1AA7-4FBE-925E-25C32878C68A}"/>
    <cellStyle name="Обычный 8 3 3 4 4 2" xfId="7782" xr:uid="{E9205456-491E-4DC2-BF65-A02CD4CE81D6}"/>
    <cellStyle name="Обычный 8 3 3 4 5" xfId="6809" xr:uid="{CAEE0741-AEF3-4639-9D46-ED86CB8DB1E1}"/>
    <cellStyle name="Обычный 8 3 3 5" xfId="3796" xr:uid="{0511168A-92F3-4530-9F84-4C2FC6F1603D}"/>
    <cellStyle name="Обычный 8 3 3 5 2" xfId="4075" xr:uid="{0EBA5CF5-1579-48B3-8CCB-9B57D6BE9503}"/>
    <cellStyle name="Обычный 8 3 3 5 2 2" xfId="4617" xr:uid="{6A738887-E4D1-4E67-AA10-C0C0144F9B63}"/>
    <cellStyle name="Обычный 8 3 3 5 2 2 2" xfId="5633" xr:uid="{88631B2B-F6B7-45D9-B5AC-33C75EAAA064}"/>
    <cellStyle name="Обычный 8 3 3 5 2 2 2 2" xfId="8617" xr:uid="{48E04A85-D5BC-4DAE-BC8A-A456D39F6240}"/>
    <cellStyle name="Обычный 8 3 3 5 2 2 3" xfId="7644" xr:uid="{BC4417F5-8EE5-46C3-808A-4645E977A37E}"/>
    <cellStyle name="Обычный 8 3 3 5 2 3" xfId="5147" xr:uid="{0C10864C-4D8A-40BD-8FC2-4C9DC8ACCA61}"/>
    <cellStyle name="Обычный 8 3 3 5 2 3 2" xfId="8131" xr:uid="{838F0514-5D49-4579-BFBD-F48666406A08}"/>
    <cellStyle name="Обычный 8 3 3 5 2 4" xfId="7158" xr:uid="{F5A9DE9A-D113-40A9-BD57-444DABCEED25}"/>
    <cellStyle name="Обычный 8 3 3 5 3" xfId="4374" xr:uid="{47D50F0A-4347-492B-A870-95DB79AA3DC0}"/>
    <cellStyle name="Обычный 8 3 3 5 3 2" xfId="5390" xr:uid="{799CC600-8B53-431D-BBB8-BCD309D2E24E}"/>
    <cellStyle name="Обычный 8 3 3 5 3 2 2" xfId="8374" xr:uid="{FE6D13BA-4E8C-4D49-ABEB-30039B42A6AE}"/>
    <cellStyle name="Обычный 8 3 3 5 3 3" xfId="7401" xr:uid="{53F56E95-1814-4054-B0D8-184B5A674892}"/>
    <cellStyle name="Обычный 8 3 3 5 4" xfId="4904" xr:uid="{8008924E-8EF5-4254-AAC9-5F93F1CA3284}"/>
    <cellStyle name="Обычный 8 3 3 5 4 2" xfId="7888" xr:uid="{BABC7EBC-EEB7-4763-90FC-7BC4C45DD1CF}"/>
    <cellStyle name="Обычный 8 3 3 5 5" xfId="6915" xr:uid="{8EC6FA1E-819B-48D6-BA8F-A756F67D1E4B}"/>
    <cellStyle name="Обычный 8 3 3 6" xfId="3861" xr:uid="{0C22E5F7-24A7-4CA9-BAC9-2B3E1FC30B66}"/>
    <cellStyle name="Обычный 8 3 3 6 2" xfId="4403" xr:uid="{183EEF95-7CD1-4325-8DCF-C20FB27F8BF6}"/>
    <cellStyle name="Обычный 8 3 3 6 2 2" xfId="5419" xr:uid="{5073E5D6-8328-4D28-8204-D9ADF25A0303}"/>
    <cellStyle name="Обычный 8 3 3 6 2 2 2" xfId="8403" xr:uid="{58930FD8-E201-4123-8C2D-F5ACF654F910}"/>
    <cellStyle name="Обычный 8 3 3 6 2 3" xfId="7430" xr:uid="{29354A19-7206-4D1F-82BF-7AAFD0157E12}"/>
    <cellStyle name="Обычный 8 3 3 6 3" xfId="4933" xr:uid="{6C1B2542-4BA1-40A5-A240-22B6F4C73B39}"/>
    <cellStyle name="Обычный 8 3 3 6 3 2" xfId="7917" xr:uid="{086FFA06-021E-4643-AA23-BBBDB78897AA}"/>
    <cellStyle name="Обычный 8 3 3 6 4" xfId="6944" xr:uid="{169CFB65-58C7-4E46-9D18-53128FAC3CDC}"/>
    <cellStyle name="Обычный 8 3 3 7" xfId="4160" xr:uid="{E85A8915-A3A8-4295-835A-400A6EFD62FF}"/>
    <cellStyle name="Обычный 8 3 3 7 2" xfId="5176" xr:uid="{42696831-8746-447A-B794-19CB9CC4052D}"/>
    <cellStyle name="Обычный 8 3 3 7 2 2" xfId="8160" xr:uid="{166E12A1-7464-47EF-9720-4C8984372AB1}"/>
    <cellStyle name="Обычный 8 3 3 7 3" xfId="7187" xr:uid="{F9FE32CC-FC18-451B-8934-26405B3A1AFC}"/>
    <cellStyle name="Обычный 8 3 3 8" xfId="4690" xr:uid="{02C371E3-25B7-406C-B8E4-20F00893547E}"/>
    <cellStyle name="Обычный 8 3 3 8 2" xfId="7674" xr:uid="{828D99CD-F581-4CFD-83E9-7ED0F2970F56}"/>
    <cellStyle name="Обычный 8 3 3 9" xfId="6701" xr:uid="{2D0DBB7B-DDD2-4204-BD1F-0D9ABE1F1466}"/>
    <cellStyle name="Обычный 8 3 4" xfId="3294" xr:uid="{A1958C79-F3DE-47F0-A9BE-27A83238C4C2}"/>
    <cellStyle name="Обычный 8 3 4 2" xfId="3483" xr:uid="{D56856A1-EE98-47CB-89DE-7F3896818B9A}"/>
    <cellStyle name="Обычный 8 3 4 2 2" xfId="3749" xr:uid="{2E8F6D70-4543-4C34-9DB3-28676995D06A}"/>
    <cellStyle name="Обычный 8 3 4 2 2 2" xfId="4046" xr:uid="{933A1D23-2A4C-4D68-85C8-24E41EAF61F6}"/>
    <cellStyle name="Обычный 8 3 4 2 2 2 2" xfId="4588" xr:uid="{32AF4A65-9823-47F7-B7FA-0B69386E5B5E}"/>
    <cellStyle name="Обычный 8 3 4 2 2 2 2 2" xfId="5604" xr:uid="{73D4DC2C-AE59-4EC6-9325-9AE93565C1EC}"/>
    <cellStyle name="Обычный 8 3 4 2 2 2 2 2 2" xfId="8588" xr:uid="{80A8EF72-768E-4C15-B1CA-E999CA9C8D19}"/>
    <cellStyle name="Обычный 8 3 4 2 2 2 2 3" xfId="7615" xr:uid="{50C73F00-C5A3-4BDC-8339-DF334AAAFB58}"/>
    <cellStyle name="Обычный 8 3 4 2 2 2 3" xfId="5118" xr:uid="{7558705F-2565-49F3-AD57-5486A976832C}"/>
    <cellStyle name="Обычный 8 3 4 2 2 2 3 2" xfId="8102" xr:uid="{5F8C9BD4-43FB-4D2A-B7A3-42FD848910C8}"/>
    <cellStyle name="Обычный 8 3 4 2 2 2 4" xfId="7129" xr:uid="{B547E5D0-1A39-4E43-A714-3A8ED8D10389}"/>
    <cellStyle name="Обычный 8 3 4 2 2 3" xfId="4345" xr:uid="{8B25A174-B6E6-44DD-B546-84B8F2C93D62}"/>
    <cellStyle name="Обычный 8 3 4 2 2 3 2" xfId="5361" xr:uid="{523FBC48-0DDB-4818-AE3C-7566DE9A574D}"/>
    <cellStyle name="Обычный 8 3 4 2 2 3 2 2" xfId="8345" xr:uid="{6B6D0CF8-343F-45E9-9A1A-3A236012C53D}"/>
    <cellStyle name="Обычный 8 3 4 2 2 3 3" xfId="7372" xr:uid="{D5027E10-B7F4-4701-8B49-FD113E3039D0}"/>
    <cellStyle name="Обычный 8 3 4 2 2 4" xfId="4875" xr:uid="{15609528-5BFC-4BFE-80F9-516B5FCAE424}"/>
    <cellStyle name="Обычный 8 3 4 2 2 4 2" xfId="7859" xr:uid="{A3C1781E-A466-4AA6-8EE8-F727637B1BA4}"/>
    <cellStyle name="Обычный 8 3 4 2 2 5" xfId="6886" xr:uid="{3AD4B630-85A9-4926-8B3C-11FD3B537A13}"/>
    <cellStyle name="Обычный 8 3 4 2 3" xfId="3938" xr:uid="{8DDF7419-0B84-48D4-A672-35222E3D26D8}"/>
    <cellStyle name="Обычный 8 3 4 2 3 2" xfId="4480" xr:uid="{BB12EB04-1993-4904-8A4F-41E9175CCE7A}"/>
    <cellStyle name="Обычный 8 3 4 2 3 2 2" xfId="5496" xr:uid="{0290B2A5-3D36-4108-BF88-674D4F6FD65A}"/>
    <cellStyle name="Обычный 8 3 4 2 3 2 2 2" xfId="8480" xr:uid="{2D1A5364-6E83-4E92-97AE-E6F315C8E8BE}"/>
    <cellStyle name="Обычный 8 3 4 2 3 2 3" xfId="7507" xr:uid="{F9328B27-4DDA-4D05-9FB0-4CB74DB25551}"/>
    <cellStyle name="Обычный 8 3 4 2 3 3" xfId="5010" xr:uid="{560090B8-0F35-4A75-8286-6C243C27684D}"/>
    <cellStyle name="Обычный 8 3 4 2 3 3 2" xfId="7994" xr:uid="{778A0B99-EEBD-4343-B791-CEAF6756229A}"/>
    <cellStyle name="Обычный 8 3 4 2 3 4" xfId="7021" xr:uid="{0012C03B-9830-4A58-8DB2-F252429F4C0C}"/>
    <cellStyle name="Обычный 8 3 4 2 4" xfId="4237" xr:uid="{6B950DDC-EA1E-46AB-85E5-104FC2ED32D2}"/>
    <cellStyle name="Обычный 8 3 4 2 4 2" xfId="5253" xr:uid="{50EC48A1-4107-4237-B2DB-248745F6FEBC}"/>
    <cellStyle name="Обычный 8 3 4 2 4 2 2" xfId="8237" xr:uid="{125F060A-1499-4178-BF0D-AE98EFAE6C1A}"/>
    <cellStyle name="Обычный 8 3 4 2 4 3" xfId="7264" xr:uid="{A29AF2A5-8EAC-40DC-9795-2495FAB1C033}"/>
    <cellStyle name="Обычный 8 3 4 2 5" xfId="4767" xr:uid="{B19EF42C-CE36-488E-8F78-4B10EAC4BBE3}"/>
    <cellStyle name="Обычный 8 3 4 2 5 2" xfId="7751" xr:uid="{DABF2661-FA71-40DF-AC04-99C2CF1D42CE}"/>
    <cellStyle name="Обычный 8 3 4 2 6" xfId="6778" xr:uid="{BDE16A15-547B-4CF3-92D6-7F9435F725D5}"/>
    <cellStyle name="Обычный 8 3 4 3" xfId="3695" xr:uid="{D472CE66-1EEA-4EA3-BBB1-9F34F6AED132}"/>
    <cellStyle name="Обычный 8 3 4 3 2" xfId="3992" xr:uid="{212E62A8-6662-4A6A-9F3A-33A700C79EEC}"/>
    <cellStyle name="Обычный 8 3 4 3 2 2" xfId="4534" xr:uid="{097BE973-AD8D-4DFF-BD12-FF6BB72991D6}"/>
    <cellStyle name="Обычный 8 3 4 3 2 2 2" xfId="5550" xr:uid="{B8166B08-31F7-4805-A86C-C24ABCBEFB88}"/>
    <cellStyle name="Обычный 8 3 4 3 2 2 2 2" xfId="8534" xr:uid="{A688A5FF-B064-47A8-AEE6-4639D2509D65}"/>
    <cellStyle name="Обычный 8 3 4 3 2 2 3" xfId="7561" xr:uid="{A6D77E21-AB54-4B6C-B5F1-B1BE5739CEE4}"/>
    <cellStyle name="Обычный 8 3 4 3 2 3" xfId="5064" xr:uid="{79C78A23-D416-4C3E-8D58-9C8A76A66D67}"/>
    <cellStyle name="Обычный 8 3 4 3 2 3 2" xfId="8048" xr:uid="{2800EF8A-D75B-4787-ACCF-BB872861E494}"/>
    <cellStyle name="Обычный 8 3 4 3 2 4" xfId="7075" xr:uid="{6F69A3D2-C537-4CFC-B1C6-FC68423BBA28}"/>
    <cellStyle name="Обычный 8 3 4 3 3" xfId="4291" xr:uid="{206665E6-6481-4AB1-852B-68C8C5811D7E}"/>
    <cellStyle name="Обычный 8 3 4 3 3 2" xfId="5307" xr:uid="{B2B69433-2252-4117-91AB-8E20B534AEEC}"/>
    <cellStyle name="Обычный 8 3 4 3 3 2 2" xfId="8291" xr:uid="{CBF92F5D-34C0-4EA3-B33A-7FBCC2BD6883}"/>
    <cellStyle name="Обычный 8 3 4 3 3 3" xfId="7318" xr:uid="{9320D985-0813-4886-880C-C6A54706CF8C}"/>
    <cellStyle name="Обычный 8 3 4 3 4" xfId="4821" xr:uid="{8EEECB88-58AB-4848-AC7C-4760A0265D2C}"/>
    <cellStyle name="Обычный 8 3 4 3 4 2" xfId="7805" xr:uid="{737EE372-CF9C-4CFA-8706-70E8507D73FA}"/>
    <cellStyle name="Обычный 8 3 4 3 5" xfId="6832" xr:uid="{41AE0FBD-CB27-47B7-907E-22DEE13A7B92}"/>
    <cellStyle name="Обычный 8 3 4 4" xfId="3884" xr:uid="{687D5CCB-8EC9-4BCE-93C7-BA635A9D2D71}"/>
    <cellStyle name="Обычный 8 3 4 4 2" xfId="4426" xr:uid="{8663CA29-F615-43E1-BD56-2C407C5E4D23}"/>
    <cellStyle name="Обычный 8 3 4 4 2 2" xfId="5442" xr:uid="{CD84E97D-08E9-40CF-8BAF-2DFEF66C055E}"/>
    <cellStyle name="Обычный 8 3 4 4 2 2 2" xfId="8426" xr:uid="{E1375603-638A-4E9D-9FAD-7166C7389BFB}"/>
    <cellStyle name="Обычный 8 3 4 4 2 3" xfId="7453" xr:uid="{C4CBF85C-B285-4944-98C6-435B41FE9AEB}"/>
    <cellStyle name="Обычный 8 3 4 4 3" xfId="4956" xr:uid="{73A8DEED-EDFA-4E64-849F-DC8A0415C41F}"/>
    <cellStyle name="Обычный 8 3 4 4 3 2" xfId="7940" xr:uid="{12E26288-F7B4-4BFB-91D3-C38FEF097DB2}"/>
    <cellStyle name="Обычный 8 3 4 4 4" xfId="6967" xr:uid="{26E8EC53-60AF-4C72-B294-997E75AC7096}"/>
    <cellStyle name="Обычный 8 3 4 5" xfId="4183" xr:uid="{4424BEDB-0A22-45D7-B4D2-FD3207F04A85}"/>
    <cellStyle name="Обычный 8 3 4 5 2" xfId="5199" xr:uid="{666A2AC9-1C83-4076-92A5-6A9394E1FE1C}"/>
    <cellStyle name="Обычный 8 3 4 5 2 2" xfId="8183" xr:uid="{2411988F-1006-4302-9E25-1D0676998DBE}"/>
    <cellStyle name="Обычный 8 3 4 5 3" xfId="7210" xr:uid="{C32C7BE8-2932-491B-8655-F30CA01F4A79}"/>
    <cellStyle name="Обычный 8 3 4 6" xfId="4713" xr:uid="{71270291-BE76-49A7-82E3-F3F7340A3CFD}"/>
    <cellStyle name="Обычный 8 3 4 6 2" xfId="7697" xr:uid="{A699757F-E381-45BA-BA53-9579A4C1FDB8}"/>
    <cellStyle name="Обычный 8 3 4 7" xfId="6724" xr:uid="{01C4C454-2774-4E73-AFAF-FC140D4D84D3}"/>
    <cellStyle name="Обычный 8 3 5" xfId="3419" xr:uid="{A20FFDC2-67BF-4C1A-BEEF-F746D5328210}"/>
    <cellStyle name="Обычный 8 3 5 2" xfId="3706" xr:uid="{C1AD7F9A-439E-4277-A71E-ABFDD2612C83}"/>
    <cellStyle name="Обычный 8 3 5 2 2" xfId="4003" xr:uid="{9BD1304A-8307-43B6-8F4E-BF96D5ED8C76}"/>
    <cellStyle name="Обычный 8 3 5 2 2 2" xfId="4545" xr:uid="{6F2FAE8C-271B-4E9E-AF35-935C217AA96B}"/>
    <cellStyle name="Обычный 8 3 5 2 2 2 2" xfId="5561" xr:uid="{6FC4928D-A273-463F-8BAA-416267D3115F}"/>
    <cellStyle name="Обычный 8 3 5 2 2 2 2 2" xfId="8545" xr:uid="{916B60E4-894F-44F3-8EA1-E5830F64BD50}"/>
    <cellStyle name="Обычный 8 3 5 2 2 2 3" xfId="7572" xr:uid="{F7603624-5AB1-4422-9BD4-CF55EC2F6895}"/>
    <cellStyle name="Обычный 8 3 5 2 2 3" xfId="5075" xr:uid="{0FDFC7A1-198F-408F-8196-757278A3C72C}"/>
    <cellStyle name="Обычный 8 3 5 2 2 3 2" xfId="8059" xr:uid="{750204D8-A94B-43E8-8341-BF4B38FB9F35}"/>
    <cellStyle name="Обычный 8 3 5 2 2 4" xfId="7086" xr:uid="{9822B267-CD04-4E6C-BB74-B8D7E2B238F4}"/>
    <cellStyle name="Обычный 8 3 5 2 3" xfId="4302" xr:uid="{5758BD31-70F5-47DA-B5B4-A00F8CFE8B3A}"/>
    <cellStyle name="Обычный 8 3 5 2 3 2" xfId="5318" xr:uid="{9A29A3C1-CD8D-4A43-94C7-7092B24F179A}"/>
    <cellStyle name="Обычный 8 3 5 2 3 2 2" xfId="8302" xr:uid="{5EBA8A71-D68B-4740-84A9-1E57D84554E6}"/>
    <cellStyle name="Обычный 8 3 5 2 3 3" xfId="7329" xr:uid="{B5AE654D-AB6F-4434-BAF4-566737A77C31}"/>
    <cellStyle name="Обычный 8 3 5 2 4" xfId="4832" xr:uid="{9E449DF2-E3CE-422E-92A0-823181C5EF0A}"/>
    <cellStyle name="Обычный 8 3 5 2 4 2" xfId="7816" xr:uid="{49571913-A3E5-4A7F-9ADE-639377FB8009}"/>
    <cellStyle name="Обычный 8 3 5 2 5" xfId="6843" xr:uid="{6125923C-6CDB-460B-BDC5-0AEC5EA1027D}"/>
    <cellStyle name="Обычный 8 3 5 3" xfId="3895" xr:uid="{1A6A994C-8BE7-4AF2-8312-6AEB99FEDD8E}"/>
    <cellStyle name="Обычный 8 3 5 3 2" xfId="4437" xr:uid="{B486FBD7-D77F-4AEE-A515-3D3B322C4EBB}"/>
    <cellStyle name="Обычный 8 3 5 3 2 2" xfId="5453" xr:uid="{38A107C8-8518-4D0F-9EF5-9ECBF888204D}"/>
    <cellStyle name="Обычный 8 3 5 3 2 2 2" xfId="8437" xr:uid="{CBA89110-6E6E-4FF0-AB64-A933A53911EA}"/>
    <cellStyle name="Обычный 8 3 5 3 2 3" xfId="7464" xr:uid="{710C5541-32C5-41D7-89C5-5460A30E0079}"/>
    <cellStyle name="Обычный 8 3 5 3 3" xfId="4967" xr:uid="{7F58B552-35F1-448F-9922-9ADEB7D70FF4}"/>
    <cellStyle name="Обычный 8 3 5 3 3 2" xfId="7951" xr:uid="{C1ACC711-7DDE-41C3-9D46-CCE601BC37F1}"/>
    <cellStyle name="Обычный 8 3 5 3 4" xfId="6978" xr:uid="{9ED37F9F-6014-4014-B2A4-5F7DD29A7B0E}"/>
    <cellStyle name="Обычный 8 3 5 4" xfId="4194" xr:uid="{8D36EA49-AFEE-4842-A37E-4E1D4B3F180A}"/>
    <cellStyle name="Обычный 8 3 5 4 2" xfId="5210" xr:uid="{C65BAA62-15BA-46D6-AB89-CECC270E8B2B}"/>
    <cellStyle name="Обычный 8 3 5 4 2 2" xfId="8194" xr:uid="{E04DF3FB-D50D-453D-8820-54A1C4B65645}"/>
    <cellStyle name="Обычный 8 3 5 4 3" xfId="7221" xr:uid="{F4FD6329-CD2D-4428-8797-73BAFDE5474D}"/>
    <cellStyle name="Обычный 8 3 5 5" xfId="4724" xr:uid="{6B7693EA-DB0D-46F1-9CED-38B0BF60E79B}"/>
    <cellStyle name="Обычный 8 3 5 5 2" xfId="7708" xr:uid="{E6638F05-C70E-4111-A910-062B9B168258}"/>
    <cellStyle name="Обычный 8 3 5 6" xfId="6735" xr:uid="{7BFB0021-9CB2-4CBC-8B56-C4083B0D2478}"/>
    <cellStyle name="Обычный 8 3 6" xfId="3652" xr:uid="{71E95D8F-87C0-42D3-AAAE-3AA11B61666D}"/>
    <cellStyle name="Обычный 8 3 6 2" xfId="3949" xr:uid="{9B8F37BB-3A44-475D-807E-88CF49A2C0D6}"/>
    <cellStyle name="Обычный 8 3 6 2 2" xfId="4491" xr:uid="{08894AED-C74C-4FDB-AE67-7969423666AB}"/>
    <cellStyle name="Обычный 8 3 6 2 2 2" xfId="5507" xr:uid="{945CAA6D-EBD9-4E65-AFA9-827AE35F8CB6}"/>
    <cellStyle name="Обычный 8 3 6 2 2 2 2" xfId="8491" xr:uid="{A902D7EE-3ACC-4F09-B4B9-85CE90BCBCE3}"/>
    <cellStyle name="Обычный 8 3 6 2 2 3" xfId="7518" xr:uid="{08E68B71-9AB6-4AE9-B606-6BBE56BDCC8E}"/>
    <cellStyle name="Обычный 8 3 6 2 3" xfId="5021" xr:uid="{9774D4E1-058E-4732-BD13-242051DBE734}"/>
    <cellStyle name="Обычный 8 3 6 2 3 2" xfId="8005" xr:uid="{CB5213A2-5C29-454E-BBCE-3B3C10E859B4}"/>
    <cellStyle name="Обычный 8 3 6 2 4" xfId="7032" xr:uid="{AAD151ED-69B4-4BE7-84E6-B0A969A77DCB}"/>
    <cellStyle name="Обычный 8 3 6 3" xfId="4248" xr:uid="{29135071-2928-44CB-811B-CF2373D90077}"/>
    <cellStyle name="Обычный 8 3 6 3 2" xfId="5264" xr:uid="{FB650E3B-1491-4241-8F2C-F1BB97903E2D}"/>
    <cellStyle name="Обычный 8 3 6 3 2 2" xfId="8248" xr:uid="{3674A411-81B7-41EC-9621-3F37F17470A4}"/>
    <cellStyle name="Обычный 8 3 6 3 3" xfId="7275" xr:uid="{C67A9080-E8D2-4216-BF12-CE6D8C09C61F}"/>
    <cellStyle name="Обычный 8 3 6 4" xfId="4778" xr:uid="{659C34D0-DBE7-4C8B-A33C-2C728F011036}"/>
    <cellStyle name="Обычный 8 3 6 4 2" xfId="7762" xr:uid="{2CA2226B-0A84-4DFE-B7D4-8A7069BB9BAE}"/>
    <cellStyle name="Обычный 8 3 6 5" xfId="6789" xr:uid="{D02F4CA8-DC1F-4643-8442-B7A1040077CD}"/>
    <cellStyle name="Обычный 8 3 7" xfId="3794" xr:uid="{C966D3C0-35BD-4EB2-B5F2-3B67BDCE9D8B}"/>
    <cellStyle name="Обычный 8 3 7 2" xfId="4073" xr:uid="{E0E65023-D99A-421F-9C7A-1878C2E8F239}"/>
    <cellStyle name="Обычный 8 3 7 2 2" xfId="4615" xr:uid="{0613FE5F-C80B-434D-B66B-3B2589C975D7}"/>
    <cellStyle name="Обычный 8 3 7 2 2 2" xfId="5631" xr:uid="{032F8723-0AAE-4A85-A97D-51DC33542007}"/>
    <cellStyle name="Обычный 8 3 7 2 2 2 2" xfId="8615" xr:uid="{ADAB7186-71DD-424E-8393-CFFD1A8AB550}"/>
    <cellStyle name="Обычный 8 3 7 2 2 3" xfId="7642" xr:uid="{A46591B3-0F94-4A3B-8600-1D06CA8659BD}"/>
    <cellStyle name="Обычный 8 3 7 2 3" xfId="5145" xr:uid="{BB7F668C-FE41-4937-AA49-D80B638C293C}"/>
    <cellStyle name="Обычный 8 3 7 2 3 2" xfId="8129" xr:uid="{23BE30C0-5DD8-415F-85B4-147412C9C4F3}"/>
    <cellStyle name="Обычный 8 3 7 2 4" xfId="7156" xr:uid="{0CB43DB8-0025-43DC-A4DA-2F4FBE008A82}"/>
    <cellStyle name="Обычный 8 3 7 3" xfId="4372" xr:uid="{D9032EC4-47DB-4820-98A7-58D860800FA3}"/>
    <cellStyle name="Обычный 8 3 7 3 2" xfId="5388" xr:uid="{12A5FD00-ADF7-4BF3-921A-9A3458940AC1}"/>
    <cellStyle name="Обычный 8 3 7 3 2 2" xfId="8372" xr:uid="{687F24C8-4C99-410F-8CB6-FD13E367D7E4}"/>
    <cellStyle name="Обычный 8 3 7 3 3" xfId="7399" xr:uid="{593EF848-288D-43FE-8403-7BF9BAC2176F}"/>
    <cellStyle name="Обычный 8 3 7 4" xfId="4902" xr:uid="{2ADAE193-5169-4134-99BB-C75F6310C1AE}"/>
    <cellStyle name="Обычный 8 3 7 4 2" xfId="7886" xr:uid="{88357EDC-35B0-427C-9220-736587582433}"/>
    <cellStyle name="Обычный 8 3 7 5" xfId="6913" xr:uid="{51233299-F552-4720-AAC4-BC697D042AB2}"/>
    <cellStyle name="Обычный 8 3 8" xfId="3841" xr:uid="{7304D78D-39FE-408C-BF8B-C53D0E2B49C0}"/>
    <cellStyle name="Обычный 8 3 8 2" xfId="4383" xr:uid="{1CF9BEC7-3EEC-4225-A99F-DA52361A4921}"/>
    <cellStyle name="Обычный 8 3 8 2 2" xfId="5399" xr:uid="{BBEE956C-96BF-4721-AB46-E4B766C8FC8C}"/>
    <cellStyle name="Обычный 8 3 8 2 2 2" xfId="8383" xr:uid="{B7888843-2614-47D7-954F-BEF0FAB6C149}"/>
    <cellStyle name="Обычный 8 3 8 2 3" xfId="7410" xr:uid="{53B0E002-9386-43A3-8AF7-6FAB93543EE7}"/>
    <cellStyle name="Обычный 8 3 8 3" xfId="4913" xr:uid="{B3A1D7AB-BD16-4E52-B32E-2F2063EB74DE}"/>
    <cellStyle name="Обычный 8 3 8 3 2" xfId="7897" xr:uid="{92432EA7-8BB1-41BF-89A1-54EC28B4EB2C}"/>
    <cellStyle name="Обычный 8 3 8 4" xfId="6924" xr:uid="{67EF1B3F-F18B-4793-8904-D9EDF1F3CCB7}"/>
    <cellStyle name="Обычный 8 3 9" xfId="4140" xr:uid="{61FCE7AC-0147-4CC9-B385-9FAEBD3DFAA7}"/>
    <cellStyle name="Обычный 8 3 9 2" xfId="5156" xr:uid="{D7E2AA18-3D25-450E-8CB0-A632765886C9}"/>
    <cellStyle name="Обычный 8 3 9 2 2" xfId="8140" xr:uid="{E30AA994-F37E-4782-A0CD-3DA6C05DEA12}"/>
    <cellStyle name="Обычный 8 3 9 3" xfId="7167" xr:uid="{9D6628EC-DFE4-440F-8959-6F9C8F8267EC}"/>
    <cellStyle name="Обычный 8 4" xfId="1928" xr:uid="{1B4FE410-2472-4BCE-951E-FE18F5B49206}"/>
    <cellStyle name="Обычный 8 4 2" xfId="2120" xr:uid="{9F0216F9-61C2-4B56-8F85-5D61A38CFA29}"/>
    <cellStyle name="Обычный 8 4 2 10" xfId="6667" xr:uid="{A3C6B6E0-D279-4667-8EDA-A4FF98CB12D1}"/>
    <cellStyle name="Обычный 8 4 2 2" xfId="3298" xr:uid="{0F26B16D-D348-4C93-950B-802D49B028B9}"/>
    <cellStyle name="Обычный 8 4 2 2 2" xfId="3487" xr:uid="{54F319C6-B60F-4971-B8E2-BED32782F87B}"/>
    <cellStyle name="Обычный 8 4 2 2 2 2" xfId="3753" xr:uid="{1C1F7112-ED1B-4589-8B82-280EDD1217DD}"/>
    <cellStyle name="Обычный 8 4 2 2 2 2 2" xfId="4050" xr:uid="{E75D4055-7C9A-46A2-A977-AB6A06C8B3E7}"/>
    <cellStyle name="Обычный 8 4 2 2 2 2 2 2" xfId="4592" xr:uid="{4B358A85-592F-4ED1-8076-59092E5EE8F5}"/>
    <cellStyle name="Обычный 8 4 2 2 2 2 2 2 2" xfId="5608" xr:uid="{9427DE69-92DE-40B6-A1B4-6F009949EA8B}"/>
    <cellStyle name="Обычный 8 4 2 2 2 2 2 2 2 2" xfId="8592" xr:uid="{9A8331C3-D15F-4F29-98A6-2D8BFCAE54D9}"/>
    <cellStyle name="Обычный 8 4 2 2 2 2 2 2 3" xfId="7619" xr:uid="{11A00C91-B0AC-4150-822D-98C1F31C6258}"/>
    <cellStyle name="Обычный 8 4 2 2 2 2 2 3" xfId="5122" xr:uid="{C6394F5E-8455-46C1-9ED1-A1494CB55683}"/>
    <cellStyle name="Обычный 8 4 2 2 2 2 2 3 2" xfId="8106" xr:uid="{078A7828-B610-4146-A8C1-BF25DD415759}"/>
    <cellStyle name="Обычный 8 4 2 2 2 2 2 4" xfId="7133" xr:uid="{D1D5D4F6-C498-4469-A8CB-0EE244C0EA95}"/>
    <cellStyle name="Обычный 8 4 2 2 2 2 3" xfId="4349" xr:uid="{51A92825-9893-4F2C-AF45-D0C8EE0A1598}"/>
    <cellStyle name="Обычный 8 4 2 2 2 2 3 2" xfId="5365" xr:uid="{AE2ABF5C-3097-4CC9-A612-45A560B65EBF}"/>
    <cellStyle name="Обычный 8 4 2 2 2 2 3 2 2" xfId="8349" xr:uid="{F814B0C7-1BA2-4E5D-A973-0DF4A2548647}"/>
    <cellStyle name="Обычный 8 4 2 2 2 2 3 3" xfId="7376" xr:uid="{B570A520-B131-44E3-9800-36B50EF827A4}"/>
    <cellStyle name="Обычный 8 4 2 2 2 2 4" xfId="4879" xr:uid="{C2A0CC52-4F5B-41A1-92FE-F2F7B8A4D5A9}"/>
    <cellStyle name="Обычный 8 4 2 2 2 2 4 2" xfId="7863" xr:uid="{5C638C72-89D1-46E2-B362-B2D2ED1B1478}"/>
    <cellStyle name="Обычный 8 4 2 2 2 2 5" xfId="6890" xr:uid="{6BE426E5-3309-4304-9B39-7E47A84E34C1}"/>
    <cellStyle name="Обычный 8 4 2 2 2 3" xfId="3942" xr:uid="{0B093C87-F351-4E55-AA32-6A84E0A69075}"/>
    <cellStyle name="Обычный 8 4 2 2 2 3 2" xfId="4484" xr:uid="{8F70F2B2-6A81-416D-AB80-A7DD5FAAF6F8}"/>
    <cellStyle name="Обычный 8 4 2 2 2 3 2 2" xfId="5500" xr:uid="{0B03EB09-90EC-4BCF-BBC6-38BAF43D02B1}"/>
    <cellStyle name="Обычный 8 4 2 2 2 3 2 2 2" xfId="8484" xr:uid="{7B7E708B-284A-4C74-AE17-38CA65D642CA}"/>
    <cellStyle name="Обычный 8 4 2 2 2 3 2 3" xfId="7511" xr:uid="{C6FEC711-5202-41D8-909B-521C46901D2B}"/>
    <cellStyle name="Обычный 8 4 2 2 2 3 3" xfId="5014" xr:uid="{F3585AFF-0811-443E-9C26-3DD3FC80168C}"/>
    <cellStyle name="Обычный 8 4 2 2 2 3 3 2" xfId="7998" xr:uid="{167974FF-CE56-4882-A9F1-598F6D63A82C}"/>
    <cellStyle name="Обычный 8 4 2 2 2 3 4" xfId="7025" xr:uid="{8694776A-A62C-47EA-B5B6-EAC0E1EFCB96}"/>
    <cellStyle name="Обычный 8 4 2 2 2 4" xfId="4241" xr:uid="{93267984-CA8A-470D-8D4E-6B9EFF309F2C}"/>
    <cellStyle name="Обычный 8 4 2 2 2 4 2" xfId="5257" xr:uid="{0E6B9CC8-6CE1-4198-B25B-A6BE25701597}"/>
    <cellStyle name="Обычный 8 4 2 2 2 4 2 2" xfId="8241" xr:uid="{CC43ACAF-F9DD-43AF-8337-ABF34B5B6603}"/>
    <cellStyle name="Обычный 8 4 2 2 2 4 3" xfId="7268" xr:uid="{D7E1A26E-C1D7-492B-B319-0391B191563F}"/>
    <cellStyle name="Обычный 8 4 2 2 2 5" xfId="4771" xr:uid="{F4C8FD9F-884D-48F0-A98A-0803C5C4C5BE}"/>
    <cellStyle name="Обычный 8 4 2 2 2 5 2" xfId="7755" xr:uid="{683F5E2A-8560-4CE9-9762-012F49EF2DCC}"/>
    <cellStyle name="Обычный 8 4 2 2 2 6" xfId="6782" xr:uid="{1D7064F1-550D-434C-92B3-42C9069D400F}"/>
    <cellStyle name="Обычный 8 4 2 2 3" xfId="3699" xr:uid="{74769718-CA26-475B-9BE6-CBD0C827B28E}"/>
    <cellStyle name="Обычный 8 4 2 2 3 2" xfId="3996" xr:uid="{8264BDB6-5935-43C7-A0ED-7748804DA6F2}"/>
    <cellStyle name="Обычный 8 4 2 2 3 2 2" xfId="4538" xr:uid="{CC2D6973-B672-4B75-A6F5-8AFA9A1AA60F}"/>
    <cellStyle name="Обычный 8 4 2 2 3 2 2 2" xfId="5554" xr:uid="{11D51845-E514-42B6-B2E5-6D2CB42CF85A}"/>
    <cellStyle name="Обычный 8 4 2 2 3 2 2 2 2" xfId="8538" xr:uid="{645CE8AC-7415-46EB-9900-9890EE9D3B79}"/>
    <cellStyle name="Обычный 8 4 2 2 3 2 2 3" xfId="7565" xr:uid="{5F872B0A-E39C-4254-9820-652681BE8C7B}"/>
    <cellStyle name="Обычный 8 4 2 2 3 2 3" xfId="5068" xr:uid="{6FDCEF0F-39BA-45C4-B15E-CF3B50279186}"/>
    <cellStyle name="Обычный 8 4 2 2 3 2 3 2" xfId="8052" xr:uid="{CFDAE51A-813E-453B-98A1-778272F08AE4}"/>
    <cellStyle name="Обычный 8 4 2 2 3 2 4" xfId="7079" xr:uid="{DA8FCC19-2AF8-43B4-BABF-B171547FA411}"/>
    <cellStyle name="Обычный 8 4 2 2 3 3" xfId="4295" xr:uid="{3E5754F8-89D6-4DCB-BF53-3C85CC4F2B8B}"/>
    <cellStyle name="Обычный 8 4 2 2 3 3 2" xfId="5311" xr:uid="{6316D4CA-4102-4F8C-B485-CCCAEB00299C}"/>
    <cellStyle name="Обычный 8 4 2 2 3 3 2 2" xfId="8295" xr:uid="{3F8E1C5E-F3BF-4A93-9F75-8A0BED7E40E7}"/>
    <cellStyle name="Обычный 8 4 2 2 3 3 3" xfId="7322" xr:uid="{ABD39DCA-E36D-4794-8951-8538D98787A6}"/>
    <cellStyle name="Обычный 8 4 2 2 3 4" xfId="4825" xr:uid="{355B0557-0BD3-44B8-A2D3-EC4DAED02032}"/>
    <cellStyle name="Обычный 8 4 2 2 3 4 2" xfId="7809" xr:uid="{C9439966-E7C3-4681-AE83-86E1969AF50B}"/>
    <cellStyle name="Обычный 8 4 2 2 3 5" xfId="6836" xr:uid="{D27AFF8C-FE8C-411B-988F-6CE9FBA900A8}"/>
    <cellStyle name="Обычный 8 4 2 2 4" xfId="3888" xr:uid="{10CA7505-7ECF-4A6F-8007-EB80B69286A8}"/>
    <cellStyle name="Обычный 8 4 2 2 4 2" xfId="4430" xr:uid="{299B5FAF-A080-44B2-ABE6-BE98AE8FC47D}"/>
    <cellStyle name="Обычный 8 4 2 2 4 2 2" xfId="5446" xr:uid="{295519DA-6EB1-418F-BF59-955B7E4454F5}"/>
    <cellStyle name="Обычный 8 4 2 2 4 2 2 2" xfId="8430" xr:uid="{BF9A041F-462D-4D65-8D1D-658EE1349F0C}"/>
    <cellStyle name="Обычный 8 4 2 2 4 2 3" xfId="7457" xr:uid="{CF59C4AD-06B2-43EC-8328-07AC0BE8B884}"/>
    <cellStyle name="Обычный 8 4 2 2 4 3" xfId="4960" xr:uid="{95A31003-11AE-4756-86D2-C253E31C05EB}"/>
    <cellStyle name="Обычный 8 4 2 2 4 3 2" xfId="7944" xr:uid="{5AEFABF7-9E1A-4AC3-B988-14F821054C23}"/>
    <cellStyle name="Обычный 8 4 2 2 4 4" xfId="6971" xr:uid="{0410A128-B9C0-43D6-A2A2-78CEEA378ACE}"/>
    <cellStyle name="Обычный 8 4 2 2 5" xfId="4187" xr:uid="{4E090701-B267-45CC-9ABE-D7E024E8B90F}"/>
    <cellStyle name="Обычный 8 4 2 2 5 2" xfId="5203" xr:uid="{0B5FED6E-5856-4790-9D70-F7522D83D02A}"/>
    <cellStyle name="Обычный 8 4 2 2 5 2 2" xfId="8187" xr:uid="{BF195D29-4D13-4A22-BCF3-553B11A5CF85}"/>
    <cellStyle name="Обычный 8 4 2 2 5 3" xfId="7214" xr:uid="{FEFBCE1B-AA90-450C-A1F2-4FAD2AD80956}"/>
    <cellStyle name="Обычный 8 4 2 2 6" xfId="4717" xr:uid="{A6A62C91-A24C-4FDD-A56A-813538945D6E}"/>
    <cellStyle name="Обычный 8 4 2 2 6 2" xfId="7701" xr:uid="{67C7F488-61AF-41D5-80F8-8680501861D5}"/>
    <cellStyle name="Обычный 8 4 2 2 7" xfId="6728" xr:uid="{66095DDD-A883-46E3-AA73-5EA002F9E133}"/>
    <cellStyle name="Обычный 8 4 2 3" xfId="3445" xr:uid="{656FB8C1-F546-4655-B55D-49A65F5C8B52}"/>
    <cellStyle name="Обычный 8 4 2 3 2" xfId="3718" xr:uid="{12693ED0-4134-4134-A2F9-E78A22622218}"/>
    <cellStyle name="Обычный 8 4 2 3 2 2" xfId="4015" xr:uid="{9F5DE1B2-1086-4E13-80D2-F5B6BDE702EF}"/>
    <cellStyle name="Обычный 8 4 2 3 2 2 2" xfId="4557" xr:uid="{3F4FCD6D-7FAA-4D9C-8523-F94994F2ADFD}"/>
    <cellStyle name="Обычный 8 4 2 3 2 2 2 2" xfId="5573" xr:uid="{E3246AE7-3EBF-4FA9-95AE-CA897DCC5235}"/>
    <cellStyle name="Обычный 8 4 2 3 2 2 2 2 2" xfId="8557" xr:uid="{5C667921-0117-4EBB-9DBD-5FC4D585F7E7}"/>
    <cellStyle name="Обычный 8 4 2 3 2 2 2 3" xfId="7584" xr:uid="{351D31F3-C5A5-4790-98E8-18F7D213409B}"/>
    <cellStyle name="Обычный 8 4 2 3 2 2 3" xfId="5087" xr:uid="{3F7FC5EF-4A3E-4653-BC5C-629A3253EE35}"/>
    <cellStyle name="Обычный 8 4 2 3 2 2 3 2" xfId="8071" xr:uid="{82DFB3BE-0BDA-458C-9A40-2F10332A1038}"/>
    <cellStyle name="Обычный 8 4 2 3 2 2 4" xfId="7098" xr:uid="{6F1C381D-398D-470F-B50E-40A463CE1455}"/>
    <cellStyle name="Обычный 8 4 2 3 2 3" xfId="4314" xr:uid="{0D3DBA16-4C97-4BD6-8272-2FEA1DF1782D}"/>
    <cellStyle name="Обычный 8 4 2 3 2 3 2" xfId="5330" xr:uid="{9DDD1CEF-8A31-4B77-B788-111CB351411D}"/>
    <cellStyle name="Обычный 8 4 2 3 2 3 2 2" xfId="8314" xr:uid="{9F7848C9-B038-434A-A46E-9567963FAB07}"/>
    <cellStyle name="Обычный 8 4 2 3 2 3 3" xfId="7341" xr:uid="{E46DD78F-FBE8-4EEE-9CB5-ED5420DE97E6}"/>
    <cellStyle name="Обычный 8 4 2 3 2 4" xfId="4844" xr:uid="{308304A5-8EB4-49B8-ACF0-A1E002BF96F4}"/>
    <cellStyle name="Обычный 8 4 2 3 2 4 2" xfId="7828" xr:uid="{B7AB03D7-D90E-469B-BCEB-0DCA55589F6B}"/>
    <cellStyle name="Обычный 8 4 2 3 2 5" xfId="6855" xr:uid="{0178387B-32E4-4CE9-BD20-F4B179480655}"/>
    <cellStyle name="Обычный 8 4 2 3 3" xfId="3907" xr:uid="{794E41FF-5524-4C4C-95C6-1F994728DDDE}"/>
    <cellStyle name="Обычный 8 4 2 3 3 2" xfId="4449" xr:uid="{CFC58BC0-766D-4660-A868-A9A32F1B0638}"/>
    <cellStyle name="Обычный 8 4 2 3 3 2 2" xfId="5465" xr:uid="{6022352A-8593-43D3-A2EA-56B8AF336095}"/>
    <cellStyle name="Обычный 8 4 2 3 3 2 2 2" xfId="8449" xr:uid="{D47EAE86-0AE6-4B9E-A0B2-AE0BE0686938}"/>
    <cellStyle name="Обычный 8 4 2 3 3 2 3" xfId="7476" xr:uid="{C030087C-7223-47CB-8C4E-E56DEA6CB0EE}"/>
    <cellStyle name="Обычный 8 4 2 3 3 3" xfId="4979" xr:uid="{734871F3-4260-4F21-9AA8-4F8BA8C18EE9}"/>
    <cellStyle name="Обычный 8 4 2 3 3 3 2" xfId="7963" xr:uid="{2491687D-22FF-4C25-8609-E03F480C8D4A}"/>
    <cellStyle name="Обычный 8 4 2 3 3 4" xfId="6990" xr:uid="{3170574C-A4B6-4462-9C1B-3F364A1BFAF9}"/>
    <cellStyle name="Обычный 8 4 2 3 4" xfId="4206" xr:uid="{A6573DC8-4172-46FE-A1EC-C72316E2DDC9}"/>
    <cellStyle name="Обычный 8 4 2 3 4 2" xfId="5222" xr:uid="{7664656D-BC07-437E-A24E-E19E8976457B}"/>
    <cellStyle name="Обычный 8 4 2 3 4 2 2" xfId="8206" xr:uid="{473083BE-4406-47F2-ADD6-177A5D01D1CD}"/>
    <cellStyle name="Обычный 8 4 2 3 4 3" xfId="7233" xr:uid="{0CC08008-335C-4C8B-A1DA-F69ECC16F1CA}"/>
    <cellStyle name="Обычный 8 4 2 3 5" xfId="4736" xr:uid="{F5138523-6271-4A63-A7EE-459A3856C98C}"/>
    <cellStyle name="Обычный 8 4 2 3 5 2" xfId="7720" xr:uid="{F1CCC076-83A5-47BE-8F76-512E729F2CBF}"/>
    <cellStyle name="Обычный 8 4 2 3 6" xfId="6747" xr:uid="{ABD2C8B6-6C5F-4EBA-976D-537AE176E7F4}"/>
    <cellStyle name="Обычный 8 4 2 4" xfId="3664" xr:uid="{451414AD-BDEF-4115-AFD9-D9C206EEC9C9}"/>
    <cellStyle name="Обычный 8 4 2 4 2" xfId="3961" xr:uid="{07C5B755-4DB8-435D-A9A7-569E0F94DF0F}"/>
    <cellStyle name="Обычный 8 4 2 4 2 2" xfId="4503" xr:uid="{404447C5-41A2-449C-AEB2-A01D422775B0}"/>
    <cellStyle name="Обычный 8 4 2 4 2 2 2" xfId="5519" xr:uid="{33B4EBA4-F7A5-4416-A2E7-90EB24B99FA6}"/>
    <cellStyle name="Обычный 8 4 2 4 2 2 2 2" xfId="8503" xr:uid="{7F27A74E-A215-4AD6-A3E5-2AA59F7A7138}"/>
    <cellStyle name="Обычный 8 4 2 4 2 2 3" xfId="7530" xr:uid="{920B1B85-793E-4884-B418-574CFE289302}"/>
    <cellStyle name="Обычный 8 4 2 4 2 3" xfId="5033" xr:uid="{E74CFB26-CAB9-4ED6-A12C-7DB74D648CC1}"/>
    <cellStyle name="Обычный 8 4 2 4 2 3 2" xfId="8017" xr:uid="{038D0D96-CE47-4E39-A41F-A91F4E39351C}"/>
    <cellStyle name="Обычный 8 4 2 4 2 4" xfId="7044" xr:uid="{4E7F96A7-D59A-4B5A-A4BE-6984106F6F73}"/>
    <cellStyle name="Обычный 8 4 2 4 3" xfId="4260" xr:uid="{8A20840B-A2A4-4B16-80EC-75F33A120DDB}"/>
    <cellStyle name="Обычный 8 4 2 4 3 2" xfId="5276" xr:uid="{F338DBE9-9008-42DF-AA56-695B94235EF7}"/>
    <cellStyle name="Обычный 8 4 2 4 3 2 2" xfId="8260" xr:uid="{7C87C997-3C1A-494A-A022-CF701184782B}"/>
    <cellStyle name="Обычный 8 4 2 4 3 3" xfId="7287" xr:uid="{8DEB20BD-1FBF-4A62-B408-61B70EFF0C77}"/>
    <cellStyle name="Обычный 8 4 2 4 4" xfId="4790" xr:uid="{424866B9-4B67-4BCA-A5E0-FEEBE2D8DE2D}"/>
    <cellStyle name="Обычный 8 4 2 4 4 2" xfId="7774" xr:uid="{444720E7-D0F8-4A3B-8A39-408586EB44ED}"/>
    <cellStyle name="Обычный 8 4 2 4 5" xfId="6801" xr:uid="{90A06FA9-12C4-48E2-92D1-100E08A4D085}"/>
    <cellStyle name="Обычный 8 4 2 5" xfId="3798" xr:uid="{EA7A8381-984C-4862-B3CC-2DCB360A7FDE}"/>
    <cellStyle name="Обычный 8 4 2 5 2" xfId="4077" xr:uid="{BD3F7B4D-D88C-473D-8F7D-B2D738FBE3C6}"/>
    <cellStyle name="Обычный 8 4 2 5 2 2" xfId="4619" xr:uid="{CDFA1043-C3DB-4E04-BF1B-340C09DC1490}"/>
    <cellStyle name="Обычный 8 4 2 5 2 2 2" xfId="5635" xr:uid="{4EDFACFB-42D3-4A44-BED7-669E40C5EAC0}"/>
    <cellStyle name="Обычный 8 4 2 5 2 2 2 2" xfId="8619" xr:uid="{E1A85273-CBB9-4618-B71B-AD3AE3FA7D44}"/>
    <cellStyle name="Обычный 8 4 2 5 2 2 3" xfId="7646" xr:uid="{C6B2C3B3-C72A-45C1-93F9-F51009748172}"/>
    <cellStyle name="Обычный 8 4 2 5 2 3" xfId="5149" xr:uid="{D41184EA-9050-4562-B681-5CE83F59CE02}"/>
    <cellStyle name="Обычный 8 4 2 5 2 3 2" xfId="8133" xr:uid="{FEC81F22-69E7-4BDD-9085-1600F71DBCBB}"/>
    <cellStyle name="Обычный 8 4 2 5 2 4" xfId="7160" xr:uid="{ABF8DBC1-ECDE-4F60-AA28-C20BAEC79AC5}"/>
    <cellStyle name="Обычный 8 4 2 5 3" xfId="4376" xr:uid="{01F4698F-E878-480D-BC31-CDB35335C87E}"/>
    <cellStyle name="Обычный 8 4 2 5 3 2" xfId="5392" xr:uid="{89A55716-5C21-4C6E-9B99-2ECD90BDB92C}"/>
    <cellStyle name="Обычный 8 4 2 5 3 2 2" xfId="8376" xr:uid="{90B91696-7F34-4BD6-A3AA-98C56076DF87}"/>
    <cellStyle name="Обычный 8 4 2 5 3 3" xfId="7403" xr:uid="{6019848D-9623-40B5-A86E-B3DC5E6E3CA2}"/>
    <cellStyle name="Обычный 8 4 2 5 4" xfId="4906" xr:uid="{E9303A40-9533-42F4-AF51-1F023B40D0D2}"/>
    <cellStyle name="Обычный 8 4 2 5 4 2" xfId="7890" xr:uid="{9FF4ED6A-0E2F-4CB3-BBE9-1C4697397A7D}"/>
    <cellStyle name="Обычный 8 4 2 5 5" xfId="6917" xr:uid="{E4D8F08B-7CE4-4E4E-8484-304E89E9C255}"/>
    <cellStyle name="Обычный 8 4 2 6" xfId="3853" xr:uid="{0DB35C8D-B984-4EFC-AA56-2F933FA83817}"/>
    <cellStyle name="Обычный 8 4 2 6 2" xfId="4395" xr:uid="{D3A5CE67-8F0D-4A4C-9A19-DB3AE4B11786}"/>
    <cellStyle name="Обычный 8 4 2 6 2 2" xfId="5411" xr:uid="{E0BBFF82-94E3-4628-B7D3-6CBCFF5572D0}"/>
    <cellStyle name="Обычный 8 4 2 6 2 2 2" xfId="8395" xr:uid="{D7981E71-2FCB-419D-926D-C426F747B7AC}"/>
    <cellStyle name="Обычный 8 4 2 6 2 3" xfId="7422" xr:uid="{8F6FA6B3-07E1-4AB6-99A7-DA79EFF243B3}"/>
    <cellStyle name="Обычный 8 4 2 6 3" xfId="4925" xr:uid="{F2E3EB71-BB3D-4FF3-8504-70A241501D19}"/>
    <cellStyle name="Обычный 8 4 2 6 3 2" xfId="7909" xr:uid="{97500F4D-4609-4E27-934D-3D92C4107CEA}"/>
    <cellStyle name="Обычный 8 4 2 6 4" xfId="6936" xr:uid="{0226F27B-04F9-430A-AEC4-E1FCCB07CB0C}"/>
    <cellStyle name="Обычный 8 4 2 7" xfId="4152" xr:uid="{5E0E9DC1-7D1C-4DE5-9BFF-6003F4C964BB}"/>
    <cellStyle name="Обычный 8 4 2 7 2" xfId="5168" xr:uid="{A7C9C14F-B823-4602-B439-661B6EDF44A1}"/>
    <cellStyle name="Обычный 8 4 2 7 2 2" xfId="8152" xr:uid="{B357E29B-5407-43DD-B498-9DC018ADF685}"/>
    <cellStyle name="Обычный 8 4 2 7 3" xfId="7179" xr:uid="{0AB4B37C-CFB7-4F85-B2EC-C9BEB33E0181}"/>
    <cellStyle name="Обычный 8 4 2 8" xfId="4682" xr:uid="{2FFF2854-7C32-4AD9-902B-FF1E89C02FC5}"/>
    <cellStyle name="Обычный 8 4 2 8 2" xfId="7666" xr:uid="{595B836E-6457-4AF8-A4E9-5F7B0C457CF8}"/>
    <cellStyle name="Обычный 8 4 2 9" xfId="2915" xr:uid="{FE2529BA-EB67-4258-A241-1E8F3F0466AE}"/>
    <cellStyle name="Обычный 8 4 2 9 2" xfId="6693" xr:uid="{2E26B9F4-5F96-4BE2-AB4A-D55A4D9AAB02}"/>
    <cellStyle name="Обычный 8 4 3" xfId="2951" xr:uid="{07C1E437-F509-4A44-AE33-45099CE79572}"/>
    <cellStyle name="Обычный 8 4 3 2" xfId="3299" xr:uid="{9169387F-DA62-47EB-8BB1-E1A8F00FA410}"/>
    <cellStyle name="Обычный 8 4 3 2 2" xfId="3488" xr:uid="{C03F5E1F-3C3F-4F4F-8E07-625B3B44B6E1}"/>
    <cellStyle name="Обычный 8 4 3 2 2 2" xfId="3754" xr:uid="{9267D1AD-E433-43FF-881B-E778FD3379CA}"/>
    <cellStyle name="Обычный 8 4 3 2 2 2 2" xfId="4051" xr:uid="{5A89D3AF-623D-47B1-AC7D-C669E76BCF2C}"/>
    <cellStyle name="Обычный 8 4 3 2 2 2 2 2" xfId="4593" xr:uid="{02E1189E-05CA-4C15-9FD3-32D4AFF5CB77}"/>
    <cellStyle name="Обычный 8 4 3 2 2 2 2 2 2" xfId="5609" xr:uid="{1CAE6AC0-6692-4963-90F4-034FC69DB1B0}"/>
    <cellStyle name="Обычный 8 4 3 2 2 2 2 2 2 2" xfId="8593" xr:uid="{45A8214C-A4B6-48B8-9510-6B39EAB82955}"/>
    <cellStyle name="Обычный 8 4 3 2 2 2 2 2 3" xfId="7620" xr:uid="{82AA8AB2-BE4F-4FF5-AEF6-60A1F70DD8C2}"/>
    <cellStyle name="Обычный 8 4 3 2 2 2 2 3" xfId="5123" xr:uid="{2D25F79D-0E43-4513-A994-074D6F9FDA56}"/>
    <cellStyle name="Обычный 8 4 3 2 2 2 2 3 2" xfId="8107" xr:uid="{4C7B0063-0FAE-4310-B138-C6FDC5F1706B}"/>
    <cellStyle name="Обычный 8 4 3 2 2 2 2 4" xfId="7134" xr:uid="{272E6D16-5DD8-4CF1-89A0-4AFE0504C60E}"/>
    <cellStyle name="Обычный 8 4 3 2 2 2 3" xfId="4350" xr:uid="{120FC8C0-9B68-4A3E-9C95-E55148BDC016}"/>
    <cellStyle name="Обычный 8 4 3 2 2 2 3 2" xfId="5366" xr:uid="{887E6E79-0CD4-4523-92E7-4D969DC717F5}"/>
    <cellStyle name="Обычный 8 4 3 2 2 2 3 2 2" xfId="8350" xr:uid="{FD169D88-131D-4649-8106-EBE236756E32}"/>
    <cellStyle name="Обычный 8 4 3 2 2 2 3 3" xfId="7377" xr:uid="{05B7E514-5D1B-4AA8-ACBA-ECB36FC1CCB0}"/>
    <cellStyle name="Обычный 8 4 3 2 2 2 4" xfId="4880" xr:uid="{728D317D-078C-491B-9C60-7F0794626D1B}"/>
    <cellStyle name="Обычный 8 4 3 2 2 2 4 2" xfId="7864" xr:uid="{499CD3CD-4A83-4606-99B9-51547079BEDA}"/>
    <cellStyle name="Обычный 8 4 3 2 2 2 5" xfId="6891" xr:uid="{D832ACB8-6A02-40B9-8716-FC1FB1FC600E}"/>
    <cellStyle name="Обычный 8 4 3 2 2 3" xfId="3943" xr:uid="{F520980F-9D09-4C87-8371-F25C07FD6D7B}"/>
    <cellStyle name="Обычный 8 4 3 2 2 3 2" xfId="4485" xr:uid="{720A736E-92E8-437F-A50C-C45D497D9A52}"/>
    <cellStyle name="Обычный 8 4 3 2 2 3 2 2" xfId="5501" xr:uid="{F50160E8-7B72-431B-BC5F-ECF702F51D24}"/>
    <cellStyle name="Обычный 8 4 3 2 2 3 2 2 2" xfId="8485" xr:uid="{FFF1F3CB-DFF3-40D3-B8B1-8C324004FA81}"/>
    <cellStyle name="Обычный 8 4 3 2 2 3 2 3" xfId="7512" xr:uid="{F5E21CD7-ACBA-4760-BFC6-6BAB7B33A23C}"/>
    <cellStyle name="Обычный 8 4 3 2 2 3 3" xfId="5015" xr:uid="{1260706F-5A29-41FE-94D7-6F301206CF2E}"/>
    <cellStyle name="Обычный 8 4 3 2 2 3 3 2" xfId="7999" xr:uid="{3B5877EF-9682-43E5-8098-968143A26229}"/>
    <cellStyle name="Обычный 8 4 3 2 2 3 4" xfId="7026" xr:uid="{A2E87E8C-25FB-489F-B443-7C405F4C9293}"/>
    <cellStyle name="Обычный 8 4 3 2 2 4" xfId="4242" xr:uid="{A197A7AE-29C6-4FDF-B9DA-8519B04AA741}"/>
    <cellStyle name="Обычный 8 4 3 2 2 4 2" xfId="5258" xr:uid="{58A84A24-8DBD-4CEE-B9BA-EAF54061833C}"/>
    <cellStyle name="Обычный 8 4 3 2 2 4 2 2" xfId="8242" xr:uid="{86CDDAA8-3932-470A-87A6-FF6930E62A8C}"/>
    <cellStyle name="Обычный 8 4 3 2 2 4 3" xfId="7269" xr:uid="{5AFF2164-FD8A-451E-AFAA-81C630EE0134}"/>
    <cellStyle name="Обычный 8 4 3 2 2 5" xfId="4772" xr:uid="{476F772F-4D74-4842-B52D-268B0A90C3BF}"/>
    <cellStyle name="Обычный 8 4 3 2 2 5 2" xfId="7756" xr:uid="{BD215F2E-7D09-49D3-B75B-D831BF00DC43}"/>
    <cellStyle name="Обычный 8 4 3 2 2 6" xfId="6783" xr:uid="{848B47FB-A4A8-4FBF-BA2F-A8B1801690C7}"/>
    <cellStyle name="Обычный 8 4 3 2 3" xfId="3700" xr:uid="{09EECA07-D322-4C7C-8167-B01AF4D0BB4F}"/>
    <cellStyle name="Обычный 8 4 3 2 3 2" xfId="3997" xr:uid="{78D4CC7F-4101-4EEA-B91B-F7611BEB940A}"/>
    <cellStyle name="Обычный 8 4 3 2 3 2 2" xfId="4539" xr:uid="{1ED8C868-E241-446B-986B-9F65AA0A0ED6}"/>
    <cellStyle name="Обычный 8 4 3 2 3 2 2 2" xfId="5555" xr:uid="{3566E272-48F5-43D0-8D09-32C8795553CE}"/>
    <cellStyle name="Обычный 8 4 3 2 3 2 2 2 2" xfId="8539" xr:uid="{821F9291-EC98-4EDB-88AC-9014188CC81C}"/>
    <cellStyle name="Обычный 8 4 3 2 3 2 2 3" xfId="7566" xr:uid="{6CEF2527-9E16-464A-9015-AB788793147B}"/>
    <cellStyle name="Обычный 8 4 3 2 3 2 3" xfId="5069" xr:uid="{DE24C84F-287B-413D-85A6-CEE5FC8B288D}"/>
    <cellStyle name="Обычный 8 4 3 2 3 2 3 2" xfId="8053" xr:uid="{A1D73DD7-FDCC-4F1D-8968-5C8960662E7E}"/>
    <cellStyle name="Обычный 8 4 3 2 3 2 4" xfId="7080" xr:uid="{956368D3-79DC-4D43-B3EA-8E18331AC48E}"/>
    <cellStyle name="Обычный 8 4 3 2 3 3" xfId="4296" xr:uid="{846B48FA-FD66-4B8A-9BA8-74003AC6F203}"/>
    <cellStyle name="Обычный 8 4 3 2 3 3 2" xfId="5312" xr:uid="{B26DE1EA-8C09-4F8E-94FA-3E5D086B0B77}"/>
    <cellStyle name="Обычный 8 4 3 2 3 3 2 2" xfId="8296" xr:uid="{1EBEF136-9E5A-4CEE-8DA7-85274A8DD847}"/>
    <cellStyle name="Обычный 8 4 3 2 3 3 3" xfId="7323" xr:uid="{EC9ACA87-90F0-4A32-BDC9-998DBFA09E5C}"/>
    <cellStyle name="Обычный 8 4 3 2 3 4" xfId="4826" xr:uid="{F6EC6F00-7F52-493D-AE97-0980291F29B4}"/>
    <cellStyle name="Обычный 8 4 3 2 3 4 2" xfId="7810" xr:uid="{D5D79DC6-A49C-40B2-94F1-0FD30D89536E}"/>
    <cellStyle name="Обычный 8 4 3 2 3 5" xfId="6837" xr:uid="{C3C0E529-7113-4ACF-8968-5425E0FE4B80}"/>
    <cellStyle name="Обычный 8 4 3 2 4" xfId="3889" xr:uid="{7CB539EE-3600-4D3F-8CC7-9EC46655CCFF}"/>
    <cellStyle name="Обычный 8 4 3 2 4 2" xfId="4431" xr:uid="{707632C3-0C4C-4340-B1BF-EBE9B56FCCDC}"/>
    <cellStyle name="Обычный 8 4 3 2 4 2 2" xfId="5447" xr:uid="{864AF170-4A4B-444E-9F8F-4B43BD29BE65}"/>
    <cellStyle name="Обычный 8 4 3 2 4 2 2 2" xfId="8431" xr:uid="{1BAECFD2-3581-498D-9481-31EABD0BC7A0}"/>
    <cellStyle name="Обычный 8 4 3 2 4 2 3" xfId="7458" xr:uid="{B2CCB210-8C8D-4D2E-8CB2-E9D04212C864}"/>
    <cellStyle name="Обычный 8 4 3 2 4 3" xfId="4961" xr:uid="{A16C700C-B842-4F87-987D-10904933B589}"/>
    <cellStyle name="Обычный 8 4 3 2 4 3 2" xfId="7945" xr:uid="{C3EC399F-530D-4D18-A8AB-73D716CB3853}"/>
    <cellStyle name="Обычный 8 4 3 2 4 4" xfId="6972" xr:uid="{18C886BC-4F9C-47F7-87A0-464A80528081}"/>
    <cellStyle name="Обычный 8 4 3 2 5" xfId="4188" xr:uid="{129D69D4-BC67-4F23-8476-338171628330}"/>
    <cellStyle name="Обычный 8 4 3 2 5 2" xfId="5204" xr:uid="{71350C0B-9B1B-4ABF-BFAD-67BB497AE9F8}"/>
    <cellStyle name="Обычный 8 4 3 2 5 2 2" xfId="8188" xr:uid="{DAD6343C-3BA6-4010-A519-B8E74EE93983}"/>
    <cellStyle name="Обычный 8 4 3 2 5 3" xfId="7215" xr:uid="{231819A8-CF9A-4417-BA5C-F7DCFE2F4900}"/>
    <cellStyle name="Обычный 8 4 3 2 6" xfId="4718" xr:uid="{2E35AB26-E160-4CFD-8619-8314BCB4866A}"/>
    <cellStyle name="Обычный 8 4 3 2 6 2" xfId="7702" xr:uid="{7815924E-30E1-4BE8-9A29-6BE9B74A222C}"/>
    <cellStyle name="Обычный 8 4 3 2 7" xfId="6729" xr:uid="{F3B93B1C-2D42-4702-906E-360D4F18827F}"/>
    <cellStyle name="Обычный 8 4 3 3" xfId="3454" xr:uid="{084D7E32-1A36-45F3-8A8B-A33FAFD62054}"/>
    <cellStyle name="Обычный 8 4 3 3 2" xfId="3727" xr:uid="{72DF8440-28E0-4CAE-861B-6521EA289B8B}"/>
    <cellStyle name="Обычный 8 4 3 3 2 2" xfId="4024" xr:uid="{D6F770A6-1A95-470B-A5CC-66082F58CDD8}"/>
    <cellStyle name="Обычный 8 4 3 3 2 2 2" xfId="4566" xr:uid="{F70B9C08-86D8-43A0-864F-852EF26D723D}"/>
    <cellStyle name="Обычный 8 4 3 3 2 2 2 2" xfId="5582" xr:uid="{FB337A92-714A-4397-B1D2-C98914AFC7A3}"/>
    <cellStyle name="Обычный 8 4 3 3 2 2 2 2 2" xfId="8566" xr:uid="{F098104B-5C38-455D-B8EA-9ECBDD0D3BFC}"/>
    <cellStyle name="Обычный 8 4 3 3 2 2 2 3" xfId="7593" xr:uid="{48B3952B-DBAF-4966-AAF2-F7EC6EB0F848}"/>
    <cellStyle name="Обычный 8 4 3 3 2 2 3" xfId="5096" xr:uid="{3BEFD9BE-3E51-43C1-8D1D-15C782247B3D}"/>
    <cellStyle name="Обычный 8 4 3 3 2 2 3 2" xfId="8080" xr:uid="{DE47DE68-DFF0-4188-AAB7-EC7B22B08811}"/>
    <cellStyle name="Обычный 8 4 3 3 2 2 4" xfId="7107" xr:uid="{6692F554-A501-48F5-96C8-428A37C11263}"/>
    <cellStyle name="Обычный 8 4 3 3 2 3" xfId="4323" xr:uid="{48F8562E-3F65-44B5-B029-4AF685661E35}"/>
    <cellStyle name="Обычный 8 4 3 3 2 3 2" xfId="5339" xr:uid="{37438D3A-FC02-4D6B-B31C-8FD0E3A799B1}"/>
    <cellStyle name="Обычный 8 4 3 3 2 3 2 2" xfId="8323" xr:uid="{49845DDF-D8C6-4283-908B-AB9748C207A6}"/>
    <cellStyle name="Обычный 8 4 3 3 2 3 3" xfId="7350" xr:uid="{D68738BB-CCAC-42E9-8820-824F43456CCB}"/>
    <cellStyle name="Обычный 8 4 3 3 2 4" xfId="4853" xr:uid="{FAB99A30-5948-4462-A0DC-FEBAE5F0075F}"/>
    <cellStyle name="Обычный 8 4 3 3 2 4 2" xfId="7837" xr:uid="{EA906E0A-51B5-49C7-9730-D9D75C740641}"/>
    <cellStyle name="Обычный 8 4 3 3 2 5" xfId="6864" xr:uid="{497068E4-82C7-44F9-9736-82BAE6955675}"/>
    <cellStyle name="Обычный 8 4 3 3 3" xfId="3916" xr:uid="{C5379A08-13A8-45D5-91D1-5BD3B8BD0FAB}"/>
    <cellStyle name="Обычный 8 4 3 3 3 2" xfId="4458" xr:uid="{282E3C0A-F883-4DA4-9C3B-815E242EBAD3}"/>
    <cellStyle name="Обычный 8 4 3 3 3 2 2" xfId="5474" xr:uid="{5C198A5F-85C2-476D-87F2-440080927E0E}"/>
    <cellStyle name="Обычный 8 4 3 3 3 2 2 2" xfId="8458" xr:uid="{AB99DD2C-0F59-4B90-A8FE-48E5290B153B}"/>
    <cellStyle name="Обычный 8 4 3 3 3 2 3" xfId="7485" xr:uid="{CDA4E395-6F7C-4F1E-A5F1-FCD4D24BF039}"/>
    <cellStyle name="Обычный 8 4 3 3 3 3" xfId="4988" xr:uid="{73EC5074-1ED3-4BF3-B24A-AB28CA825CB6}"/>
    <cellStyle name="Обычный 8 4 3 3 3 3 2" xfId="7972" xr:uid="{D159BBC4-9D9E-44BC-B6A3-FB18867D9104}"/>
    <cellStyle name="Обычный 8 4 3 3 3 4" xfId="6999" xr:uid="{C228EA62-D4C2-4D07-97A8-2F9911674894}"/>
    <cellStyle name="Обычный 8 4 3 3 4" xfId="4215" xr:uid="{CCE22DF4-4711-493A-97D1-7010EDB429EC}"/>
    <cellStyle name="Обычный 8 4 3 3 4 2" xfId="5231" xr:uid="{D0D55BB2-2963-4994-BC07-8264198FB5B1}"/>
    <cellStyle name="Обычный 8 4 3 3 4 2 2" xfId="8215" xr:uid="{FAD37D1C-F356-41EB-B846-EA42A71D67C3}"/>
    <cellStyle name="Обычный 8 4 3 3 4 3" xfId="7242" xr:uid="{F1695A86-A3F5-4B1F-9331-85E7C6ED00AF}"/>
    <cellStyle name="Обычный 8 4 3 3 5" xfId="4745" xr:uid="{1781177A-F999-4B96-80FA-915876EF8CF0}"/>
    <cellStyle name="Обычный 8 4 3 3 5 2" xfId="7729" xr:uid="{673560BF-8250-43A3-9FA0-C6F1B5CFB7D6}"/>
    <cellStyle name="Обычный 8 4 3 3 6" xfId="6756" xr:uid="{5B4CABCD-AF99-454E-A0FF-13D75D87527A}"/>
    <cellStyle name="Обычный 8 4 3 4" xfId="3673" xr:uid="{874A5A58-46FE-4CA8-B7C1-C2E6D1E4790F}"/>
    <cellStyle name="Обычный 8 4 3 4 2" xfId="3970" xr:uid="{EED8DD9B-6B22-461B-A6B3-DB23E5012E50}"/>
    <cellStyle name="Обычный 8 4 3 4 2 2" xfId="4512" xr:uid="{7D4FEC68-C63B-45AC-9B94-95C08C8B00B0}"/>
    <cellStyle name="Обычный 8 4 3 4 2 2 2" xfId="5528" xr:uid="{4D75B352-6281-4073-A93B-CCF385BF88FC}"/>
    <cellStyle name="Обычный 8 4 3 4 2 2 2 2" xfId="8512" xr:uid="{1A78181D-B48F-4CE0-BB5A-F3973873E948}"/>
    <cellStyle name="Обычный 8 4 3 4 2 2 3" xfId="7539" xr:uid="{C7D2A6FC-DE12-46E0-8473-D330D80A238F}"/>
    <cellStyle name="Обычный 8 4 3 4 2 3" xfId="5042" xr:uid="{738B8DEC-C47E-49D5-B39A-1C2D4C068505}"/>
    <cellStyle name="Обычный 8 4 3 4 2 3 2" xfId="8026" xr:uid="{B51C5F9E-97EA-44B8-9995-5AAF2B782D03}"/>
    <cellStyle name="Обычный 8 4 3 4 2 4" xfId="7053" xr:uid="{F9B28895-5EBB-458D-946D-9934E92E0D45}"/>
    <cellStyle name="Обычный 8 4 3 4 3" xfId="4269" xr:uid="{F65401E4-4286-43EC-A3DD-F81474E0516A}"/>
    <cellStyle name="Обычный 8 4 3 4 3 2" xfId="5285" xr:uid="{68664975-F47C-4B75-98ED-661DE60D56C0}"/>
    <cellStyle name="Обычный 8 4 3 4 3 2 2" xfId="8269" xr:uid="{679EBC8E-A1E5-496E-AB3E-4AE692F72755}"/>
    <cellStyle name="Обычный 8 4 3 4 3 3" xfId="7296" xr:uid="{DE5F5481-54AD-4116-8B8C-CCCFAFF8B82A}"/>
    <cellStyle name="Обычный 8 4 3 4 4" xfId="4799" xr:uid="{8A2E6FF5-464F-4D5C-B4B7-FBD5DE7D40CD}"/>
    <cellStyle name="Обычный 8 4 3 4 4 2" xfId="7783" xr:uid="{3B7424A7-F40D-4260-B045-B7BDBFF0D414}"/>
    <cellStyle name="Обычный 8 4 3 4 5" xfId="6810" xr:uid="{983B68AE-1B15-4C6C-8683-B9798155CAEA}"/>
    <cellStyle name="Обычный 8 4 3 5" xfId="3799" xr:uid="{BEAA1EE1-8B20-4B3D-8791-701EB4E4DDAF}"/>
    <cellStyle name="Обычный 8 4 3 5 2" xfId="4078" xr:uid="{B3093323-8EBB-4321-89D2-B9650E63A141}"/>
    <cellStyle name="Обычный 8 4 3 5 2 2" xfId="4620" xr:uid="{17461767-BD4A-459A-92C4-1EF18239E268}"/>
    <cellStyle name="Обычный 8 4 3 5 2 2 2" xfId="5636" xr:uid="{4710AA70-6942-4F96-8AA4-62B8C636A54A}"/>
    <cellStyle name="Обычный 8 4 3 5 2 2 2 2" xfId="8620" xr:uid="{8234AD64-4A37-44FF-B23E-0DDC4506F2A9}"/>
    <cellStyle name="Обычный 8 4 3 5 2 2 3" xfId="7647" xr:uid="{5C5080AF-D2C6-43EF-B5FB-C113DEC5ADDB}"/>
    <cellStyle name="Обычный 8 4 3 5 2 3" xfId="5150" xr:uid="{51CAD8FC-B1F4-45B6-94B7-11B9AE44822E}"/>
    <cellStyle name="Обычный 8 4 3 5 2 3 2" xfId="8134" xr:uid="{1100700D-DF14-48F0-8262-02DD9312BE39}"/>
    <cellStyle name="Обычный 8 4 3 5 2 4" xfId="7161" xr:uid="{25DB774B-FE64-464B-88C4-5BBEA379CB6C}"/>
    <cellStyle name="Обычный 8 4 3 5 3" xfId="4377" xr:uid="{A1D48E3F-7B2D-4CAA-9443-E2AF74EF00CC}"/>
    <cellStyle name="Обычный 8 4 3 5 3 2" xfId="5393" xr:uid="{FACDFA1D-8955-4642-B74D-543A2A4DF20A}"/>
    <cellStyle name="Обычный 8 4 3 5 3 2 2" xfId="8377" xr:uid="{F1169F32-6770-4C08-A127-D331F6BF7F4C}"/>
    <cellStyle name="Обычный 8 4 3 5 3 3" xfId="7404" xr:uid="{8C2E4A93-49B8-4694-88F8-4CD469209764}"/>
    <cellStyle name="Обычный 8 4 3 5 4" xfId="4907" xr:uid="{A4BDD22D-1C04-48C4-8352-952ED8520632}"/>
    <cellStyle name="Обычный 8 4 3 5 4 2" xfId="7891" xr:uid="{7151F206-6A7A-4A48-81E0-D5ABD787ECEE}"/>
    <cellStyle name="Обычный 8 4 3 5 5" xfId="6918" xr:uid="{6AD44AC8-E9C4-4AA5-8748-F7DF0AB6C942}"/>
    <cellStyle name="Обычный 8 4 3 6" xfId="3862" xr:uid="{E0FC17C4-0983-4A91-88A2-80BF2D14030D}"/>
    <cellStyle name="Обычный 8 4 3 6 2" xfId="4404" xr:uid="{532B28AA-D594-497F-8C71-7D8694138BC7}"/>
    <cellStyle name="Обычный 8 4 3 6 2 2" xfId="5420" xr:uid="{0A74CA12-447A-470F-9A13-CDF4062F0129}"/>
    <cellStyle name="Обычный 8 4 3 6 2 2 2" xfId="8404" xr:uid="{25FF54A9-013B-45A6-83F2-633C71486702}"/>
    <cellStyle name="Обычный 8 4 3 6 2 3" xfId="7431" xr:uid="{F5968DC3-90BC-49D5-B26A-8DA07207020A}"/>
    <cellStyle name="Обычный 8 4 3 6 3" xfId="4934" xr:uid="{615160C6-93EE-4385-AF6A-EFF922EBDA54}"/>
    <cellStyle name="Обычный 8 4 3 6 3 2" xfId="7918" xr:uid="{1ACC229B-8FE4-47F4-A6D1-05A82CFAB50F}"/>
    <cellStyle name="Обычный 8 4 3 6 4" xfId="6945" xr:uid="{0918B4B9-F71A-4E0A-8C5E-F543AD007992}"/>
    <cellStyle name="Обычный 8 4 3 7" xfId="4161" xr:uid="{DE94F8CC-4147-465C-A567-A264B18AD5AA}"/>
    <cellStyle name="Обычный 8 4 3 7 2" xfId="5177" xr:uid="{B9D7033D-C705-4C05-A2D3-D95340F60B94}"/>
    <cellStyle name="Обычный 8 4 3 7 2 2" xfId="8161" xr:uid="{789EFE6E-0A3D-4625-A3D5-3B2BA07B126B}"/>
    <cellStyle name="Обычный 8 4 3 7 3" xfId="7188" xr:uid="{CA7467F2-F3CE-40C1-B1EA-09895192E891}"/>
    <cellStyle name="Обычный 8 4 3 8" xfId="4691" xr:uid="{8367A15D-C829-494B-A16D-D22CF809965B}"/>
    <cellStyle name="Обычный 8 4 3 8 2" xfId="7675" xr:uid="{58018F31-7215-4ECB-8397-8146BA82567D}"/>
    <cellStyle name="Обычный 8 4 3 9" xfId="6702" xr:uid="{C6818EC1-673A-4C50-BD26-85F98347FFCA}"/>
    <cellStyle name="Обычный 8 4 4" xfId="3300" xr:uid="{65B0B697-5886-4FA9-8476-F405DBE34F7A}"/>
    <cellStyle name="Обычный 8 4 5" xfId="3297" xr:uid="{E687AB55-571E-4C06-891E-8F81B7BC5DC2}"/>
    <cellStyle name="Обычный 8 4 5 2" xfId="3486" xr:uid="{8A4AC667-D142-4093-A7B8-373712FD738B}"/>
    <cellStyle name="Обычный 8 4 5 2 2" xfId="3752" xr:uid="{05D768D5-CD17-487B-ADBE-8F1F6A25E283}"/>
    <cellStyle name="Обычный 8 4 5 2 2 2" xfId="4049" xr:uid="{45FE255E-6260-4027-ABEE-89C8E50517E7}"/>
    <cellStyle name="Обычный 8 4 5 2 2 2 2" xfId="4591" xr:uid="{FECE12DD-5309-4B66-A255-673F0277C071}"/>
    <cellStyle name="Обычный 8 4 5 2 2 2 2 2" xfId="5607" xr:uid="{D38A7DFA-3B29-494E-ACB6-4644D6B0F197}"/>
    <cellStyle name="Обычный 8 4 5 2 2 2 2 2 2" xfId="8591" xr:uid="{CA99BBD1-08D4-45FD-9288-28913AF82014}"/>
    <cellStyle name="Обычный 8 4 5 2 2 2 2 3" xfId="7618" xr:uid="{7C393C65-78B8-48BC-8E96-BD06B7A1F432}"/>
    <cellStyle name="Обычный 8 4 5 2 2 2 3" xfId="5121" xr:uid="{BCA72CA3-E831-4739-BB79-713E3F6399C1}"/>
    <cellStyle name="Обычный 8 4 5 2 2 2 3 2" xfId="8105" xr:uid="{2CB40587-E845-4600-B893-19C0B2B77E42}"/>
    <cellStyle name="Обычный 8 4 5 2 2 2 4" xfId="7132" xr:uid="{F6758FC5-8D5F-4636-8136-790923F38BA3}"/>
    <cellStyle name="Обычный 8 4 5 2 2 3" xfId="4348" xr:uid="{FAEBBDB1-A634-4334-83C9-FC3006EC81A2}"/>
    <cellStyle name="Обычный 8 4 5 2 2 3 2" xfId="5364" xr:uid="{6B944326-70A3-4B28-AE6F-473ADACE3125}"/>
    <cellStyle name="Обычный 8 4 5 2 2 3 2 2" xfId="8348" xr:uid="{88BB74E1-5A5B-45CE-A642-493E48C84233}"/>
    <cellStyle name="Обычный 8 4 5 2 2 3 3" xfId="7375" xr:uid="{A37BF531-F997-4BB9-A2B6-2606211387EB}"/>
    <cellStyle name="Обычный 8 4 5 2 2 4" xfId="4878" xr:uid="{3E472BA1-1802-41AF-99FC-E372007483F2}"/>
    <cellStyle name="Обычный 8 4 5 2 2 4 2" xfId="7862" xr:uid="{A794B3CC-74B8-4EDF-B214-A9BF0AB94600}"/>
    <cellStyle name="Обычный 8 4 5 2 2 5" xfId="6889" xr:uid="{DB778FC6-6B4B-42F2-A7C9-5275B07D9E98}"/>
    <cellStyle name="Обычный 8 4 5 2 3" xfId="3941" xr:uid="{AD4C1476-E0C2-4317-9939-60815B2E6431}"/>
    <cellStyle name="Обычный 8 4 5 2 3 2" xfId="4483" xr:uid="{A5CBD72E-9583-4269-9BA1-B4C42C2DCAD0}"/>
    <cellStyle name="Обычный 8 4 5 2 3 2 2" xfId="5499" xr:uid="{C4F32F9C-3C27-41B9-B8B7-5FCB363ABB93}"/>
    <cellStyle name="Обычный 8 4 5 2 3 2 2 2" xfId="8483" xr:uid="{0C2AA5D7-A746-44F3-94A2-8651B95595BA}"/>
    <cellStyle name="Обычный 8 4 5 2 3 2 3" xfId="7510" xr:uid="{4F7F9631-04BD-48ED-B878-E5A02DDF029C}"/>
    <cellStyle name="Обычный 8 4 5 2 3 3" xfId="5013" xr:uid="{0411E19E-D1C1-4122-B396-06D514C437E2}"/>
    <cellStyle name="Обычный 8 4 5 2 3 3 2" xfId="7997" xr:uid="{B38B9007-DCA8-4D22-AEAD-129EF67F050C}"/>
    <cellStyle name="Обычный 8 4 5 2 3 4" xfId="7024" xr:uid="{4090B45D-9386-4CE4-B4C1-3768521487A8}"/>
    <cellStyle name="Обычный 8 4 5 2 4" xfId="4240" xr:uid="{434BC01A-5A33-445F-86B1-751C1812C922}"/>
    <cellStyle name="Обычный 8 4 5 2 4 2" xfId="5256" xr:uid="{923CDF7D-D9E0-43DA-B6ED-44A1DCD70C51}"/>
    <cellStyle name="Обычный 8 4 5 2 4 2 2" xfId="8240" xr:uid="{FA40EFE0-18B9-4ECD-A255-B4ED7EAC36B8}"/>
    <cellStyle name="Обычный 8 4 5 2 4 3" xfId="7267" xr:uid="{904E269F-A45A-4118-98C0-44656C8DE456}"/>
    <cellStyle name="Обычный 8 4 5 2 5" xfId="4770" xr:uid="{F11036E2-6004-486C-B84E-DCBE8F07569A}"/>
    <cellStyle name="Обычный 8 4 5 2 5 2" xfId="7754" xr:uid="{9A976537-7148-4027-9FA2-6A4ED782E869}"/>
    <cellStyle name="Обычный 8 4 5 2 6" xfId="6781" xr:uid="{0D9BE3F9-6494-4738-8FBD-17A9617B9DF1}"/>
    <cellStyle name="Обычный 8 4 5 3" xfId="3698" xr:uid="{B361AAFF-B73B-4522-9B40-AA10F7A7FC94}"/>
    <cellStyle name="Обычный 8 4 5 3 2" xfId="3995" xr:uid="{D29958D7-374E-4430-A03B-5D7CD565B100}"/>
    <cellStyle name="Обычный 8 4 5 3 2 2" xfId="4537" xr:uid="{0FF0F650-A9E8-42DF-879F-1D81C41D7457}"/>
    <cellStyle name="Обычный 8 4 5 3 2 2 2" xfId="5553" xr:uid="{99F7F851-466C-4307-BF49-BE8BAEAE32FE}"/>
    <cellStyle name="Обычный 8 4 5 3 2 2 2 2" xfId="8537" xr:uid="{B2703291-F30D-4FA0-BCB4-D02194EBCDF6}"/>
    <cellStyle name="Обычный 8 4 5 3 2 2 3" xfId="7564" xr:uid="{2E655FA0-9460-4D8A-9467-F87C45C9B6D6}"/>
    <cellStyle name="Обычный 8 4 5 3 2 3" xfId="5067" xr:uid="{86747C68-C582-4983-8999-2FD5F162079E}"/>
    <cellStyle name="Обычный 8 4 5 3 2 3 2" xfId="8051" xr:uid="{19EE91C5-2839-4DAF-BCFD-C6FAF43119A2}"/>
    <cellStyle name="Обычный 8 4 5 3 2 4" xfId="7078" xr:uid="{5D51A7C3-07A0-428D-AF8F-B169FAD61691}"/>
    <cellStyle name="Обычный 8 4 5 3 3" xfId="4294" xr:uid="{1CC0DA12-0449-45C5-A766-7B2A61C111C4}"/>
    <cellStyle name="Обычный 8 4 5 3 3 2" xfId="5310" xr:uid="{A2901958-9D99-49D7-A5A2-B6F87D75D241}"/>
    <cellStyle name="Обычный 8 4 5 3 3 2 2" xfId="8294" xr:uid="{3EF1D969-E6EB-4C46-BE13-F785C79C9194}"/>
    <cellStyle name="Обычный 8 4 5 3 3 3" xfId="7321" xr:uid="{6305188E-84EC-4899-BA62-F84F0CEF1721}"/>
    <cellStyle name="Обычный 8 4 5 3 4" xfId="4824" xr:uid="{94F2209E-8F97-49D5-BC28-D315DB8EDC07}"/>
    <cellStyle name="Обычный 8 4 5 3 4 2" xfId="7808" xr:uid="{5736CD14-E845-4DA0-9386-D4CC674816E2}"/>
    <cellStyle name="Обычный 8 4 5 3 5" xfId="6835" xr:uid="{C18A68E1-2F97-4136-8AE4-3687684D5ED8}"/>
    <cellStyle name="Обычный 8 4 5 4" xfId="3887" xr:uid="{0FC7DEFB-9E77-451C-9D09-70AF160F5E30}"/>
    <cellStyle name="Обычный 8 4 5 4 2" xfId="4429" xr:uid="{D18B0998-0B74-4875-B74C-762F4EC7B205}"/>
    <cellStyle name="Обычный 8 4 5 4 2 2" xfId="5445" xr:uid="{A3E0FDAA-A63F-4C01-91CA-AEEE6FFF9A27}"/>
    <cellStyle name="Обычный 8 4 5 4 2 2 2" xfId="8429" xr:uid="{9EFA6A6F-C239-4BBD-AB64-1FB66401AFDE}"/>
    <cellStyle name="Обычный 8 4 5 4 2 3" xfId="7456" xr:uid="{F8215DEA-1E34-4E0F-B9EA-281E0233BD1C}"/>
    <cellStyle name="Обычный 8 4 5 4 3" xfId="4959" xr:uid="{4B296FDD-94D7-40A0-8E1E-3366B57C2E2D}"/>
    <cellStyle name="Обычный 8 4 5 4 3 2" xfId="7943" xr:uid="{6753A6B4-234D-4D1B-B27A-2638A6AABB93}"/>
    <cellStyle name="Обычный 8 4 5 4 4" xfId="6970" xr:uid="{3CF54F1D-7B92-4F55-A495-73EF8D29960D}"/>
    <cellStyle name="Обычный 8 4 5 5" xfId="4186" xr:uid="{120B3162-CAAB-4516-AD59-E73F7FCA1759}"/>
    <cellStyle name="Обычный 8 4 5 5 2" xfId="5202" xr:uid="{9A8D650F-FDD6-41EE-A511-8773F474CD6D}"/>
    <cellStyle name="Обычный 8 4 5 5 2 2" xfId="8186" xr:uid="{FA371A3A-7529-4A1F-BCCA-B653E0014AEB}"/>
    <cellStyle name="Обычный 8 4 5 5 3" xfId="7213" xr:uid="{0FC94003-26C7-49FA-AE65-5FA6C446A877}"/>
    <cellStyle name="Обычный 8 4 5 6" xfId="4716" xr:uid="{C15EC3A3-EFF1-4FDE-8806-B1BC0F580644}"/>
    <cellStyle name="Обычный 8 4 5 6 2" xfId="7700" xr:uid="{6E1E232E-5167-442C-AC27-1F3CF04B7B0C}"/>
    <cellStyle name="Обычный 8 4 5 7" xfId="6727" xr:uid="{1E628C55-E6FE-4BCE-BD84-1A76C945C6AB}"/>
    <cellStyle name="Обычный 8 4 6" xfId="3797" xr:uid="{D24BDF55-A410-4B96-BE95-160DAF47630A}"/>
    <cellStyle name="Обычный 8 4 6 2" xfId="4076" xr:uid="{6891AD1B-8956-47A9-B047-6E57D0C9C8B1}"/>
    <cellStyle name="Обычный 8 4 6 2 2" xfId="4618" xr:uid="{49842EC4-4347-4A05-92EC-1B1DB6C58173}"/>
    <cellStyle name="Обычный 8 4 6 2 2 2" xfId="5634" xr:uid="{5CD1877C-0121-453D-B05F-959DFEC37F07}"/>
    <cellStyle name="Обычный 8 4 6 2 2 2 2" xfId="8618" xr:uid="{9038BC3C-9E6A-4E7F-98F9-3624A7E03835}"/>
    <cellStyle name="Обычный 8 4 6 2 2 3" xfId="7645" xr:uid="{CB1E70CD-D198-4A90-A7B5-638AB20B2E00}"/>
    <cellStyle name="Обычный 8 4 6 2 3" xfId="5148" xr:uid="{0ED485E5-7C0E-43FE-BAF0-15F0787DDD7C}"/>
    <cellStyle name="Обычный 8 4 6 2 3 2" xfId="8132" xr:uid="{870686D2-CF5C-46CA-AF51-9326B7330673}"/>
    <cellStyle name="Обычный 8 4 6 2 4" xfId="7159" xr:uid="{202DC8A4-5BBA-4E20-9070-A9C0AC432F9C}"/>
    <cellStyle name="Обычный 8 4 6 3" xfId="4375" xr:uid="{52A10854-7B5E-4210-AC2A-B738E464C615}"/>
    <cellStyle name="Обычный 8 4 6 3 2" xfId="5391" xr:uid="{39D83E67-860C-47E5-9901-F3D4846B571C}"/>
    <cellStyle name="Обычный 8 4 6 3 2 2" xfId="8375" xr:uid="{AD85D4B1-D8D7-490A-92B3-26590DCAB4BE}"/>
    <cellStyle name="Обычный 8 4 6 3 3" xfId="7402" xr:uid="{984AFE65-0FA4-4EBA-9868-B98088D610AC}"/>
    <cellStyle name="Обычный 8 4 6 4" xfId="4905" xr:uid="{933832AB-B2FE-490C-AB99-FE1C7B417ACB}"/>
    <cellStyle name="Обычный 8 4 6 4 2" xfId="7889" xr:uid="{D910FCE8-2344-4E27-A9D9-7E44ACEDA816}"/>
    <cellStyle name="Обычный 8 4 6 5" xfId="6916" xr:uid="{3CFF7364-2D47-4C73-AE48-4BAD519F0504}"/>
    <cellStyle name="Обычный 8 4 7" xfId="2665" xr:uid="{03777207-C458-4A86-B5B6-4D4B4290208F}"/>
    <cellStyle name="Обычный 8 4 8" xfId="6656" xr:uid="{30632523-2345-4FF6-8103-40BE3452B765}"/>
    <cellStyle name="Обычный 8 5" xfId="1931" xr:uid="{8CD1140C-9E48-4635-A25E-5B0FA11C1587}"/>
    <cellStyle name="Обычный 8 5 2" xfId="3702" xr:uid="{8B865A77-39FB-43FF-A1E2-FF957B9AE23D}"/>
    <cellStyle name="Обычный 8 5 2 2" xfId="3999" xr:uid="{81D03846-DB5E-4225-83DE-D5CABD2F23D2}"/>
    <cellStyle name="Обычный 8 5 2 2 2" xfId="4541" xr:uid="{6E21D30A-F257-4489-B6AA-490482A3479C}"/>
    <cellStyle name="Обычный 8 5 2 2 2 2" xfId="5557" xr:uid="{C754D413-0185-4CE9-B58B-37128BC1B221}"/>
    <cellStyle name="Обычный 8 5 2 2 2 2 2" xfId="8541" xr:uid="{2D9BDF5F-D8FF-449F-B694-48E1B0DD4756}"/>
    <cellStyle name="Обычный 8 5 2 2 2 3" xfId="7568" xr:uid="{DE2CA7E5-0E98-4306-B0D3-1110D26CC985}"/>
    <cellStyle name="Обычный 8 5 2 2 3" xfId="5071" xr:uid="{8A9CFAA1-7DF6-45A2-8E58-3B1E5025FA84}"/>
    <cellStyle name="Обычный 8 5 2 2 3 2" xfId="8055" xr:uid="{BCA66B26-29BE-467B-B3BD-67139E7200CA}"/>
    <cellStyle name="Обычный 8 5 2 2 4" xfId="7082" xr:uid="{49D4900D-1A51-425C-875D-3313431CA32C}"/>
    <cellStyle name="Обычный 8 5 2 3" xfId="4298" xr:uid="{7FFB5053-5651-4784-A8DC-4720753AFC06}"/>
    <cellStyle name="Обычный 8 5 2 3 2" xfId="5314" xr:uid="{9D764376-4841-4719-90D0-3491BE7F98CA}"/>
    <cellStyle name="Обычный 8 5 2 3 2 2" xfId="8298" xr:uid="{9A418774-BD8C-4DD6-AC83-1475AF71DC3E}"/>
    <cellStyle name="Обычный 8 5 2 3 3" xfId="7325" xr:uid="{BA325A5F-1F1E-4D7E-A031-304D3B1204E5}"/>
    <cellStyle name="Обычный 8 5 2 4" xfId="4828" xr:uid="{530B557A-7E0D-4967-AC79-F1882F0585A8}"/>
    <cellStyle name="Обычный 8 5 2 4 2" xfId="7812" xr:uid="{E27BEC39-B06D-45A0-808A-04E0274E2F9A}"/>
    <cellStyle name="Обычный 8 5 2 5" xfId="6839" xr:uid="{00C8C2BA-3295-4D7B-A635-9192A09A113F}"/>
    <cellStyle name="Обычный 8 5 3" xfId="3891" xr:uid="{FE6A42CB-215C-4683-8819-F8DA0134CAA8}"/>
    <cellStyle name="Обычный 8 5 3 2" xfId="4433" xr:uid="{8B382277-4038-4EEB-9311-35DEC4587A34}"/>
    <cellStyle name="Обычный 8 5 3 2 2" xfId="5449" xr:uid="{C5919C41-DFC9-48E1-A0C2-C5DCA90B1312}"/>
    <cellStyle name="Обычный 8 5 3 2 2 2" xfId="8433" xr:uid="{36DC8FA6-DC8B-4F45-9DCE-DE617633848B}"/>
    <cellStyle name="Обычный 8 5 3 2 3" xfId="7460" xr:uid="{3C70E044-F1E1-4F61-9553-3EC393B7417F}"/>
    <cellStyle name="Обычный 8 5 3 3" xfId="4963" xr:uid="{4D7004C9-DADD-4467-96DC-3D8E12513335}"/>
    <cellStyle name="Обычный 8 5 3 3 2" xfId="7947" xr:uid="{D6D4492A-8967-44DF-93FD-5797C2F6E2A4}"/>
    <cellStyle name="Обычный 8 5 3 4" xfId="6974" xr:uid="{D4912062-9B49-4652-8474-E6B9F764042A}"/>
    <cellStyle name="Обычный 8 5 4" xfId="4190" xr:uid="{0A7C4014-11B9-4D80-8508-E488A3549EDA}"/>
    <cellStyle name="Обычный 8 5 4 2" xfId="5206" xr:uid="{C10BA9A6-7057-4E6A-AA8B-F56A8456666C}"/>
    <cellStyle name="Обычный 8 5 4 2 2" xfId="8190" xr:uid="{ECD6BC2A-D9A5-4B6C-9506-17B02B0F292D}"/>
    <cellStyle name="Обычный 8 5 4 3" xfId="7217" xr:uid="{C1B64B85-F577-49FF-823C-A97C7217AE96}"/>
    <cellStyle name="Обычный 8 5 5" xfId="4720" xr:uid="{5FC1BCD9-77E7-42EF-8784-B9663B429D21}"/>
    <cellStyle name="Обычный 8 5 5 2" xfId="7704" xr:uid="{D9FF7794-16FA-4E75-B3AF-74A8EC1B049D}"/>
    <cellStyle name="Обычный 8 5 6" xfId="3409" xr:uid="{CB467304-C0B8-4EEB-9953-6E06EF49B143}"/>
    <cellStyle name="Обычный 8 5 6 2" xfId="6731" xr:uid="{D5419881-D139-4AD7-ADD4-634FD0970901}"/>
    <cellStyle name="Обычный 8 5 7" xfId="6659" xr:uid="{1735924E-74F0-452C-BA71-B56F4B746FD0}"/>
    <cellStyle name="Обычный 8 6" xfId="3647" xr:uid="{585DB7F1-8ACF-420A-9D5A-C4F4214B180B}"/>
    <cellStyle name="Обычный 8 6 2" xfId="3945" xr:uid="{021C6D79-9397-49D7-8692-19BC34E283B1}"/>
    <cellStyle name="Обычный 8 6 2 2" xfId="4487" xr:uid="{AC169535-2497-486C-919C-7C80157BA6B8}"/>
    <cellStyle name="Обычный 8 6 2 2 2" xfId="5503" xr:uid="{CAB64DBD-1D0C-43C6-BCF0-CC61F6F30633}"/>
    <cellStyle name="Обычный 8 6 2 2 2 2" xfId="8487" xr:uid="{2CFC8759-F8AC-4205-83C8-F24BD9498C00}"/>
    <cellStyle name="Обычный 8 6 2 2 3" xfId="7514" xr:uid="{6044449E-CEA1-43F9-B825-9E1C923E2923}"/>
    <cellStyle name="Обычный 8 6 2 3" xfId="5017" xr:uid="{83D0B947-E048-4669-BA4B-C35FB999A25D}"/>
    <cellStyle name="Обычный 8 6 2 3 2" xfId="8001" xr:uid="{BED9D6A9-30DE-49A3-9061-02EBCADA52A0}"/>
    <cellStyle name="Обычный 8 6 2 4" xfId="7028" xr:uid="{93A3E63B-0ED4-4CBF-AE49-7FECAFEF212B}"/>
    <cellStyle name="Обычный 8 6 3" xfId="4244" xr:uid="{E5BA541C-A590-42F5-BE03-209154025270}"/>
    <cellStyle name="Обычный 8 6 3 2" xfId="5260" xr:uid="{A2A23D09-1D3B-44BE-B680-1D0A4402DE5E}"/>
    <cellStyle name="Обычный 8 6 3 2 2" xfId="8244" xr:uid="{89964A2F-78E7-4B37-BF77-5A2E66A886FF}"/>
    <cellStyle name="Обычный 8 6 3 3" xfId="7271" xr:uid="{00B947F6-8CA8-4C7E-A4C6-1FF06A79E1D9}"/>
    <cellStyle name="Обычный 8 6 4" xfId="4774" xr:uid="{58CEA160-F848-478B-A7DE-E385D9CC2DDD}"/>
    <cellStyle name="Обычный 8 6 4 2" xfId="7758" xr:uid="{E3DDAE47-6CD2-462D-B80C-ABAA0B88D32B}"/>
    <cellStyle name="Обычный 8 6 5" xfId="6785" xr:uid="{67143968-900D-4A6A-AA01-612510699160}"/>
    <cellStyle name="Обычный 8 7" xfId="3836" xr:uid="{51F9806A-2651-4F9D-A724-7BE20131B575}"/>
    <cellStyle name="Обычный 8 7 2" xfId="4379" xr:uid="{E7DC76D3-7D96-44B5-B743-4D7D5A496F94}"/>
    <cellStyle name="Обычный 8 7 2 2" xfId="5395" xr:uid="{C2CE7025-4856-49A2-A130-1F49FAD6B7DB}"/>
    <cellStyle name="Обычный 8 7 2 2 2" xfId="8379" xr:uid="{E51AA07E-2DC3-4180-B902-94FF79561084}"/>
    <cellStyle name="Обычный 8 7 2 3" xfId="7406" xr:uid="{1F81F9AE-7AB0-4071-AFC2-DDBC5BA6B529}"/>
    <cellStyle name="Обычный 8 7 3" xfId="4909" xr:uid="{DC2BC41A-7D9E-4A73-A4E7-185B8BC4C4B7}"/>
    <cellStyle name="Обычный 8 7 3 2" xfId="7893" xr:uid="{24D798C1-668E-4D28-93EA-AA72EA7AB876}"/>
    <cellStyle name="Обычный 8 7 4" xfId="6920" xr:uid="{3991F62C-5A96-420E-B12E-3821685E6F84}"/>
    <cellStyle name="Обычный 8 8" xfId="4135" xr:uid="{5E70516F-1F4A-47FD-B2BA-450D6F511E19}"/>
    <cellStyle name="Обычный 8 8 2" xfId="5152" xr:uid="{F78A0685-DB2E-4CEE-BC5F-03ABFD34645B}"/>
    <cellStyle name="Обычный 8 8 2 2" xfId="8136" xr:uid="{26881D53-FA5F-4CD6-BDD0-CD91F152A045}"/>
    <cellStyle name="Обычный 8 8 3" xfId="7163" xr:uid="{3808AC2F-23C4-45A9-8C9B-CD90AC2FA4B1}"/>
    <cellStyle name="Обычный 8 9" xfId="4665" xr:uid="{2F5F232C-34A0-421B-A5D3-1CCA9C52D08A}"/>
    <cellStyle name="Обычный 8 9 2" xfId="7650" xr:uid="{F3C82ACC-153D-4392-ADBD-C9BC30F85A32}"/>
    <cellStyle name="Обычный 80" xfId="10288" xr:uid="{89AB71B7-1A09-4BE8-9B97-C5E09E508DDB}"/>
    <cellStyle name="Обычный 81" xfId="10416" xr:uid="{D48993B6-D4BC-4877-9B18-1E7592DA546E}"/>
    <cellStyle name="Обычный 81 2" xfId="11787" xr:uid="{1666A65E-ADED-4A4A-B0FE-2044B09E2FBE}"/>
    <cellStyle name="Обычный 82" xfId="10417" xr:uid="{B9EE49CA-1E23-4953-83AD-E8950AFAE28A}"/>
    <cellStyle name="Обычный 82 2" xfId="11788" xr:uid="{4F240894-7ED4-4A66-9412-96D375473639}"/>
    <cellStyle name="Обычный 83" xfId="10419" xr:uid="{A6601207-CCE0-4FD8-9B99-0B2EBCF0C99C}"/>
    <cellStyle name="Обычный 84" xfId="10443" xr:uid="{F4ECB10F-FA6F-498A-B455-2A003237E893}"/>
    <cellStyle name="Обычный 84 2" xfId="11799" xr:uid="{55190249-373E-414F-8DD6-EFE194EC695D}"/>
    <cellStyle name="Обычный 84 3" xfId="11877" xr:uid="{5B95D39A-6CB6-42AB-BBFB-A45B4F96AFD0}"/>
    <cellStyle name="Обычный 84 4" xfId="11951" xr:uid="{D988EFFC-3BD8-4515-BBF8-39DAB84B50BE}"/>
    <cellStyle name="Обычный 85" xfId="10444" xr:uid="{01C5F126-62D3-470A-8A8B-0DE25055AD90}"/>
    <cellStyle name="Обычный 85 2" xfId="11800" xr:uid="{CE7C3B44-CABB-401C-AA2E-C0226CE6657D}"/>
    <cellStyle name="Обычный 85 3" xfId="11878" xr:uid="{3D95219F-35EC-4247-BBE7-635A31261F33}"/>
    <cellStyle name="Обычный 85 4" xfId="11952" xr:uid="{5606291A-0FAE-45B8-97B5-D1490FF1EB0B}"/>
    <cellStyle name="Обычный 86" xfId="10445" xr:uid="{88BBCAE3-9408-4577-8383-BB720EC715FE}"/>
    <cellStyle name="Обычный 86 2" xfId="11801" xr:uid="{F726F216-5BFF-4E0B-AA0B-1B723E99ABED}"/>
    <cellStyle name="Обычный 86 3" xfId="11879" xr:uid="{A13989BE-E1E8-4651-86CB-8C3DF9832102}"/>
    <cellStyle name="Обычный 86 4" xfId="11953" xr:uid="{53679299-F63C-49EE-8AB4-AC1763857334}"/>
    <cellStyle name="Обычный 87" xfId="10433" xr:uid="{AA8C6FE5-A2B1-4B9B-AFD1-54E5898C400A}"/>
    <cellStyle name="Обычный 87 2" xfId="10436" xr:uid="{9314294D-A40B-4C95-9A49-F8184D2D1401}"/>
    <cellStyle name="Обычный 87 2 2" xfId="10440" xr:uid="{12B9AF6E-7155-421F-9E8C-DF56E26238A9}"/>
    <cellStyle name="Обычный 87 2 2 2" xfId="11796" xr:uid="{5156A6E0-C01C-41A0-8E37-6495F9CBED61}"/>
    <cellStyle name="Обычный 87 2 2 3" xfId="11875" xr:uid="{A9F47991-1C1F-4F9D-BF39-AC697B3FF292}"/>
    <cellStyle name="Обычный 87 2 2 4" xfId="11948" xr:uid="{D1C4676C-101A-4257-BD17-CF3B134F28A7}"/>
    <cellStyle name="Обычный 87 2 2 5" xfId="11963" xr:uid="{B0A84484-7BA0-4B52-9876-E4ED1F769D1D}"/>
    <cellStyle name="Обычный 87 2 3" xfId="11792" xr:uid="{8D079832-3BA9-40E4-95F1-774192B1A3E8}"/>
    <cellStyle name="Обычный 87 2 4" xfId="11871" xr:uid="{915A754A-8BBB-4CBF-9C91-EFA48626559D}"/>
    <cellStyle name="Обычный 87 2 5" xfId="11944" xr:uid="{AD1C940F-DD64-4922-ACC5-0A18793C39CB}"/>
    <cellStyle name="Обычный 87 3" xfId="10438" xr:uid="{9E9A9491-9C78-40B9-B61A-E808C9F187E0}"/>
    <cellStyle name="Обычный 87 3 2" xfId="11794" xr:uid="{4DF2E739-B5E7-41FA-92F7-0F315D9FFD99}"/>
    <cellStyle name="Обычный 87 3 3" xfId="11873" xr:uid="{F230558D-5E0D-45BB-95BA-4EAF030B2CBF}"/>
    <cellStyle name="Обычный 87 3 4" xfId="11946" xr:uid="{A14578E6-5EEA-4229-9F63-1194C87F332E}"/>
    <cellStyle name="Обычный 87 4" xfId="10441" xr:uid="{31AF0684-3B10-48BB-852B-A1BD76AAEA95}"/>
    <cellStyle name="Обычный 87 4 2" xfId="11797" xr:uid="{33DEC403-EB66-454C-A49E-BBD74C6A1C1D}"/>
    <cellStyle name="Обычный 87 4 3" xfId="11876" xr:uid="{0F25200C-24E1-44E1-B85C-B3C0C681C8FD}"/>
    <cellStyle name="Обычный 87 4 4" xfId="11949" xr:uid="{4436CDF9-96A1-4698-A2DF-D9C94557E18F}"/>
    <cellStyle name="Обычный 87 4 5" xfId="11962" xr:uid="{B5721CF1-8A53-4EE9-B131-C4B0C10E451A}"/>
    <cellStyle name="Обычный 87 5" xfId="11790" xr:uid="{7D3D4710-F8AD-41D0-9D8A-BBEF73405D6E}"/>
    <cellStyle name="Обычный 87 6" xfId="11869" xr:uid="{6EFB0EC3-6094-4784-A561-DF5B398857B1}"/>
    <cellStyle name="Обычный 87 7" xfId="11942" xr:uid="{702F5982-A38E-4A8D-A04B-60D6488336F1}"/>
    <cellStyle name="Обычный 9" xfId="642" xr:uid="{BF35E804-06B9-431E-B5F4-6FD1F94A4DEE}"/>
    <cellStyle name="Обычный 9 2" xfId="699" xr:uid="{580ADCDA-669C-4099-B7FF-9B2F2FDED774}"/>
    <cellStyle name="Обычный 9 2 2" xfId="9662" xr:uid="{21E790F9-8707-4D8D-A2B8-63DBED8C8974}"/>
    <cellStyle name="Обычный 9 2 3" xfId="9641" xr:uid="{6597180D-007C-4220-A8F5-CD8EF639E5FF}"/>
    <cellStyle name="Обычный 9 2 4" xfId="10290" xr:uid="{6117B551-A507-404E-8609-07CD27D1E5F6}"/>
    <cellStyle name="Обычный 9 3" xfId="2297" xr:uid="{28A794DE-CCB3-4610-85DD-E89FAA341866}"/>
    <cellStyle name="Обычный 9 3 2" xfId="9654" xr:uid="{8A7DA472-53BA-478C-9C37-33D41237A06A}"/>
    <cellStyle name="Обычный 9 4" xfId="9309" xr:uid="{8DD2C767-D825-486A-A1A2-52C5936B0481}"/>
    <cellStyle name="Обычный 9 5" xfId="9640" xr:uid="{F0F03D4B-BF59-49D0-A14C-0B4F5B775F7A}"/>
    <cellStyle name="Обычный 9 6" xfId="10289" xr:uid="{C4532C57-9B40-4930-896C-30703FB257E2}"/>
    <cellStyle name="Обычный_int1002" xfId="9676" xr:uid="{73F7D245-D17C-47BD-9A45-9B7B190BAA2D}"/>
    <cellStyle name="Плохой 10" xfId="3302" xr:uid="{DCF67743-937E-4953-9BBB-234CBD992E75}"/>
    <cellStyle name="Плохой 11" xfId="3303" xr:uid="{4577DE32-DE27-4D0A-8ABE-EF8C7DD3E534}"/>
    <cellStyle name="Плохой 12" xfId="3304" xr:uid="{2CA16854-0FC1-448D-AA74-A86CB06C5291}"/>
    <cellStyle name="Плохой 13" xfId="3301" xr:uid="{A22223BB-CAFC-4026-A6C8-67394E2FEEEB}"/>
    <cellStyle name="Плохой 14" xfId="3371" xr:uid="{B1AADA76-A8A0-4266-A276-2D25BF8F7257}"/>
    <cellStyle name="Плохой 15" xfId="3612" xr:uid="{457AC6A6-3ACD-4894-8B19-C6ADDB529C56}"/>
    <cellStyle name="Плохой 16" xfId="3808" xr:uid="{8405757A-C7AF-46DA-A60F-3C524AE5ECA3}"/>
    <cellStyle name="Плохой 17" xfId="4100" xr:uid="{BC11CEFC-5F28-4694-9F07-BBBB63F5C3CA}"/>
    <cellStyle name="Плохой 18" xfId="4630" xr:uid="{90D24538-CFB2-4ECC-A9E9-707D0CBE4A6A}"/>
    <cellStyle name="Плохой 19" xfId="2367" xr:uid="{6EDC7924-53AF-492B-89BD-15DDBFBE503F}"/>
    <cellStyle name="Плохой 2" xfId="245" xr:uid="{F9D4A74E-A11F-46D6-986F-ECC2982FFE20}"/>
    <cellStyle name="Плохой 2 2" xfId="769" xr:uid="{EBFB9F07-827C-4733-9FF6-11F898FDD943}"/>
    <cellStyle name="Плохой 2 2 2" xfId="2917" xr:uid="{541F3944-589C-4665-BE78-15890B57FCAD}"/>
    <cellStyle name="Плохой 2 2 2 2" xfId="10292" xr:uid="{69885872-E3FB-4C84-A0F3-84AFA52E5D43}"/>
    <cellStyle name="Плохой 2 2 3" xfId="3305" xr:uid="{FF97D4A2-C568-4F8D-926C-185A435019C0}"/>
    <cellStyle name="Плохой 2 2 4" xfId="2717" xr:uid="{A4B21CFB-1D41-4273-B49C-B32B1816438C}"/>
    <cellStyle name="Плохой 2 2 5" xfId="1752" xr:uid="{3DE4F5DB-6FA6-446D-8396-C0C35B32DBAC}"/>
    <cellStyle name="Плохой 2 3" xfId="2434" xr:uid="{4E60586C-86DD-4926-9330-AB08AA69E656}"/>
    <cellStyle name="Плохой 2 3 2" xfId="10294" xr:uid="{FB6EF4F3-C42D-4799-B3EE-86191D44B261}"/>
    <cellStyle name="Плохой 2 4" xfId="9751" xr:uid="{DF12ADE0-B997-4BE8-AB18-9524E05645D8}"/>
    <cellStyle name="Плохой 2 5" xfId="740" xr:uid="{1A41B3B1-70C5-4C48-BC39-E1B8CA8FED2E}"/>
    <cellStyle name="Плохой 20" xfId="2140" xr:uid="{FC46F088-6629-4653-9B82-3CDE638AF05C}"/>
    <cellStyle name="Плохой 3" xfId="2280" xr:uid="{6C769EB8-B174-4BA2-A661-E4601AF6F897}"/>
    <cellStyle name="Плохой 3 2" xfId="10295" xr:uid="{3DE504F1-10F5-4B18-84B9-06DE03920A12}"/>
    <cellStyle name="Плохой 4" xfId="2319" xr:uid="{C65B61B8-8260-48F6-A897-EFFF1007FE9B}"/>
    <cellStyle name="Плохой 4 2" xfId="2531" xr:uid="{F1538595-6BDA-46EF-8CE5-8939D96B7AB4}"/>
    <cellStyle name="Плохой 5" xfId="2279" xr:uid="{A23D98ED-BB4E-4346-A9B0-2E6786519D9D}"/>
    <cellStyle name="Плохой 5 2" xfId="2590" xr:uid="{BC8B205C-18C0-44CB-B8A7-2AFF511257C5}"/>
    <cellStyle name="Плохой 6" xfId="2629" xr:uid="{05424600-6B97-4A24-A48F-E6E5580E5336}"/>
    <cellStyle name="Плохой 7" xfId="2918" xr:uid="{899D3653-A34C-475B-86B6-F72251365302}"/>
    <cellStyle name="Плохой 8" xfId="2916" xr:uid="{070FE9D0-4080-4324-BD9C-901B129AED79}"/>
    <cellStyle name="Плохой 9" xfId="3306" xr:uid="{C9EEE548-C726-4735-A940-E09FC4DD0F67}"/>
    <cellStyle name="Показатель процентный" xfId="10296" xr:uid="{CCF0F6BE-0AC6-489C-99F5-B79F79E5B919}"/>
    <cellStyle name="Показатель процентный 2" xfId="10297" xr:uid="{B218E411-D1AC-41DF-AD73-8F5D53ABA6E2}"/>
    <cellStyle name="Показатель процентный с сортировкой" xfId="10298" xr:uid="{718A2A7D-6D9A-4F69-AEE8-2D8015243773}"/>
    <cellStyle name="Показатель процентный с сортировкой 2" xfId="10299" xr:uid="{4ED19BFA-27A4-4D1E-BDCF-07702D73C9EC}"/>
    <cellStyle name="Показатель цифровой" xfId="10300" xr:uid="{70CEFD36-4FCD-46A5-8713-E2572B8AD465}"/>
    <cellStyle name="Показатель цифровой 2" xfId="10301" xr:uid="{38E07562-BBB3-45FB-A2AA-613F18E03A48}"/>
    <cellStyle name="Показатель цифровой с сортировкой" xfId="10302" xr:uid="{EB9862D7-6A30-4E41-A2A7-327045D6335F}"/>
    <cellStyle name="Показатель цифровой с сортировкой 2" xfId="10303" xr:uid="{A7100499-210D-4B90-B61F-B82496380B2E}"/>
    <cellStyle name="Пояснение 10" xfId="3308" xr:uid="{464E644B-A34F-4558-937E-67B68DA81DD6}"/>
    <cellStyle name="Пояснение 11" xfId="3309" xr:uid="{96F5572B-D3FC-447F-9D41-D6BD8C966DD3}"/>
    <cellStyle name="Пояснение 12" xfId="3310" xr:uid="{0BB8A5EC-0E8F-4574-8B9A-A3608C44E7D3}"/>
    <cellStyle name="Пояснение 13" xfId="3307" xr:uid="{80C43011-D009-4501-809D-D08C37704328}"/>
    <cellStyle name="Пояснение 14" xfId="3380" xr:uid="{EF70E6C2-5DB2-4916-9A84-23A5D336E251}"/>
    <cellStyle name="Пояснение 15" xfId="3621" xr:uid="{03CE3B7A-2F6B-4F65-8CD1-1DCC0E2A535C}"/>
    <cellStyle name="Пояснение 16" xfId="3817" xr:uid="{D857BB77-DDC3-4C8E-9EAA-4F5E1F200398}"/>
    <cellStyle name="Пояснение 17" xfId="4109" xr:uid="{ECEAA337-B4FF-4D16-94C7-BDCFB0EF2E88}"/>
    <cellStyle name="Пояснение 18" xfId="4639" xr:uid="{3B3640C7-0CE8-4B94-9D10-27A088957CC8}"/>
    <cellStyle name="Пояснение 19" xfId="2376" xr:uid="{1F9AE135-8D0D-4409-AC62-1DBD26D21CBD}"/>
    <cellStyle name="Пояснение 2" xfId="246" xr:uid="{E7842C47-E0B6-4D23-9A86-0443CA5156D8}"/>
    <cellStyle name="Пояснение 2 2" xfId="778" xr:uid="{4AA77550-6832-47EA-BF4A-546F965D60A3}"/>
    <cellStyle name="Пояснение 2 2 2" xfId="2920" xr:uid="{B7CE8B77-9D6B-42EC-9693-187433F18AB8}"/>
    <cellStyle name="Пояснение 2 2 3" xfId="3311" xr:uid="{182782B2-E35A-462A-B70D-37E0C95DA6A0}"/>
    <cellStyle name="Пояснение 2 2 4" xfId="2718" xr:uid="{300DCB86-13EA-4B77-B56B-42888043DDDF}"/>
    <cellStyle name="Пояснение 2 2 5" xfId="1753" xr:uid="{B79A499D-6CD9-4B92-8B6D-D3B34AA73CE6}"/>
    <cellStyle name="Пояснение 2 3" xfId="2423" xr:uid="{69BACBFA-CFB5-4AD7-BAEA-F075D1A3AA01}"/>
    <cellStyle name="Пояснение 2 3 2" xfId="10304" xr:uid="{8BE88FE4-9EA0-4B23-BC5D-AAB7A6F3C00F}"/>
    <cellStyle name="Пояснение 2 4" xfId="9753" xr:uid="{887AF9CD-A5CF-482F-A4CE-DBA003823234}"/>
    <cellStyle name="Пояснение 2 5" xfId="741" xr:uid="{97119274-B414-4425-8D4F-026D4AD8E085}"/>
    <cellStyle name="Пояснение 20" xfId="2148" xr:uid="{4512EBD5-9F92-4792-A5C6-282AB6A54E86}"/>
    <cellStyle name="Пояснение 3" xfId="2282" xr:uid="{D248C1D2-2262-450F-B607-88732FAE73A7}"/>
    <cellStyle name="Пояснение 3 2" xfId="10305" xr:uid="{958ED03E-FB0C-4AF7-BEEE-E9C84791052A}"/>
    <cellStyle name="Пояснение 4" xfId="2320" xr:uid="{CD5E8CC2-665B-4C2F-859A-EE314C84A2D3}"/>
    <cellStyle name="Пояснение 4 2" xfId="2540" xr:uid="{6A8A0EB0-CDC1-4569-93A6-C8AE9809B399}"/>
    <cellStyle name="Пояснение 5" xfId="2281" xr:uid="{F9C6D42F-3A79-4A58-A736-D5736EDC0593}"/>
    <cellStyle name="Пояснение 5 2" xfId="2599" xr:uid="{4869CC32-CDC1-46B5-A3F2-2762A9F24412}"/>
    <cellStyle name="Пояснение 6" xfId="2638" xr:uid="{B14D0867-3618-4F93-B77C-99031EFE7B41}"/>
    <cellStyle name="Пояснение 7" xfId="2921" xr:uid="{1262ABA0-4939-42EB-A9D3-4ABE67A357D7}"/>
    <cellStyle name="Пояснение 8" xfId="2919" xr:uid="{AABC94CE-BC4F-4DE8-81F0-B4D04AD0D3AA}"/>
    <cellStyle name="Пояснение 9" xfId="3312" xr:uid="{FE2ED24D-D114-4D2C-ACA6-1046961B9FA3}"/>
    <cellStyle name="Примечание 10" xfId="883" xr:uid="{EE4A14AD-CBF9-4976-8DBF-0536CC384066}"/>
    <cellStyle name="Примечание 10 2" xfId="1684" xr:uid="{6E8B3D62-1E6E-4ADE-A127-3389E2DDEBA1}"/>
    <cellStyle name="Примечание 10 2 2" xfId="9311" xr:uid="{47B7DBE6-CE77-4534-87E4-CD1DB28D9321}"/>
    <cellStyle name="Примечание 10 2 3" xfId="6366" xr:uid="{89DD9600-1C7F-4225-88B6-B67A6F808FE8}"/>
    <cellStyle name="Примечание 10 3" xfId="9310" xr:uid="{8152583B-5AFB-4682-A093-97858259BD2B}"/>
    <cellStyle name="Примечание 10 4" xfId="3314" xr:uid="{D0F21830-9A12-42D4-8AB0-053E49026664}"/>
    <cellStyle name="Примечание 10 5" xfId="10306" xr:uid="{D25188C7-F582-4700-A17B-4C8763F7C674}"/>
    <cellStyle name="Примечание 11" xfId="974" xr:uid="{4B60F8C8-9F85-48EB-9448-C9BEE69D6FBD}"/>
    <cellStyle name="Примечание 11 2" xfId="1326" xr:uid="{F68B55C7-C81C-4A10-8443-092B1F7311FB}"/>
    <cellStyle name="Примечание 11 2 2" xfId="9313" xr:uid="{932ADFEC-E769-4EDD-955E-05E6A063788A}"/>
    <cellStyle name="Примечание 11 2 3" xfId="6367" xr:uid="{500E3C02-2F58-46A4-9EF9-48FD4F82E58C}"/>
    <cellStyle name="Примечание 11 3" xfId="9312" xr:uid="{546084E9-F6A2-4133-91CF-B8900D9AD1C2}"/>
    <cellStyle name="Примечание 11 4" xfId="3315" xr:uid="{4181ED16-E736-4EBB-9A5E-712C19028205}"/>
    <cellStyle name="Примечание 11 5" xfId="10307" xr:uid="{88FC6CDC-740D-4B6F-95CD-BDD4746D149C}"/>
    <cellStyle name="Примечание 12" xfId="987" xr:uid="{6023A971-3C0F-4110-9E48-2C395F20823D}"/>
    <cellStyle name="Примечание 12 2" xfId="1339" xr:uid="{6DDC3A01-8C15-45DF-910A-08B277D7D943}"/>
    <cellStyle name="Примечание 12 2 2" xfId="9315" xr:uid="{121E309E-519B-4886-9CB2-47521B84BED9}"/>
    <cellStyle name="Примечание 12 2 3" xfId="6368" xr:uid="{012FA51C-C88F-46E2-B96D-D072BA5FE9D6}"/>
    <cellStyle name="Примечание 12 2 4" xfId="11789" xr:uid="{1C2E0517-EC20-48B4-B0A8-034BA74CCD8F}"/>
    <cellStyle name="Примечание 12 3" xfId="9314" xr:uid="{B70D3647-B2B1-44D4-A1AE-FDF52372C8EA}"/>
    <cellStyle name="Примечание 12 4" xfId="3316" xr:uid="{E24D3B5E-EA36-4227-AA98-58B2FB829C4D}"/>
    <cellStyle name="Примечание 12 5" xfId="10418" xr:uid="{C47C3E12-B31F-4A6A-B46D-31136A1852F2}"/>
    <cellStyle name="Примечание 13" xfId="1000" xr:uid="{E3C2BFDC-BF84-4EB0-942B-C730C923F671}"/>
    <cellStyle name="Примечание 13 2" xfId="1352" xr:uid="{B9A29094-0803-47CD-8D95-FDE10E0C7869}"/>
    <cellStyle name="Примечание 13 2 2" xfId="9317" xr:uid="{AEF09CEA-7215-4218-BF63-8D127D6223F1}"/>
    <cellStyle name="Примечание 13 2 3" xfId="6365" xr:uid="{28C34141-8C20-40D9-AA38-0237F2895C5D}"/>
    <cellStyle name="Примечание 13 3" xfId="9316" xr:uid="{7F35578E-9420-4101-B70F-62C96A8C4AA1}"/>
    <cellStyle name="Примечание 13 4" xfId="3313" xr:uid="{3709D1EA-F419-4DB9-A46A-E990149D9D6B}"/>
    <cellStyle name="Примечание 13 5" xfId="10420" xr:uid="{2CB4FE80-4805-4874-A9DC-E3A7EC9EFFB3}"/>
    <cellStyle name="Примечание 14" xfId="1013" xr:uid="{214EFAD7-6B43-4C3C-8561-E1FAE9C0C09E}"/>
    <cellStyle name="Примечание 14 2" xfId="1365" xr:uid="{3E1C7555-5EFA-4789-B3E8-B1EDD37F3485}"/>
    <cellStyle name="Примечание 14 2 2" xfId="9318" xr:uid="{AE772BB1-338E-42DF-B9C4-68267CCD5CB7}"/>
    <cellStyle name="Примечание 14 3" xfId="3379" xr:uid="{29370E2A-0418-4DAF-BA89-6E2782BB6779}"/>
    <cellStyle name="Примечание 15" xfId="1026" xr:uid="{8A460248-89A8-487A-8274-A6A8EEA179F1}"/>
    <cellStyle name="Примечание 15 2" xfId="1378" xr:uid="{8398D73E-9FBD-468F-92A6-AAC3078D3943}"/>
    <cellStyle name="Примечание 15 2 2" xfId="9319" xr:uid="{EB408A72-C08A-45F0-849A-62477F04BE26}"/>
    <cellStyle name="Примечание 15 3" xfId="3620" xr:uid="{5621550B-C3FE-4EDB-9D75-80E86AF8C2BE}"/>
    <cellStyle name="Примечание 16" xfId="1039" xr:uid="{0B63A7A8-5CBA-4FD2-A523-0DEEB86367BA}"/>
    <cellStyle name="Примечание 16 2" xfId="1391" xr:uid="{B2F35C37-D3EB-4807-B0D2-5D54EAA5A1F1}"/>
    <cellStyle name="Примечание 16 2 2" xfId="9320" xr:uid="{ADE99953-185F-42BA-9F39-27AD60240A31}"/>
    <cellStyle name="Примечание 16 3" xfId="3816" xr:uid="{9CCEF480-6501-4685-BFCF-05A6066DA619}"/>
    <cellStyle name="Примечание 17" xfId="1052" xr:uid="{D759DAAE-E1B3-42EF-B915-C0C863502F97}"/>
    <cellStyle name="Примечание 17 2" xfId="1404" xr:uid="{08EF9256-CF4E-4A88-AD88-1EABE3C4E5A0}"/>
    <cellStyle name="Примечание 17 2 2" xfId="9321" xr:uid="{EF3405AD-2070-4C9C-BCAA-616CC38E5024}"/>
    <cellStyle name="Примечание 17 3" xfId="4108" xr:uid="{59347D2C-95A9-416D-853D-F57F21B3AF62}"/>
    <cellStyle name="Примечание 18" xfId="1065" xr:uid="{DE6AFEDA-28B0-48CC-A2DE-5652E20DB4DA}"/>
    <cellStyle name="Примечание 18 2" xfId="1417" xr:uid="{9DD641E8-968E-44F1-A10E-9F7D21994AF4}"/>
    <cellStyle name="Примечание 18 2 2" xfId="9322" xr:uid="{22DA19F4-C385-4A01-8813-F7397A529086}"/>
    <cellStyle name="Примечание 18 3" xfId="4638" xr:uid="{362EBF1C-9A77-45BA-8A33-A3D2F422D222}"/>
    <cellStyle name="Примечание 19" xfId="1078" xr:uid="{8F86E563-48EA-4EAF-864A-A6A7AFF7EFA1}"/>
    <cellStyle name="Примечание 19 2" xfId="1430" xr:uid="{0685615A-5DBF-44D5-A9FB-850BE94F8282}"/>
    <cellStyle name="Примечание 19 3" xfId="2375" xr:uid="{BC09A945-337A-41FB-A636-842F9565614E}"/>
    <cellStyle name="Примечание 2" xfId="247" xr:uid="{F4BCC96C-9173-4F70-AC59-6C426697EEAD}"/>
    <cellStyle name="Примечание 2 10" xfId="1953" xr:uid="{7CB4CEE3-479E-46A8-B99C-4352F71E9A95}"/>
    <cellStyle name="Примечание 2 10 2" xfId="6150" xr:uid="{E9C3A389-CD6A-4918-843B-B487CB5385B5}"/>
    <cellStyle name="Примечание 2 11" xfId="2284" xr:uid="{865AC9E9-2B37-463D-95FC-434604719A84}"/>
    <cellStyle name="Примечание 2 11 2" xfId="6302" xr:uid="{839D15CE-2608-4FC2-8C0D-BDEB3BA35984}"/>
    <cellStyle name="Примечание 2 12" xfId="9755" xr:uid="{E17370F6-494F-4B7E-8715-CAE932D966B1}"/>
    <cellStyle name="Примечание 2 13" xfId="742" xr:uid="{CF547652-79A2-4D9E-BDD5-D525B9374A5D}"/>
    <cellStyle name="Примечание 2 2" xfId="758" xr:uid="{6A5BB3CE-E631-48E5-A33F-EE4AAA5AD0C0}"/>
    <cellStyle name="Примечание 2 2 10" xfId="1754" xr:uid="{5AC8509C-2673-4C3B-B1FA-2E4BBA2622BE}"/>
    <cellStyle name="Примечание 2 2 2" xfId="1679" xr:uid="{8C23330A-BD8F-429D-BA7F-F9CEBFD5304B}"/>
    <cellStyle name="Примечание 2 2 2 2" xfId="2079" xr:uid="{E5A2FD3D-23F1-421C-9078-EBCD333B4FA0}"/>
    <cellStyle name="Примечание 2 2 2 2 2" xfId="3317" xr:uid="{CFCFF7FB-A688-4D81-957E-FB74A0728CFF}"/>
    <cellStyle name="Примечание 2 2 2 2 2 2" xfId="6369" xr:uid="{E57A2B51-13E0-4EE7-BFBE-05E8A30826D0}"/>
    <cellStyle name="Примечание 2 2 2 2 3" xfId="5948" xr:uid="{FD181D0D-DA23-42F6-A2F5-C95AE4C4BCA2}"/>
    <cellStyle name="Примечание 2 2 2 2 3 2" xfId="6610" xr:uid="{316BB5E6-6BEA-4C3E-8F9A-5EDE018BA948}"/>
    <cellStyle name="Примечание 2 2 2 2 4" xfId="6258" xr:uid="{40CBACEF-41A8-4E22-8821-36F8DDE05239}"/>
    <cellStyle name="Примечание 2 2 2 3" xfId="2752" xr:uid="{46D37951-1F88-4915-A79D-1343AE146455}"/>
    <cellStyle name="Примечание 2 2 2 3 2" xfId="6325" xr:uid="{390B1F92-C9B2-4E33-A2F8-0F27F94EEB4F}"/>
    <cellStyle name="Примечание 2 2 2 4" xfId="2322" xr:uid="{1BBDF2DA-3782-46C1-96A6-A5050495572F}"/>
    <cellStyle name="Примечание 2 2 2 4 2" xfId="6310" xr:uid="{FDABDD88-0D52-423F-A4D5-32E4B5D795B0}"/>
    <cellStyle name="Примечание 2 2 2 5" xfId="6098" xr:uid="{7374A621-FFA1-43F7-8B41-1D4205C2A268}"/>
    <cellStyle name="Примечание 2 2 2 6" xfId="1887" xr:uid="{67F45F9F-54BD-4A92-B2BE-75E755605E38}"/>
    <cellStyle name="Примечание 2 2 2 7" xfId="10310" xr:uid="{A0963873-F12F-4B8E-AA2E-1FFA9F3E2EEF}"/>
    <cellStyle name="Примечание 2 2 3" xfId="1899" xr:uid="{05622551-246A-4BB1-9A03-98BB5FC51F0A}"/>
    <cellStyle name="Примечание 2 2 3 2" xfId="2091" xr:uid="{DAD51156-1B17-41ED-93BD-366B5C1DEA5E}"/>
    <cellStyle name="Примечание 2 2 3 2 2" xfId="5960" xr:uid="{8BBD50CD-DC5E-437C-BDEC-C8F3077153D0}"/>
    <cellStyle name="Примечание 2 2 3 2 2 2" xfId="6620" xr:uid="{4FAC9BA4-3394-478D-8A45-49BA4BBF997D}"/>
    <cellStyle name="Примечание 2 2 3 2 3" xfId="6268" xr:uid="{B194B3FE-7EC5-4FC3-A701-621BD0893DAC}"/>
    <cellStyle name="Примечание 2 2 3 2 4" xfId="11782" xr:uid="{5EAD25AF-0AAE-4F6C-B10C-DF7A4E9FF228}"/>
    <cellStyle name="Примечание 2 2 3 3" xfId="2923" xr:uid="{CF452386-E68F-4425-9ED8-984EC3E462F9}"/>
    <cellStyle name="Примечание 2 2 3 4" xfId="5804" xr:uid="{048C6A17-4219-4EFD-A4F8-7A4A6A76E23D}"/>
    <cellStyle name="Примечание 2 2 3 4 2" xfId="6483" xr:uid="{406E8FA8-46B3-459D-AC21-56627615E712}"/>
    <cellStyle name="Примечание 2 2 3 4 3" xfId="11941" xr:uid="{5297971A-2E99-451F-9434-D7733CDB7ADC}"/>
    <cellStyle name="Примечание 2 2 3 5" xfId="6108" xr:uid="{5B9DEF91-62A6-4B5A-A727-1DED9AF1FF2F}"/>
    <cellStyle name="Примечание 2 2 4" xfId="1907" xr:uid="{633B8BEB-923E-48C3-A2F7-E76F5A56B1EA}"/>
    <cellStyle name="Примечание 2 2 4 2" xfId="2099" xr:uid="{7EAA3C34-5C7F-43B6-8486-0BC89AE8CCF8}"/>
    <cellStyle name="Примечание 2 2 4 2 2" xfId="5968" xr:uid="{BE6EE51D-DBAF-454B-A904-0D806A836B97}"/>
    <cellStyle name="Примечание 2 2 4 2 2 2" xfId="6627" xr:uid="{8445631C-42BD-4E75-ADFD-FECC67D174C2}"/>
    <cellStyle name="Примечание 2 2 4 2 3" xfId="6275" xr:uid="{7ABAD4B6-9602-43CB-AB91-D783F57B0667}"/>
    <cellStyle name="Примечание 2 2 4 3" xfId="3318" xr:uid="{F387EA98-9F08-484D-B04C-A8609C0542ED}"/>
    <cellStyle name="Примечание 2 2 4 3 2" xfId="6370" xr:uid="{936D0AF9-0DA9-4CCF-9CC3-EA495AB6FDF9}"/>
    <cellStyle name="Примечание 2 2 4 4" xfId="5811" xr:uid="{842979C6-4195-4008-9D8D-F6D9D79B8A3C}"/>
    <cellStyle name="Примечание 2 2 4 4 2" xfId="6490" xr:uid="{9086A90D-5738-4F4F-B894-C99B6E13C1DA}"/>
    <cellStyle name="Примечание 2 2 4 5" xfId="6115" xr:uid="{21487000-1F1B-4FD2-ACE0-C3B7E437A1B2}"/>
    <cellStyle name="Примечание 2 2 4 6" xfId="11725" xr:uid="{A0380486-194B-4983-9EF6-D73627CA1C5A}"/>
    <cellStyle name="Примечание 2 2 5" xfId="1916" xr:uid="{EF94396A-B33B-4197-81F1-B1181F65E9BA}"/>
    <cellStyle name="Примечание 2 2 5 2" xfId="2108" xr:uid="{E455D639-F3EE-486D-A7E6-55BFADF49601}"/>
    <cellStyle name="Примечание 2 2 5 2 2" xfId="5977" xr:uid="{33E1E81C-1073-49F5-983C-108ED28C3AA3}"/>
    <cellStyle name="Примечание 2 2 5 2 2 2" xfId="6635" xr:uid="{D6C71B71-D2A4-4C3C-97B4-56685D2C848A}"/>
    <cellStyle name="Примечание 2 2 5 2 3" xfId="6283" xr:uid="{322E0A22-894D-42F7-A61A-06251AFDA341}"/>
    <cellStyle name="Примечание 2 2 5 3" xfId="3319" xr:uid="{E98D428A-5842-4439-B6AD-556DE272C104}"/>
    <cellStyle name="Примечание 2 2 5 3 2" xfId="6371" xr:uid="{7A328E96-56D0-45DB-8211-901172949AAC}"/>
    <cellStyle name="Примечание 2 2 5 4" xfId="5819" xr:uid="{2DD43446-E5DE-4C3F-BEFC-9C43F5E11C0B}"/>
    <cellStyle name="Примечание 2 2 5 4 2" xfId="6498" xr:uid="{C2CDC741-43D6-40EE-96F2-2E3E3878C875}"/>
    <cellStyle name="Примечание 2 2 5 5" xfId="6123" xr:uid="{80A8BCAA-15C3-4768-A50A-CB1C6E0E40DC}"/>
    <cellStyle name="Примечание 2 2 5 6" xfId="11815" xr:uid="{C2BD4ACC-67DA-4E53-802F-92EB3A74795C}"/>
    <cellStyle name="Примечание 2 2 6" xfId="1837" xr:uid="{467421CF-6349-48D2-B507-BB5EF79D8F2A}"/>
    <cellStyle name="Примечание 2 2 6 2" xfId="2029" xr:uid="{DE2FF0DD-C4CC-465F-9FD2-F13642495573}"/>
    <cellStyle name="Примечание 2 2 6 2 2" xfId="5899" xr:uid="{CC8137F4-274D-47C8-AFA0-56722789BFA4}"/>
    <cellStyle name="Примечание 2 2 6 2 2 2" xfId="6566" xr:uid="{404FB340-F4A1-4472-95E8-4F7949735146}"/>
    <cellStyle name="Примечание 2 2 6 2 3" xfId="6213" xr:uid="{D9791AC6-F7A7-4DA2-971C-07A3D9F6C839}"/>
    <cellStyle name="Примечание 2 2 6 3" xfId="2720" xr:uid="{41BB7C67-3BBC-4179-AB09-1607089401C1}"/>
    <cellStyle name="Примечание 2 2 6 3 2" xfId="6322" xr:uid="{A369B0DF-80CA-492E-BFDC-358C1B9E5500}"/>
    <cellStyle name="Примечание 2 2 6 4" xfId="5753" xr:uid="{1333B2B6-F323-445D-851A-2EE33591CDE6}"/>
    <cellStyle name="Примечание 2 2 6 4 2" xfId="6432" xr:uid="{74EE44A7-FAD3-4FDF-8137-19ECCAA622CF}"/>
    <cellStyle name="Примечание 2 2 6 5" xfId="6053" xr:uid="{80B09088-6658-464D-92EE-8AFE6E160B2B}"/>
    <cellStyle name="Примечание 2 2 6 6" xfId="11890" xr:uid="{00BB5814-FFB1-4B85-9388-D07BBE07CA40}"/>
    <cellStyle name="Примечание 2 2 7" xfId="1926" xr:uid="{F314CC69-42F7-4A8C-B1B6-A4FC95E03976}"/>
    <cellStyle name="Примечание 2 2 7 2" xfId="2118" xr:uid="{E7BF6B52-8868-42C1-83F7-4C6F5C879978}"/>
    <cellStyle name="Примечание 2 2 7 2 2" xfId="5987" xr:uid="{EA906911-8547-46B4-A9E1-7DF28CE4EA27}"/>
    <cellStyle name="Примечание 2 2 7 2 2 2" xfId="6644" xr:uid="{1BAB60A5-AD1D-4DA4-ADED-E86E5327C9B1}"/>
    <cellStyle name="Примечание 2 2 7 2 3" xfId="6292" xr:uid="{98802972-D2A0-4E84-8619-B41ED4714E85}"/>
    <cellStyle name="Примечание 2 2 7 3" xfId="5828" xr:uid="{E8BCA7DC-904B-4330-BD82-98ABEB47ACE9}"/>
    <cellStyle name="Примечание 2 2 7 3 2" xfId="6507" xr:uid="{977F14AE-3680-4F82-8385-1856B02F2548}"/>
    <cellStyle name="Примечание 2 2 7 4" xfId="6132" xr:uid="{28710AF2-49AF-4C06-8BFD-E70E7F596DE9}"/>
    <cellStyle name="Примечание 2 2 8" xfId="1790" xr:uid="{E60E877B-EC02-4EA4-A517-69E8CB076C73}"/>
    <cellStyle name="Примечание 2 2 8 2" xfId="1981" xr:uid="{E1BEA0F4-DC06-4F9C-AD0D-BA3869DA39D6}"/>
    <cellStyle name="Примечание 2 2 8 2 2" xfId="5854" xr:uid="{5CAC7A95-81DF-4112-86C0-6DD628484BFE}"/>
    <cellStyle name="Примечание 2 2 8 2 2 2" xfId="6527" xr:uid="{6C022463-0492-4432-88AB-B51F48A06E19}"/>
    <cellStyle name="Примечание 2 2 8 2 3" xfId="6172" xr:uid="{91651E80-EE63-4932-A9CD-8DEF7EB07162}"/>
    <cellStyle name="Примечание 2 2 8 3" xfId="5716" xr:uid="{710A48A7-AED7-4366-B7DB-2E0633996C75}"/>
    <cellStyle name="Примечание 2 2 8 3 2" xfId="6396" xr:uid="{FF83FF7D-11A2-4E2A-B8BD-E504F7AC307E}"/>
    <cellStyle name="Примечание 2 2 8 4" xfId="6012" xr:uid="{BFBAB00E-395E-4C3D-BD3C-FE74E936F1A2}"/>
    <cellStyle name="Примечание 2 2 9" xfId="1941" xr:uid="{70A80C4A-D430-49FE-8FF5-76A226D12B69}"/>
    <cellStyle name="Примечание 2 2 9 2" xfId="6140" xr:uid="{B6E18710-EDDA-438C-8E14-6E86018E767E}"/>
    <cellStyle name="Примечание 2 3" xfId="1659" xr:uid="{E1BF406D-0061-40E3-A091-2DEBA1C6E2AC}"/>
    <cellStyle name="Примечание 2 3 2" xfId="2017" xr:uid="{77D2032F-49E3-4BE5-8953-7BA682C1D347}"/>
    <cellStyle name="Примечание 2 3 2 2" xfId="2439" xr:uid="{98EC8180-EB18-4900-9B70-C44CF74D570F}"/>
    <cellStyle name="Примечание 2 3 2 3" xfId="5889" xr:uid="{E20EE53F-06C4-43C1-B444-807EDD4A53B3}"/>
    <cellStyle name="Примечание 2 3 2 3 2" xfId="6557" xr:uid="{1309782A-4794-413C-86C1-7754C4A63408}"/>
    <cellStyle name="Примечание 2 3 2 4" xfId="6202" xr:uid="{D58A5F31-48A6-4FF2-8B76-BE70218537D8}"/>
    <cellStyle name="Примечание 2 3 2 5" xfId="10312" xr:uid="{2C5998A0-B025-441A-91A7-978008A73595}"/>
    <cellStyle name="Примечание 2 3 3" xfId="2330" xr:uid="{0DB4BFA6-8128-472E-91F0-5955262B23BD}"/>
    <cellStyle name="Примечание 2 3 3 2" xfId="5992" xr:uid="{FFE3195F-1229-4255-A3B6-84276A8266B6}"/>
    <cellStyle name="Примечание 2 3 3 2 2" xfId="6646" xr:uid="{51025CD1-9565-49E8-BE69-0436872E495E}"/>
    <cellStyle name="Примечание 2 3 3 3" xfId="6312" xr:uid="{0F31D18D-936A-4296-AC6E-BCE7CECAF0D2}"/>
    <cellStyle name="Примечание 2 3 4" xfId="5745" xr:uid="{14894605-E2CC-4BE8-9ED1-CBB15B910987}"/>
    <cellStyle name="Примечание 2 3 4 2" xfId="6424" xr:uid="{51C96FC0-E61A-448F-966C-12925AB30289}"/>
    <cellStyle name="Примечание 2 3 5" xfId="6042" xr:uid="{F938E855-A618-4034-838F-4DD4F7BEA7E3}"/>
    <cellStyle name="Примечание 2 3 6" xfId="10311" xr:uid="{621D5B70-5A11-41CE-B5B8-C527D302D50E}"/>
    <cellStyle name="Примечание 2 4" xfId="1875" xr:uid="{3FFFD672-D147-47CC-ACF8-6404C5FB32D2}"/>
    <cellStyle name="Примечание 2 4 2" xfId="2067" xr:uid="{E5FECD29-8783-4FD7-BC5A-C20543B1F39C}"/>
    <cellStyle name="Примечание 2 4 2 2" xfId="5936" xr:uid="{5F13AACE-EA2E-445C-BF84-1F6B1A1CEB92}"/>
    <cellStyle name="Примечание 2 4 2 2 2" xfId="6601" xr:uid="{4EFAF968-2F3E-4A2F-8218-E7DF8893CA70}"/>
    <cellStyle name="Примечание 2 4 2 3" xfId="6249" xr:uid="{FCD8C924-16C1-460C-BD83-9C445581E7D6}"/>
    <cellStyle name="Примечание 2 4 3" xfId="2355" xr:uid="{45255230-2F29-4502-94F6-06DF1A7644F2}"/>
    <cellStyle name="Примечание 2 4 3 2" xfId="6315" xr:uid="{78DFC97D-EF4F-4CB6-BF99-1683730D1322}"/>
    <cellStyle name="Примечание 2 4 4" xfId="5786" xr:uid="{78F0C4DA-BCD5-4260-B5A7-A9EFE40A9E4D}"/>
    <cellStyle name="Примечание 2 4 4 2" xfId="6465" xr:uid="{D881B5B0-6B0A-4FE5-AD55-97737B9B6F80}"/>
    <cellStyle name="Примечание 2 4 5" xfId="6089" xr:uid="{0B69F657-D17D-4CBA-B9E4-6EF87FD06792}"/>
    <cellStyle name="Примечание 2 5" xfId="1838" xr:uid="{E411DF6B-A103-45E0-B9CB-A29F8D52B91B}"/>
    <cellStyle name="Примечание 2 5 2" xfId="2030" xr:uid="{96388841-33FE-453F-A382-BC0B9B10E6F8}"/>
    <cellStyle name="Примечание 2 5 2 2" xfId="5900" xr:uid="{3F66664C-A269-4999-9CEE-D7C823CFEC24}"/>
    <cellStyle name="Примечание 2 5 2 2 2" xfId="6567" xr:uid="{CA3E6ECF-BDEA-4C97-842C-59DBA172D852}"/>
    <cellStyle name="Примечание 2 5 2 3" xfId="6214" xr:uid="{74F18D34-EFB0-47CD-8D12-E1A28B1C52D6}"/>
    <cellStyle name="Примечание 2 5 3" xfId="5754" xr:uid="{9C08B33D-5126-4671-835C-1B32077EFD04}"/>
    <cellStyle name="Примечание 2 5 3 2" xfId="6433" xr:uid="{37FBFA4F-6B91-4299-B961-F5ABF9A00A34}"/>
    <cellStyle name="Примечание 2 5 4" xfId="6054" xr:uid="{15B6D982-72BC-44A2-8D25-59AFD36B0103}"/>
    <cellStyle name="Примечание 2 5 5" xfId="10314" xr:uid="{5E8FF685-EB44-43D7-9F40-94F5B91378E6}"/>
    <cellStyle name="Примечание 2 6" xfId="1858" xr:uid="{4A46CE75-DE50-41F8-B47F-EAF3FDA5D9ED}"/>
    <cellStyle name="Примечание 2 6 2" xfId="2050" xr:uid="{DAD1DC88-CB65-480A-9ED6-2EAFE39B1B60}"/>
    <cellStyle name="Примечание 2 6 2 2" xfId="5920" xr:uid="{7785E3E3-0C5B-46C0-9796-0BFA22DDB605}"/>
    <cellStyle name="Примечание 2 6 2 2 2" xfId="6586" xr:uid="{87DF4C88-8750-4386-80E5-ABE84A3BDCBF}"/>
    <cellStyle name="Примечание 2 6 2 3" xfId="6233" xr:uid="{C738119C-CF52-49F0-A554-B5CA25A5FD3B}"/>
    <cellStyle name="Примечание 2 6 3" xfId="5773" xr:uid="{B8DC0C5C-E9A9-47ED-88C9-D45E6962D78B}"/>
    <cellStyle name="Примечание 2 6 3 2" xfId="6452" xr:uid="{58F1934D-45A9-4DDC-B713-62D3288DE5C1}"/>
    <cellStyle name="Примечание 2 6 4" xfId="6073" xr:uid="{078A8CCE-8CCE-45A7-BB9B-601B2F52B11B}"/>
    <cellStyle name="Примечание 2 6 5" xfId="10315" xr:uid="{45780EAF-C52D-438D-ACAB-F94A32B72DCF}"/>
    <cellStyle name="Примечание 2 7" xfId="1913" xr:uid="{589298D0-A0EF-4C3F-8F85-71B093F1C989}"/>
    <cellStyle name="Примечание 2 7 2" xfId="2105" xr:uid="{C81D7F2D-E3BE-4DDC-8C38-DAFB14257A2C}"/>
    <cellStyle name="Примечание 2 7 2 2" xfId="5974" xr:uid="{625AD0D5-88DE-410A-802F-79EAB5E4898C}"/>
    <cellStyle name="Примечание 2 7 2 2 2" xfId="6632" xr:uid="{CF3A75D7-3B24-4633-9B2F-FCBA692F4AB2}"/>
    <cellStyle name="Примечание 2 7 2 3" xfId="6280" xr:uid="{9729C1D6-FE30-4837-B9DA-8A73B6EC88EB}"/>
    <cellStyle name="Примечание 2 7 3" xfId="5816" xr:uid="{33B20F53-C5F1-49EC-9E35-2F82B0254400}"/>
    <cellStyle name="Примечание 2 7 3 2" xfId="6495" xr:uid="{5CBB6B8C-E92C-4B9D-850A-5538BF928FFD}"/>
    <cellStyle name="Примечание 2 7 4" xfId="6120" xr:uid="{18325375-CBBF-43D8-A082-ADE05DA73976}"/>
    <cellStyle name="Примечание 2 7 5" xfId="10316" xr:uid="{AA3E7202-44AB-43BF-ADAF-553A612A81AA}"/>
    <cellStyle name="Примечание 2 8" xfId="1821" xr:uid="{C6A35741-F233-414C-946F-D9BDE42EA28D}"/>
    <cellStyle name="Примечание 2 8 2" xfId="2012" xr:uid="{E286A425-EA97-4A48-B41A-649BFDD7280E}"/>
    <cellStyle name="Примечание 2 8 2 2" xfId="5884" xr:uid="{E1522E23-87F5-4C02-A5C4-C5E9DA0EE3CF}"/>
    <cellStyle name="Примечание 2 8 2 2 2" xfId="6552" xr:uid="{97C810ED-4734-43C4-B9B3-5F38C05170DE}"/>
    <cellStyle name="Примечание 2 8 2 3" xfId="6197" xr:uid="{A96EBD40-CEC4-421A-9D73-244BC2D355C8}"/>
    <cellStyle name="Примечание 2 8 2 4" xfId="11781" xr:uid="{2DC5DD1A-F5C1-4590-9443-A58A39C75A74}"/>
    <cellStyle name="Примечание 2 8 3" xfId="5740" xr:uid="{1FCE02F6-205B-455B-9546-4F0E4BA7CE01}"/>
    <cellStyle name="Примечание 2 8 3 2" xfId="6419" xr:uid="{5D6D4E76-22C7-46D4-A3AA-9BBB24034B50}"/>
    <cellStyle name="Примечание 2 8 3 3" xfId="11868" xr:uid="{2264ACF2-AAE2-4938-942D-AE327952B2E7}"/>
    <cellStyle name="Примечание 2 8 4" xfId="6037" xr:uid="{8276E499-14EC-4354-B356-029151072033}"/>
    <cellStyle name="Примечание 2 8 4 2" xfId="11940" xr:uid="{E571D50C-F308-4640-B00B-F48415C48AB0}"/>
    <cellStyle name="Примечание 2 8 5" xfId="10308" xr:uid="{12F19B0E-E9D8-4B24-B6B6-67501DC3BBBD}"/>
    <cellStyle name="Примечание 2 9" xfId="1775" xr:uid="{BC6227EE-385D-455A-9CDB-3089A4E44CF0}"/>
    <cellStyle name="Примечание 2 9 2" xfId="1966" xr:uid="{2D9D2E27-C167-4958-9206-8D13139131D4}"/>
    <cellStyle name="Примечание 2 9 2 2" xfId="5839" xr:uid="{571B1479-6343-4A0C-9BDB-3F74531726AD}"/>
    <cellStyle name="Примечание 2 9 2 2 2" xfId="6512" xr:uid="{3D81657E-084E-434F-8DD7-16A522EB1D11}"/>
    <cellStyle name="Примечание 2 9 2 3" xfId="6157" xr:uid="{32BACC85-425A-423B-A9D2-4FD066F09671}"/>
    <cellStyle name="Примечание 2 9 3" xfId="5701" xr:uid="{6615B0FB-BBBC-41AD-9BD9-F6AD3E76F9F9}"/>
    <cellStyle name="Примечание 2 9 3 2" xfId="6381" xr:uid="{DF3D08A3-E95F-4D91-B679-E0A0EEC6DE41}"/>
    <cellStyle name="Примечание 2 9 4" xfId="5997" xr:uid="{5EEEAF37-E68B-4B20-A7AF-CC278977A1A7}"/>
    <cellStyle name="Примечание 20" xfId="1091" xr:uid="{A2A10E77-FE67-49C3-A715-27EDB2206480}"/>
    <cellStyle name="Примечание 20 2" xfId="1443" xr:uid="{908EB020-9844-429A-8949-3F6E38711FB8}"/>
    <cellStyle name="Примечание 20 2 2" xfId="6672" xr:uid="{A488333F-E8DB-40F2-A6F7-C23FB46010F7}"/>
    <cellStyle name="Примечание 20 3" xfId="9323" xr:uid="{B748C257-9BA3-40FA-84D7-8893659B8D07}"/>
    <cellStyle name="Примечание 20 4" xfId="2157" xr:uid="{F7F6403E-F053-4CD2-BC71-2502E5129536}"/>
    <cellStyle name="Примечание 21" xfId="1104" xr:uid="{F880A71D-8D60-4AB9-8003-CE561781088D}"/>
    <cellStyle name="Примечание 21 2" xfId="1456" xr:uid="{6CD56385-D993-489A-AD9C-BC4D7964C712}"/>
    <cellStyle name="Примечание 21 3" xfId="9324" xr:uid="{271577CB-EDEF-40CA-B819-BFDCE50FA4AB}"/>
    <cellStyle name="Примечание 22" xfId="1117" xr:uid="{8EF1F3B3-7043-4932-BB05-BB75D2086AEF}"/>
    <cellStyle name="Примечание 22 2" xfId="1469" xr:uid="{6EA7555F-0912-4053-BC5F-F310FD094079}"/>
    <cellStyle name="Примечание 22 3" xfId="9325" xr:uid="{FCE817E7-AB08-43CB-B184-584E5F437ABF}"/>
    <cellStyle name="Примечание 23" xfId="1130" xr:uid="{96D81C5B-FD5D-4B73-8254-B5A3C85785C1}"/>
    <cellStyle name="Примечание 23 2" xfId="9326" xr:uid="{27923E1A-10E8-4352-AFB7-5E2833DD328B}"/>
    <cellStyle name="Примечание 24" xfId="1144" xr:uid="{C4108006-C61D-4D31-9DFE-62A2D8DF800B}"/>
    <cellStyle name="Примечание 24 2" xfId="1697" xr:uid="{F02DED65-E339-4541-A9AF-2420FA2D3EC7}"/>
    <cellStyle name="Примечание 25" xfId="1482" xr:uid="{6F11FAB1-060A-4CE4-A6A2-0ADAEA52066A}"/>
    <cellStyle name="Примечание 25 2" xfId="9327" xr:uid="{D49F413A-CF33-4F05-A215-91322191FDB0}"/>
    <cellStyle name="Примечание 26" xfId="1495" xr:uid="{24897F79-DC29-4E3D-88ED-7E3626D57FF8}"/>
    <cellStyle name="Примечание 26 2" xfId="9328" xr:uid="{A5FF734F-7046-40E6-A8E4-34514C5E96A8}"/>
    <cellStyle name="Примечание 27" xfId="1508" xr:uid="{54DAC067-B933-416F-9B94-FCB277483533}"/>
    <cellStyle name="Примечание 27 2" xfId="9329" xr:uid="{E79E615B-B4AD-44F4-8503-185FC231C480}"/>
    <cellStyle name="Примечание 28" xfId="1521" xr:uid="{444ACF19-FDAB-4D2F-8788-665C1B21F000}"/>
    <cellStyle name="Примечание 28 2" xfId="9330" xr:uid="{8DDF8287-47C1-4E67-AB8E-6457878FA699}"/>
    <cellStyle name="Примечание 29" xfId="1534" xr:uid="{B336F33E-9469-4FFA-8AA4-A85B77B8E3FA}"/>
    <cellStyle name="Примечание 29 2" xfId="9331" xr:uid="{586CF0DC-689F-4C7B-8FF5-A4F25DEE1559}"/>
    <cellStyle name="Примечание 3" xfId="777" xr:uid="{C0861C9B-A6EA-44E4-9BFF-B0F40D8E1355}"/>
    <cellStyle name="Примечание 3 10" xfId="2285" xr:uid="{1A2B8B1F-C643-43A2-8AAB-199D8AF16848}"/>
    <cellStyle name="Примечание 3 10 2" xfId="6303" xr:uid="{2F60A16F-8079-4550-A376-D3EB308A65E3}"/>
    <cellStyle name="Примечание 3 11" xfId="9332" xr:uid="{15696CF5-6DF9-4C87-9367-598D9B53F31D}"/>
    <cellStyle name="Примечание 3 12" xfId="1717" xr:uid="{96BFCD58-8B70-4A51-AEE0-2DCA21334284}"/>
    <cellStyle name="Примечание 3 13" xfId="10317" xr:uid="{F20FEAED-5A95-4D79-8B5C-CF846E13FDD6}"/>
    <cellStyle name="Примечание 3 2" xfId="896" xr:uid="{30130853-FC1C-4F21-8E43-9224691D187D}"/>
    <cellStyle name="Примечание 3 2 10" xfId="10318" xr:uid="{7B0E4AFE-5717-47BE-B96D-66168AB8B677}"/>
    <cellStyle name="Примечание 3 2 2" xfId="1248" xr:uid="{A5DF7C36-CEB4-49B9-A468-114C01737C75}"/>
    <cellStyle name="Примечание 3 2 2 2" xfId="3320" xr:uid="{3FD37C87-871F-4C8F-92F2-F35623D27BE4}"/>
    <cellStyle name="Примечание 3 2 2 2 2" xfId="6372" xr:uid="{F7D24467-531A-442B-AB52-04C8F902288D}"/>
    <cellStyle name="Примечание 3 2 2 3" xfId="2924" xr:uid="{BE37D14D-7B45-4469-974F-0705A04D1D1D}"/>
    <cellStyle name="Примечание 3 2 2 3 2" xfId="6332" xr:uid="{B04DB3A9-53A2-440A-BEE8-20E43441EF5D}"/>
    <cellStyle name="Примечание 3 2 2 4" xfId="5894" xr:uid="{D29A0F41-18C8-4A7A-8EDB-791191AD5564}"/>
    <cellStyle name="Примечание 3 2 2 4 2" xfId="6562" xr:uid="{BB8DEE8C-3F46-42A3-AA9B-BF9629A72C66}"/>
    <cellStyle name="Примечание 3 2 2 5" xfId="6209" xr:uid="{A6CF826B-5054-44EE-8573-AFEDB8D8AA2B}"/>
    <cellStyle name="Примечание 3 2 2 6" xfId="2024" xr:uid="{7B7F4A60-996F-47B3-9DAB-EC3191357037}"/>
    <cellStyle name="Примечание 3 2 3" xfId="3321" xr:uid="{14CE5364-7886-4BEF-BD42-2F942483A87A}"/>
    <cellStyle name="Примечание 3 2 3 2" xfId="6373" xr:uid="{2CF26E35-3277-48D3-913C-CB6E323E8EAF}"/>
    <cellStyle name="Примечание 3 2 4" xfId="3322" xr:uid="{B50A0C7A-64A3-4030-A200-F09624507759}"/>
    <cellStyle name="Примечание 3 2 4 2" xfId="6374" xr:uid="{A24EBFBE-91B7-4952-BC80-AE159588F571}"/>
    <cellStyle name="Примечание 3 2 5" xfId="2719" xr:uid="{17D8FF49-EBB6-4085-B7BA-166C664FC9EC}"/>
    <cellStyle name="Примечание 3 2 5 2" xfId="6321" xr:uid="{D830BA4A-D4D0-4644-9331-43A1BA356E4C}"/>
    <cellStyle name="Примечание 3 2 6" xfId="5749" xr:uid="{78CF4AFF-A14F-489A-8692-6BB8BBD39FA6}"/>
    <cellStyle name="Примечание 3 2 6 2" xfId="6428" xr:uid="{BB5B2FA5-C79D-487A-A1E4-BDC283DAD9B2}"/>
    <cellStyle name="Примечание 3 2 7" xfId="6049" xr:uid="{04DCDDB1-627B-47D2-BBEE-4A1629D31C04}"/>
    <cellStyle name="Примечание 3 2 8" xfId="9333" xr:uid="{28A78171-298A-4033-9683-2C4CC484C1A6}"/>
    <cellStyle name="Примечание 3 2 9" xfId="1832" xr:uid="{C211703F-18CE-4F36-9963-46BE24A7D441}"/>
    <cellStyle name="Примечание 3 3" xfId="1157" xr:uid="{C35E276B-127D-49A1-ACCC-6D8C0552A7AC}"/>
    <cellStyle name="Примечание 3 3 2" xfId="2057" xr:uid="{F3C03B67-D9B4-4155-A9D4-42DF0C7A3206}"/>
    <cellStyle name="Примечание 3 3 2 2" xfId="5927" xr:uid="{864C1B90-8A6E-417D-9047-6CA2075A32C5}"/>
    <cellStyle name="Примечание 3 3 2 2 2" xfId="6592" xr:uid="{9A0ADB27-B283-42F5-B39C-48F995F5DEA7}"/>
    <cellStyle name="Примечание 3 3 2 3" xfId="6239" xr:uid="{5BBC74A7-CB6D-447B-BBE3-12E297005938}"/>
    <cellStyle name="Примечание 3 3 3" xfId="3323" xr:uid="{C9B85028-0739-4D05-9E1F-E312BBBAEE99}"/>
    <cellStyle name="Примечание 3 3 3 2" xfId="6375" xr:uid="{6B9079E8-8CB6-4B82-83F6-F40DDDB7ED68}"/>
    <cellStyle name="Примечание 3 3 4" xfId="5779" xr:uid="{A2043C66-9FFA-44C8-8F38-1593396F4013}"/>
    <cellStyle name="Примечание 3 3 4 2" xfId="6458" xr:uid="{C9F170E3-2CCB-407F-8BEE-CFFE6C4D74FC}"/>
    <cellStyle name="Примечание 3 3 5" xfId="6079" xr:uid="{6D58FFCC-8C01-420D-B9A6-A342F93709E3}"/>
    <cellStyle name="Примечание 3 3 6" xfId="1865" xr:uid="{912B3176-AA50-4629-8FE7-2E11A5485A6F}"/>
    <cellStyle name="Примечание 3 4" xfId="1843" xr:uid="{59D19484-01C8-4E62-8387-F3AB85F51176}"/>
    <cellStyle name="Примечание 3 4 2" xfId="2035" xr:uid="{EFC3A91A-8750-4540-B51D-0929E8BC7C6F}"/>
    <cellStyle name="Примечание 3 4 2 2" xfId="5905" xr:uid="{5F16D6D5-6190-47AE-B137-63EDACD845FD}"/>
    <cellStyle name="Примечание 3 4 2 2 2" xfId="6572" xr:uid="{CE6593BD-58D9-48A4-8C3B-A7EFB7991D45}"/>
    <cellStyle name="Примечание 3 4 2 3" xfId="6219" xr:uid="{515FFDD7-14BD-44AF-A21F-25CE411364F2}"/>
    <cellStyle name="Примечание 3 4 3" xfId="5759" xr:uid="{8EF51F26-F2E7-414D-A77C-A7B6B6AFAEDA}"/>
    <cellStyle name="Примечание 3 4 3 2" xfId="6438" xr:uid="{B3388726-7AE0-42F3-B6E3-44FF9EBF1174}"/>
    <cellStyle name="Примечание 3 4 4" xfId="6059" xr:uid="{F2DF15A2-3522-47E2-B983-8869658E20F7}"/>
    <cellStyle name="Примечание 3 5" xfId="1853" xr:uid="{5D655E13-D304-4081-93B8-42CFFD585289}"/>
    <cellStyle name="Примечание 3 5 2" xfId="2045" xr:uid="{B7C831A7-C100-462A-BBA2-58C721F32B69}"/>
    <cellStyle name="Примечание 3 5 2 2" xfId="5915" xr:uid="{1CBFA577-BBB8-4DF6-A6FB-F1CBBBAA7463}"/>
    <cellStyle name="Примечание 3 5 2 2 2" xfId="6581" xr:uid="{FA3DBED3-2281-4003-9357-F9697282A0BA}"/>
    <cellStyle name="Примечание 3 5 2 3" xfId="6228" xr:uid="{19BB6825-ED78-4DF8-B6D2-014807D8A6AE}"/>
    <cellStyle name="Примечание 3 5 3" xfId="5768" xr:uid="{C92D753A-405E-48AB-9FCF-945AA13D9FDE}"/>
    <cellStyle name="Примечание 3 5 3 2" xfId="6447" xr:uid="{5157C35C-392E-4877-9493-F8E114AE2A80}"/>
    <cellStyle name="Примечание 3 5 4" xfId="6068" xr:uid="{FEBA0E85-6109-4528-83F4-ACFBA3A51663}"/>
    <cellStyle name="Примечание 3 6" xfId="1862" xr:uid="{C2B401F7-9768-4586-A9D8-A72824972037}"/>
    <cellStyle name="Примечание 3 6 2" xfId="2054" xr:uid="{1CE4BE50-E267-4CC3-BA16-C05258BF12AE}"/>
    <cellStyle name="Примечание 3 6 2 2" xfId="5924" xr:uid="{E2CCD953-9EC0-4C32-A671-1A6A4573D3B4}"/>
    <cellStyle name="Примечание 3 6 2 2 2" xfId="6590" xr:uid="{E12C5647-BEA8-4915-AB4B-C22791B9A04F}"/>
    <cellStyle name="Примечание 3 6 2 3" xfId="6237" xr:uid="{50203332-B3B7-438E-812A-AC9E65A80BEF}"/>
    <cellStyle name="Примечание 3 6 3" xfId="5777" xr:uid="{85B0CD4F-2FA2-4360-BB96-9AED8310C286}"/>
    <cellStyle name="Примечание 3 6 3 2" xfId="6456" xr:uid="{29737D2F-65C1-491A-932E-BE09F7F99E9C}"/>
    <cellStyle name="Примечание 3 6 4" xfId="6077" xr:uid="{924335C8-9866-4DAD-8DC9-04014BDAF486}"/>
    <cellStyle name="Примечание 3 7" xfId="1891" xr:uid="{528B8E3E-CA79-4940-88DE-66CBCEA47068}"/>
    <cellStyle name="Примечание 3 7 2" xfId="2083" xr:uid="{CB59EE8A-F42F-4387-B245-3F152CBF407A}"/>
    <cellStyle name="Примечание 3 7 2 2" xfId="5952" xr:uid="{F75B4C17-BFEE-4F35-A05B-FF26AE14C660}"/>
    <cellStyle name="Примечание 3 7 2 2 2" xfId="6614" xr:uid="{9A3622DD-07EC-4029-B253-C4CA7F23C690}"/>
    <cellStyle name="Примечание 3 7 2 3" xfId="6262" xr:uid="{67FF08A3-1FF4-4E34-A798-146BF1279CCE}"/>
    <cellStyle name="Примечание 3 7 3" xfId="5798" xr:uid="{6C37A21B-7687-4267-BD64-1EDB966FBCDA}"/>
    <cellStyle name="Примечание 3 7 3 2" xfId="6477" xr:uid="{7C09CE0C-3056-40BC-A46A-CC80E896EFE0}"/>
    <cellStyle name="Примечание 3 7 4" xfId="6102" xr:uid="{0346697E-838C-4FB6-8BCC-2510B1CF4ABB}"/>
    <cellStyle name="Примечание 3 8" xfId="1780" xr:uid="{F1919973-7BBB-4FB9-9A65-BBB2C2C107E9}"/>
    <cellStyle name="Примечание 3 8 2" xfId="1971" xr:uid="{DE6B2448-9BCE-4B68-B46A-242A9A60BD66}"/>
    <cellStyle name="Примечание 3 8 2 2" xfId="5844" xr:uid="{1743C34C-AF63-4DE6-B055-527F4EDC21B4}"/>
    <cellStyle name="Примечание 3 8 2 2 2" xfId="6517" xr:uid="{04717EFD-2C5F-40A0-B038-6583EF01FE2F}"/>
    <cellStyle name="Примечание 3 8 2 3" xfId="6162" xr:uid="{8F3DE3B8-0F86-422B-B056-F75EE9909403}"/>
    <cellStyle name="Примечание 3 8 3" xfId="5706" xr:uid="{4EFF89EB-EE37-43E2-A2CA-00E586FF2152}"/>
    <cellStyle name="Примечание 3 8 3 2" xfId="6386" xr:uid="{B402C3EF-B240-42FD-8671-88FA34A85EE0}"/>
    <cellStyle name="Примечание 3 8 4" xfId="6002" xr:uid="{C4800E47-6ADF-4B12-A407-EBE5A5F4EEBF}"/>
    <cellStyle name="Примечание 3 9" xfId="1951" xr:uid="{36520D7B-063B-4211-BE1D-2C67F3CD8C1B}"/>
    <cellStyle name="Примечание 3 9 2" xfId="6148" xr:uid="{47EE1B60-449E-443D-ADAB-8A9917482B28}"/>
    <cellStyle name="Примечание 30" xfId="1547" xr:uid="{BA0ADBA8-A1CC-4C55-83DE-21CA3CA3075C}"/>
    <cellStyle name="Примечание 30 2" xfId="9334" xr:uid="{6AEC70C1-96C0-40AA-83F9-1148B7120C65}"/>
    <cellStyle name="Примечание 31" xfId="1560" xr:uid="{B8FCB659-F7D5-4AF9-A015-9580B3939C8C}"/>
    <cellStyle name="Примечание 31 2" xfId="9335" xr:uid="{61ABA973-C42C-4DD0-B975-A6E1BB414FC6}"/>
    <cellStyle name="Примечание 32" xfId="1573" xr:uid="{D0CFD2DB-0C92-4DE4-98B1-F82CF26BE96C}"/>
    <cellStyle name="Примечание 32 2" xfId="9336" xr:uid="{C21AF033-14F4-4435-B29C-A426EB3EE1A1}"/>
    <cellStyle name="Примечание 33" xfId="1586" xr:uid="{222E28F6-D110-4F53-8143-D009036B909D}"/>
    <cellStyle name="Примечание 33 2" xfId="9337" xr:uid="{EA54229D-6BA1-4771-BD26-AE92239844D4}"/>
    <cellStyle name="Примечание 34" xfId="1599" xr:uid="{60A817F7-93AB-471F-95E9-84F7AC5C893C}"/>
    <cellStyle name="Примечание 34 2" xfId="9338" xr:uid="{8D7BF932-4E3D-4752-B6A2-8E9C9A95FC1E}"/>
    <cellStyle name="Примечание 35" xfId="1612" xr:uid="{D20EA7C7-7A6A-4BF6-A65A-F9FD84AA3321}"/>
    <cellStyle name="Примечание 35 2" xfId="9339" xr:uid="{8A05E7BD-0875-4E20-93B3-D59924040C13}"/>
    <cellStyle name="Примечание 36" xfId="1625" xr:uid="{9FEC707A-D49F-4B68-A586-B3F396F35614}"/>
    <cellStyle name="Примечание 36 2" xfId="9340" xr:uid="{6FB66056-0957-4E6D-BEFD-59F4BCA850EB}"/>
    <cellStyle name="Примечание 37" xfId="760" xr:uid="{DFA70C49-0D0C-43D9-87BB-449D55595342}"/>
    <cellStyle name="Примечание 37 2" xfId="1681" xr:uid="{44A6269C-386A-4E8C-936B-533186FA01F4}"/>
    <cellStyle name="Примечание 38" xfId="9341" xr:uid="{58F56526-DD86-4E6A-BC72-37A40059E006}"/>
    <cellStyle name="Примечание 39" xfId="9342" xr:uid="{A98CB1A0-343F-4A8B-AB9A-C7A8651BC2FB}"/>
    <cellStyle name="Примечание 4" xfId="804" xr:uid="{DA65F0B6-8AA6-4346-BCFA-220418485487}"/>
    <cellStyle name="Примечание 4 2" xfId="909" xr:uid="{CD969A5E-7925-4E60-A84F-F735E63BBAF2}"/>
    <cellStyle name="Примечание 4 2 2" xfId="1261" xr:uid="{BB27EA3B-F46B-49AA-973F-6F324C9F8C26}"/>
    <cellStyle name="Примечание 4 2 2 2" xfId="10323" xr:uid="{43CBDF71-3B44-4060-9B84-30819E80FA64}"/>
    <cellStyle name="Примечание 4 2 3" xfId="2539" xr:uid="{E84F877A-B672-4F73-8C24-70B6482C6FBA}"/>
    <cellStyle name="Примечание 4 2 4" xfId="10322" xr:uid="{C6F85AF3-8335-4AA4-967C-A0DB55E066D7}"/>
    <cellStyle name="Примечание 4 3" xfId="1170" xr:uid="{1263EBBB-B312-4D3A-852B-61AA39CCF888}"/>
    <cellStyle name="Примечание 4 3 2" xfId="6304" xr:uid="{B97EA9DE-CCE4-4ECC-BE75-A63BDC66F93B}"/>
    <cellStyle name="Примечание 4 3 3" xfId="10324" xr:uid="{4F01394F-6E8C-4F44-BB4A-CA404A648B67}"/>
    <cellStyle name="Примечание 4 4" xfId="2286" xr:uid="{A0B2A247-32C3-4942-9547-867CE6716E87}"/>
    <cellStyle name="Примечание 4 5" xfId="10321" xr:uid="{3991B7E9-3B41-4A90-BB39-870DEAE2822A}"/>
    <cellStyle name="Примечание 40" xfId="9343" xr:uid="{4344D492-43AF-46AA-AFE1-BD608C1DEA75}"/>
    <cellStyle name="Примечание 41" xfId="9344" xr:uid="{3AB8FF90-9790-4FD5-B185-39DE3F35B864}"/>
    <cellStyle name="Примечание 42" xfId="9345" xr:uid="{908E37EF-C843-42E7-9A9A-A7A576860C32}"/>
    <cellStyle name="Примечание 43" xfId="9346" xr:uid="{CE54DDE6-AA9A-405D-91A0-81E8DF2691BD}"/>
    <cellStyle name="Примечание 44" xfId="9347" xr:uid="{A64DD341-706B-486E-A592-A916EFC63DC3}"/>
    <cellStyle name="Примечание 45" xfId="9348" xr:uid="{76917E3B-71E7-4643-B720-707512C1CA90}"/>
    <cellStyle name="Примечание 46" xfId="9349" xr:uid="{7A0827CC-24D6-44F4-A10A-71DDF1065A65}"/>
    <cellStyle name="Примечание 47" xfId="9350" xr:uid="{545D3A18-FB0C-493A-9474-16A08330EB89}"/>
    <cellStyle name="Примечание 48" xfId="9351" xr:uid="{A4F6BE5D-A39B-42B7-AA48-3DFF05C0F7AB}"/>
    <cellStyle name="Примечание 49" xfId="9352" xr:uid="{EC4DEC54-E280-4ADF-BBC2-30DB85456A2A}"/>
    <cellStyle name="Примечание 5" xfId="817" xr:uid="{5BA91B78-C50B-4B89-AEF7-A0D16568591D}"/>
    <cellStyle name="Примечание 5 2" xfId="922" xr:uid="{64270E3D-9020-4839-BAEB-9C0365863174}"/>
    <cellStyle name="Примечание 5 2 2" xfId="1274" xr:uid="{D0E948F3-B6F7-4720-93E3-78F4FECF0135}"/>
    <cellStyle name="Примечание 5 2 2 2" xfId="10327" xr:uid="{339E7CB2-71B3-4955-AF5F-0483A670E908}"/>
    <cellStyle name="Примечание 5 2 3" xfId="2598" xr:uid="{5351849E-140D-483D-880B-5E59E0CE38F7}"/>
    <cellStyle name="Примечание 5 2 4" xfId="10326" xr:uid="{C931702A-F352-4FBE-BAB5-F5E08A433A26}"/>
    <cellStyle name="Примечание 5 3" xfId="1183" xr:uid="{671B7D87-A8F8-487C-808C-8B3C927FFC3A}"/>
    <cellStyle name="Примечание 5 3 2" xfId="6309" xr:uid="{720DB36D-1A18-4FE0-822A-55EE35480383}"/>
    <cellStyle name="Примечание 5 3 3" xfId="10328" xr:uid="{E515D09D-27B8-46C2-BA35-F7A2A6CA854A}"/>
    <cellStyle name="Примечание 5 4" xfId="2321" xr:uid="{EBD0E377-8E93-43B4-B0DB-A25B1F046FE2}"/>
    <cellStyle name="Примечание 5 5" xfId="10325" xr:uid="{392FC9B9-9E44-4185-BC77-81BEAA3C9CE6}"/>
    <cellStyle name="Примечание 50" xfId="9353" xr:uid="{2EC061BF-603A-4244-BF2D-8E1BADE4DFE5}"/>
    <cellStyle name="Примечание 51" xfId="9354" xr:uid="{73F26FCD-9083-45AD-A9AA-51B598A57484}"/>
    <cellStyle name="Примечание 52" xfId="9355" xr:uid="{B59A9E4E-C807-4150-B40B-E6747E0E825E}"/>
    <cellStyle name="Примечание 53" xfId="9356" xr:uid="{C935E511-FB68-4F49-8E86-DE7E9243C15A}"/>
    <cellStyle name="Примечание 54" xfId="9357" xr:uid="{55042684-3D62-487C-80BC-B51DBC4A948D}"/>
    <cellStyle name="Примечание 55" xfId="9358" xr:uid="{4D4A8968-C039-4DDE-8A80-145B008EA4F5}"/>
    <cellStyle name="Примечание 56" xfId="9359" xr:uid="{6D914470-EFE4-4D99-8112-DB92CA84B052}"/>
    <cellStyle name="Примечание 57" xfId="9360" xr:uid="{5605C70C-5DD4-41C8-8321-DA9690C33F97}"/>
    <cellStyle name="Примечание 58" xfId="9361" xr:uid="{38453E01-6050-4FC8-9414-A91177AD83F7}"/>
    <cellStyle name="Примечание 59" xfId="9362" xr:uid="{2B2541A2-9AAA-44C2-8736-9C5F61A3E1AA}"/>
    <cellStyle name="Примечание 6" xfId="830" xr:uid="{8E25C1D8-086E-4822-A011-D1998F6E6D7D}"/>
    <cellStyle name="Примечание 6 2" xfId="935" xr:uid="{12466725-DFD7-4B10-B766-B996F97190C0}"/>
    <cellStyle name="Примечание 6 2 2" xfId="1287" xr:uid="{3E59B2F1-5A4F-40BB-A1FF-38F3B53CDF03}"/>
    <cellStyle name="Примечание 6 2 2 2" xfId="10331" xr:uid="{091133DA-EE4B-45F5-BDF4-2166223C0EB4}"/>
    <cellStyle name="Примечание 6 2 3" xfId="2637" xr:uid="{F0302617-CA22-4393-B828-4E72CA0AF1BF}"/>
    <cellStyle name="Примечание 6 2 4" xfId="10330" xr:uid="{DA0FFBF9-AB7E-4C52-A69B-2CD905D3BAA6}"/>
    <cellStyle name="Примечание 6 3" xfId="1196" xr:uid="{BD25E226-74EE-44B4-9382-F3F14FF3FEE4}"/>
    <cellStyle name="Примечание 6 3 2" xfId="6301" xr:uid="{DC19F8AC-EE82-4E5A-94E6-BB13D90EE223}"/>
    <cellStyle name="Примечание 6 3 3" xfId="10332" xr:uid="{FD41D11F-FB24-46C0-81D7-68AFCD9D0755}"/>
    <cellStyle name="Примечание 6 4" xfId="2283" xr:uid="{71532B52-2A0B-4D17-A0A1-D0CEDA7C2149}"/>
    <cellStyle name="Примечание 6 5" xfId="10329" xr:uid="{FCD86828-C488-49CF-88F9-6490602C6055}"/>
    <cellStyle name="Примечание 60" xfId="9363" xr:uid="{B88F9131-4B46-44A0-B091-79380F0A9942}"/>
    <cellStyle name="Примечание 61" xfId="9364" xr:uid="{DDE26D09-883B-401C-9727-EED683192BF5}"/>
    <cellStyle name="Примечание 62" xfId="9365" xr:uid="{A3E377FE-52B5-4C93-BE2B-B6C419D5D797}"/>
    <cellStyle name="Примечание 63" xfId="9366" xr:uid="{F61FE028-3D0C-474F-A8A4-36826F9A3E5C}"/>
    <cellStyle name="Примечание 64" xfId="9367" xr:uid="{EFDD923D-9F46-42AE-ABB2-BADEC406DAF8}"/>
    <cellStyle name="Примечание 65" xfId="9368" xr:uid="{7D24BD9F-6957-4219-9111-45C5F48B88BA}"/>
    <cellStyle name="Примечание 66" xfId="9369" xr:uid="{CE36D9BF-B365-4E78-B9D3-8465F6EA6E14}"/>
    <cellStyle name="Примечание 67" xfId="9370" xr:uid="{E22757EA-4296-4FC7-A654-3042D973E670}"/>
    <cellStyle name="Примечание 68" xfId="9371" xr:uid="{935194D1-82B9-4762-AEA5-5627A95226C8}"/>
    <cellStyle name="Примечание 7" xfId="843" xr:uid="{85B788A2-9597-4D79-9D94-F4CDBF2E0ACC}"/>
    <cellStyle name="Примечание 7 2" xfId="948" xr:uid="{6660A3F8-14F7-4941-9AC1-622EA9C12F97}"/>
    <cellStyle name="Примечание 7 2 2" xfId="1300" xr:uid="{223A6558-61A5-42F3-A682-FC427672C6C0}"/>
    <cellStyle name="Примечание 7 2 2 2" xfId="10335" xr:uid="{D4D38049-7F40-4B1C-BE31-D8865E5B6407}"/>
    <cellStyle name="Примечание 7 2 3" xfId="9372" xr:uid="{2F8B6C5F-2F70-4190-BA77-34F5A1894039}"/>
    <cellStyle name="Примечание 7 2 4" xfId="10334" xr:uid="{DEBE7D1A-7DDA-4459-A9FF-84ADE9006FB0}"/>
    <cellStyle name="Примечание 7 3" xfId="1209" xr:uid="{B4E99918-93E2-4D44-9F20-82E9B6D4DDF3}"/>
    <cellStyle name="Примечание 7 3 2" xfId="10336" xr:uid="{D3408683-00E2-44F6-9FFA-6D40AB6AE361}"/>
    <cellStyle name="Примечание 7 4" xfId="2925" xr:uid="{2B52AB7A-4209-462E-809B-7241B92A3F71}"/>
    <cellStyle name="Примечание 7 5" xfId="10333" xr:uid="{19A47704-E592-4944-B923-57B58986FBA9}"/>
    <cellStyle name="Примечание 8" xfId="856" xr:uid="{04E62E93-BEDB-495A-96B4-4A391385F919}"/>
    <cellStyle name="Примечание 8 2" xfId="961" xr:uid="{D9EF5AD3-6639-4888-87B9-DFE54A8FBC52}"/>
    <cellStyle name="Примечание 8 2 2" xfId="1313" xr:uid="{1B9CCA01-D5C3-4F63-83B5-E50796F79FA7}"/>
    <cellStyle name="Примечание 8 2 2 2" xfId="6376" xr:uid="{9FC4EFF2-6216-43E2-98EB-9F5C589A9A1A}"/>
    <cellStyle name="Примечание 8 2 2 3" xfId="10339" xr:uid="{0DEABA04-9BAC-4734-8749-D97552112DAC}"/>
    <cellStyle name="Примечание 8 2 3" xfId="9374" xr:uid="{DFB09094-2CE3-453C-B708-6AF7CEFD74A1}"/>
    <cellStyle name="Примечание 8 2 4" xfId="3324" xr:uid="{DE67782B-7417-462D-9C39-997026BCEC6E}"/>
    <cellStyle name="Примечание 8 2 5" xfId="10338" xr:uid="{2CD20813-E45C-406A-908C-E4FB5F5F171B}"/>
    <cellStyle name="Примечание 8 3" xfId="1222" xr:uid="{529FA5F5-C73F-4B66-B498-9E20EC4368E5}"/>
    <cellStyle name="Примечание 8 3 2" xfId="6331" xr:uid="{2764FF1A-DE9F-45C1-87B4-D8E592DF3DED}"/>
    <cellStyle name="Примечание 8 3 3" xfId="10340" xr:uid="{A3DF1DE7-820D-4B05-AE50-6B6531D2C6F0}"/>
    <cellStyle name="Примечание 8 4" xfId="9373" xr:uid="{CF7DD305-6B7D-44A9-9C19-E567734C09ED}"/>
    <cellStyle name="Примечание 8 5" xfId="2922" xr:uid="{4147596A-53AB-4674-AD41-A1F438421CF5}"/>
    <cellStyle name="Примечание 8 6" xfId="10337" xr:uid="{065FA4FB-D5DC-44CB-A6D0-E551DD686071}"/>
    <cellStyle name="Примечание 9" xfId="869" xr:uid="{4FBF405E-1B5E-46AD-8D8C-335A3A2D3DC2}"/>
    <cellStyle name="Примечание 9 2" xfId="1235" xr:uid="{0CD7518D-F867-4DFB-925A-D1D082D1BB3F}"/>
    <cellStyle name="Примечание 9 2 2" xfId="9375" xr:uid="{F56B34EE-D203-43C5-87F2-125CBE2E8FA5}"/>
    <cellStyle name="Примечание 9 2 2 2" xfId="10343" xr:uid="{62A8125E-D0EA-4653-904B-DEA60CD05651}"/>
    <cellStyle name="Примечание 9 2 3" xfId="10342" xr:uid="{338F3A7A-5EFB-4544-8355-1C38C8B2083A}"/>
    <cellStyle name="Примечание 9 3" xfId="3325" xr:uid="{01DFAE2C-3B95-4C1D-8F8D-80619DE992AA}"/>
    <cellStyle name="Примечание 9 3 2" xfId="10344" xr:uid="{934A102C-08FE-4864-B29C-8547C740897F}"/>
    <cellStyle name="Примечание 9 4" xfId="10341" xr:uid="{6F265B98-9969-436B-A4BA-BA11AC905D8A}"/>
    <cellStyle name="Процентный 10" xfId="3802" xr:uid="{8EC4AFCC-0048-4AFD-BF3F-3EE561B4238E}"/>
    <cellStyle name="Процентный 11" xfId="4094" xr:uid="{85FFBD80-2CBF-4BDD-9138-1AF96339DDD9}"/>
    <cellStyle name="Процентный 12" xfId="4624" xr:uid="{F60B9803-4818-48AB-BE40-71F0EECE9966}"/>
    <cellStyle name="Процентный 13" xfId="2361" xr:uid="{B3BEEA3D-A6D0-479D-A3AB-0EF5E397330C}"/>
    <cellStyle name="Процентный 14" xfId="6647" xr:uid="{DF796580-27D4-4E61-B60D-EB99B6819D7A}"/>
    <cellStyle name="Процентный 2" xfId="651" xr:uid="{311B77F1-CAED-46A7-AE95-193AB7209DFB}"/>
    <cellStyle name="Процентный 2 10" xfId="8677" xr:uid="{B05126A5-D6C8-4627-A3ED-447ACAE4D54F}"/>
    <cellStyle name="Процентный 2 11" xfId="9642" xr:uid="{69E3D823-0CB7-47CE-A18F-B2BF52F2B33E}"/>
    <cellStyle name="Процентный 2 12" xfId="10345" xr:uid="{77447505-4051-433D-9967-56037215D032}"/>
    <cellStyle name="Процентный 2 2" xfId="2722" xr:uid="{DB5AF9E3-0D38-4F76-8848-DF44232F5118}"/>
    <cellStyle name="Процентный 2 2 2" xfId="2723" xr:uid="{EF22315A-AE67-4153-8C45-C4DC95FFA916}"/>
    <cellStyle name="Процентный 2 2 3" xfId="9376" xr:uid="{789C0F99-E614-4989-95FA-55E6595DF781}"/>
    <cellStyle name="Процентный 2 2 4" xfId="9643" xr:uid="{23124591-ADAD-4D4C-85F6-EE85AFF9A9CC}"/>
    <cellStyle name="Процентный 2 2 5" xfId="10346" xr:uid="{72D4DB45-8760-4458-A087-1BFA4CB2B050}"/>
    <cellStyle name="Процентный 2 3" xfId="2724" xr:uid="{96126A3B-3086-4408-973D-30916012E7B3}"/>
    <cellStyle name="Процентный 2 3 2" xfId="9377" xr:uid="{8658FF2F-91F3-41B8-997D-06FE412E55FD}"/>
    <cellStyle name="Процентный 2 3 3" xfId="10347" xr:uid="{DD1EF986-4E40-46E3-9680-A66EFD1CA97B}"/>
    <cellStyle name="Процентный 2 4" xfId="2721" xr:uid="{09B7C0D5-5443-4A2D-BA85-862FBA98E45C}"/>
    <cellStyle name="Процентный 2 4 2" xfId="2926" xr:uid="{CC9F3B2C-CA55-4E6B-8A59-50F09EFF7CA8}"/>
    <cellStyle name="Процентный 2 4 3" xfId="3326" xr:uid="{2830A785-2C62-4CFA-8C21-FF088D52F0DC}"/>
    <cellStyle name="Процентный 2 4 4" xfId="10348" xr:uid="{C02B1F3F-4946-4E6B-BD9D-2D74BA11D6F4}"/>
    <cellStyle name="Процентный 2 5" xfId="5643" xr:uid="{4D3F2A58-9A1F-496B-A0EE-1FD0A9DBE065}"/>
    <cellStyle name="Процентный 2 6" xfId="2407" xr:uid="{9CFC46CD-BFF7-46E2-A3E2-71A6728E56A8}"/>
    <cellStyle name="Процентный 2 7" xfId="5647" xr:uid="{7DC13135-14A2-474E-B6AC-2A62A718EC8D}"/>
    <cellStyle name="Процентный 2 8" xfId="2356" xr:uid="{676A71F6-8C2C-4F5E-8F1B-EA34FD934106}"/>
    <cellStyle name="Процентный 2 9" xfId="2287" xr:uid="{C3BE2405-C378-4287-A9D1-2584BDB2558B}"/>
    <cellStyle name="Процентный 3" xfId="1761" xr:uid="{FC52D703-D34B-4EF5-9481-6203D01EA8E2}"/>
    <cellStyle name="Процентный 3 2" xfId="2726" xr:uid="{AD58B301-ACD6-4E6D-A401-38E4E8FBBF58}"/>
    <cellStyle name="Процентный 3 2 2" xfId="9379" xr:uid="{F7A3FEDE-CB63-46A3-BB71-47555E17ACE6}"/>
    <cellStyle name="Процентный 3 2 3" xfId="10351" xr:uid="{FEEAD0FE-0EDE-413D-B70F-90EB1091A874}"/>
    <cellStyle name="Процентный 3 3" xfId="2725" xr:uid="{B517084E-9772-4E40-975E-763D76FA0CD0}"/>
    <cellStyle name="Процентный 3 3 2" xfId="2927" xr:uid="{E6396A8B-3A9D-43D5-A2E2-97B24D24DDF0}"/>
    <cellStyle name="Процентный 3 3 3" xfId="3327" xr:uid="{2F0F1BBD-501D-46A5-84B0-BF8B196B5AE1}"/>
    <cellStyle name="Процентный 3 3 4" xfId="9380" xr:uid="{38F365EB-59BE-4497-B9FA-46958254CFF0}"/>
    <cellStyle name="Процентный 3 3 5" xfId="10352" xr:uid="{87111AF6-7312-4828-A7BC-DF5DD78F86AC}"/>
    <cellStyle name="Процентный 3 4" xfId="2525" xr:uid="{A727D81A-3F73-49F3-8FAD-52F2AA6AF61C}"/>
    <cellStyle name="Процентный 3 5" xfId="2323" xr:uid="{B06B1D69-DF48-4450-8FFC-46C966A10B02}"/>
    <cellStyle name="Процентный 3 6" xfId="9378" xr:uid="{23063433-B333-4AA2-B40D-7BCAADA9D37A}"/>
    <cellStyle name="Процентный 3 7" xfId="10350" xr:uid="{EC848D90-433F-47BA-B391-5C6CDC16A96D}"/>
    <cellStyle name="Процентный 4" xfId="1767" xr:uid="{837A8A32-85FC-4F20-94E8-5C8F0FD40445}"/>
    <cellStyle name="Процентный 4 2" xfId="2727" xr:uid="{5097F65B-88AE-466D-A68A-FF627F88979E}"/>
    <cellStyle name="Процентный 4 2 2" xfId="2928" xr:uid="{9694FD1C-7313-4B2A-BB48-7D02663A077C}"/>
    <cellStyle name="Процентный 4 2 3" xfId="3328" xr:uid="{E0AE06CC-5ABC-47A4-AC6E-834643E9ED89}"/>
    <cellStyle name="Процентный 4 2 4" xfId="9382" xr:uid="{1A8A89D4-FC13-469D-8341-3B714A7D5B63}"/>
    <cellStyle name="Процентный 4 3" xfId="9381" xr:uid="{5F51859B-FC98-4726-A1CF-2F21235834A8}"/>
    <cellStyle name="Процентный 4 4" xfId="10353" xr:uid="{EE4098B2-B7C5-45EF-A502-8818DC647582}"/>
    <cellStyle name="Процентный 5" xfId="2622" xr:uid="{73BCFCD6-EB89-4F9F-AE00-84CB82C2079E}"/>
    <cellStyle name="Процентный 5 2" xfId="2930" xr:uid="{884AB3E7-5CCB-4497-8022-79A4B3C07C1A}"/>
    <cellStyle name="Процентный 5 2 2" xfId="9384" xr:uid="{8C45E688-D2BF-41FE-A3BC-7C557E1D9C6E}"/>
    <cellStyle name="Процентный 5 3" xfId="2929" xr:uid="{D66858CE-C152-4578-95C4-4EED1BB366E7}"/>
    <cellStyle name="Процентный 5 4" xfId="9383" xr:uid="{2CF1B133-87B4-4163-B8F8-0662195F1052}"/>
    <cellStyle name="Процентный 6" xfId="2931" xr:uid="{AFB65D01-45B9-4E9B-A348-1B9961EF2021}"/>
    <cellStyle name="Процентный 6 2" xfId="10355" xr:uid="{FC85C77F-CB92-434E-B27A-0D8C101CE14E}"/>
    <cellStyle name="Процентный 7" xfId="3329" xr:uid="{5CFCEF89-C87B-47CD-AF58-64FD37162449}"/>
    <cellStyle name="Процентный 8" xfId="3365" xr:uid="{0470F008-236B-4A0F-A26C-FE44291391E1}"/>
    <cellStyle name="Процентный 9" xfId="3606" xr:uid="{CBC13665-652A-4D3C-B5AA-1FDE741D19D5}"/>
    <cellStyle name="Рег. №" xfId="10356" xr:uid="{365B453C-8049-4967-9891-FCD47C5C00DB}"/>
    <cellStyle name="Рег. № 2" xfId="10357" xr:uid="{C75933CD-B607-491A-BBBB-5EF06CAF33ED}"/>
    <cellStyle name="Связанная ячейка 10" xfId="3331" xr:uid="{308A70AC-69E0-455B-BCB5-1C03866C6392}"/>
    <cellStyle name="Связанная ячейка 11" xfId="3332" xr:uid="{F2E3D176-DA25-45AE-BCE9-C5EBCCD8B882}"/>
    <cellStyle name="Связанная ячейка 12" xfId="3333" xr:uid="{1ACD9D2B-2BF9-446B-A5D6-5100504ED536}"/>
    <cellStyle name="Связанная ячейка 13" xfId="3330" xr:uid="{9BD6139C-53B2-4852-8DFC-1309451B1978}"/>
    <cellStyle name="Связанная ячейка 14" xfId="3376" xr:uid="{6D2828FF-2846-4979-8BF3-CE0D324C6835}"/>
    <cellStyle name="Связанная ячейка 15" xfId="3617" xr:uid="{355833C6-AA4C-4B2C-8D66-F1450389616A}"/>
    <cellStyle name="Связанная ячейка 16" xfId="3813" xr:uid="{CA654654-3A7B-4E0A-9912-1C0C18BF0D43}"/>
    <cellStyle name="Связанная ячейка 17" xfId="4105" xr:uid="{B4BF1A02-00C7-4681-ADDB-B862E4692D50}"/>
    <cellStyle name="Связанная ячейка 18" xfId="4635" xr:uid="{B4E00406-75D2-4D44-BA39-9A1B6C409FF3}"/>
    <cellStyle name="Связанная ячейка 19" xfId="2372" xr:uid="{1C4F2805-3310-4BDF-9DB5-374947A2FDBE}"/>
    <cellStyle name="Связанная ячейка 2" xfId="248" xr:uid="{C09DC04D-CC30-44CF-9F70-F8CE696959E3}"/>
    <cellStyle name="Связанная ячейка 2 2" xfId="774" xr:uid="{E4E65CE7-C0FB-4DE7-9C33-1F0C01A3A236}"/>
    <cellStyle name="Связанная ячейка 2 2 2" xfId="2933" xr:uid="{D5773ED9-993B-4ACA-B7FC-34980EAAAA63}"/>
    <cellStyle name="Связанная ячейка 2 2 2 2" xfId="10358" xr:uid="{16C3C9FE-78C4-4A65-943F-3EC2E21CD503}"/>
    <cellStyle name="Связанная ячейка 2 2 3" xfId="3334" xr:uid="{1DEC0E6C-9C23-4730-BA07-078E89296E2E}"/>
    <cellStyle name="Связанная ячейка 2 2 4" xfId="2728" xr:uid="{39AC206A-6F3F-4E53-91B4-CB9EEF1C1D17}"/>
    <cellStyle name="Связанная ячейка 2 2 5" xfId="1755" xr:uid="{B7D778D6-0A36-435F-B1D0-153115367D80}"/>
    <cellStyle name="Связанная ячейка 2 3" xfId="2408" xr:uid="{AE4D57DD-32EF-42F2-8DC3-349D1CB14B72}"/>
    <cellStyle name="Связанная ячейка 2 3 2" xfId="10359" xr:uid="{05A5F5B9-46DF-42D9-96FC-32EC3B74B9A6}"/>
    <cellStyle name="Связанная ячейка 2 4" xfId="9757" xr:uid="{31CF3BB7-E57C-44FA-9582-0D3DF35D5917}"/>
    <cellStyle name="Связанная ячейка 2 5" xfId="743" xr:uid="{2141B63C-70A4-4601-B067-BEB1227AC586}"/>
    <cellStyle name="Связанная ячейка 2_T47" xfId="10360" xr:uid="{4C5D74E5-79D3-4343-BA8F-FBADA8FD70D0}"/>
    <cellStyle name="Связанная ячейка 20" xfId="2145" xr:uid="{A0539466-390E-4F7F-9EDD-5D20D8ED0587}"/>
    <cellStyle name="Связанная ячейка 3" xfId="2289" xr:uid="{CD96FA40-A298-4035-84EB-62A59425382E}"/>
    <cellStyle name="Связанная ячейка 3 2" xfId="10361" xr:uid="{80D786A0-F8E8-4692-A195-6D2B7AD509A1}"/>
    <cellStyle name="Связанная ячейка 4" xfId="2324" xr:uid="{0C4E6D6F-072B-40E5-ACD0-9CEB9B4320C8}"/>
    <cellStyle name="Связанная ячейка 4 2" xfId="2536" xr:uid="{9243EF8D-E34B-4B5A-9FA4-DBFF0A5CB743}"/>
    <cellStyle name="Связанная ячейка 5" xfId="2288" xr:uid="{C558E720-BEEF-4E55-89FF-2C6A6017058B}"/>
    <cellStyle name="Связанная ячейка 5 2" xfId="2595" xr:uid="{0052C0FF-DC6A-4876-AB35-2F064737140F}"/>
    <cellStyle name="Связанная ячейка 6" xfId="2634" xr:uid="{637D5EA4-569A-40D4-AA8C-B90334B6EBA6}"/>
    <cellStyle name="Связанная ячейка 7" xfId="2934" xr:uid="{2E25F938-5760-46B3-A443-098990A09F0E}"/>
    <cellStyle name="Связанная ячейка 8" xfId="2932" xr:uid="{63BDE02B-2728-405F-BC11-305167E3EB8B}"/>
    <cellStyle name="Связанная ячейка 9" xfId="3335" xr:uid="{91853751-6075-4222-BF00-2085BF4C379B}"/>
    <cellStyle name="Стиль 1" xfId="652" xr:uid="{9F367AB9-69B1-4979-81FD-C2FA91C7AA96}"/>
    <cellStyle name="Стиль 1 2" xfId="2729" xr:uid="{F53CC7F4-4088-4989-A2BB-F7ECDB9EF09A}"/>
    <cellStyle name="Стиль 1 2 2" xfId="2730" xr:uid="{5249AE7A-60A4-498A-9A2E-BA0EF6DAA82B}"/>
    <cellStyle name="Стиль 1 2 3" xfId="10363" xr:uid="{1E1DEDE7-6A88-4E5C-93D3-782C7D20A386}"/>
    <cellStyle name="Стиль 1 2_Лист2" xfId="2731" xr:uid="{31723444-1F10-4EAC-9D03-91C50B615923}"/>
    <cellStyle name="Стиль 1 3" xfId="2732" xr:uid="{7F52CA7E-69A8-41ED-9B28-AF33727924A8}"/>
    <cellStyle name="Стиль 1 3 2" xfId="10364" xr:uid="{582F4ED0-D9ED-4F68-82AA-AFBDE393F052}"/>
    <cellStyle name="Стиль 1 4" xfId="8678" xr:uid="{0E7584FD-C7A7-4347-805C-E8092C25714C}"/>
    <cellStyle name="Стиль 1 5" xfId="9240" xr:uid="{2B7A52B9-A9E7-4DFB-AB80-C652BAB84E1A}"/>
    <cellStyle name="Стиль 1 6" xfId="9228" xr:uid="{F66D9B71-DE9A-4F93-9E92-404947C48AD8}"/>
    <cellStyle name="Стиль 1 7" xfId="10362" xr:uid="{CC9193B3-9434-431E-B0AF-720B09FCF598}"/>
    <cellStyle name="Стиль 1_Лист2" xfId="2733" xr:uid="{29DA0937-DCAF-4002-9ECB-7483CE3754DB}"/>
    <cellStyle name="Стиль 10" xfId="8679" xr:uid="{DD18B170-F704-414B-9795-FE266F427E68}"/>
    <cellStyle name="Стиль 11" xfId="8680" xr:uid="{61E2803F-A83F-4B3E-8500-0E8181461732}"/>
    <cellStyle name="Стиль 12" xfId="8681" xr:uid="{3710265A-305F-4EE4-90BF-86B3C74621E7}"/>
    <cellStyle name="Стиль 13" xfId="8682" xr:uid="{840CCB1E-0280-4765-9826-D25690840BC7}"/>
    <cellStyle name="Стиль 14" xfId="8683" xr:uid="{F0A877F5-C687-480E-A865-FDDCC1217641}"/>
    <cellStyle name="Стиль 15" xfId="8684" xr:uid="{333C8B76-EFCA-4B4F-B959-3157378C78A1}"/>
    <cellStyle name="Стиль 16" xfId="8685" xr:uid="{080FC0FE-79AF-4C68-8C19-B41A4A550C7F}"/>
    <cellStyle name="Стиль 17" xfId="8686" xr:uid="{A5228630-7BB0-41BB-A8F5-AFA8C96476D4}"/>
    <cellStyle name="Стиль 18" xfId="8687" xr:uid="{073ECD48-DB52-42B4-96B8-EBEC10A2CCE6}"/>
    <cellStyle name="Стиль 19" xfId="8688" xr:uid="{E031BCA5-5933-432E-B74E-493BCF8A48CC}"/>
    <cellStyle name="Стиль 2" xfId="8689" xr:uid="{8C54193B-B90B-4FF0-8ACA-A7AD7F617580}"/>
    <cellStyle name="Стиль 20" xfId="8690" xr:uid="{1180F96B-9821-43BA-88FC-D4FC66F810CB}"/>
    <cellStyle name="Стиль 21" xfId="8691" xr:uid="{3E81C182-6357-48FE-94BF-30486A03ABBC}"/>
    <cellStyle name="Стиль 22" xfId="8692" xr:uid="{B8AB688D-091A-437C-B90F-A84146B82388}"/>
    <cellStyle name="Стиль 23" xfId="8693" xr:uid="{F907CB11-F22B-41A7-A6F4-12D2393A7212}"/>
    <cellStyle name="Стиль 24" xfId="8694" xr:uid="{159ABEBD-F406-455B-9E62-09F6899504E2}"/>
    <cellStyle name="Стиль 25" xfId="8695" xr:uid="{E3367D9F-9BAE-47CF-958F-5A7778BD9B67}"/>
    <cellStyle name="Стиль 26" xfId="8696" xr:uid="{E833B78B-4BA6-4D4E-9344-7300DE3A28D6}"/>
    <cellStyle name="Стиль 27" xfId="8697" xr:uid="{4830B849-15E7-4271-97F8-866ECFD40F56}"/>
    <cellStyle name="Стиль 28" xfId="8698" xr:uid="{BA809252-0434-4068-982E-68025D18EE41}"/>
    <cellStyle name="Стиль 29" xfId="8699" xr:uid="{50EFD11D-72E0-43E6-90F5-26F818B2AF17}"/>
    <cellStyle name="Стиль 3" xfId="8700" xr:uid="{007312D0-E04D-416F-A6CA-4DCA91CA078A}"/>
    <cellStyle name="Стиль 30" xfId="8701" xr:uid="{880DBA32-B86B-41DC-A776-DA8C9DF4076D}"/>
    <cellStyle name="Стиль 31" xfId="8702" xr:uid="{548759B7-360D-4976-AF11-D4BD2B8251E9}"/>
    <cellStyle name="Стиль 32" xfId="8703" xr:uid="{2FB0F8D6-3B68-4E22-AC8F-3A8C129D8082}"/>
    <cellStyle name="Стиль 33" xfId="8704" xr:uid="{57783F9C-9C3F-41CC-B60F-A8DDDD7D3006}"/>
    <cellStyle name="Стиль 34" xfId="8705" xr:uid="{C2457145-3ADD-4364-BB47-0DD0C9BB9F3A}"/>
    <cellStyle name="Стиль 35" xfId="8706" xr:uid="{C097B3F8-D2E1-4238-AA9E-2B043D5EF091}"/>
    <cellStyle name="Стиль 36" xfId="8707" xr:uid="{87259C7B-CB39-4E8D-B2CA-F1F054079B34}"/>
    <cellStyle name="Стиль 37" xfId="8708" xr:uid="{33773D0E-F890-4F43-8E9C-32366098F5F8}"/>
    <cellStyle name="Стиль 38" xfId="8709" xr:uid="{76433F73-5E8F-44E1-9A25-A9775C7269DE}"/>
    <cellStyle name="Стиль 39" xfId="8710" xr:uid="{4E7362B6-98A2-4984-834D-D73600638F10}"/>
    <cellStyle name="Стиль 4" xfId="8711" xr:uid="{255C3CFC-8FB8-43CA-B98B-DCD887C55B4D}"/>
    <cellStyle name="Стиль 40" xfId="8712" xr:uid="{684B78EF-847B-4962-88C4-4C9C76AFE2E7}"/>
    <cellStyle name="Стиль 41" xfId="8713" xr:uid="{A6886A95-8AB1-4222-9D74-2A119D6B937C}"/>
    <cellStyle name="Стиль 42" xfId="8714" xr:uid="{FA2716BE-4154-40C0-A8BF-0527353A6C88}"/>
    <cellStyle name="Стиль 43" xfId="8715" xr:uid="{AEC786ED-9897-4679-9C81-53EB4C367470}"/>
    <cellStyle name="Стиль 44" xfId="8716" xr:uid="{09519C49-D930-4B95-BB50-5BE6F0FB7AE3}"/>
    <cellStyle name="Стиль 45" xfId="8717" xr:uid="{DC9CFB3F-AFEA-46D6-ABA5-671E1BCC2EF4}"/>
    <cellStyle name="Стиль 46" xfId="8718" xr:uid="{85EE9726-9283-4D7F-A16B-F6240488E196}"/>
    <cellStyle name="Стиль 47" xfId="8719" xr:uid="{8F3DBBBD-FF68-479E-A0B3-465B3C7E4B58}"/>
    <cellStyle name="Стиль 48" xfId="8720" xr:uid="{FE0B930E-AA2F-40DB-91E1-78CFFA68714B}"/>
    <cellStyle name="Стиль 49" xfId="8721" xr:uid="{8FC03505-10F4-46A1-B9CD-DB10A082AC40}"/>
    <cellStyle name="Стиль 5" xfId="8722" xr:uid="{1BE3E763-58A9-4818-9F0D-E80CAAEA0018}"/>
    <cellStyle name="Стиль 50" xfId="8723" xr:uid="{14C828F5-EB4E-4EA5-813D-8759681DD461}"/>
    <cellStyle name="Стиль 51" xfId="8724" xr:uid="{69339627-6925-40C0-BB73-FE97BDBCDE3E}"/>
    <cellStyle name="Стиль 52" xfId="8725" xr:uid="{CB3C84EC-0CB0-4F8D-ABFA-CE30266A2F57}"/>
    <cellStyle name="Стиль 53" xfId="8726" xr:uid="{0CE1A967-EB4F-455B-AFBC-72817D8422E2}"/>
    <cellStyle name="Стиль 6" xfId="8727" xr:uid="{30811F2B-71F3-496C-99F5-88BC275C4B44}"/>
    <cellStyle name="Стиль 7" xfId="8728" xr:uid="{B34334A1-7AA9-4437-A037-3F99175237A3}"/>
    <cellStyle name="Стиль 8" xfId="8729" xr:uid="{EA969851-2D97-4584-B5C4-F88FDACBB189}"/>
    <cellStyle name="Стиль 9" xfId="8730" xr:uid="{BD2691CF-285A-4A98-A73B-1ECF0FED5407}"/>
    <cellStyle name="Текст предупреждения 10" xfId="3337" xr:uid="{6633F5B6-5F1F-4AA3-82E6-D4B5CA74A257}"/>
    <cellStyle name="Текст предупреждения 11" xfId="3338" xr:uid="{A10F3DEB-065C-4F7A-A2B7-6F2659551F90}"/>
    <cellStyle name="Текст предупреждения 12" xfId="3339" xr:uid="{DF3E4719-C1C4-44D5-91B0-1FFD71472868}"/>
    <cellStyle name="Текст предупреждения 13" xfId="3336" xr:uid="{3D0F267F-59D1-4FBD-8685-4826B2581263}"/>
    <cellStyle name="Текст предупреждения 14" xfId="3378" xr:uid="{6A1B7BA4-19BD-430E-B0ED-2276823553E4}"/>
    <cellStyle name="Текст предупреждения 15" xfId="3619" xr:uid="{276E4816-AF16-45B7-9A4D-BCBC3567881D}"/>
    <cellStyle name="Текст предупреждения 16" xfId="3815" xr:uid="{FE2B698D-C219-4324-81C4-FAE34842FC78}"/>
    <cellStyle name="Текст предупреждения 17" xfId="4107" xr:uid="{F038E399-14D8-4BAC-87E2-E170B0E490FF}"/>
    <cellStyle name="Текст предупреждения 18" xfId="4637" xr:uid="{4543A566-13E8-4B15-A336-57C8465A3B6F}"/>
    <cellStyle name="Текст предупреждения 19" xfId="2374" xr:uid="{1FC8D5C2-D139-4DA8-9BE1-4A7B6306294F}"/>
    <cellStyle name="Текст предупреждения 2" xfId="249" xr:uid="{A5C58BAA-0DC1-43AE-8850-27F4E3374A14}"/>
    <cellStyle name="Текст предупреждения 2 2" xfId="776" xr:uid="{636EF348-338B-4432-988F-F2B6DEB06B7F}"/>
    <cellStyle name="Текст предупреждения 2 2 2" xfId="2753" xr:uid="{62DD8778-0256-4ADE-99B2-CEE4018AFF5E}"/>
    <cellStyle name="Текст предупреждения 2 2 3" xfId="2936" xr:uid="{33EC235C-5C6E-4AC8-A1FC-47DAF496DF25}"/>
    <cellStyle name="Текст предупреждения 2 2 4" xfId="3340" xr:uid="{736EC2D1-72F7-4D91-A0DE-24879B0C04FC}"/>
    <cellStyle name="Текст предупреждения 2 2 5" xfId="2735" xr:uid="{730A83B8-A994-4D95-981A-2CDA8A7C2C4A}"/>
    <cellStyle name="Текст предупреждения 2 2 6" xfId="1756" xr:uid="{A1ED942C-3B20-4060-B6A6-43B1FA94F9E9}"/>
    <cellStyle name="Текст предупреждения 2 3" xfId="2421" xr:uid="{F2F90B5B-578D-4F34-9461-FEB24125DA14}"/>
    <cellStyle name="Текст предупреждения 2 3 2" xfId="10365" xr:uid="{0C004579-6228-4780-9262-B37D54C3A25D}"/>
    <cellStyle name="Текст предупреждения 2 4" xfId="2357" xr:uid="{8F1CEC79-113A-4B77-B465-00A64B4E1362}"/>
    <cellStyle name="Текст предупреждения 2 5" xfId="2291" xr:uid="{71EEB0BA-C9B9-4ED0-9E03-570097224AB5}"/>
    <cellStyle name="Текст предупреждения 2 6" xfId="9759" xr:uid="{9D3C7FC1-BB09-49F3-82C8-1D2EB6BA6B54}"/>
    <cellStyle name="Текст предупреждения 2 7" xfId="744" xr:uid="{4397689F-12D9-41F5-BEA2-3637AE3AFA08}"/>
    <cellStyle name="Текст предупреждения 20" xfId="2147" xr:uid="{89946DD3-719D-45BE-BBF2-61FDA3EF52DA}"/>
    <cellStyle name="Текст предупреждения 3" xfId="2292" xr:uid="{62E9214B-CDBB-4D3B-8A82-F0F9B40A7FE5}"/>
    <cellStyle name="Текст предупреждения 3 2" xfId="2734" xr:uid="{F81C0396-DB7E-4D62-8461-29DCEF0D9150}"/>
    <cellStyle name="Текст предупреждения 3 2 2" xfId="2937" xr:uid="{ADFB60B1-FCDA-4445-8307-835D25B1CDC2}"/>
    <cellStyle name="Текст предупреждения 3 2 3" xfId="3341" xr:uid="{23A308B6-C8D5-412A-9CC4-871964CC4C69}"/>
    <cellStyle name="Текст предупреждения 3 3" xfId="10366" xr:uid="{8A7992FC-CB95-4B00-94F8-FDF776923E16}"/>
    <cellStyle name="Текст предупреждения 4" xfId="2293" xr:uid="{5430A757-62BD-4D6A-A6C0-B97286CF4532}"/>
    <cellStyle name="Текст предупреждения 4 2" xfId="2538" xr:uid="{141DF479-EBB6-4449-AC26-2762A4B4F0DE}"/>
    <cellStyle name="Текст предупреждения 5" xfId="2325" xr:uid="{675BB35B-ED0E-4C5E-9239-8C1B27822B9E}"/>
    <cellStyle name="Текст предупреждения 5 2" xfId="2597" xr:uid="{B0C81DFD-7B78-41C2-A2D3-23C60142577E}"/>
    <cellStyle name="Текст предупреждения 6" xfId="2290" xr:uid="{E2DBC807-8853-49D4-97E5-F6CBF7966219}"/>
    <cellStyle name="Текст предупреждения 6 2" xfId="2636" xr:uid="{72DEFAB7-9B3C-4FD8-9A8E-89F5E8617EBA}"/>
    <cellStyle name="Текст предупреждения 7" xfId="2938" xr:uid="{D377F58A-520D-414D-95E0-CBE457033F74}"/>
    <cellStyle name="Текст предупреждения 8" xfId="2935" xr:uid="{1A6AF38F-B3BD-4093-8967-165292EBA969}"/>
    <cellStyle name="Текст предупреждения 9" xfId="3342" xr:uid="{CED37C81-341A-4DC0-A7FE-C4760FB749F1}"/>
    <cellStyle name="Финансовый [0] 2" xfId="703" xr:uid="{3C100574-3D44-484E-994D-7AE1EABB02AE}"/>
    <cellStyle name="Финансовый [0] 2 2" xfId="9645" xr:uid="{046C01AA-45EA-4D60-9DF1-582F34F15785}"/>
    <cellStyle name="Финансовый [0] 2 3" xfId="9646" xr:uid="{85619461-E5D3-43B9-ADCA-2557416415A4}"/>
    <cellStyle name="Финансовый [0] 2 3 2" xfId="9647" xr:uid="{43208D9A-3FD9-462C-BAB3-311EA1D13803}"/>
    <cellStyle name="Финансовый [0] 2 4" xfId="9644" xr:uid="{01D54D4B-5F83-4329-8701-D029D919F839}"/>
    <cellStyle name="Финансовый [0] 2 5" xfId="11958" xr:uid="{A5E26D47-DE4D-42CA-AD79-50D7D6DE57D6}"/>
    <cellStyle name="Финансовый [0] 3" xfId="1657" xr:uid="{F06EABF4-55BC-4F68-8265-D888F66A1622}"/>
    <cellStyle name="Финансовый 10" xfId="1643" xr:uid="{23CC2DDB-50CC-4BE7-80D1-79FA334D6A0D}"/>
    <cellStyle name="Финансовый 10 2" xfId="4668" xr:uid="{3A4AD3F8-29C3-4B2F-8D10-BCC97DEDEE84}"/>
    <cellStyle name="Финансовый 11" xfId="1641" xr:uid="{498E7954-FA7A-4C27-8871-7957C7CD9075}"/>
    <cellStyle name="Финансовый 11 2" xfId="2619" xr:uid="{F3C0E112-54F0-4A3A-B23D-ED1B40E7C99A}"/>
    <cellStyle name="Финансовый 12" xfId="1645" xr:uid="{F33083BC-6AF8-44CC-9AC1-D62E1A77E5DE}"/>
    <cellStyle name="Финансовый 12 2" xfId="6676" xr:uid="{E395A40D-4D8C-46D9-A352-5371D34C40D3}"/>
    <cellStyle name="Финансовый 12 3" xfId="2332" xr:uid="{56055F75-D7AC-4E8D-AFA8-F865DF03636D}"/>
    <cellStyle name="Финансовый 13" xfId="1650" xr:uid="{60E90E7F-527C-42F2-BFA3-6669D1FF343B}"/>
    <cellStyle name="Финансовый 14" xfId="1644" xr:uid="{7DB992EF-35CE-49FB-B68F-9E394E0741EB}"/>
    <cellStyle name="Финансовый 15" xfId="1638" xr:uid="{D9B9DFE7-E16E-4333-97E2-A6FD5D51C1DE}"/>
    <cellStyle name="Финансовый 16" xfId="1654" xr:uid="{EE5070D6-13F9-4DB6-BEBD-FF2072E3BE4B}"/>
    <cellStyle name="Финансовый 17" xfId="1642" xr:uid="{CC643538-64CA-4FCB-80A2-B67B4575E47A}"/>
    <cellStyle name="Финансовый 18" xfId="1652" xr:uid="{0585767A-3C35-4D30-9824-966CD2C09AB6}"/>
    <cellStyle name="Финансовый 19" xfId="1647" xr:uid="{F058C949-0C7F-4852-A407-46C028EDFA85}"/>
    <cellStyle name="Финансовый 19 2" xfId="1764" xr:uid="{E2E633E9-8B5A-4C3A-B171-F4542736DCB9}"/>
    <cellStyle name="Финансовый 2" xfId="637" xr:uid="{5638E62F-810A-4BD1-A108-708986C48604}"/>
    <cellStyle name="Финансовый 2 10" xfId="10367" xr:uid="{A52F31C8-B7CC-436D-BAB3-7E9276A27592}"/>
    <cellStyle name="Финансовый 2 2" xfId="654" xr:uid="{1C3A39C0-8739-4BF2-A6A6-C628DDD7536E}"/>
    <cellStyle name="Финансовый 2 2 2" xfId="1680" xr:uid="{29DE8FF5-78FD-4A62-A9AB-CCE8F01E9FDF}"/>
    <cellStyle name="Финансовый 2 2 2 2" xfId="9386" xr:uid="{9767E282-29BD-4BAF-A997-B571696F9DB5}"/>
    <cellStyle name="Финансовый 2 2 3" xfId="9387" xr:uid="{93677E5E-F999-4413-BF87-91E88E7DFA85}"/>
    <cellStyle name="Финансовый 2 2 4" xfId="9385" xr:uid="{C5CDAE49-5B01-4AA4-8AED-1E664FBFD062}"/>
    <cellStyle name="Финансовый 2 2 5" xfId="10368" xr:uid="{60A6CCE5-55A9-471F-A3E2-B1AFB8C7D2A5}"/>
    <cellStyle name="Финансовый 2 3" xfId="759" xr:uid="{1A635706-6729-4732-B615-80C480610A5F}"/>
    <cellStyle name="Финансовый 2 3 2" xfId="9388" xr:uid="{A48D5E01-8977-4B63-B9B5-F8F43E4EF464}"/>
    <cellStyle name="Финансовый 2 4" xfId="2736" xr:uid="{A051DBF9-CF31-430F-BC4C-9C3548EEF41A}"/>
    <cellStyle name="Финансовый 2 4 2" xfId="2939" xr:uid="{65644C9F-AFDE-4E53-A5E8-B8C67FBFB1B7}"/>
    <cellStyle name="Финансовый 2 4 3" xfId="3343" xr:uid="{AA654A25-7910-49EF-BB51-0FB60B5BE542}"/>
    <cellStyle name="Финансовый 2 5" xfId="5644" xr:uid="{46ACD705-E77F-449B-BFA0-1ED9B64B4E07}"/>
    <cellStyle name="Финансовый 2 5 2" xfId="9389" xr:uid="{7B36EDE4-EBB0-44B5-9338-5EEBD34C5D3F}"/>
    <cellStyle name="Финансовый 2 6" xfId="2662" xr:uid="{30C12481-839D-4B6E-8EED-D0F8F728D123}"/>
    <cellStyle name="Финансовый 2 7" xfId="5648" xr:uid="{D4073F64-C5A2-4659-9619-B7966DFDC590}"/>
    <cellStyle name="Финансовый 2 8" xfId="2358" xr:uid="{B7FA3C02-B46E-47FF-A3E3-3A6F45E1FC97}"/>
    <cellStyle name="Финансовый 2 9" xfId="2331" xr:uid="{DB01D493-AA8B-4068-BB69-B0AF532371E8}"/>
    <cellStyle name="Финансовый 20" xfId="1646" xr:uid="{B3A137A1-02E7-48CA-B8C1-665CED1E3768}"/>
    <cellStyle name="Финансовый 21" xfId="1648" xr:uid="{A4184FB0-F775-464A-846B-8CE6105A13FE}"/>
    <cellStyle name="Финансовый 22" xfId="1658" xr:uid="{7D77B36F-7F4C-4C99-B435-02296D8D6FC2}"/>
    <cellStyle name="Финансовый 23" xfId="1660" xr:uid="{CD092611-2B97-41F1-A910-93D8C4FA1FF4}"/>
    <cellStyle name="Финансовый 24" xfId="1711" xr:uid="{A36A6CEB-84D7-43B1-A1A9-8ABD17FABEB0}"/>
    <cellStyle name="Финансовый 3" xfId="653" xr:uid="{B310901E-F18F-4720-A4D7-7179C51E7DC8}"/>
    <cellStyle name="Финансовый 3 2" xfId="2737" xr:uid="{8C8B8062-13C4-46FB-9798-34C373E4624A}"/>
    <cellStyle name="Финансовый 3 2 2" xfId="9391" xr:uid="{6524945B-F290-4CD5-BB7B-4BFF751DD5EC}"/>
    <cellStyle name="Финансовый 3 3" xfId="9390" xr:uid="{A746CEFC-83F1-4C68-A158-1A6C42690FE7}"/>
    <cellStyle name="Финансовый 3 4" xfId="10369" xr:uid="{439E99C4-A7F0-4874-A3A8-F9D58BB19DB6}"/>
    <cellStyle name="Финансовый 4" xfId="746" xr:uid="{8FE44B50-7D74-4A4C-A4FE-88040857DD07}"/>
    <cellStyle name="Финансовый 4 2" xfId="9393" xr:uid="{E58CA4DF-5346-4421-9559-D79D82E73027}"/>
    <cellStyle name="Финансовый 4 3" xfId="9392" xr:uid="{92EAE605-6422-4E25-ACBA-41955979B2DD}"/>
    <cellStyle name="Финансовый 4 4" xfId="1763" xr:uid="{9DBEE5FF-5DEC-46BF-B838-7654462969A8}"/>
    <cellStyle name="Финансовый 4 5" xfId="10370" xr:uid="{94D49A03-74D7-4839-AEFC-3A315E91A71C}"/>
    <cellStyle name="Финансовый 5" xfId="1639" xr:uid="{432194D6-0451-445D-9F83-01D77ED28645}"/>
    <cellStyle name="Финансовый 5 2" xfId="9394" xr:uid="{E251A555-CDD8-40F1-BA56-A6662101CF38}"/>
    <cellStyle name="Финансовый 5 3" xfId="1769" xr:uid="{E961FB8A-8405-4D4D-8AEE-EC4BB7C734C7}"/>
    <cellStyle name="Финансовый 5 4" xfId="10371" xr:uid="{B1292027-35E7-4C3A-8D24-BADC0C38FCB6}"/>
    <cellStyle name="Финансовый 6" xfId="1651" xr:uid="{81236560-5197-41FC-8761-B2C11DE1B3B5}"/>
    <cellStyle name="Финансовый 6 2" xfId="3414" xr:uid="{8C5D5767-AD8D-4D11-9CDA-19D9C71FFB25}"/>
    <cellStyle name="Финансовый 6 2 2" xfId="10437" xr:uid="{20A88923-4E06-4674-B45B-6EB369444D7C}"/>
    <cellStyle name="Финансовый 6 2 3" xfId="11872" xr:uid="{D4559ED7-27C9-43BE-9724-EF60EE68E81C}"/>
    <cellStyle name="Финансовый 6 2 4" xfId="11945" xr:uid="{088A9BCB-3FF2-4EAA-B404-5EBAB6A90EED}"/>
    <cellStyle name="Финансовый 6 3" xfId="10435" xr:uid="{53B5EECE-D095-4985-A8FF-FD481F470839}"/>
    <cellStyle name="Финансовый 6 4" xfId="11870" xr:uid="{1A7C48ED-36B8-4346-9003-6666A55AB498}"/>
    <cellStyle name="Финансовый 6 5" xfId="11943" xr:uid="{26A70054-2A82-421A-ABA1-C4EC1DAB2BE9}"/>
    <cellStyle name="Финансовый 7" xfId="1653" xr:uid="{B5DA4ED1-6BF8-4C8E-91A8-988B3CBD489B}"/>
    <cellStyle name="Финансовый 7 2" xfId="3650" xr:uid="{A19B3FEE-7662-4850-B453-DD7F38B2E686}"/>
    <cellStyle name="Финансовый 7 2 2" xfId="11798" xr:uid="{A1F3B9B7-BD97-472D-ABF2-1ADC18A670BC}"/>
    <cellStyle name="Финансовый 7 3" xfId="10442" xr:uid="{0543FA59-0B3C-438C-80FA-B1968C762208}"/>
    <cellStyle name="Финансовый 7 4" xfId="11950" xr:uid="{0B18B8C0-CB20-493D-B8A1-A18C587FA732}"/>
    <cellStyle name="Финансовый 7 5" xfId="11964" xr:uid="{74A20DDC-720E-496D-AFEC-E0D46DE0D5D0}"/>
    <cellStyle name="Финансовый 8" xfId="1640" xr:uid="{C81DBAE5-3FFE-4DB0-8519-AB8C1EA838C9}"/>
    <cellStyle name="Финансовый 8 2" xfId="3839" xr:uid="{B7EEE370-1D1E-4A23-9901-F8E015D52903}"/>
    <cellStyle name="Финансовый 9" xfId="1649" xr:uid="{436C1850-9903-4B45-9C6E-E38B3150C55A}"/>
    <cellStyle name="Финансовый 9 2" xfId="4138" xr:uid="{081D7082-4147-4F2D-B808-4841C5D47697}"/>
    <cellStyle name="Хороший 10" xfId="3345" xr:uid="{3A6E30C7-1672-448B-9D15-E6E05B8EC22D}"/>
    <cellStyle name="Хороший 11" xfId="3346" xr:uid="{667A81A1-2291-4827-A6D5-A9D604CDB4B0}"/>
    <cellStyle name="Хороший 12" xfId="3347" xr:uid="{4CBD4AEA-5812-45E4-A4E6-EFEFF0D598EA}"/>
    <cellStyle name="Хороший 13" xfId="3344" xr:uid="{409E8CDD-0725-452C-B08B-19D88992F119}"/>
    <cellStyle name="Хороший 14" xfId="3370" xr:uid="{ED3D97EE-AF5B-4700-839B-9445AA8B5A88}"/>
    <cellStyle name="Хороший 15" xfId="3611" xr:uid="{A683D90D-B32B-478D-A56D-32A46FF37F69}"/>
    <cellStyle name="Хороший 16" xfId="3807" xr:uid="{97871BA5-93FE-4470-8170-9E80D9187D4E}"/>
    <cellStyle name="Хороший 17" xfId="4099" xr:uid="{5E2C15F4-0AB1-4B2A-BA18-4F86F06A7D78}"/>
    <cellStyle name="Хороший 18" xfId="4629" xr:uid="{E3343A4D-7741-4C77-A86D-B4B80F4C3CD5}"/>
    <cellStyle name="Хороший 19" xfId="2366" xr:uid="{11FA9949-9B03-44B1-8E4D-2DFAD2C1D9C7}"/>
    <cellStyle name="Хороший 2" xfId="250" xr:uid="{C6C88A19-138E-4E92-A768-BCE0232A62F3}"/>
    <cellStyle name="Хороший 2 2" xfId="768" xr:uid="{20B76DF5-A3B1-4454-A957-F066EB5D3F57}"/>
    <cellStyle name="Хороший 2 2 2" xfId="2941" xr:uid="{602AD802-7C21-4929-B4F0-86790C2DA7E4}"/>
    <cellStyle name="Хороший 2 2 2 2" xfId="10372" xr:uid="{E71ADAE9-1B64-4F15-955C-FA373A8B9721}"/>
    <cellStyle name="Хороший 2 2 3" xfId="3348" xr:uid="{28769B9F-E0CF-4713-BE70-657016EDB724}"/>
    <cellStyle name="Хороший 2 2 4" xfId="2738" xr:uid="{65B4DC94-0B91-469B-ADC0-064E71034C27}"/>
    <cellStyle name="Хороший 2 2 5" xfId="1757" xr:uid="{EA53E927-D80F-4D7E-8877-728F55554C80}"/>
    <cellStyle name="Хороший 2 3" xfId="2414" xr:uid="{7591C392-2694-456D-9A88-696BED1D6EE2}"/>
    <cellStyle name="Хороший 2 3 2" xfId="10374" xr:uid="{2CD4B33C-2208-4F12-9A6A-1782B56EEF6B}"/>
    <cellStyle name="Хороший 2 4" xfId="9761" xr:uid="{7328AE4F-CA60-45B4-B1C3-CA567FA7A633}"/>
    <cellStyle name="Хороший 2 5" xfId="745" xr:uid="{91F73EB3-278C-4F02-B687-ADCEEC218947}"/>
    <cellStyle name="Хороший 20" xfId="2139" xr:uid="{A452DD48-090E-4310-AE6E-61B35B03FD68}"/>
    <cellStyle name="Хороший 3" xfId="2295" xr:uid="{9746AE25-8DF6-4B09-BDE1-2015896B3637}"/>
    <cellStyle name="Хороший 3 2" xfId="10375" xr:uid="{09D52F71-9601-48BA-9BE7-B1859BD73F55}"/>
    <cellStyle name="Хороший 4" xfId="2326" xr:uid="{94A792AE-AD1B-459E-8288-4B7B2B9020E7}"/>
    <cellStyle name="Хороший 4 2" xfId="2530" xr:uid="{1943520A-7106-41CE-9DD5-E286544F0985}"/>
    <cellStyle name="Хороший 5" xfId="2294" xr:uid="{0A98CB78-FCDC-473D-95BB-A41907C01D35}"/>
    <cellStyle name="Хороший 5 2" xfId="2589" xr:uid="{58E3C787-478B-4FEB-8960-29879DFAE57E}"/>
    <cellStyle name="Хороший 6" xfId="2628" xr:uid="{2C9E262B-6475-47C7-A1EC-96D26C25E198}"/>
    <cellStyle name="Хороший 7" xfId="2942" xr:uid="{2B38E791-7675-4769-8072-0AC311FC69EB}"/>
    <cellStyle name="Хороший 8" xfId="2940" xr:uid="{63D8C633-0740-4FE0-8946-4995D4B01467}"/>
    <cellStyle name="Хороший 9" xfId="3349" xr:uid="{4E7F1680-07E4-4EA5-A473-4E950C8AD4B6}"/>
    <cellStyle name="㼿㼿" xfId="11367" xr:uid="{065551DB-2E11-4E34-A220-BE74A6E43F62}"/>
    <cellStyle name="㼿㼿?" xfId="12209" xr:uid="{D9626AD7-7F19-44D0-8127-4A2CEC8D456E}"/>
    <cellStyle name="㼿㼿㼿" xfId="12229" xr:uid="{ADE4B58D-7601-4509-8485-595BACEBD819}"/>
    <cellStyle name="㼿㼿㼿?" xfId="12095" xr:uid="{A699FBCB-9554-42E7-92ED-ACF9B2573860}"/>
    <cellStyle name="㼿㼿㼿㼿" xfId="11510" xr:uid="{040C9727-76BD-4E2F-A8C1-2AFF536FBFF8}"/>
    <cellStyle name="㼿㼿㼿㼿?" xfId="12228" xr:uid="{0ABBF96F-AED2-45C1-80B0-CCCD87063FB0}"/>
    <cellStyle name="㼿㼿㼿㼿㼿" xfId="11984" xr:uid="{F8025C66-D5CE-4B03-8494-824890C674C8}"/>
    <cellStyle name="㼿㼿㼿㼿㼿?" xfId="11643" xr:uid="{EA3E5605-E9C8-4941-9204-71F5C448C0EA}"/>
    <cellStyle name="㼿㼿㼿㼿㼿㼿?" xfId="11969" xr:uid="{F0C4CFD3-8E5B-40CB-822F-5A4F28C56E8E}"/>
    <cellStyle name="㼿㼿㼿㼿㼿㼿㼿㼿" xfId="11662" xr:uid="{A8C13981-26AB-48ED-98D3-14A68850012E}"/>
    <cellStyle name="㼿㼿㼿㼿㼿㼿㼿㼿㼿" xfId="11986" xr:uid="{23D59C5D-ED0A-41CA-B313-FE8680A3823E}"/>
    <cellStyle name="㼿㼿㼿㼿㼿㼿㼿㼿㼿㼿" xfId="12107" xr:uid="{5919038D-BD95-4461-B759-788502B2A4B9}"/>
  </cellStyles>
  <dxfs count="0"/>
  <tableStyles count="0" defaultTableStyle="TableStyleMedium2" defaultPivotStyle="PivotStyleLight16"/>
  <colors>
    <mruColors>
      <color rgb="FF605E27"/>
      <color rgb="FF760000"/>
      <color rgb="FF000000"/>
      <color rgb="FF6393AE"/>
      <color rgb="FF00163B"/>
      <color rgb="FF002060"/>
      <color rgb="FFAAAAAA"/>
      <color rgb="FF000D23"/>
      <color rgb="FFC092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77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7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4322443495858912"/>
        </c:manualLayout>
      </c:layout>
      <c:lineChart>
        <c:grouping val="standard"/>
        <c:varyColors val="0"/>
        <c:ser>
          <c:idx val="0"/>
          <c:order val="0"/>
          <c:tx>
            <c:strRef>
              <c:f>'Figure 2.1'!$B$1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F2-497C-8966-C7C6F4BD0C2C}"/>
            </c:ext>
          </c:extLst>
        </c:ser>
        <c:ser>
          <c:idx val="1"/>
          <c:order val="1"/>
          <c:tx>
            <c:strRef>
              <c:f>'Figure 2.1'!$C$1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F2-497C-8966-C7C6F4BD0C2C}"/>
            </c:ext>
          </c:extLst>
        </c:ser>
        <c:ser>
          <c:idx val="2"/>
          <c:order val="2"/>
          <c:tx>
            <c:strRef>
              <c:f>'Figure 2.1'!$D$1</c:f>
              <c:strCache>
                <c:ptCount val="1"/>
                <c:pt idx="0">
                  <c:v>Market reference (1-year bond yield)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2.1'!$D$2:$D$14</c:f>
              <c:numCache>
                <c:formatCode>0.0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F2-497C-8966-C7C6F4BD0C2C}"/>
            </c:ext>
          </c:extLst>
        </c:ser>
        <c:ser>
          <c:idx val="3"/>
          <c:order val="3"/>
          <c:tx>
            <c:strRef>
              <c:f>'Figure 2.1'!$E$1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F2-497C-8966-C7C6F4BD0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4017215"/>
        <c:axId val="1"/>
      </c:lineChart>
      <c:catAx>
        <c:axId val="1304017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3"/>
          <c:min val="6"/>
        </c:scaling>
        <c:delete val="1"/>
        <c:axPos val="l"/>
        <c:numFmt formatCode="0.0" sourceLinked="1"/>
        <c:majorTickMark val="out"/>
        <c:minorTickMark val="none"/>
        <c:tickLblPos val="nextTo"/>
        <c:crossAx val="13040172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2871943638626E-2"/>
          <c:y val="1.8206152956582369E-2"/>
          <c:w val="0.86712508539172328"/>
          <c:h val="0.231483668708078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991103891193189E-2"/>
          <c:y val="2.8071401963536337E-2"/>
          <c:w val="0.90401779221761358"/>
          <c:h val="0.82171330109616947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3.A.1'!$C$1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3.A.1'!$C$14:$C$19</c:f>
              <c:numCache>
                <c:formatCode>0.0</c:formatCode>
                <c:ptCount val="6"/>
                <c:pt idx="0">
                  <c:v>0.42</c:v>
                </c:pt>
                <c:pt idx="1">
                  <c:v>1.68</c:v>
                </c:pt>
                <c:pt idx="2">
                  <c:v>2.34</c:v>
                </c:pt>
                <c:pt idx="3">
                  <c:v>1.3</c:v>
                </c:pt>
                <c:pt idx="4">
                  <c:v>0.37</c:v>
                </c:pt>
                <c:pt idx="5">
                  <c:v>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F-4F77-9C10-04C880926817}"/>
            </c:ext>
          </c:extLst>
        </c:ser>
        <c:ser>
          <c:idx val="2"/>
          <c:order val="2"/>
          <c:tx>
            <c:strRef>
              <c:f>'Figure 3.A.1'!$D$1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3.A.1'!$D$14:$D$19</c:f>
              <c:numCache>
                <c:formatCode>0.0</c:formatCode>
                <c:ptCount val="6"/>
                <c:pt idx="0">
                  <c:v>1.21</c:v>
                </c:pt>
                <c:pt idx="1">
                  <c:v>0.7799999999999998</c:v>
                </c:pt>
                <c:pt idx="2">
                  <c:v>0.15</c:v>
                </c:pt>
                <c:pt idx="3">
                  <c:v>0.26</c:v>
                </c:pt>
                <c:pt idx="4">
                  <c:v>1.1100000000000001</c:v>
                </c:pt>
                <c:pt idx="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8F-4F77-9C10-04C880926817}"/>
            </c:ext>
          </c:extLst>
        </c:ser>
        <c:ser>
          <c:idx val="3"/>
          <c:order val="3"/>
          <c:tx>
            <c:strRef>
              <c:f>'Figure 3.A.1'!$E$1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3.A.1'!$E$14:$E$19</c:f>
              <c:numCache>
                <c:formatCode>0.0</c:formatCode>
                <c:ptCount val="6"/>
                <c:pt idx="0">
                  <c:v>2.58</c:v>
                </c:pt>
                <c:pt idx="1">
                  <c:v>-3.44</c:v>
                </c:pt>
                <c:pt idx="2">
                  <c:v>-0.12</c:v>
                </c:pt>
                <c:pt idx="3">
                  <c:v>0.14000000000000001</c:v>
                </c:pt>
                <c:pt idx="4">
                  <c:v>0.23</c:v>
                </c:pt>
                <c:pt idx="5">
                  <c:v>-0.67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8F-4F77-9C10-04C880926817}"/>
            </c:ext>
          </c:extLst>
        </c:ser>
        <c:ser>
          <c:idx val="4"/>
          <c:order val="4"/>
          <c:tx>
            <c:strRef>
              <c:f>'Figure 3.A.1'!$F$1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3.A.1'!$F$14:$F$19</c:f>
              <c:numCache>
                <c:formatCode>0.0</c:formatCode>
                <c:ptCount val="6"/>
                <c:pt idx="0">
                  <c:v>-0.17</c:v>
                </c:pt>
                <c:pt idx="1">
                  <c:v>-0.01</c:v>
                </c:pt>
                <c:pt idx="2">
                  <c:v>0.38</c:v>
                </c:pt>
                <c:pt idx="3">
                  <c:v>-0.99</c:v>
                </c:pt>
                <c:pt idx="4">
                  <c:v>0.74</c:v>
                </c:pt>
                <c:pt idx="5">
                  <c:v>-0.14000000000000001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8F-4F77-9C10-04C880926817}"/>
            </c:ext>
          </c:extLst>
        </c:ser>
        <c:ser>
          <c:idx val="5"/>
          <c:order val="5"/>
          <c:tx>
            <c:strRef>
              <c:f>'Figure 3.A.1'!$G$1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3.A.1'!$G$14:$G$19</c:f>
              <c:numCache>
                <c:formatCode>0.0</c:formatCode>
                <c:ptCount val="6"/>
                <c:pt idx="0">
                  <c:v>0.02</c:v>
                </c:pt>
                <c:pt idx="1">
                  <c:v>-0.2</c:v>
                </c:pt>
                <c:pt idx="2">
                  <c:v>1</c:v>
                </c:pt>
                <c:pt idx="3">
                  <c:v>-0.35</c:v>
                </c:pt>
                <c:pt idx="4">
                  <c:v>1.1200000000000001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8F-4F77-9C10-04C880926817}"/>
            </c:ext>
          </c:extLst>
        </c:ser>
        <c:ser>
          <c:idx val="6"/>
          <c:order val="6"/>
          <c:tx>
            <c:strRef>
              <c:f>'Figure 3.A.1'!$H$1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3.A.1'!$H$14:$H$19</c:f>
              <c:numCache>
                <c:formatCode>0.0</c:formatCode>
                <c:ptCount val="6"/>
                <c:pt idx="0">
                  <c:v>-4.7</c:v>
                </c:pt>
                <c:pt idx="1">
                  <c:v>5.03</c:v>
                </c:pt>
                <c:pt idx="2">
                  <c:v>0.62</c:v>
                </c:pt>
                <c:pt idx="3">
                  <c:v>0.13</c:v>
                </c:pt>
                <c:pt idx="4">
                  <c:v>-1.49</c:v>
                </c:pt>
                <c:pt idx="5">
                  <c:v>-1.51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401817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3.A.1'!$B$1</c:f>
              <c:strCache>
                <c:ptCount val="1"/>
                <c:pt idx="0">
                  <c:v>GDP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3.A.1'!$B$14:$B$19</c:f>
              <c:numCache>
                <c:formatCode>0.0</c:formatCode>
                <c:ptCount val="6"/>
                <c:pt idx="0">
                  <c:v>-0.64000000000000057</c:v>
                </c:pt>
                <c:pt idx="1">
                  <c:v>3.8400000000000003</c:v>
                </c:pt>
                <c:pt idx="2">
                  <c:v>4.3699999999999992</c:v>
                </c:pt>
                <c:pt idx="3">
                  <c:v>0.5</c:v>
                </c:pt>
                <c:pt idx="4">
                  <c:v>2.1</c:v>
                </c:pt>
                <c:pt idx="5">
                  <c:v>1.53997533657244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0401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700"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30401817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 algn="ctr">
              <a:defRPr lang="en-US"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chemeClr val="accent2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chemeClr val="accent4"/>
                </a:solidFill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chemeClr val="accent3"/>
                </a:solidFill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700"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4"/>
        <c:txPr>
          <a:bodyPr/>
          <a:lstStyle/>
          <a:p>
            <a:pPr>
              <a:defRPr sz="700">
                <a:solidFill>
                  <a:srgbClr val="605E27"/>
                </a:solidFill>
              </a:defRPr>
            </a:pPr>
            <a:endParaRPr lang="en-US"/>
          </a:p>
        </c:txPr>
      </c:legendEntry>
      <c:legendEntry>
        <c:idx val="5"/>
        <c:txPr>
          <a:bodyPr/>
          <a:lstStyle/>
          <a:p>
            <a:pPr>
              <a:defRPr sz="700">
                <a:solidFill>
                  <a:schemeClr val="accent5"/>
                </a:solidFill>
              </a:defRPr>
            </a:pPr>
            <a:endParaRPr lang="en-US"/>
          </a:p>
        </c:txPr>
      </c:legendEntry>
      <c:legendEntry>
        <c:idx val="6"/>
        <c:txPr>
          <a:bodyPr/>
          <a:lstStyle/>
          <a:p>
            <a:pPr>
              <a:defRPr sz="700">
                <a:solidFill>
                  <a:schemeClr val="accent1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49436594318823046"/>
          <c:y val="2.6905497089651446E-2"/>
          <c:w val="0.39221048743171943"/>
          <c:h val="0.2164098815910965"/>
        </c:manualLayout>
      </c:layout>
      <c:overlay val="0"/>
      <c:txPr>
        <a:bodyPr/>
        <a:lstStyle/>
        <a:p>
          <a:pPr>
            <a:defRPr sz="7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925634295714E-2"/>
          <c:y val="4.6630408312363009E-2"/>
          <c:w val="0.90787729658792649"/>
          <c:h val="0.81366380748798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3.A.2'!$B$1</c:f>
              <c:strCache>
                <c:ptCount val="1"/>
                <c:pt idx="0">
                  <c:v>10-year Treasury yield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3.A.2'!$B$2:$B$30</c:f>
              <c:numCache>
                <c:formatCode>0.00</c:formatCode>
                <c:ptCount val="29"/>
                <c:pt idx="0">
                  <c:v>5.26</c:v>
                </c:pt>
                <c:pt idx="1">
                  <c:v>5.65</c:v>
                </c:pt>
                <c:pt idx="2">
                  <c:v>6.03</c:v>
                </c:pt>
                <c:pt idx="3">
                  <c:v>5.0199999999999996</c:v>
                </c:pt>
                <c:pt idx="4">
                  <c:v>4.6100000000000003</c:v>
                </c:pt>
                <c:pt idx="5">
                  <c:v>4.01</c:v>
                </c:pt>
                <c:pt idx="6">
                  <c:v>4.2699999999999996</c:v>
                </c:pt>
                <c:pt idx="7">
                  <c:v>4.29</c:v>
                </c:pt>
                <c:pt idx="8">
                  <c:v>4.8</c:v>
                </c:pt>
                <c:pt idx="9">
                  <c:v>4.63</c:v>
                </c:pt>
                <c:pt idx="10">
                  <c:v>3.66</c:v>
                </c:pt>
                <c:pt idx="11">
                  <c:v>3.26</c:v>
                </c:pt>
                <c:pt idx="12">
                  <c:v>3.22</c:v>
                </c:pt>
                <c:pt idx="13">
                  <c:v>2.78</c:v>
                </c:pt>
                <c:pt idx="14">
                  <c:v>1.8</c:v>
                </c:pt>
                <c:pt idx="15">
                  <c:v>2.35</c:v>
                </c:pt>
                <c:pt idx="16">
                  <c:v>2.54</c:v>
                </c:pt>
                <c:pt idx="17">
                  <c:v>2.14</c:v>
                </c:pt>
                <c:pt idx="18">
                  <c:v>1.84</c:v>
                </c:pt>
                <c:pt idx="19">
                  <c:v>2.33</c:v>
                </c:pt>
                <c:pt idx="20">
                  <c:v>2.91</c:v>
                </c:pt>
                <c:pt idx="21">
                  <c:v>2.14</c:v>
                </c:pt>
                <c:pt idx="22">
                  <c:v>0.89</c:v>
                </c:pt>
                <c:pt idx="23">
                  <c:v>1.45</c:v>
                </c:pt>
                <c:pt idx="24">
                  <c:v>2.95</c:v>
                </c:pt>
                <c:pt idx="25">
                  <c:v>3.96</c:v>
                </c:pt>
                <c:pt idx="26">
                  <c:v>4.21</c:v>
                </c:pt>
                <c:pt idx="27">
                  <c:v>4.29</c:v>
                </c:pt>
                <c:pt idx="28" formatCode="General">
                  <c:v>4.95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0857935"/>
        <c:axId val="1470859375"/>
      </c:barChart>
      <c:lineChart>
        <c:grouping val="standard"/>
        <c:varyColors val="0"/>
        <c:ser>
          <c:idx val="2"/>
          <c:order val="2"/>
          <c:tx>
            <c:strRef>
              <c:f>'Figure 3.A.2'!$D$1</c:f>
              <c:strCache>
                <c:ptCount val="1"/>
                <c:pt idx="0">
                  <c:v>Average level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3.A.2'!$D$2:$D$30</c:f>
              <c:numCache>
                <c:formatCode>0.00</c:formatCode>
                <c:ptCount val="29"/>
                <c:pt idx="0">
                  <c:v>-4.2642693103448268</c:v>
                </c:pt>
                <c:pt idx="1">
                  <c:v>-4.2642693103448268</c:v>
                </c:pt>
                <c:pt idx="2">
                  <c:v>-4.2642693103448268</c:v>
                </c:pt>
                <c:pt idx="3">
                  <c:v>-4.2642693103448268</c:v>
                </c:pt>
                <c:pt idx="4">
                  <c:v>-4.2642693103448268</c:v>
                </c:pt>
                <c:pt idx="5">
                  <c:v>-4.2642693103448268</c:v>
                </c:pt>
                <c:pt idx="6">
                  <c:v>-4.2642693103448268</c:v>
                </c:pt>
                <c:pt idx="7">
                  <c:v>-4.2642693103448268</c:v>
                </c:pt>
                <c:pt idx="8">
                  <c:v>-4.2642693103448268</c:v>
                </c:pt>
                <c:pt idx="9">
                  <c:v>-4.2642693103448268</c:v>
                </c:pt>
                <c:pt idx="10">
                  <c:v>-4.2642693103448268</c:v>
                </c:pt>
                <c:pt idx="11">
                  <c:v>-4.2642693103448268</c:v>
                </c:pt>
                <c:pt idx="12">
                  <c:v>-4.2642693103448268</c:v>
                </c:pt>
                <c:pt idx="13">
                  <c:v>-4.2642693103448268</c:v>
                </c:pt>
                <c:pt idx="14">
                  <c:v>-4.2642693103448268</c:v>
                </c:pt>
                <c:pt idx="15">
                  <c:v>-4.2642693103448268</c:v>
                </c:pt>
                <c:pt idx="16">
                  <c:v>-4.2642693103448268</c:v>
                </c:pt>
                <c:pt idx="17">
                  <c:v>-4.2642693103448268</c:v>
                </c:pt>
                <c:pt idx="18">
                  <c:v>-4.2642693103448268</c:v>
                </c:pt>
                <c:pt idx="19">
                  <c:v>-4.2642693103448268</c:v>
                </c:pt>
                <c:pt idx="20">
                  <c:v>-4.2642693103448268</c:v>
                </c:pt>
                <c:pt idx="21">
                  <c:v>-4.2642693103448268</c:v>
                </c:pt>
                <c:pt idx="22">
                  <c:v>-4.2642693103448268</c:v>
                </c:pt>
                <c:pt idx="23">
                  <c:v>-4.2642693103448268</c:v>
                </c:pt>
                <c:pt idx="24">
                  <c:v>-4.2642693103448268</c:v>
                </c:pt>
                <c:pt idx="25">
                  <c:v>-4.2642693103448268</c:v>
                </c:pt>
                <c:pt idx="26">
                  <c:v>-4.2642693103448268</c:v>
                </c:pt>
                <c:pt idx="27">
                  <c:v>-4.2642693103448268</c:v>
                </c:pt>
                <c:pt idx="28">
                  <c:v>-4.2642693103448268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0857935"/>
        <c:axId val="1470859375"/>
      </c:lineChart>
      <c:lineChart>
        <c:grouping val="standard"/>
        <c:varyColors val="0"/>
        <c:ser>
          <c:idx val="1"/>
          <c:order val="1"/>
          <c:tx>
            <c:strRef>
              <c:f>'Figure 3.A.2'!$C$1</c:f>
              <c:strCache>
                <c:ptCount val="1"/>
                <c:pt idx="0">
                  <c:v>Deficit (percent of GDP)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3.A.2'!$C$2:$C$30</c:f>
              <c:numCache>
                <c:formatCode>0.00</c:formatCode>
                <c:ptCount val="29"/>
                <c:pt idx="0">
                  <c:v>0.76432999999999995</c:v>
                </c:pt>
                <c:pt idx="1">
                  <c:v>1.3042</c:v>
                </c:pt>
                <c:pt idx="2">
                  <c:v>2.3045800000000001</c:v>
                </c:pt>
                <c:pt idx="3">
                  <c:v>1.21184</c:v>
                </c:pt>
                <c:pt idx="4">
                  <c:v>-1.44347</c:v>
                </c:pt>
                <c:pt idx="5">
                  <c:v>-3.29583</c:v>
                </c:pt>
                <c:pt idx="6">
                  <c:v>-3.37825</c:v>
                </c:pt>
                <c:pt idx="7">
                  <c:v>-2.4414500000000001</c:v>
                </c:pt>
                <c:pt idx="8">
                  <c:v>-1.7963800000000001</c:v>
                </c:pt>
                <c:pt idx="9">
                  <c:v>-1.11026</c:v>
                </c:pt>
                <c:pt idx="10">
                  <c:v>-3.1046499999999999</c:v>
                </c:pt>
                <c:pt idx="11">
                  <c:v>-9.7574299999999994</c:v>
                </c:pt>
                <c:pt idx="12">
                  <c:v>-8.60107</c:v>
                </c:pt>
                <c:pt idx="13">
                  <c:v>-8.3309099999999994</c:v>
                </c:pt>
                <c:pt idx="14">
                  <c:v>-6.6234500000000001</c:v>
                </c:pt>
                <c:pt idx="15">
                  <c:v>-4.0269399999999997</c:v>
                </c:pt>
                <c:pt idx="16">
                  <c:v>-2.7532299999999998</c:v>
                </c:pt>
                <c:pt idx="17">
                  <c:v>-2.41574</c:v>
                </c:pt>
                <c:pt idx="18">
                  <c:v>-3.1090300000000002</c:v>
                </c:pt>
                <c:pt idx="19">
                  <c:v>-3.3930600000000002</c:v>
                </c:pt>
                <c:pt idx="20">
                  <c:v>-3.7715700000000001</c:v>
                </c:pt>
                <c:pt idx="21">
                  <c:v>-4.5663400000000003</c:v>
                </c:pt>
                <c:pt idx="22">
                  <c:v>-14.4824</c:v>
                </c:pt>
                <c:pt idx="23">
                  <c:v>-11.69028</c:v>
                </c:pt>
                <c:pt idx="24">
                  <c:v>-5.2741899999999999</c:v>
                </c:pt>
                <c:pt idx="25">
                  <c:v>-6.0675100000000004</c:v>
                </c:pt>
                <c:pt idx="26">
                  <c:v>-6.19625</c:v>
                </c:pt>
                <c:pt idx="27">
                  <c:v>-5.7690599999999996</c:v>
                </c:pt>
                <c:pt idx="28">
                  <c:v>-5.85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937327"/>
        <c:axId val="395941647"/>
      </c:lineChart>
      <c:catAx>
        <c:axId val="1470857935"/>
        <c:scaling>
          <c:orientation val="minMax"/>
          <c:max val="29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70859375"/>
        <c:crosses val="autoZero"/>
        <c:auto val="1"/>
        <c:lblAlgn val="ctr"/>
        <c:lblOffset val="100"/>
        <c:noMultiLvlLbl val="0"/>
      </c:catAx>
      <c:valAx>
        <c:axId val="1470859375"/>
        <c:scaling>
          <c:orientation val="minMax"/>
          <c:max val="6"/>
          <c:min val="-1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70857935"/>
        <c:crosses val="autoZero"/>
        <c:crossBetween val="between"/>
        <c:majorUnit val="3"/>
      </c:valAx>
      <c:valAx>
        <c:axId val="395941647"/>
        <c:scaling>
          <c:orientation val="minMax"/>
          <c:max val="6"/>
          <c:min val="-1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937327"/>
        <c:crosses val="max"/>
        <c:crossBetween val="between"/>
        <c:majorUnit val="3"/>
      </c:valAx>
      <c:catAx>
        <c:axId val="3959373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9416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4568387284921E-2"/>
          <c:y val="0.69663240011665206"/>
          <c:w val="0.41610181539807523"/>
          <c:h val="0.1626173811606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623433544236919E-2"/>
          <c:y val="1.9411158468418111E-2"/>
          <c:w val="0.89734143135489708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3.A.3'!$B$26:$B$93</c:f>
              <c:numCache>
                <c:formatCode>0.0</c:formatCode>
                <c:ptCount val="68"/>
                <c:pt idx="0">
                  <c:v>1.3553200000000001</c:v>
                </c:pt>
                <c:pt idx="1">
                  <c:v>1.6675</c:v>
                </c:pt>
                <c:pt idx="2">
                  <c:v>2.62365</c:v>
                </c:pt>
                <c:pt idx="3">
                  <c:v>4.1373699999999998</c:v>
                </c:pt>
                <c:pt idx="4">
                  <c:v>4.9264700000000001</c:v>
                </c:pt>
                <c:pt idx="5">
                  <c:v>5.3174200000000003</c:v>
                </c:pt>
                <c:pt idx="6">
                  <c:v>5.2691699999999999</c:v>
                </c:pt>
                <c:pt idx="7">
                  <c:v>5.1813200000000004</c:v>
                </c:pt>
                <c:pt idx="8">
                  <c:v>5.3635200000000003</c:v>
                </c:pt>
                <c:pt idx="9">
                  <c:v>6.2265899999999998</c:v>
                </c:pt>
                <c:pt idx="10">
                  <c:v>6.8655600000000003</c:v>
                </c:pt>
                <c:pt idx="11">
                  <c:v>7.1594600000000002</c:v>
                </c:pt>
                <c:pt idx="12">
                  <c:v>7.5780799999999999</c:v>
                </c:pt>
                <c:pt idx="13">
                  <c:v>7.9492200000000004</c:v>
                </c:pt>
                <c:pt idx="14">
                  <c:v>8.5407799999999998</c:v>
                </c:pt>
                <c:pt idx="15">
                  <c:v>8.2351600000000005</c:v>
                </c:pt>
                <c:pt idx="16">
                  <c:v>8.5300499999999992</c:v>
                </c:pt>
                <c:pt idx="17">
                  <c:v>8.9992999999999999</c:v>
                </c:pt>
                <c:pt idx="18">
                  <c:v>8.4477799999999998</c:v>
                </c:pt>
                <c:pt idx="19">
                  <c:v>8.2162600000000001</c:v>
                </c:pt>
                <c:pt idx="20">
                  <c:v>8.2057500000000001</c:v>
                </c:pt>
                <c:pt idx="21">
                  <c:v>7.7572599999999996</c:v>
                </c:pt>
                <c:pt idx="22">
                  <c:v>7.1313800000000001</c:v>
                </c:pt>
                <c:pt idx="23">
                  <c:v>6.4108299999999998</c:v>
                </c:pt>
                <c:pt idx="24">
                  <c:v>6.3403</c:v>
                </c:pt>
                <c:pt idx="25">
                  <c:v>5.9576500000000001</c:v>
                </c:pt>
                <c:pt idx="26">
                  <c:v>4.9313500000000001</c:v>
                </c:pt>
                <c:pt idx="27">
                  <c:v>4.9469500000000002</c:v>
                </c:pt>
                <c:pt idx="28">
                  <c:v>4.1253099999999998</c:v>
                </c:pt>
                <c:pt idx="29">
                  <c:v>3.05925</c:v>
                </c:pt>
                <c:pt idx="30">
                  <c:v>3.2803300000000002</c:v>
                </c:pt>
                <c:pt idx="31">
                  <c:v>3.7186400000000002</c:v>
                </c:pt>
                <c:pt idx="32">
                  <c:v>3.6950799999999999</c:v>
                </c:pt>
                <c:pt idx="33">
                  <c:v>3.24654</c:v>
                </c:pt>
                <c:pt idx="34">
                  <c:v>3.1398600000000001</c:v>
                </c:pt>
                <c:pt idx="35">
                  <c:v>3.3222</c:v>
                </c:pt>
                <c:pt idx="36">
                  <c:v>3.1079400000000001</c:v>
                </c:pt>
                <c:pt idx="37">
                  <c:v>3.16642</c:v>
                </c:pt>
                <c:pt idx="38">
                  <c:v>3.4689999999999999</c:v>
                </c:pt>
                <c:pt idx="39">
                  <c:v>3.35405</c:v>
                </c:pt>
                <c:pt idx="40">
                  <c:v>3.2388699999999999</c:v>
                </c:pt>
                <c:pt idx="41">
                  <c:v>2.9700899999999999</c:v>
                </c:pt>
                <c:pt idx="42">
                  <c:v>2.9384600000000001</c:v>
                </c:pt>
                <c:pt idx="43">
                  <c:v>2.6109100000000001</c:v>
                </c:pt>
                <c:pt idx="44">
                  <c:v>2.4325399999999999</c:v>
                </c:pt>
                <c:pt idx="45">
                  <c:v>2.5714000000000001</c:v>
                </c:pt>
                <c:pt idx="46">
                  <c:v>2.7141700000000002</c:v>
                </c:pt>
                <c:pt idx="47">
                  <c:v>2.8723700000000001</c:v>
                </c:pt>
                <c:pt idx="48">
                  <c:v>2.9994100000000001</c:v>
                </c:pt>
                <c:pt idx="49">
                  <c:v>2.81427</c:v>
                </c:pt>
                <c:pt idx="50">
                  <c:v>2.4055900000000001</c:v>
                </c:pt>
                <c:pt idx="51">
                  <c:v>2.3337500000000002</c:v>
                </c:pt>
                <c:pt idx="52">
                  <c:v>2.3759299999999999</c:v>
                </c:pt>
                <c:pt idx="53">
                  <c:v>2.6726800000000002</c:v>
                </c:pt>
                <c:pt idx="54">
                  <c:v>2.7317999999999998</c:v>
                </c:pt>
                <c:pt idx="55">
                  <c:v>2.9392200000000002</c:v>
                </c:pt>
                <c:pt idx="56">
                  <c:v>3.0226999999999999</c:v>
                </c:pt>
                <c:pt idx="58">
                  <c:v>2.6964399999999999</c:v>
                </c:pt>
                <c:pt idx="59">
                  <c:v>2.6533000000000002</c:v>
                </c:pt>
                <c:pt idx="60">
                  <c:v>2.3912</c:v>
                </c:pt>
                <c:pt idx="61">
                  <c:v>2.4340000000000002</c:v>
                </c:pt>
                <c:pt idx="62">
                  <c:v>3.2859600000000002</c:v>
                </c:pt>
                <c:pt idx="63">
                  <c:v>3.7792500000000002</c:v>
                </c:pt>
                <c:pt idx="64">
                  <c:v>4.2</c:v>
                </c:pt>
                <c:pt idx="65">
                  <c:v>3.5</c:v>
                </c:pt>
                <c:pt idx="66">
                  <c:v>3.4</c:v>
                </c:pt>
                <c:pt idx="67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59-4822-BC4C-6AB9B70973E5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Core sticky price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3.A.3'!$C$26:$C$93</c:f>
              <c:numCache>
                <c:formatCode>0.0</c:formatCode>
                <c:ptCount val="68"/>
                <c:pt idx="0">
                  <c:v>1.391588</c:v>
                </c:pt>
                <c:pt idx="1">
                  <c:v>1.403014</c:v>
                </c:pt>
                <c:pt idx="2">
                  <c:v>1.5926020000000001</c:v>
                </c:pt>
                <c:pt idx="3">
                  <c:v>2.2126640000000002</c:v>
                </c:pt>
                <c:pt idx="4">
                  <c:v>2.5693950000000001</c:v>
                </c:pt>
                <c:pt idx="5">
                  <c:v>2.5648089999999999</c:v>
                </c:pt>
                <c:pt idx="6">
                  <c:v>2.330438</c:v>
                </c:pt>
                <c:pt idx="7">
                  <c:v>2.3357209999999999</c:v>
                </c:pt>
                <c:pt idx="8">
                  <c:v>2.6074959999999998</c:v>
                </c:pt>
                <c:pt idx="9">
                  <c:v>3.0092349999999999</c:v>
                </c:pt>
                <c:pt idx="10">
                  <c:v>3.1893750000000001</c:v>
                </c:pt>
                <c:pt idx="11">
                  <c:v>3.4589859999999999</c:v>
                </c:pt>
                <c:pt idx="12">
                  <c:v>3.9669989999999999</c:v>
                </c:pt>
                <c:pt idx="13">
                  <c:v>4.2840999999999996</c:v>
                </c:pt>
                <c:pt idx="14">
                  <c:v>4.5386790000000001</c:v>
                </c:pt>
                <c:pt idx="15">
                  <c:v>4.7084099999999998</c:v>
                </c:pt>
                <c:pt idx="16">
                  <c:v>4.9564890000000004</c:v>
                </c:pt>
                <c:pt idx="17">
                  <c:v>5.4025299999999996</c:v>
                </c:pt>
                <c:pt idx="18">
                  <c:v>5.5932459999999997</c:v>
                </c:pt>
                <c:pt idx="19">
                  <c:v>5.9526320000000004</c:v>
                </c:pt>
                <c:pt idx="20">
                  <c:v>6.3446490000000004</c:v>
                </c:pt>
                <c:pt idx="21">
                  <c:v>6.3156090000000003</c:v>
                </c:pt>
                <c:pt idx="22">
                  <c:v>6.4303189999999999</c:v>
                </c:pt>
                <c:pt idx="23">
                  <c:v>6.5455139999999998</c:v>
                </c:pt>
                <c:pt idx="24">
                  <c:v>6.4883389999999999</c:v>
                </c:pt>
                <c:pt idx="25">
                  <c:v>6.5265760000000004</c:v>
                </c:pt>
                <c:pt idx="26">
                  <c:v>6.3906460000000003</c:v>
                </c:pt>
                <c:pt idx="27">
                  <c:v>6.2677379999999996</c:v>
                </c:pt>
                <c:pt idx="28">
                  <c:v>5.9788829999999997</c:v>
                </c:pt>
                <c:pt idx="29">
                  <c:v>5.5887609999999999</c:v>
                </c:pt>
                <c:pt idx="30">
                  <c:v>5.4029189999999998</c:v>
                </c:pt>
                <c:pt idx="31">
                  <c:v>5.1696780000000002</c:v>
                </c:pt>
                <c:pt idx="32">
                  <c:v>4.9554450000000001</c:v>
                </c:pt>
                <c:pt idx="33">
                  <c:v>4.8827170000000004</c:v>
                </c:pt>
                <c:pt idx="34">
                  <c:v>4.6912510000000003</c:v>
                </c:pt>
                <c:pt idx="35">
                  <c:v>4.5576670000000004</c:v>
                </c:pt>
                <c:pt idx="36">
                  <c:v>4.6013320000000002</c:v>
                </c:pt>
                <c:pt idx="37">
                  <c:v>4.4000729999999999</c:v>
                </c:pt>
                <c:pt idx="38">
                  <c:v>4.502758</c:v>
                </c:pt>
                <c:pt idx="39">
                  <c:v>4.4036179999999998</c:v>
                </c:pt>
                <c:pt idx="40">
                  <c:v>4.3001480000000001</c:v>
                </c:pt>
                <c:pt idx="41">
                  <c:v>4.2347330000000003</c:v>
                </c:pt>
                <c:pt idx="42">
                  <c:v>4.1797069999999996</c:v>
                </c:pt>
                <c:pt idx="43">
                  <c:v>4.1120960000000002</c:v>
                </c:pt>
                <c:pt idx="44">
                  <c:v>4.0127240000000004</c:v>
                </c:pt>
                <c:pt idx="45">
                  <c:v>3.9633949999999998</c:v>
                </c:pt>
                <c:pt idx="46">
                  <c:v>3.8761770000000002</c:v>
                </c:pt>
                <c:pt idx="47">
                  <c:v>3.746553</c:v>
                </c:pt>
                <c:pt idx="48">
                  <c:v>3.6252763271331787</c:v>
                </c:pt>
                <c:pt idx="49">
                  <c:v>3.5165152549743652</c:v>
                </c:pt>
                <c:pt idx="50">
                  <c:v>3.2887510019221189</c:v>
                </c:pt>
                <c:pt idx="51">
                  <c:v>3.2148305399290367</c:v>
                </c:pt>
                <c:pt idx="52">
                  <c:v>3.2000882238675921</c:v>
                </c:pt>
                <c:pt idx="53">
                  <c:v>3.3212779781983004</c:v>
                </c:pt>
                <c:pt idx="54">
                  <c:v>3.4402502193457529</c:v>
                </c:pt>
                <c:pt idx="55">
                  <c:v>3.4512401604597231</c:v>
                </c:pt>
                <c:pt idx="56">
                  <c:v>3.3377783193723864</c:v>
                </c:pt>
                <c:pt idx="57">
                  <c:v>3.1108367222608013</c:v>
                </c:pt>
                <c:pt idx="58">
                  <c:v>2.996769234642449</c:v>
                </c:pt>
                <c:pt idx="59">
                  <c:v>3.0798194469232376</c:v>
                </c:pt>
                <c:pt idx="60">
                  <c:v>3.0478700887140997</c:v>
                </c:pt>
                <c:pt idx="61">
                  <c:v>2.9680754392778841</c:v>
                </c:pt>
                <c:pt idx="62">
                  <c:v>2.9819644264400536</c:v>
                </c:pt>
                <c:pt idx="63">
                  <c:v>3.0688230781958925</c:v>
                </c:pt>
                <c:pt idx="64">
                  <c:v>3.1</c:v>
                </c:pt>
                <c:pt idx="65">
                  <c:v>2.8</c:v>
                </c:pt>
                <c:pt idx="66">
                  <c:v>2.8</c:v>
                </c:pt>
                <c:pt idx="67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0882271"/>
        <c:axId val="1"/>
      </c:lineChart>
      <c:lineChart>
        <c:grouping val="standard"/>
        <c:varyColors val="0"/>
        <c:ser>
          <c:idx val="3"/>
          <c:order val="2"/>
          <c:tx>
            <c:strRef>
              <c:f>'Figure 3.A.3'!$D$1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3.A.3'!$D$26:$D$93</c:f>
              <c:numCache>
                <c:formatCode>0.0</c:formatCode>
                <c:ptCount val="68"/>
                <c:pt idx="0">
                  <c:v>1.6974899999999999</c:v>
                </c:pt>
                <c:pt idx="1">
                  <c:v>1.70947</c:v>
                </c:pt>
                <c:pt idx="2">
                  <c:v>2.1991399999999999</c:v>
                </c:pt>
                <c:pt idx="3">
                  <c:v>3.1305999999999998</c:v>
                </c:pt>
                <c:pt idx="4">
                  <c:v>3.5411199999999998</c:v>
                </c:pt>
                <c:pt idx="5">
                  <c:v>3.86171</c:v>
                </c:pt>
                <c:pt idx="6">
                  <c:v>3.9271199999999999</c:v>
                </c:pt>
                <c:pt idx="7">
                  <c:v>3.9584600000000001</c:v>
                </c:pt>
                <c:pt idx="8">
                  <c:v>4.0138499999999997</c:v>
                </c:pt>
                <c:pt idx="9">
                  <c:v>4.4366700000000003</c:v>
                </c:pt>
                <c:pt idx="10">
                  <c:v>4.8908699999999996</c:v>
                </c:pt>
                <c:pt idx="11">
                  <c:v>5.21455</c:v>
                </c:pt>
                <c:pt idx="12">
                  <c:v>5.3584399999999999</c:v>
                </c:pt>
                <c:pt idx="13">
                  <c:v>5.60276</c:v>
                </c:pt>
                <c:pt idx="14">
                  <c:v>5.5932199999999996</c:v>
                </c:pt>
                <c:pt idx="15">
                  <c:v>5.3450199999999999</c:v>
                </c:pt>
                <c:pt idx="16">
                  <c:v>5.1841400000000002</c:v>
                </c:pt>
                <c:pt idx="17">
                  <c:v>5.31569</c:v>
                </c:pt>
                <c:pt idx="18">
                  <c:v>5.1073700000000004</c:v>
                </c:pt>
                <c:pt idx="19">
                  <c:v>5.3624499999999999</c:v>
                </c:pt>
                <c:pt idx="20">
                  <c:v>5.6064800000000004</c:v>
                </c:pt>
                <c:pt idx="21">
                  <c:v>5.4597600000000002</c:v>
                </c:pt>
                <c:pt idx="22">
                  <c:v>5.2080900000000003</c:v>
                </c:pt>
                <c:pt idx="23">
                  <c:v>4.9668799999999997</c:v>
                </c:pt>
                <c:pt idx="24">
                  <c:v>4.9376699999999998</c:v>
                </c:pt>
                <c:pt idx="25">
                  <c:v>4.8555999999999999</c:v>
                </c:pt>
                <c:pt idx="26">
                  <c:v>4.78329</c:v>
                </c:pt>
                <c:pt idx="27">
                  <c:v>4.7896400000000003</c:v>
                </c:pt>
                <c:pt idx="28">
                  <c:v>4.73163</c:v>
                </c:pt>
                <c:pt idx="29">
                  <c:v>4.3837900000000003</c:v>
                </c:pt>
                <c:pt idx="30">
                  <c:v>4.2991200000000003</c:v>
                </c:pt>
                <c:pt idx="31">
                  <c:v>3.8281999999999998</c:v>
                </c:pt>
                <c:pt idx="32">
                  <c:v>3.68777</c:v>
                </c:pt>
                <c:pt idx="33">
                  <c:v>3.4740600000000001</c:v>
                </c:pt>
                <c:pt idx="34">
                  <c:v>3.29074</c:v>
                </c:pt>
                <c:pt idx="35">
                  <c:v>3.11239</c:v>
                </c:pt>
                <c:pt idx="36">
                  <c:v>3.1590099999999999</c:v>
                </c:pt>
                <c:pt idx="37">
                  <c:v>3.0594700000000001</c:v>
                </c:pt>
                <c:pt idx="38">
                  <c:v>3.1221700000000001</c:v>
                </c:pt>
                <c:pt idx="39">
                  <c:v>3.0067200000000001</c:v>
                </c:pt>
                <c:pt idx="40">
                  <c:v>2.7711800000000002</c:v>
                </c:pt>
                <c:pt idx="41">
                  <c:v>2.7531599999999998</c:v>
                </c:pt>
                <c:pt idx="42">
                  <c:v>2.8062200000000002</c:v>
                </c:pt>
                <c:pt idx="43">
                  <c:v>2.8732799999999998</c:v>
                </c:pt>
                <c:pt idx="44">
                  <c:v>2.8386300000000002</c:v>
                </c:pt>
                <c:pt idx="45">
                  <c:v>2.9864999999999999</c:v>
                </c:pt>
                <c:pt idx="46">
                  <c:v>2.9807100000000002</c:v>
                </c:pt>
                <c:pt idx="47">
                  <c:v>2.9885899999999999</c:v>
                </c:pt>
                <c:pt idx="48">
                  <c:v>2.7801399999999998</c:v>
                </c:pt>
                <c:pt idx="49">
                  <c:v>2.9686400000000002</c:v>
                </c:pt>
                <c:pt idx="50">
                  <c:v>2.6702900000000001</c:v>
                </c:pt>
                <c:pt idx="51">
                  <c:v>2.6147999999999998</c:v>
                </c:pt>
                <c:pt idx="52">
                  <c:v>2.7838799999999999</c:v>
                </c:pt>
                <c:pt idx="53">
                  <c:v>2.8073700000000001</c:v>
                </c:pt>
                <c:pt idx="54">
                  <c:v>2.8630499999999999</c:v>
                </c:pt>
                <c:pt idx="55">
                  <c:v>2.91242</c:v>
                </c:pt>
                <c:pt idx="56">
                  <c:v>2.8250700000000002</c:v>
                </c:pt>
                <c:pt idx="57">
                  <c:v>2.75454</c:v>
                </c:pt>
                <c:pt idx="58">
                  <c:v>2.8290899999999999</c:v>
                </c:pt>
                <c:pt idx="59">
                  <c:v>2.9711099999999999</c:v>
                </c:pt>
                <c:pt idx="60">
                  <c:v>3.0861999999999998</c:v>
                </c:pt>
                <c:pt idx="61">
                  <c:v>3.0324800000000001</c:v>
                </c:pt>
                <c:pt idx="62">
                  <c:v>3.2362899999999999</c:v>
                </c:pt>
                <c:pt idx="63">
                  <c:v>3.2891900000000001</c:v>
                </c:pt>
                <c:pt idx="64">
                  <c:v>3.42</c:v>
                </c:pt>
                <c:pt idx="65">
                  <c:v>3.3</c:v>
                </c:pt>
                <c:pt idx="6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59-4822-BC4C-6AB9B70973E5}"/>
            </c:ext>
          </c:extLst>
        </c:ser>
        <c:ser>
          <c:idx val="4"/>
          <c:order val="3"/>
          <c:tx>
            <c:strRef>
              <c:f>'Figure 3.A.3'!$E$1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3.A.3'!$E$26:$E$93</c:f>
              <c:numCache>
                <c:formatCode>0.0</c:formatCode>
                <c:ptCount val="68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3.2</c:v>
                </c:pt>
                <c:pt idx="4">
                  <c:v>3</c:v>
                </c:pt>
                <c:pt idx="5">
                  <c:v>3.2</c:v>
                </c:pt>
                <c:pt idx="6">
                  <c:v>3.7</c:v>
                </c:pt>
                <c:pt idx="7">
                  <c:v>3.9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</c:v>
                </c:pt>
                <c:pt idx="11">
                  <c:v>4.5</c:v>
                </c:pt>
                <c:pt idx="12">
                  <c:v>5.0999999999999996</c:v>
                </c:pt>
                <c:pt idx="13">
                  <c:v>5.8</c:v>
                </c:pt>
                <c:pt idx="14">
                  <c:v>6</c:v>
                </c:pt>
                <c:pt idx="15">
                  <c:v>6</c:v>
                </c:pt>
                <c:pt idx="16">
                  <c:v>6.1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6.3</c:v>
                </c:pt>
                <c:pt idx="21">
                  <c:v>6.4</c:v>
                </c:pt>
                <c:pt idx="22">
                  <c:v>6.4</c:v>
                </c:pt>
                <c:pt idx="23">
                  <c:v>6.1</c:v>
                </c:pt>
                <c:pt idx="24">
                  <c:v>6.1</c:v>
                </c:pt>
                <c:pt idx="25">
                  <c:v>6.1</c:v>
                </c:pt>
                <c:pt idx="26">
                  <c:v>6.4</c:v>
                </c:pt>
                <c:pt idx="27">
                  <c:v>6</c:v>
                </c:pt>
                <c:pt idx="28">
                  <c:v>5.9</c:v>
                </c:pt>
                <c:pt idx="29">
                  <c:v>5.6</c:v>
                </c:pt>
                <c:pt idx="30">
                  <c:v>5.7</c:v>
                </c:pt>
                <c:pt idx="31">
                  <c:v>5.3</c:v>
                </c:pt>
                <c:pt idx="32">
                  <c:v>5.2</c:v>
                </c:pt>
                <c:pt idx="33">
                  <c:v>5.0999999999999996</c:v>
                </c:pt>
                <c:pt idx="34">
                  <c:v>5</c:v>
                </c:pt>
                <c:pt idx="35">
                  <c:v>5.2</c:v>
                </c:pt>
                <c:pt idx="36">
                  <c:v>5.0999999999999996</c:v>
                </c:pt>
                <c:pt idx="37">
                  <c:v>5</c:v>
                </c:pt>
                <c:pt idx="38">
                  <c:v>4.7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4.7</c:v>
                </c:pt>
                <c:pt idx="43">
                  <c:v>4.7</c:v>
                </c:pt>
                <c:pt idx="44">
                  <c:v>4.8</c:v>
                </c:pt>
                <c:pt idx="45">
                  <c:v>4.7</c:v>
                </c:pt>
                <c:pt idx="46">
                  <c:v>4.3</c:v>
                </c:pt>
                <c:pt idx="47">
                  <c:v>4.2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</c:v>
                </c:pt>
                <c:pt idx="56">
                  <c:v>4.0999999999999996</c:v>
                </c:pt>
                <c:pt idx="58">
                  <c:v>4</c:v>
                </c:pt>
                <c:pt idx="59">
                  <c:v>3.7</c:v>
                </c:pt>
                <c:pt idx="60">
                  <c:v>3.6</c:v>
                </c:pt>
                <c:pt idx="61">
                  <c:v>3.8</c:v>
                </c:pt>
                <c:pt idx="62">
                  <c:v>4.0999999999999996</c:v>
                </c:pt>
                <c:pt idx="63">
                  <c:v>3.6</c:v>
                </c:pt>
                <c:pt idx="64">
                  <c:v>3.5</c:v>
                </c:pt>
                <c:pt idx="65">
                  <c:v>3.6</c:v>
                </c:pt>
                <c:pt idx="66">
                  <c:v>3.8</c:v>
                </c:pt>
                <c:pt idx="67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59-4822-BC4C-6AB9B70973E5}"/>
            </c:ext>
          </c:extLst>
        </c:ser>
        <c:ser>
          <c:idx val="2"/>
          <c:order val="4"/>
          <c:tx>
            <c:strRef>
              <c:f>'Figure 3.A.3'!$F$1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3.A.3'!$F$26:$F$93</c:f>
              <c:numCache>
                <c:formatCode>0.0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820882271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1"/>
        <c:majorTimeUnit val="years"/>
        <c:minorUnit val="1"/>
      </c:dateAx>
      <c:valAx>
        <c:axId val="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2088227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54960099684509123"/>
          <c:y val="2.0466034423042654E-2"/>
          <c:w val="0.32662290192940668"/>
          <c:h val="0.2638848995729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3503137436158255E-2"/>
          <c:y val="2.9382126505324214E-2"/>
          <c:w val="0.90092881894970156"/>
          <c:h val="0.857058176569833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3.A.4'!$C$1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3.A.4'!$C$2:$C$15</c:f>
              <c:numCache>
                <c:formatCode>General</c:formatCode>
                <c:ptCount val="14"/>
                <c:pt idx="0">
                  <c:v>-0.01</c:v>
                </c:pt>
                <c:pt idx="1">
                  <c:v>0.12</c:v>
                </c:pt>
                <c:pt idx="2">
                  <c:v>0.1</c:v>
                </c:pt>
                <c:pt idx="3">
                  <c:v>0.19</c:v>
                </c:pt>
                <c:pt idx="4">
                  <c:v>0.12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0.08</c:v>
                </c:pt>
                <c:pt idx="8">
                  <c:v>-0.04</c:v>
                </c:pt>
                <c:pt idx="9">
                  <c:v>0.12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ED-4EB4-A231-52D16D40398D}"/>
            </c:ext>
          </c:extLst>
        </c:ser>
        <c:ser>
          <c:idx val="1"/>
          <c:order val="1"/>
          <c:tx>
            <c:strRef>
              <c:f>'Figure 3.A.4'!$D$1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3.A.4'!$D$2:$D$15</c:f>
              <c:numCache>
                <c:formatCode>General</c:formatCode>
                <c:ptCount val="14"/>
                <c:pt idx="0">
                  <c:v>0.3</c:v>
                </c:pt>
                <c:pt idx="1">
                  <c:v>0.18</c:v>
                </c:pt>
                <c:pt idx="2">
                  <c:v>-0.05</c:v>
                </c:pt>
                <c:pt idx="3">
                  <c:v>0.04</c:v>
                </c:pt>
                <c:pt idx="4">
                  <c:v>0.42</c:v>
                </c:pt>
                <c:pt idx="5">
                  <c:v>0.12</c:v>
                </c:pt>
                <c:pt idx="6">
                  <c:v>0.3</c:v>
                </c:pt>
                <c:pt idx="7">
                  <c:v>0.31</c:v>
                </c:pt>
                <c:pt idx="8">
                  <c:v>0.16</c:v>
                </c:pt>
                <c:pt idx="9">
                  <c:v>0.09</c:v>
                </c:pt>
                <c:pt idx="10">
                  <c:v>0.1</c:v>
                </c:pt>
                <c:pt idx="11">
                  <c:v>0.28000000000000003</c:v>
                </c:pt>
                <c:pt idx="12">
                  <c:v>0.03</c:v>
                </c:pt>
                <c:pt idx="1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4ED-4EB4-A231-52D16D40398D}"/>
            </c:ext>
          </c:extLst>
        </c:ser>
        <c:ser>
          <c:idx val="2"/>
          <c:order val="2"/>
          <c:tx>
            <c:strRef>
              <c:f>'Figure 3.A.4'!$E$1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3.A.4'!$E$2:$E$15</c:f>
              <c:numCache>
                <c:formatCode>General</c:formatCode>
                <c:ptCount val="14"/>
                <c:pt idx="0">
                  <c:v>0.44</c:v>
                </c:pt>
                <c:pt idx="1">
                  <c:v>0</c:v>
                </c:pt>
                <c:pt idx="2">
                  <c:v>0.03</c:v>
                </c:pt>
                <c:pt idx="3">
                  <c:v>0.19</c:v>
                </c:pt>
                <c:pt idx="4">
                  <c:v>-0.41</c:v>
                </c:pt>
                <c:pt idx="5">
                  <c:v>-0.51</c:v>
                </c:pt>
                <c:pt idx="6">
                  <c:v>0.32</c:v>
                </c:pt>
                <c:pt idx="7">
                  <c:v>0.16</c:v>
                </c:pt>
                <c:pt idx="8">
                  <c:v>0.51</c:v>
                </c:pt>
                <c:pt idx="9">
                  <c:v>-0.26</c:v>
                </c:pt>
                <c:pt idx="10">
                  <c:v>0.21</c:v>
                </c:pt>
                <c:pt idx="11">
                  <c:v>0.15</c:v>
                </c:pt>
                <c:pt idx="12">
                  <c:v>-0.04</c:v>
                </c:pt>
                <c:pt idx="13">
                  <c:v>-0.01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4ED-4EB4-A231-52D16D40398D}"/>
            </c:ext>
          </c:extLst>
        </c:ser>
        <c:ser>
          <c:idx val="3"/>
          <c:order val="3"/>
          <c:tx>
            <c:strRef>
              <c:f>'Figure 3.A.4'!$F$1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3.A.4'!$F$2:$F$15</c:f>
              <c:numCache>
                <c:formatCode>General</c:formatCode>
                <c:ptCount val="14"/>
                <c:pt idx="0">
                  <c:v>-1.1199999999999999</c:v>
                </c:pt>
                <c:pt idx="1">
                  <c:v>0.06</c:v>
                </c:pt>
                <c:pt idx="2">
                  <c:v>-0.28999999999999998</c:v>
                </c:pt>
                <c:pt idx="3">
                  <c:v>-0.43000000000000005</c:v>
                </c:pt>
                <c:pt idx="4">
                  <c:v>-2.0000000000000073E-2</c:v>
                </c:pt>
                <c:pt idx="5">
                  <c:v>0.19999999999999998</c:v>
                </c:pt>
                <c:pt idx="6">
                  <c:v>0.52</c:v>
                </c:pt>
                <c:pt idx="7">
                  <c:v>-0.32</c:v>
                </c:pt>
                <c:pt idx="8">
                  <c:v>3.0000000000000027E-2</c:v>
                </c:pt>
                <c:pt idx="9">
                  <c:v>0.29000000000000004</c:v>
                </c:pt>
                <c:pt idx="10">
                  <c:v>0.06</c:v>
                </c:pt>
                <c:pt idx="11">
                  <c:v>-0.37</c:v>
                </c:pt>
                <c:pt idx="12">
                  <c:v>0.42000000000000004</c:v>
                </c:pt>
                <c:pt idx="13">
                  <c:v>-0.53999999999999992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4ED-4EB4-A231-52D16D40398D}"/>
            </c:ext>
          </c:extLst>
        </c:ser>
        <c:ser>
          <c:idx val="4"/>
          <c:order val="4"/>
          <c:tx>
            <c:strRef>
              <c:f>'Figure 3.A.4'!$G$1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3.A.4'!$G$2:$G$15</c:f>
              <c:numCache>
                <c:formatCode>General</c:formatCode>
                <c:ptCount val="14"/>
                <c:pt idx="0">
                  <c:v>-0.63</c:v>
                </c:pt>
                <c:pt idx="1">
                  <c:v>-0.44</c:v>
                </c:pt>
                <c:pt idx="2">
                  <c:v>-0.34</c:v>
                </c:pt>
                <c:pt idx="3">
                  <c:v>0.41</c:v>
                </c:pt>
                <c:pt idx="4">
                  <c:v>0.09</c:v>
                </c:pt>
                <c:pt idx="5">
                  <c:v>0.76</c:v>
                </c:pt>
                <c:pt idx="6">
                  <c:v>-0.56000000000000005</c:v>
                </c:pt>
                <c:pt idx="7">
                  <c:v>0.25</c:v>
                </c:pt>
                <c:pt idx="8">
                  <c:v>0.87</c:v>
                </c:pt>
                <c:pt idx="9">
                  <c:v>-0.3</c:v>
                </c:pt>
                <c:pt idx="10">
                  <c:v>0.31</c:v>
                </c:pt>
                <c:pt idx="11">
                  <c:v>0.22</c:v>
                </c:pt>
                <c:pt idx="12">
                  <c:v>-0.28000000000000003</c:v>
                </c:pt>
                <c:pt idx="13">
                  <c:v>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ED-4EB4-A231-52D16D40398D}"/>
            </c:ext>
          </c:extLst>
        </c:ser>
        <c:ser>
          <c:idx val="5"/>
          <c:order val="5"/>
          <c:tx>
            <c:strRef>
              <c:f>'Figure 3.A.4'!$H$1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3.A.4'!$H$2:$H$15</c:f>
              <c:numCache>
                <c:formatCode>General</c:formatCode>
                <c:ptCount val="14"/>
                <c:pt idx="0">
                  <c:v>0.83</c:v>
                </c:pt>
                <c:pt idx="1">
                  <c:v>0.28000000000000003</c:v>
                </c:pt>
                <c:pt idx="2">
                  <c:v>0.74</c:v>
                </c:pt>
                <c:pt idx="3">
                  <c:v>-0.39</c:v>
                </c:pt>
                <c:pt idx="4">
                  <c:v>0.23</c:v>
                </c:pt>
                <c:pt idx="5">
                  <c:v>-0.52</c:v>
                </c:pt>
                <c:pt idx="6">
                  <c:v>-0.18</c:v>
                </c:pt>
                <c:pt idx="7">
                  <c:v>-0.15</c:v>
                </c:pt>
                <c:pt idx="8">
                  <c:v>-1.04</c:v>
                </c:pt>
                <c:pt idx="9">
                  <c:v>0.09</c:v>
                </c:pt>
                <c:pt idx="10">
                  <c:v>-0.51</c:v>
                </c:pt>
                <c:pt idx="11">
                  <c:v>-0.17</c:v>
                </c:pt>
                <c:pt idx="12">
                  <c:v>-0.26</c:v>
                </c:pt>
                <c:pt idx="13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ED-4EB4-A231-52D16D403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44869856"/>
        <c:axId val="1266765616"/>
      </c:barChart>
      <c:lineChart>
        <c:grouping val="standard"/>
        <c:varyColors val="0"/>
        <c:ser>
          <c:idx val="6"/>
          <c:order val="6"/>
          <c:tx>
            <c:strRef>
              <c:f>'Figure 3.A.4'!$B$1</c:f>
              <c:strCache>
                <c:ptCount val="1"/>
                <c:pt idx="0">
                  <c:v>GDP growth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3.A.4'!$B$2:$B$15</c:f>
              <c:numCache>
                <c:formatCode>General</c:formatCode>
                <c:ptCount val="14"/>
                <c:pt idx="0">
                  <c:v>-0.19</c:v>
                </c:pt>
                <c:pt idx="1">
                  <c:v>0.2</c:v>
                </c:pt>
                <c:pt idx="2">
                  <c:v>0.19</c:v>
                </c:pt>
                <c:pt idx="3">
                  <c:v>0.01</c:v>
                </c:pt>
                <c:pt idx="4">
                  <c:v>0.43</c:v>
                </c:pt>
                <c:pt idx="5">
                  <c:v>0.23</c:v>
                </c:pt>
                <c:pt idx="6">
                  <c:v>0.54</c:v>
                </c:pt>
                <c:pt idx="7">
                  <c:v>0.33</c:v>
                </c:pt>
                <c:pt idx="8">
                  <c:v>0.49</c:v>
                </c:pt>
                <c:pt idx="9">
                  <c:v>0.03</c:v>
                </c:pt>
                <c:pt idx="10">
                  <c:v>0.31</c:v>
                </c:pt>
                <c:pt idx="11">
                  <c:v>0.23</c:v>
                </c:pt>
                <c:pt idx="12">
                  <c:v>-0.01</c:v>
                </c:pt>
                <c:pt idx="13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4ED-4EB4-A231-52D16D403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879535"/>
        <c:axId val="1008493455"/>
      </c:lineChart>
      <c:catAx>
        <c:axId val="13448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6765616"/>
        <c:crosses val="autoZero"/>
        <c:auto val="1"/>
        <c:lblAlgn val="ctr"/>
        <c:lblOffset val="100"/>
        <c:noMultiLvlLbl val="0"/>
      </c:catAx>
      <c:valAx>
        <c:axId val="1266765616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344869856"/>
        <c:crosses val="autoZero"/>
        <c:crossBetween val="between"/>
      </c:valAx>
      <c:valAx>
        <c:axId val="1008493455"/>
        <c:scaling>
          <c:orientation val="minMax"/>
          <c:max val="2.5"/>
          <c:min val="-2"/>
        </c:scaling>
        <c:delete val="0"/>
        <c:axPos val="r"/>
        <c:numFmt formatCode="#,##0.0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700">
                <a:latin typeface="+mj-lt"/>
              </a:defRPr>
            </a:pPr>
            <a:endParaRPr lang="en-US"/>
          </a:p>
        </c:txPr>
        <c:crossAx val="1723879535"/>
        <c:crosses val="max"/>
        <c:crossBetween val="between"/>
      </c:valAx>
      <c:catAx>
        <c:axId val="17238795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8493455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2073606814179215"/>
          <c:y val="2.362892837412283E-2"/>
          <c:w val="0.47139440996905452"/>
          <c:h val="0.19093369138537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09141251499241E-2"/>
          <c:y val="3.4132519690945551E-2"/>
          <c:w val="0.90210528990327332"/>
          <c:h val="0.8831761372396052"/>
        </c:manualLayout>
      </c:layout>
      <c:areaChart>
        <c:grouping val="stacke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Minimum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3.A.5'!$B$2:$B$366</c:f>
              <c:numCache>
                <c:formatCode>General</c:formatCode>
                <c:ptCount val="365"/>
                <c:pt idx="0">
                  <c:v>53.55</c:v>
                </c:pt>
                <c:pt idx="1">
                  <c:v>53.77</c:v>
                </c:pt>
                <c:pt idx="2">
                  <c:v>53.77</c:v>
                </c:pt>
                <c:pt idx="3">
                  <c:v>53.64</c:v>
                </c:pt>
                <c:pt idx="4">
                  <c:v>53.39</c:v>
                </c:pt>
                <c:pt idx="5">
                  <c:v>53.01</c:v>
                </c:pt>
                <c:pt idx="6">
                  <c:v>52.62</c:v>
                </c:pt>
                <c:pt idx="7">
                  <c:v>52.1</c:v>
                </c:pt>
                <c:pt idx="8">
                  <c:v>51.67</c:v>
                </c:pt>
                <c:pt idx="9">
                  <c:v>51.24</c:v>
                </c:pt>
                <c:pt idx="10">
                  <c:v>50.51</c:v>
                </c:pt>
                <c:pt idx="11">
                  <c:v>49.78</c:v>
                </c:pt>
                <c:pt idx="12">
                  <c:v>49.04</c:v>
                </c:pt>
                <c:pt idx="13">
                  <c:v>48.33</c:v>
                </c:pt>
                <c:pt idx="14">
                  <c:v>47.62</c:v>
                </c:pt>
                <c:pt idx="15">
                  <c:v>47.06</c:v>
                </c:pt>
                <c:pt idx="16">
                  <c:v>46.57</c:v>
                </c:pt>
                <c:pt idx="17">
                  <c:v>45.93</c:v>
                </c:pt>
                <c:pt idx="18">
                  <c:v>45.23</c:v>
                </c:pt>
                <c:pt idx="19">
                  <c:v>44.61</c:v>
                </c:pt>
                <c:pt idx="20">
                  <c:v>43.96</c:v>
                </c:pt>
                <c:pt idx="21">
                  <c:v>43.27</c:v>
                </c:pt>
                <c:pt idx="22">
                  <c:v>42.69</c:v>
                </c:pt>
                <c:pt idx="23">
                  <c:v>42.13</c:v>
                </c:pt>
                <c:pt idx="24">
                  <c:v>41.44</c:v>
                </c:pt>
                <c:pt idx="25">
                  <c:v>40.71</c:v>
                </c:pt>
                <c:pt idx="26">
                  <c:v>40.03</c:v>
                </c:pt>
                <c:pt idx="27">
                  <c:v>39.44</c:v>
                </c:pt>
                <c:pt idx="28">
                  <c:v>38.880000000000003</c:v>
                </c:pt>
                <c:pt idx="29">
                  <c:v>38.53</c:v>
                </c:pt>
                <c:pt idx="30">
                  <c:v>38.18</c:v>
                </c:pt>
                <c:pt idx="31">
                  <c:v>37.630000000000003</c:v>
                </c:pt>
                <c:pt idx="32">
                  <c:v>37.19</c:v>
                </c:pt>
                <c:pt idx="33">
                  <c:v>36.75</c:v>
                </c:pt>
                <c:pt idx="34">
                  <c:v>36.340000000000003</c:v>
                </c:pt>
                <c:pt idx="35">
                  <c:v>36</c:v>
                </c:pt>
                <c:pt idx="36">
                  <c:v>35.76</c:v>
                </c:pt>
                <c:pt idx="37">
                  <c:v>35.54</c:v>
                </c:pt>
                <c:pt idx="38">
                  <c:v>35.14</c:v>
                </c:pt>
                <c:pt idx="39">
                  <c:v>34.770000000000003</c:v>
                </c:pt>
                <c:pt idx="40">
                  <c:v>34.43</c:v>
                </c:pt>
                <c:pt idx="41">
                  <c:v>34.01</c:v>
                </c:pt>
                <c:pt idx="42">
                  <c:v>33.590000000000003</c:v>
                </c:pt>
                <c:pt idx="43">
                  <c:v>33.25</c:v>
                </c:pt>
                <c:pt idx="44">
                  <c:v>32.99</c:v>
                </c:pt>
                <c:pt idx="45">
                  <c:v>32.630000000000003</c:v>
                </c:pt>
                <c:pt idx="46">
                  <c:v>32.270000000000003</c:v>
                </c:pt>
                <c:pt idx="47">
                  <c:v>31.97</c:v>
                </c:pt>
                <c:pt idx="48">
                  <c:v>31.74</c:v>
                </c:pt>
                <c:pt idx="49">
                  <c:v>31.5</c:v>
                </c:pt>
                <c:pt idx="50">
                  <c:v>31.28</c:v>
                </c:pt>
                <c:pt idx="51">
                  <c:v>31.07</c:v>
                </c:pt>
                <c:pt idx="52">
                  <c:v>30.78</c:v>
                </c:pt>
                <c:pt idx="53">
                  <c:v>30.45</c:v>
                </c:pt>
                <c:pt idx="54">
                  <c:v>30.18</c:v>
                </c:pt>
                <c:pt idx="55">
                  <c:v>29.93</c:v>
                </c:pt>
                <c:pt idx="56">
                  <c:v>29.68</c:v>
                </c:pt>
                <c:pt idx="57">
                  <c:v>29.51</c:v>
                </c:pt>
                <c:pt idx="58">
                  <c:v>29.35</c:v>
                </c:pt>
                <c:pt idx="59">
                  <c:v>28.89</c:v>
                </c:pt>
                <c:pt idx="60">
                  <c:v>27.92</c:v>
                </c:pt>
                <c:pt idx="61">
                  <c:v>27.01</c:v>
                </c:pt>
                <c:pt idx="62">
                  <c:v>26.25</c:v>
                </c:pt>
                <c:pt idx="63">
                  <c:v>25.72</c:v>
                </c:pt>
                <c:pt idx="64">
                  <c:v>25.16</c:v>
                </c:pt>
                <c:pt idx="65">
                  <c:v>24.65</c:v>
                </c:pt>
                <c:pt idx="66">
                  <c:v>23.75</c:v>
                </c:pt>
                <c:pt idx="67">
                  <c:v>23.69</c:v>
                </c:pt>
                <c:pt idx="68">
                  <c:v>23.35</c:v>
                </c:pt>
                <c:pt idx="69">
                  <c:v>23.22</c:v>
                </c:pt>
                <c:pt idx="70">
                  <c:v>23.16</c:v>
                </c:pt>
                <c:pt idx="71">
                  <c:v>22.96</c:v>
                </c:pt>
                <c:pt idx="72">
                  <c:v>22.74</c:v>
                </c:pt>
                <c:pt idx="73">
                  <c:v>22.53</c:v>
                </c:pt>
                <c:pt idx="74">
                  <c:v>22.29</c:v>
                </c:pt>
                <c:pt idx="75">
                  <c:v>22.06</c:v>
                </c:pt>
                <c:pt idx="76">
                  <c:v>21.71</c:v>
                </c:pt>
                <c:pt idx="77">
                  <c:v>21.26</c:v>
                </c:pt>
                <c:pt idx="78">
                  <c:v>20.68</c:v>
                </c:pt>
                <c:pt idx="79">
                  <c:v>20.149999999999999</c:v>
                </c:pt>
                <c:pt idx="80">
                  <c:v>19.649999999999999</c:v>
                </c:pt>
                <c:pt idx="81">
                  <c:v>19.2</c:v>
                </c:pt>
                <c:pt idx="82">
                  <c:v>18.84</c:v>
                </c:pt>
                <c:pt idx="83">
                  <c:v>18.68</c:v>
                </c:pt>
                <c:pt idx="84">
                  <c:v>18.600000000000001</c:v>
                </c:pt>
                <c:pt idx="85">
                  <c:v>18.38</c:v>
                </c:pt>
                <c:pt idx="86">
                  <c:v>18.13</c:v>
                </c:pt>
                <c:pt idx="87">
                  <c:v>17.920000000000002</c:v>
                </c:pt>
                <c:pt idx="88">
                  <c:v>17.75</c:v>
                </c:pt>
                <c:pt idx="89">
                  <c:v>17.670000000000002</c:v>
                </c:pt>
                <c:pt idx="90">
                  <c:v>18.3</c:v>
                </c:pt>
                <c:pt idx="91">
                  <c:v>18.45</c:v>
                </c:pt>
                <c:pt idx="92">
                  <c:v>18.47</c:v>
                </c:pt>
                <c:pt idx="93">
                  <c:v>18.52</c:v>
                </c:pt>
                <c:pt idx="94">
                  <c:v>18.690000000000001</c:v>
                </c:pt>
                <c:pt idx="95">
                  <c:v>18.7</c:v>
                </c:pt>
                <c:pt idx="96">
                  <c:v>18.8</c:v>
                </c:pt>
                <c:pt idx="97">
                  <c:v>19.04</c:v>
                </c:pt>
                <c:pt idx="98">
                  <c:v>19.329999999999998</c:v>
                </c:pt>
                <c:pt idx="99">
                  <c:v>18.64</c:v>
                </c:pt>
                <c:pt idx="100">
                  <c:v>18.75</c:v>
                </c:pt>
                <c:pt idx="101">
                  <c:v>18.84</c:v>
                </c:pt>
                <c:pt idx="102">
                  <c:v>18.91</c:v>
                </c:pt>
                <c:pt idx="103">
                  <c:v>19.03</c:v>
                </c:pt>
                <c:pt idx="104">
                  <c:v>19.29</c:v>
                </c:pt>
                <c:pt idx="105">
                  <c:v>19.670000000000002</c:v>
                </c:pt>
                <c:pt idx="106">
                  <c:v>19.88</c:v>
                </c:pt>
                <c:pt idx="107">
                  <c:v>20.149999999999999</c:v>
                </c:pt>
                <c:pt idx="108">
                  <c:v>20.52</c:v>
                </c:pt>
                <c:pt idx="109">
                  <c:v>20.89</c:v>
                </c:pt>
                <c:pt idx="110">
                  <c:v>21.28</c:v>
                </c:pt>
                <c:pt idx="111">
                  <c:v>21.76</c:v>
                </c:pt>
                <c:pt idx="112">
                  <c:v>22.3</c:v>
                </c:pt>
                <c:pt idx="113">
                  <c:v>22.69</c:v>
                </c:pt>
                <c:pt idx="114">
                  <c:v>22.99</c:v>
                </c:pt>
                <c:pt idx="115">
                  <c:v>23.33</c:v>
                </c:pt>
                <c:pt idx="116">
                  <c:v>23.66</c:v>
                </c:pt>
                <c:pt idx="117">
                  <c:v>23.97</c:v>
                </c:pt>
                <c:pt idx="118">
                  <c:v>24.37</c:v>
                </c:pt>
                <c:pt idx="119">
                  <c:v>24.79</c:v>
                </c:pt>
                <c:pt idx="120">
                  <c:v>25.07</c:v>
                </c:pt>
                <c:pt idx="121">
                  <c:v>25.51</c:v>
                </c:pt>
                <c:pt idx="122">
                  <c:v>25.72</c:v>
                </c:pt>
                <c:pt idx="123">
                  <c:v>26.01</c:v>
                </c:pt>
                <c:pt idx="124">
                  <c:v>26.2</c:v>
                </c:pt>
                <c:pt idx="125">
                  <c:v>26.59</c:v>
                </c:pt>
                <c:pt idx="126">
                  <c:v>26.97</c:v>
                </c:pt>
                <c:pt idx="127">
                  <c:v>27.4</c:v>
                </c:pt>
                <c:pt idx="128">
                  <c:v>27.82</c:v>
                </c:pt>
                <c:pt idx="129">
                  <c:v>28.21</c:v>
                </c:pt>
                <c:pt idx="130">
                  <c:v>28.65</c:v>
                </c:pt>
                <c:pt idx="131">
                  <c:v>29.09</c:v>
                </c:pt>
                <c:pt idx="132">
                  <c:v>29.57</c:v>
                </c:pt>
                <c:pt idx="133">
                  <c:v>29.95</c:v>
                </c:pt>
                <c:pt idx="134">
                  <c:v>30.43</c:v>
                </c:pt>
                <c:pt idx="135">
                  <c:v>30.81</c:v>
                </c:pt>
                <c:pt idx="136">
                  <c:v>31.19</c:v>
                </c:pt>
                <c:pt idx="137">
                  <c:v>31.56</c:v>
                </c:pt>
                <c:pt idx="138">
                  <c:v>31.9</c:v>
                </c:pt>
                <c:pt idx="139">
                  <c:v>32.340000000000003</c:v>
                </c:pt>
                <c:pt idx="140">
                  <c:v>32.82</c:v>
                </c:pt>
                <c:pt idx="141">
                  <c:v>33.29</c:v>
                </c:pt>
                <c:pt idx="142">
                  <c:v>33.6</c:v>
                </c:pt>
                <c:pt idx="143">
                  <c:v>33.99</c:v>
                </c:pt>
                <c:pt idx="144">
                  <c:v>34.409999999999997</c:v>
                </c:pt>
                <c:pt idx="145">
                  <c:v>34.83</c:v>
                </c:pt>
                <c:pt idx="146">
                  <c:v>35.340000000000003</c:v>
                </c:pt>
                <c:pt idx="147">
                  <c:v>35.869999999999997</c:v>
                </c:pt>
                <c:pt idx="148">
                  <c:v>36.31</c:v>
                </c:pt>
                <c:pt idx="149">
                  <c:v>36.58</c:v>
                </c:pt>
                <c:pt idx="150">
                  <c:v>36.93</c:v>
                </c:pt>
                <c:pt idx="151">
                  <c:v>37.26</c:v>
                </c:pt>
                <c:pt idx="152">
                  <c:v>37.57</c:v>
                </c:pt>
                <c:pt idx="153">
                  <c:v>38.03</c:v>
                </c:pt>
                <c:pt idx="154">
                  <c:v>38.32</c:v>
                </c:pt>
                <c:pt idx="155">
                  <c:v>38.619999999999997</c:v>
                </c:pt>
                <c:pt idx="156">
                  <c:v>38.93</c:v>
                </c:pt>
                <c:pt idx="157">
                  <c:v>39.29</c:v>
                </c:pt>
                <c:pt idx="158">
                  <c:v>39.700000000000003</c:v>
                </c:pt>
                <c:pt idx="159">
                  <c:v>40.130000000000003</c:v>
                </c:pt>
                <c:pt idx="160">
                  <c:v>40.590000000000003</c:v>
                </c:pt>
                <c:pt idx="161">
                  <c:v>40.97</c:v>
                </c:pt>
                <c:pt idx="162">
                  <c:v>41.34</c:v>
                </c:pt>
                <c:pt idx="163">
                  <c:v>41.71</c:v>
                </c:pt>
                <c:pt idx="164">
                  <c:v>42.09</c:v>
                </c:pt>
                <c:pt idx="165">
                  <c:v>42.48</c:v>
                </c:pt>
                <c:pt idx="166">
                  <c:v>42.9</c:v>
                </c:pt>
                <c:pt idx="167">
                  <c:v>43.3</c:v>
                </c:pt>
                <c:pt idx="168">
                  <c:v>43.59</c:v>
                </c:pt>
                <c:pt idx="169">
                  <c:v>43.93</c:v>
                </c:pt>
                <c:pt idx="170">
                  <c:v>44.32</c:v>
                </c:pt>
                <c:pt idx="171">
                  <c:v>44.72</c:v>
                </c:pt>
                <c:pt idx="172">
                  <c:v>45.02</c:v>
                </c:pt>
                <c:pt idx="173">
                  <c:v>44.98</c:v>
                </c:pt>
                <c:pt idx="174">
                  <c:v>45.37</c:v>
                </c:pt>
                <c:pt idx="175">
                  <c:v>45.63</c:v>
                </c:pt>
                <c:pt idx="176">
                  <c:v>45.89</c:v>
                </c:pt>
                <c:pt idx="177">
                  <c:v>46.26</c:v>
                </c:pt>
                <c:pt idx="178">
                  <c:v>46.65</c:v>
                </c:pt>
                <c:pt idx="179">
                  <c:v>46.95</c:v>
                </c:pt>
                <c:pt idx="180">
                  <c:v>47.24</c:v>
                </c:pt>
                <c:pt idx="181">
                  <c:v>47.51</c:v>
                </c:pt>
                <c:pt idx="182">
                  <c:v>47.8</c:v>
                </c:pt>
                <c:pt idx="183">
                  <c:v>48.06</c:v>
                </c:pt>
                <c:pt idx="184">
                  <c:v>48.47</c:v>
                </c:pt>
                <c:pt idx="185">
                  <c:v>48.91</c:v>
                </c:pt>
                <c:pt idx="186">
                  <c:v>49.28</c:v>
                </c:pt>
                <c:pt idx="187">
                  <c:v>49.55</c:v>
                </c:pt>
                <c:pt idx="188">
                  <c:v>49.78</c:v>
                </c:pt>
                <c:pt idx="189">
                  <c:v>50</c:v>
                </c:pt>
                <c:pt idx="190">
                  <c:v>50.29</c:v>
                </c:pt>
                <c:pt idx="191">
                  <c:v>50.7</c:v>
                </c:pt>
                <c:pt idx="192">
                  <c:v>51.12</c:v>
                </c:pt>
                <c:pt idx="193">
                  <c:v>51.41</c:v>
                </c:pt>
                <c:pt idx="194">
                  <c:v>51.57</c:v>
                </c:pt>
                <c:pt idx="195">
                  <c:v>51.74</c:v>
                </c:pt>
                <c:pt idx="196">
                  <c:v>51.94</c:v>
                </c:pt>
                <c:pt idx="197">
                  <c:v>52.23</c:v>
                </c:pt>
                <c:pt idx="198">
                  <c:v>52.53</c:v>
                </c:pt>
                <c:pt idx="199">
                  <c:v>52.83</c:v>
                </c:pt>
                <c:pt idx="200">
                  <c:v>53.05</c:v>
                </c:pt>
                <c:pt idx="201">
                  <c:v>53.24</c:v>
                </c:pt>
                <c:pt idx="202">
                  <c:v>53.41</c:v>
                </c:pt>
                <c:pt idx="203">
                  <c:v>53.58</c:v>
                </c:pt>
                <c:pt idx="204">
                  <c:v>53.92</c:v>
                </c:pt>
                <c:pt idx="205">
                  <c:v>54.34</c:v>
                </c:pt>
                <c:pt idx="206">
                  <c:v>54.75</c:v>
                </c:pt>
                <c:pt idx="207">
                  <c:v>55.08</c:v>
                </c:pt>
                <c:pt idx="208">
                  <c:v>55.4</c:v>
                </c:pt>
                <c:pt idx="209">
                  <c:v>55.75</c:v>
                </c:pt>
                <c:pt idx="210">
                  <c:v>56.1</c:v>
                </c:pt>
                <c:pt idx="211">
                  <c:v>56.45</c:v>
                </c:pt>
                <c:pt idx="212">
                  <c:v>56.83</c:v>
                </c:pt>
                <c:pt idx="213">
                  <c:v>57.09</c:v>
                </c:pt>
                <c:pt idx="214">
                  <c:v>57.41</c:v>
                </c:pt>
                <c:pt idx="215">
                  <c:v>57.64</c:v>
                </c:pt>
                <c:pt idx="216">
                  <c:v>57.85</c:v>
                </c:pt>
                <c:pt idx="217">
                  <c:v>58.07</c:v>
                </c:pt>
                <c:pt idx="218">
                  <c:v>58.3</c:v>
                </c:pt>
                <c:pt idx="219">
                  <c:v>58.53</c:v>
                </c:pt>
                <c:pt idx="220">
                  <c:v>58.82</c:v>
                </c:pt>
                <c:pt idx="221">
                  <c:v>59.1</c:v>
                </c:pt>
                <c:pt idx="222">
                  <c:v>59.38</c:v>
                </c:pt>
                <c:pt idx="223">
                  <c:v>59.64</c:v>
                </c:pt>
                <c:pt idx="224">
                  <c:v>59.9</c:v>
                </c:pt>
                <c:pt idx="225">
                  <c:v>60.16</c:v>
                </c:pt>
                <c:pt idx="226">
                  <c:v>60.44</c:v>
                </c:pt>
                <c:pt idx="227">
                  <c:v>60.79</c:v>
                </c:pt>
                <c:pt idx="228">
                  <c:v>61.13</c:v>
                </c:pt>
                <c:pt idx="229">
                  <c:v>61.37</c:v>
                </c:pt>
                <c:pt idx="230">
                  <c:v>61.6</c:v>
                </c:pt>
                <c:pt idx="231">
                  <c:v>61.81</c:v>
                </c:pt>
                <c:pt idx="232">
                  <c:v>62.04</c:v>
                </c:pt>
                <c:pt idx="233">
                  <c:v>62.32</c:v>
                </c:pt>
                <c:pt idx="234">
                  <c:v>62.64</c:v>
                </c:pt>
                <c:pt idx="235">
                  <c:v>62.99</c:v>
                </c:pt>
                <c:pt idx="236">
                  <c:v>63.28</c:v>
                </c:pt>
                <c:pt idx="237">
                  <c:v>63.55</c:v>
                </c:pt>
                <c:pt idx="238">
                  <c:v>63.81</c:v>
                </c:pt>
                <c:pt idx="239">
                  <c:v>64.09</c:v>
                </c:pt>
                <c:pt idx="240">
                  <c:v>64.38</c:v>
                </c:pt>
                <c:pt idx="241">
                  <c:v>64.739999999999995</c:v>
                </c:pt>
                <c:pt idx="242">
                  <c:v>65.099999999999994</c:v>
                </c:pt>
                <c:pt idx="243">
                  <c:v>65.400000000000006</c:v>
                </c:pt>
                <c:pt idx="244">
                  <c:v>65.64</c:v>
                </c:pt>
                <c:pt idx="245">
                  <c:v>67.930000000000007</c:v>
                </c:pt>
                <c:pt idx="246">
                  <c:v>68.16</c:v>
                </c:pt>
                <c:pt idx="247">
                  <c:v>68.459999999999994</c:v>
                </c:pt>
                <c:pt idx="248">
                  <c:v>68.790000000000006</c:v>
                </c:pt>
                <c:pt idx="249">
                  <c:v>69.12</c:v>
                </c:pt>
                <c:pt idx="250">
                  <c:v>69.3</c:v>
                </c:pt>
                <c:pt idx="251">
                  <c:v>69.510000000000005</c:v>
                </c:pt>
                <c:pt idx="252">
                  <c:v>69.72</c:v>
                </c:pt>
                <c:pt idx="253">
                  <c:v>69.930000000000007</c:v>
                </c:pt>
                <c:pt idx="254">
                  <c:v>70.22</c:v>
                </c:pt>
                <c:pt idx="255">
                  <c:v>70.510000000000005</c:v>
                </c:pt>
                <c:pt idx="256">
                  <c:v>70.680000000000007</c:v>
                </c:pt>
                <c:pt idx="257">
                  <c:v>70.819999999999993</c:v>
                </c:pt>
                <c:pt idx="258">
                  <c:v>70.930000000000007</c:v>
                </c:pt>
                <c:pt idx="259">
                  <c:v>71.05</c:v>
                </c:pt>
                <c:pt idx="260">
                  <c:v>71.260000000000005</c:v>
                </c:pt>
                <c:pt idx="261">
                  <c:v>71.55</c:v>
                </c:pt>
                <c:pt idx="262">
                  <c:v>71.86</c:v>
                </c:pt>
                <c:pt idx="263">
                  <c:v>72.040000000000006</c:v>
                </c:pt>
                <c:pt idx="264">
                  <c:v>72.2</c:v>
                </c:pt>
                <c:pt idx="265">
                  <c:v>72.36</c:v>
                </c:pt>
                <c:pt idx="266">
                  <c:v>72.569999999999993</c:v>
                </c:pt>
                <c:pt idx="267">
                  <c:v>72.81</c:v>
                </c:pt>
                <c:pt idx="268">
                  <c:v>73.42</c:v>
                </c:pt>
                <c:pt idx="269">
                  <c:v>73.81</c:v>
                </c:pt>
                <c:pt idx="270">
                  <c:v>74.08</c:v>
                </c:pt>
                <c:pt idx="271">
                  <c:v>74.290000000000006</c:v>
                </c:pt>
                <c:pt idx="272">
                  <c:v>74.540000000000006</c:v>
                </c:pt>
                <c:pt idx="273">
                  <c:v>74.709999999999994</c:v>
                </c:pt>
                <c:pt idx="274">
                  <c:v>74.930000000000007</c:v>
                </c:pt>
                <c:pt idx="275">
                  <c:v>75.17</c:v>
                </c:pt>
                <c:pt idx="276">
                  <c:v>75.48</c:v>
                </c:pt>
                <c:pt idx="277">
                  <c:v>75.650000000000006</c:v>
                </c:pt>
                <c:pt idx="278">
                  <c:v>75.87</c:v>
                </c:pt>
                <c:pt idx="279">
                  <c:v>75.989999999999995</c:v>
                </c:pt>
                <c:pt idx="280">
                  <c:v>76.040000000000006</c:v>
                </c:pt>
                <c:pt idx="281">
                  <c:v>76.150000000000006</c:v>
                </c:pt>
                <c:pt idx="282">
                  <c:v>76.37</c:v>
                </c:pt>
                <c:pt idx="283">
                  <c:v>76.98</c:v>
                </c:pt>
                <c:pt idx="284">
                  <c:v>76.98</c:v>
                </c:pt>
                <c:pt idx="285">
                  <c:v>77.03</c:v>
                </c:pt>
                <c:pt idx="286">
                  <c:v>76.97</c:v>
                </c:pt>
                <c:pt idx="287">
                  <c:v>76.959999999999994</c:v>
                </c:pt>
                <c:pt idx="288">
                  <c:v>76.95</c:v>
                </c:pt>
                <c:pt idx="289">
                  <c:v>77.03</c:v>
                </c:pt>
                <c:pt idx="290">
                  <c:v>77.12</c:v>
                </c:pt>
                <c:pt idx="291">
                  <c:v>77.12</c:v>
                </c:pt>
                <c:pt idx="292">
                  <c:v>77.180000000000007</c:v>
                </c:pt>
                <c:pt idx="293">
                  <c:v>77.31</c:v>
                </c:pt>
                <c:pt idx="294">
                  <c:v>77.319999999999993</c:v>
                </c:pt>
                <c:pt idx="295">
                  <c:v>77.260000000000005</c:v>
                </c:pt>
                <c:pt idx="296">
                  <c:v>77.239999999999995</c:v>
                </c:pt>
                <c:pt idx="297">
                  <c:v>77.25</c:v>
                </c:pt>
                <c:pt idx="298">
                  <c:v>77.13</c:v>
                </c:pt>
                <c:pt idx="299">
                  <c:v>77.040000000000006</c:v>
                </c:pt>
                <c:pt idx="300">
                  <c:v>77.069999999999993</c:v>
                </c:pt>
                <c:pt idx="301">
                  <c:v>77.03</c:v>
                </c:pt>
                <c:pt idx="302">
                  <c:v>77.010000000000005</c:v>
                </c:pt>
                <c:pt idx="303">
                  <c:v>77</c:v>
                </c:pt>
                <c:pt idx="304">
                  <c:v>77.12</c:v>
                </c:pt>
                <c:pt idx="305">
                  <c:v>77.12</c:v>
                </c:pt>
                <c:pt idx="306">
                  <c:v>76.86</c:v>
                </c:pt>
                <c:pt idx="307">
                  <c:v>76.55</c:v>
                </c:pt>
                <c:pt idx="308">
                  <c:v>76.290000000000006</c:v>
                </c:pt>
                <c:pt idx="309">
                  <c:v>76.05</c:v>
                </c:pt>
                <c:pt idx="310">
                  <c:v>75.959999999999994</c:v>
                </c:pt>
                <c:pt idx="311">
                  <c:v>75.900000000000006</c:v>
                </c:pt>
                <c:pt idx="312">
                  <c:v>75.63</c:v>
                </c:pt>
                <c:pt idx="313">
                  <c:v>75.33</c:v>
                </c:pt>
                <c:pt idx="314">
                  <c:v>75.03</c:v>
                </c:pt>
                <c:pt idx="315">
                  <c:v>74.73</c:v>
                </c:pt>
                <c:pt idx="316">
                  <c:v>74.41</c:v>
                </c:pt>
                <c:pt idx="317">
                  <c:v>74.23</c:v>
                </c:pt>
                <c:pt idx="318">
                  <c:v>74.12</c:v>
                </c:pt>
                <c:pt idx="319">
                  <c:v>73.8</c:v>
                </c:pt>
                <c:pt idx="320">
                  <c:v>73.42</c:v>
                </c:pt>
                <c:pt idx="321">
                  <c:v>73.09</c:v>
                </c:pt>
                <c:pt idx="322">
                  <c:v>72.81</c:v>
                </c:pt>
                <c:pt idx="323">
                  <c:v>72.61</c:v>
                </c:pt>
                <c:pt idx="324">
                  <c:v>72.459999999999994</c:v>
                </c:pt>
                <c:pt idx="325">
                  <c:v>72.27</c:v>
                </c:pt>
                <c:pt idx="326">
                  <c:v>71.86</c:v>
                </c:pt>
                <c:pt idx="327">
                  <c:v>71.38</c:v>
                </c:pt>
                <c:pt idx="328">
                  <c:v>70.819999999999993</c:v>
                </c:pt>
                <c:pt idx="329">
                  <c:v>70.290000000000006</c:v>
                </c:pt>
                <c:pt idx="330">
                  <c:v>69.78</c:v>
                </c:pt>
                <c:pt idx="331">
                  <c:v>69.36</c:v>
                </c:pt>
                <c:pt idx="332">
                  <c:v>68.930000000000007</c:v>
                </c:pt>
                <c:pt idx="333">
                  <c:v>68.34</c:v>
                </c:pt>
                <c:pt idx="334">
                  <c:v>67.790000000000006</c:v>
                </c:pt>
                <c:pt idx="335">
                  <c:v>67.22</c:v>
                </c:pt>
                <c:pt idx="336">
                  <c:v>66.64</c:v>
                </c:pt>
                <c:pt idx="337">
                  <c:v>66.06</c:v>
                </c:pt>
                <c:pt idx="338">
                  <c:v>65.599999999999994</c:v>
                </c:pt>
                <c:pt idx="339">
                  <c:v>65.14</c:v>
                </c:pt>
                <c:pt idx="340">
                  <c:v>64.510000000000005</c:v>
                </c:pt>
                <c:pt idx="341">
                  <c:v>63.9</c:v>
                </c:pt>
                <c:pt idx="342">
                  <c:v>63.29</c:v>
                </c:pt>
                <c:pt idx="343">
                  <c:v>62.64</c:v>
                </c:pt>
                <c:pt idx="344">
                  <c:v>62.04</c:v>
                </c:pt>
                <c:pt idx="345">
                  <c:v>61.55</c:v>
                </c:pt>
                <c:pt idx="346">
                  <c:v>61.16</c:v>
                </c:pt>
                <c:pt idx="347">
                  <c:v>60.62</c:v>
                </c:pt>
                <c:pt idx="348">
                  <c:v>60.12</c:v>
                </c:pt>
                <c:pt idx="349">
                  <c:v>59.65</c:v>
                </c:pt>
                <c:pt idx="350">
                  <c:v>59.17</c:v>
                </c:pt>
                <c:pt idx="351">
                  <c:v>58.69</c:v>
                </c:pt>
                <c:pt idx="352">
                  <c:v>58.28</c:v>
                </c:pt>
                <c:pt idx="353">
                  <c:v>57.85</c:v>
                </c:pt>
                <c:pt idx="354">
                  <c:v>57.17</c:v>
                </c:pt>
                <c:pt idx="355">
                  <c:v>56.4</c:v>
                </c:pt>
                <c:pt idx="356">
                  <c:v>55.62</c:v>
                </c:pt>
                <c:pt idx="357">
                  <c:v>55.01</c:v>
                </c:pt>
                <c:pt idx="358">
                  <c:v>54.66</c:v>
                </c:pt>
                <c:pt idx="359">
                  <c:v>54.4</c:v>
                </c:pt>
                <c:pt idx="360">
                  <c:v>54.06</c:v>
                </c:pt>
                <c:pt idx="361">
                  <c:v>53.76</c:v>
                </c:pt>
                <c:pt idx="362">
                  <c:v>53.52</c:v>
                </c:pt>
                <c:pt idx="363">
                  <c:v>53.43</c:v>
                </c:pt>
                <c:pt idx="364">
                  <c:v>53.4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5-4CFE-B721-1397B6F708BE}"/>
            </c:ext>
          </c:extLst>
        </c:ser>
        <c:ser>
          <c:idx val="5"/>
          <c:order val="5"/>
          <c:tx>
            <c:strRef>
              <c:f>'Figure 3.A.5'!$C$1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val>
            <c:numRef>
              <c:f>'Figure 3.A.5'!$C$2:$C$366</c:f>
              <c:numCache>
                <c:formatCode>General</c:formatCode>
                <c:ptCount val="365"/>
                <c:pt idx="0">
                  <c:v>34.850000000000009</c:v>
                </c:pt>
                <c:pt idx="1">
                  <c:v>34.29</c:v>
                </c:pt>
                <c:pt idx="2">
                  <c:v>33.82</c:v>
                </c:pt>
                <c:pt idx="3">
                  <c:v>33.549999999999997</c:v>
                </c:pt>
                <c:pt idx="4">
                  <c:v>33.42</c:v>
                </c:pt>
                <c:pt idx="5">
                  <c:v>33.410000000000004</c:v>
                </c:pt>
                <c:pt idx="6">
                  <c:v>33.280000000000008</c:v>
                </c:pt>
                <c:pt idx="7">
                  <c:v>33.229999999999997</c:v>
                </c:pt>
                <c:pt idx="8">
                  <c:v>33.129999999999995</c:v>
                </c:pt>
                <c:pt idx="9">
                  <c:v>33.059999999999995</c:v>
                </c:pt>
                <c:pt idx="10">
                  <c:v>33.369999999999997</c:v>
                </c:pt>
                <c:pt idx="11">
                  <c:v>33.67</c:v>
                </c:pt>
                <c:pt idx="12">
                  <c:v>33.99</c:v>
                </c:pt>
                <c:pt idx="13">
                  <c:v>34.200000000000003</c:v>
                </c:pt>
                <c:pt idx="14">
                  <c:v>34.380000000000003</c:v>
                </c:pt>
                <c:pt idx="15">
                  <c:v>34.459999999999994</c:v>
                </c:pt>
                <c:pt idx="16">
                  <c:v>34.529999999999994</c:v>
                </c:pt>
                <c:pt idx="17">
                  <c:v>34.690000000000005</c:v>
                </c:pt>
                <c:pt idx="18">
                  <c:v>34.830000000000005</c:v>
                </c:pt>
                <c:pt idx="19">
                  <c:v>34.86</c:v>
                </c:pt>
                <c:pt idx="20">
                  <c:v>34.889999999999993</c:v>
                </c:pt>
                <c:pt idx="21">
                  <c:v>35.04999999999999</c:v>
                </c:pt>
                <c:pt idx="22">
                  <c:v>35.08</c:v>
                </c:pt>
                <c:pt idx="23">
                  <c:v>34.880000000000003</c:v>
                </c:pt>
                <c:pt idx="24">
                  <c:v>34.850000000000009</c:v>
                </c:pt>
                <c:pt idx="25">
                  <c:v>34.9</c:v>
                </c:pt>
                <c:pt idx="26">
                  <c:v>34.929999999999993</c:v>
                </c:pt>
                <c:pt idx="27">
                  <c:v>34.820000000000007</c:v>
                </c:pt>
                <c:pt idx="28">
                  <c:v>34.800000000000004</c:v>
                </c:pt>
                <c:pt idx="29">
                  <c:v>34.629999999999995</c:v>
                </c:pt>
                <c:pt idx="30">
                  <c:v>34.4</c:v>
                </c:pt>
                <c:pt idx="31">
                  <c:v>34.469999999999992</c:v>
                </c:pt>
                <c:pt idx="32">
                  <c:v>34.430000000000007</c:v>
                </c:pt>
                <c:pt idx="33">
                  <c:v>34.42</c:v>
                </c:pt>
                <c:pt idx="34">
                  <c:v>34.450000000000003</c:v>
                </c:pt>
                <c:pt idx="35">
                  <c:v>34.480000000000004</c:v>
                </c:pt>
                <c:pt idx="36">
                  <c:v>34.410000000000004</c:v>
                </c:pt>
                <c:pt idx="37">
                  <c:v>33.970000000000006</c:v>
                </c:pt>
                <c:pt idx="38">
                  <c:v>33.72</c:v>
                </c:pt>
                <c:pt idx="39">
                  <c:v>33.439999999999991</c:v>
                </c:pt>
                <c:pt idx="40">
                  <c:v>33.46</c:v>
                </c:pt>
                <c:pt idx="41">
                  <c:v>33.54</c:v>
                </c:pt>
                <c:pt idx="42">
                  <c:v>33.58</c:v>
                </c:pt>
                <c:pt idx="43">
                  <c:v>33.340000000000003</c:v>
                </c:pt>
                <c:pt idx="44">
                  <c:v>33.07</c:v>
                </c:pt>
                <c:pt idx="45">
                  <c:v>33.160000000000004</c:v>
                </c:pt>
                <c:pt idx="46">
                  <c:v>33.29999999999999</c:v>
                </c:pt>
                <c:pt idx="47">
                  <c:v>33.42</c:v>
                </c:pt>
                <c:pt idx="48">
                  <c:v>33.540000000000006</c:v>
                </c:pt>
                <c:pt idx="49">
                  <c:v>33.67</c:v>
                </c:pt>
                <c:pt idx="50">
                  <c:v>33.69</c:v>
                </c:pt>
                <c:pt idx="51">
                  <c:v>33.690000000000005</c:v>
                </c:pt>
                <c:pt idx="52">
                  <c:v>33.760000000000005</c:v>
                </c:pt>
                <c:pt idx="53">
                  <c:v>33.879999999999995</c:v>
                </c:pt>
                <c:pt idx="54">
                  <c:v>33.880000000000003</c:v>
                </c:pt>
                <c:pt idx="55">
                  <c:v>33.93</c:v>
                </c:pt>
                <c:pt idx="56">
                  <c:v>34.020000000000003</c:v>
                </c:pt>
                <c:pt idx="57">
                  <c:v>33.870000000000005</c:v>
                </c:pt>
                <c:pt idx="58">
                  <c:v>33.68</c:v>
                </c:pt>
                <c:pt idx="59">
                  <c:v>33.53</c:v>
                </c:pt>
                <c:pt idx="60">
                  <c:v>34.309999999999995</c:v>
                </c:pt>
                <c:pt idx="61">
                  <c:v>35.129999999999995</c:v>
                </c:pt>
                <c:pt idx="62">
                  <c:v>35.83</c:v>
                </c:pt>
                <c:pt idx="63">
                  <c:v>36.130000000000003</c:v>
                </c:pt>
                <c:pt idx="64">
                  <c:v>36.42</c:v>
                </c:pt>
                <c:pt idx="65">
                  <c:v>36.620000000000005</c:v>
                </c:pt>
                <c:pt idx="66">
                  <c:v>37.229999999999997</c:v>
                </c:pt>
                <c:pt idx="67">
                  <c:v>37.06</c:v>
                </c:pt>
                <c:pt idx="68">
                  <c:v>37.29</c:v>
                </c:pt>
                <c:pt idx="69">
                  <c:v>37.340000000000003</c:v>
                </c:pt>
                <c:pt idx="70">
                  <c:v>37.159999999999997</c:v>
                </c:pt>
                <c:pt idx="71">
                  <c:v>37.11</c:v>
                </c:pt>
                <c:pt idx="72">
                  <c:v>37.120000000000005</c:v>
                </c:pt>
                <c:pt idx="73">
                  <c:v>37.31</c:v>
                </c:pt>
                <c:pt idx="74">
                  <c:v>37.43</c:v>
                </c:pt>
                <c:pt idx="75">
                  <c:v>37.629999999999995</c:v>
                </c:pt>
                <c:pt idx="76">
                  <c:v>37.94</c:v>
                </c:pt>
                <c:pt idx="77">
                  <c:v>38.25</c:v>
                </c:pt>
                <c:pt idx="78">
                  <c:v>38.69</c:v>
                </c:pt>
                <c:pt idx="79">
                  <c:v>39.11</c:v>
                </c:pt>
                <c:pt idx="80">
                  <c:v>39.54</c:v>
                </c:pt>
                <c:pt idx="81">
                  <c:v>39.97</c:v>
                </c:pt>
                <c:pt idx="82">
                  <c:v>40.340000000000003</c:v>
                </c:pt>
                <c:pt idx="83">
                  <c:v>40.479999999999997</c:v>
                </c:pt>
                <c:pt idx="84">
                  <c:v>40.39</c:v>
                </c:pt>
                <c:pt idx="85">
                  <c:v>40.510000000000005</c:v>
                </c:pt>
                <c:pt idx="86">
                  <c:v>40.659999999999997</c:v>
                </c:pt>
                <c:pt idx="87">
                  <c:v>40.769999999999996</c:v>
                </c:pt>
                <c:pt idx="88">
                  <c:v>40.94</c:v>
                </c:pt>
                <c:pt idx="89">
                  <c:v>41.05</c:v>
                </c:pt>
                <c:pt idx="90">
                  <c:v>40.179999999999993</c:v>
                </c:pt>
                <c:pt idx="91">
                  <c:v>40.769999999999996</c:v>
                </c:pt>
                <c:pt idx="92">
                  <c:v>40.880000000000003</c:v>
                </c:pt>
                <c:pt idx="93">
                  <c:v>40.879999999999995</c:v>
                </c:pt>
                <c:pt idx="94">
                  <c:v>40.75</c:v>
                </c:pt>
                <c:pt idx="95">
                  <c:v>40.900000000000006</c:v>
                </c:pt>
                <c:pt idx="96">
                  <c:v>41.36</c:v>
                </c:pt>
                <c:pt idx="97">
                  <c:v>41.38</c:v>
                </c:pt>
                <c:pt idx="98">
                  <c:v>41.39</c:v>
                </c:pt>
                <c:pt idx="99">
                  <c:v>42</c:v>
                </c:pt>
                <c:pt idx="100">
                  <c:v>42.02</c:v>
                </c:pt>
                <c:pt idx="101">
                  <c:v>42.36</c:v>
                </c:pt>
                <c:pt idx="102">
                  <c:v>42.540000000000006</c:v>
                </c:pt>
                <c:pt idx="103">
                  <c:v>42.769999999999996</c:v>
                </c:pt>
                <c:pt idx="104">
                  <c:v>42.84</c:v>
                </c:pt>
                <c:pt idx="105">
                  <c:v>42.65</c:v>
                </c:pt>
                <c:pt idx="106">
                  <c:v>42.3</c:v>
                </c:pt>
                <c:pt idx="107">
                  <c:v>42.02</c:v>
                </c:pt>
                <c:pt idx="108">
                  <c:v>41.629999999999995</c:v>
                </c:pt>
                <c:pt idx="109">
                  <c:v>41.24</c:v>
                </c:pt>
                <c:pt idx="110">
                  <c:v>40.9</c:v>
                </c:pt>
                <c:pt idx="111">
                  <c:v>40.480000000000004</c:v>
                </c:pt>
                <c:pt idx="112">
                  <c:v>39.819999999999993</c:v>
                </c:pt>
                <c:pt idx="113">
                  <c:v>39.289999999999992</c:v>
                </c:pt>
                <c:pt idx="114">
                  <c:v>38.86</c:v>
                </c:pt>
                <c:pt idx="115">
                  <c:v>38.410000000000004</c:v>
                </c:pt>
                <c:pt idx="116">
                  <c:v>38.040000000000006</c:v>
                </c:pt>
                <c:pt idx="117">
                  <c:v>37.92</c:v>
                </c:pt>
                <c:pt idx="118">
                  <c:v>37.78</c:v>
                </c:pt>
                <c:pt idx="119">
                  <c:v>37.68</c:v>
                </c:pt>
                <c:pt idx="120">
                  <c:v>37.71</c:v>
                </c:pt>
                <c:pt idx="121">
                  <c:v>37.849999999999994</c:v>
                </c:pt>
                <c:pt idx="122">
                  <c:v>38</c:v>
                </c:pt>
                <c:pt idx="123">
                  <c:v>38.059999999999988</c:v>
                </c:pt>
                <c:pt idx="124">
                  <c:v>38.179999999999993</c:v>
                </c:pt>
                <c:pt idx="125">
                  <c:v>38.08</c:v>
                </c:pt>
                <c:pt idx="126">
                  <c:v>37.989999999999995</c:v>
                </c:pt>
                <c:pt idx="127">
                  <c:v>37.890000000000008</c:v>
                </c:pt>
                <c:pt idx="128">
                  <c:v>37.880000000000003</c:v>
                </c:pt>
                <c:pt idx="129">
                  <c:v>37.99</c:v>
                </c:pt>
                <c:pt idx="130">
                  <c:v>37.96</c:v>
                </c:pt>
                <c:pt idx="131">
                  <c:v>37.849999999999994</c:v>
                </c:pt>
                <c:pt idx="132">
                  <c:v>37.51</c:v>
                </c:pt>
                <c:pt idx="133">
                  <c:v>37.319999999999993</c:v>
                </c:pt>
                <c:pt idx="134">
                  <c:v>37.059999999999995</c:v>
                </c:pt>
                <c:pt idx="135">
                  <c:v>36.92</c:v>
                </c:pt>
                <c:pt idx="136">
                  <c:v>36.900000000000006</c:v>
                </c:pt>
                <c:pt idx="137">
                  <c:v>36.94</c:v>
                </c:pt>
                <c:pt idx="138">
                  <c:v>36.93</c:v>
                </c:pt>
                <c:pt idx="139">
                  <c:v>36.789999999999992</c:v>
                </c:pt>
                <c:pt idx="140">
                  <c:v>36.57</c:v>
                </c:pt>
                <c:pt idx="141">
                  <c:v>36.470000000000006</c:v>
                </c:pt>
                <c:pt idx="142">
                  <c:v>36.6</c:v>
                </c:pt>
                <c:pt idx="143">
                  <c:v>36.630000000000003</c:v>
                </c:pt>
                <c:pt idx="144">
                  <c:v>36.600000000000009</c:v>
                </c:pt>
                <c:pt idx="145">
                  <c:v>36.510000000000005</c:v>
                </c:pt>
                <c:pt idx="146">
                  <c:v>36.28</c:v>
                </c:pt>
                <c:pt idx="147">
                  <c:v>35.949999999999996</c:v>
                </c:pt>
                <c:pt idx="148">
                  <c:v>35.92</c:v>
                </c:pt>
                <c:pt idx="149">
                  <c:v>35.900000000000006</c:v>
                </c:pt>
                <c:pt idx="150">
                  <c:v>35.869999999999997</c:v>
                </c:pt>
                <c:pt idx="151">
                  <c:v>35.880000000000003</c:v>
                </c:pt>
                <c:pt idx="152">
                  <c:v>35.809999999999995</c:v>
                </c:pt>
                <c:pt idx="153">
                  <c:v>35.599999999999994</c:v>
                </c:pt>
                <c:pt idx="154">
                  <c:v>35.559999999999995</c:v>
                </c:pt>
                <c:pt idx="155">
                  <c:v>35.520000000000003</c:v>
                </c:pt>
                <c:pt idx="156">
                  <c:v>35.46</c:v>
                </c:pt>
                <c:pt idx="157">
                  <c:v>35.43</c:v>
                </c:pt>
                <c:pt idx="158">
                  <c:v>35.36</c:v>
                </c:pt>
                <c:pt idx="159">
                  <c:v>35.089999999999996</c:v>
                </c:pt>
                <c:pt idx="160">
                  <c:v>34.78</c:v>
                </c:pt>
                <c:pt idx="161">
                  <c:v>34.56</c:v>
                </c:pt>
                <c:pt idx="162">
                  <c:v>34.42</c:v>
                </c:pt>
                <c:pt idx="163">
                  <c:v>34.32</c:v>
                </c:pt>
                <c:pt idx="164">
                  <c:v>34.299999999999997</c:v>
                </c:pt>
                <c:pt idx="165">
                  <c:v>34.26</c:v>
                </c:pt>
                <c:pt idx="166">
                  <c:v>34.050000000000004</c:v>
                </c:pt>
                <c:pt idx="167">
                  <c:v>33.83</c:v>
                </c:pt>
                <c:pt idx="168">
                  <c:v>33.709999999999994</c:v>
                </c:pt>
                <c:pt idx="169">
                  <c:v>33.580000000000005</c:v>
                </c:pt>
                <c:pt idx="170">
                  <c:v>33.410000000000004</c:v>
                </c:pt>
                <c:pt idx="171">
                  <c:v>33.349999999999994</c:v>
                </c:pt>
                <c:pt idx="172">
                  <c:v>33.410000000000004</c:v>
                </c:pt>
                <c:pt idx="173">
                  <c:v>33.71</c:v>
                </c:pt>
                <c:pt idx="174">
                  <c:v>33.550000000000004</c:v>
                </c:pt>
                <c:pt idx="175">
                  <c:v>33.499999999999993</c:v>
                </c:pt>
                <c:pt idx="176">
                  <c:v>33.450000000000003</c:v>
                </c:pt>
                <c:pt idx="177">
                  <c:v>33.330000000000005</c:v>
                </c:pt>
                <c:pt idx="178">
                  <c:v>33.280000000000008</c:v>
                </c:pt>
                <c:pt idx="179">
                  <c:v>33.340000000000003</c:v>
                </c:pt>
                <c:pt idx="180">
                  <c:v>33.300000000000004</c:v>
                </c:pt>
                <c:pt idx="181">
                  <c:v>33.130000000000003</c:v>
                </c:pt>
                <c:pt idx="182">
                  <c:v>33.019999999999996</c:v>
                </c:pt>
                <c:pt idx="183">
                  <c:v>32.950000000000003</c:v>
                </c:pt>
                <c:pt idx="184">
                  <c:v>32.840000000000003</c:v>
                </c:pt>
                <c:pt idx="185">
                  <c:v>32.77000000000001</c:v>
                </c:pt>
                <c:pt idx="186">
                  <c:v>32.789999999999992</c:v>
                </c:pt>
                <c:pt idx="187">
                  <c:v>32.730000000000004</c:v>
                </c:pt>
                <c:pt idx="188">
                  <c:v>32.629999999999995</c:v>
                </c:pt>
                <c:pt idx="189">
                  <c:v>32.510000000000005</c:v>
                </c:pt>
                <c:pt idx="190">
                  <c:v>32.32</c:v>
                </c:pt>
                <c:pt idx="191">
                  <c:v>32.099999999999994</c:v>
                </c:pt>
                <c:pt idx="192">
                  <c:v>32.000000000000007</c:v>
                </c:pt>
                <c:pt idx="193">
                  <c:v>32.08</c:v>
                </c:pt>
                <c:pt idx="194">
                  <c:v>32.18</c:v>
                </c:pt>
                <c:pt idx="195">
                  <c:v>32.1</c:v>
                </c:pt>
                <c:pt idx="196">
                  <c:v>31.870000000000005</c:v>
                </c:pt>
                <c:pt idx="197">
                  <c:v>31.65</c:v>
                </c:pt>
                <c:pt idx="198">
                  <c:v>31.42</c:v>
                </c:pt>
                <c:pt idx="199">
                  <c:v>31.25</c:v>
                </c:pt>
                <c:pt idx="200">
                  <c:v>31.200000000000003</c:v>
                </c:pt>
                <c:pt idx="201">
                  <c:v>31.089999999999996</c:v>
                </c:pt>
                <c:pt idx="202">
                  <c:v>30.950000000000003</c:v>
                </c:pt>
                <c:pt idx="203">
                  <c:v>30.799999999999997</c:v>
                </c:pt>
                <c:pt idx="204">
                  <c:v>30.510000000000005</c:v>
                </c:pt>
                <c:pt idx="205">
                  <c:v>30.159999999999997</c:v>
                </c:pt>
                <c:pt idx="206">
                  <c:v>29.799999999999997</c:v>
                </c:pt>
                <c:pt idx="207">
                  <c:v>29.769999999999996</c:v>
                </c:pt>
                <c:pt idx="208">
                  <c:v>29.660000000000004</c:v>
                </c:pt>
                <c:pt idx="209">
                  <c:v>29.5</c:v>
                </c:pt>
                <c:pt idx="210">
                  <c:v>29.330000000000005</c:v>
                </c:pt>
                <c:pt idx="211">
                  <c:v>29.129999999999995</c:v>
                </c:pt>
                <c:pt idx="212">
                  <c:v>29.03</c:v>
                </c:pt>
                <c:pt idx="213">
                  <c:v>28.849999999999994</c:v>
                </c:pt>
                <c:pt idx="214">
                  <c:v>28.810000000000002</c:v>
                </c:pt>
                <c:pt idx="215">
                  <c:v>28.78</c:v>
                </c:pt>
                <c:pt idx="216">
                  <c:v>28.749999999999993</c:v>
                </c:pt>
                <c:pt idx="217">
                  <c:v>28.749999999999993</c:v>
                </c:pt>
                <c:pt idx="218">
                  <c:v>28.840000000000003</c:v>
                </c:pt>
                <c:pt idx="219">
                  <c:v>28.909999999999997</c:v>
                </c:pt>
                <c:pt idx="220">
                  <c:v>28.910000000000004</c:v>
                </c:pt>
                <c:pt idx="221">
                  <c:v>28.910000000000004</c:v>
                </c:pt>
                <c:pt idx="222">
                  <c:v>28.9</c:v>
                </c:pt>
                <c:pt idx="223">
                  <c:v>28.929999999999993</c:v>
                </c:pt>
                <c:pt idx="224">
                  <c:v>29.04</c:v>
                </c:pt>
                <c:pt idx="225">
                  <c:v>29.14</c:v>
                </c:pt>
                <c:pt idx="226">
                  <c:v>29.150000000000006</c:v>
                </c:pt>
                <c:pt idx="227">
                  <c:v>28.940000000000005</c:v>
                </c:pt>
                <c:pt idx="228">
                  <c:v>28.869999999999997</c:v>
                </c:pt>
                <c:pt idx="229">
                  <c:v>28.920000000000009</c:v>
                </c:pt>
                <c:pt idx="230">
                  <c:v>28.990000000000002</c:v>
                </c:pt>
                <c:pt idx="231">
                  <c:v>29.090000000000003</c:v>
                </c:pt>
                <c:pt idx="232">
                  <c:v>29.160000000000004</c:v>
                </c:pt>
                <c:pt idx="233">
                  <c:v>29.089999999999996</c:v>
                </c:pt>
                <c:pt idx="234">
                  <c:v>28.840000000000003</c:v>
                </c:pt>
                <c:pt idx="235">
                  <c:v>28.719999999999992</c:v>
                </c:pt>
                <c:pt idx="236">
                  <c:v>28.539999999999992</c:v>
                </c:pt>
                <c:pt idx="237">
                  <c:v>28.42</c:v>
                </c:pt>
                <c:pt idx="238">
                  <c:v>28.349999999999994</c:v>
                </c:pt>
                <c:pt idx="239">
                  <c:v>28.289999999999992</c:v>
                </c:pt>
                <c:pt idx="240">
                  <c:v>28.120000000000005</c:v>
                </c:pt>
                <c:pt idx="241">
                  <c:v>27.810000000000002</c:v>
                </c:pt>
                <c:pt idx="242">
                  <c:v>27.550000000000011</c:v>
                </c:pt>
                <c:pt idx="243">
                  <c:v>27.399999999999991</c:v>
                </c:pt>
                <c:pt idx="244">
                  <c:v>27.090000000000003</c:v>
                </c:pt>
                <c:pt idx="245">
                  <c:v>24.83</c:v>
                </c:pt>
                <c:pt idx="246">
                  <c:v>24.790000000000006</c:v>
                </c:pt>
                <c:pt idx="247">
                  <c:v>24.600000000000009</c:v>
                </c:pt>
                <c:pt idx="248">
                  <c:v>24.36</c:v>
                </c:pt>
                <c:pt idx="249">
                  <c:v>24.159999999999997</c:v>
                </c:pt>
                <c:pt idx="250">
                  <c:v>24.13000000000001</c:v>
                </c:pt>
                <c:pt idx="251">
                  <c:v>24.08</c:v>
                </c:pt>
                <c:pt idx="252">
                  <c:v>23.960000000000008</c:v>
                </c:pt>
                <c:pt idx="253">
                  <c:v>23.879999999999995</c:v>
                </c:pt>
                <c:pt idx="254">
                  <c:v>23.739999999999995</c:v>
                </c:pt>
                <c:pt idx="255">
                  <c:v>23.629999999999995</c:v>
                </c:pt>
                <c:pt idx="256">
                  <c:v>23.61999999999999</c:v>
                </c:pt>
                <c:pt idx="257">
                  <c:v>23.710000000000008</c:v>
                </c:pt>
                <c:pt idx="258">
                  <c:v>23.849999999999994</c:v>
                </c:pt>
                <c:pt idx="259">
                  <c:v>23.92</c:v>
                </c:pt>
                <c:pt idx="260">
                  <c:v>23.849999999999994</c:v>
                </c:pt>
                <c:pt idx="261">
                  <c:v>23.650000000000006</c:v>
                </c:pt>
                <c:pt idx="262">
                  <c:v>23.379999999999995</c:v>
                </c:pt>
                <c:pt idx="263">
                  <c:v>23.289999999999992</c:v>
                </c:pt>
                <c:pt idx="264">
                  <c:v>23.33</c:v>
                </c:pt>
                <c:pt idx="265">
                  <c:v>23.379999999999995</c:v>
                </c:pt>
                <c:pt idx="266">
                  <c:v>23.28</c:v>
                </c:pt>
                <c:pt idx="267">
                  <c:v>23.159999999999997</c:v>
                </c:pt>
                <c:pt idx="268">
                  <c:v>22.599999999999994</c:v>
                </c:pt>
                <c:pt idx="269">
                  <c:v>22.310000000000002</c:v>
                </c:pt>
                <c:pt idx="270">
                  <c:v>22.180000000000007</c:v>
                </c:pt>
                <c:pt idx="271">
                  <c:v>22.179999999999993</c:v>
                </c:pt>
                <c:pt idx="272">
                  <c:v>22.149999999999991</c:v>
                </c:pt>
                <c:pt idx="273">
                  <c:v>21.970000000000013</c:v>
                </c:pt>
                <c:pt idx="274">
                  <c:v>21.989999999999995</c:v>
                </c:pt>
                <c:pt idx="275">
                  <c:v>21.870000000000005</c:v>
                </c:pt>
                <c:pt idx="276">
                  <c:v>21.569999999999993</c:v>
                </c:pt>
                <c:pt idx="277">
                  <c:v>21.399999999999991</c:v>
                </c:pt>
                <c:pt idx="278">
                  <c:v>21.299999999999997</c:v>
                </c:pt>
                <c:pt idx="279">
                  <c:v>21.33</c:v>
                </c:pt>
                <c:pt idx="280">
                  <c:v>21.22999999999999</c:v>
                </c:pt>
                <c:pt idx="281">
                  <c:v>21.11999999999999</c:v>
                </c:pt>
                <c:pt idx="282">
                  <c:v>20.909999999999997</c:v>
                </c:pt>
                <c:pt idx="283">
                  <c:v>20.060000000000002</c:v>
                </c:pt>
                <c:pt idx="284">
                  <c:v>20.209999999999994</c:v>
                </c:pt>
                <c:pt idx="285">
                  <c:v>20.299999999999997</c:v>
                </c:pt>
                <c:pt idx="286">
                  <c:v>20.570000000000007</c:v>
                </c:pt>
                <c:pt idx="287">
                  <c:v>20.800000000000011</c:v>
                </c:pt>
                <c:pt idx="288">
                  <c:v>20.97</c:v>
                </c:pt>
                <c:pt idx="289">
                  <c:v>20.909999999999997</c:v>
                </c:pt>
                <c:pt idx="290">
                  <c:v>20.83</c:v>
                </c:pt>
                <c:pt idx="291">
                  <c:v>20.849999999999994</c:v>
                </c:pt>
                <c:pt idx="292">
                  <c:v>20.839999999999989</c:v>
                </c:pt>
                <c:pt idx="293">
                  <c:v>20.799999999999997</c:v>
                </c:pt>
                <c:pt idx="294">
                  <c:v>20.950000000000003</c:v>
                </c:pt>
                <c:pt idx="295">
                  <c:v>21.17</c:v>
                </c:pt>
                <c:pt idx="296">
                  <c:v>21.230000000000004</c:v>
                </c:pt>
                <c:pt idx="297">
                  <c:v>21.28</c:v>
                </c:pt>
                <c:pt idx="298">
                  <c:v>21.700000000000003</c:v>
                </c:pt>
                <c:pt idx="299">
                  <c:v>21.569999999999993</c:v>
                </c:pt>
                <c:pt idx="300">
                  <c:v>21.590000000000003</c:v>
                </c:pt>
                <c:pt idx="301">
                  <c:v>21.810000000000002</c:v>
                </c:pt>
                <c:pt idx="302">
                  <c:v>22</c:v>
                </c:pt>
                <c:pt idx="303">
                  <c:v>22.099999999999994</c:v>
                </c:pt>
                <c:pt idx="304">
                  <c:v>22.069999999999993</c:v>
                </c:pt>
                <c:pt idx="305">
                  <c:v>22.17</c:v>
                </c:pt>
                <c:pt idx="306">
                  <c:v>22.510000000000005</c:v>
                </c:pt>
                <c:pt idx="307">
                  <c:v>22.83</c:v>
                </c:pt>
                <c:pt idx="308">
                  <c:v>23.14</c:v>
                </c:pt>
                <c:pt idx="309">
                  <c:v>23.450000000000003</c:v>
                </c:pt>
                <c:pt idx="310">
                  <c:v>23.540000000000006</c:v>
                </c:pt>
                <c:pt idx="311">
                  <c:v>23.58</c:v>
                </c:pt>
                <c:pt idx="312">
                  <c:v>23.810000000000002</c:v>
                </c:pt>
                <c:pt idx="313">
                  <c:v>24.070000000000007</c:v>
                </c:pt>
                <c:pt idx="314">
                  <c:v>24.319999999999993</c:v>
                </c:pt>
                <c:pt idx="315">
                  <c:v>24.64</c:v>
                </c:pt>
                <c:pt idx="316">
                  <c:v>24.960000000000008</c:v>
                </c:pt>
                <c:pt idx="317">
                  <c:v>25.060000000000002</c:v>
                </c:pt>
                <c:pt idx="318">
                  <c:v>25.149999999999991</c:v>
                </c:pt>
                <c:pt idx="319">
                  <c:v>25.430000000000007</c:v>
                </c:pt>
                <c:pt idx="320">
                  <c:v>25.649999999999991</c:v>
                </c:pt>
                <c:pt idx="321">
                  <c:v>25.819999999999993</c:v>
                </c:pt>
                <c:pt idx="322">
                  <c:v>26.03</c:v>
                </c:pt>
                <c:pt idx="323">
                  <c:v>26.260000000000005</c:v>
                </c:pt>
                <c:pt idx="324">
                  <c:v>26.290000000000006</c:v>
                </c:pt>
                <c:pt idx="325">
                  <c:v>26.290000000000006</c:v>
                </c:pt>
                <c:pt idx="326">
                  <c:v>26.409999999999997</c:v>
                </c:pt>
                <c:pt idx="327">
                  <c:v>26.660000000000011</c:v>
                </c:pt>
                <c:pt idx="328">
                  <c:v>26.970000000000013</c:v>
                </c:pt>
                <c:pt idx="329">
                  <c:v>27.269999999999996</c:v>
                </c:pt>
                <c:pt idx="330">
                  <c:v>27.510000000000005</c:v>
                </c:pt>
                <c:pt idx="331">
                  <c:v>27.5</c:v>
                </c:pt>
                <c:pt idx="332">
                  <c:v>27.439999999999998</c:v>
                </c:pt>
                <c:pt idx="333">
                  <c:v>27.439999999999998</c:v>
                </c:pt>
                <c:pt idx="334">
                  <c:v>27.419999999999987</c:v>
                </c:pt>
                <c:pt idx="335">
                  <c:v>27.460000000000008</c:v>
                </c:pt>
                <c:pt idx="336">
                  <c:v>27.560000000000002</c:v>
                </c:pt>
                <c:pt idx="337">
                  <c:v>27.709999999999994</c:v>
                </c:pt>
                <c:pt idx="338">
                  <c:v>27.63000000000001</c:v>
                </c:pt>
                <c:pt idx="339">
                  <c:v>27.689999999999998</c:v>
                </c:pt>
                <c:pt idx="340">
                  <c:v>28.049999999999997</c:v>
                </c:pt>
                <c:pt idx="341">
                  <c:v>28.530000000000008</c:v>
                </c:pt>
                <c:pt idx="342">
                  <c:v>29.119999999999997</c:v>
                </c:pt>
                <c:pt idx="343">
                  <c:v>29.510000000000005</c:v>
                </c:pt>
                <c:pt idx="344">
                  <c:v>29.759999999999998</c:v>
                </c:pt>
                <c:pt idx="345">
                  <c:v>29.83</c:v>
                </c:pt>
                <c:pt idx="346">
                  <c:v>29.78</c:v>
                </c:pt>
                <c:pt idx="347">
                  <c:v>29.979999999999997</c:v>
                </c:pt>
                <c:pt idx="348">
                  <c:v>30.330000000000005</c:v>
                </c:pt>
                <c:pt idx="349">
                  <c:v>30.690000000000005</c:v>
                </c:pt>
                <c:pt idx="350">
                  <c:v>30.92</c:v>
                </c:pt>
                <c:pt idx="351">
                  <c:v>31.180000000000007</c:v>
                </c:pt>
                <c:pt idx="352">
                  <c:v>31.36</c:v>
                </c:pt>
                <c:pt idx="353">
                  <c:v>31.719999999999992</c:v>
                </c:pt>
                <c:pt idx="354">
                  <c:v>32.349999999999994</c:v>
                </c:pt>
                <c:pt idx="355">
                  <c:v>33.140000000000008</c:v>
                </c:pt>
                <c:pt idx="356">
                  <c:v>33.949999999999996</c:v>
                </c:pt>
                <c:pt idx="357">
                  <c:v>34.559999999999995</c:v>
                </c:pt>
                <c:pt idx="358">
                  <c:v>34.92</c:v>
                </c:pt>
                <c:pt idx="359">
                  <c:v>35.18</c:v>
                </c:pt>
                <c:pt idx="360">
                  <c:v>35.480000000000004</c:v>
                </c:pt>
                <c:pt idx="361">
                  <c:v>35.630000000000003</c:v>
                </c:pt>
                <c:pt idx="362">
                  <c:v>35.689999999999991</c:v>
                </c:pt>
                <c:pt idx="363">
                  <c:v>35.550000000000004</c:v>
                </c:pt>
                <c:pt idx="364">
                  <c:v>35.280000000000008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6032368"/>
        <c:axId val="1466030928"/>
      </c:areaChart>
      <c:lineChart>
        <c:grouping val="standard"/>
        <c:varyColors val="0"/>
        <c:ser>
          <c:idx val="2"/>
          <c:order val="2"/>
          <c:tx>
            <c:strRef>
              <c:f>'Figure 3.A.5'!$E$1</c:f>
              <c:strCache>
                <c:ptCount val="1"/>
                <c:pt idx="0">
                  <c:v>Historical average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3.A.5'!$E$2:$E$366</c:f>
              <c:numCache>
                <c:formatCode>0.00</c:formatCode>
                <c:ptCount val="365"/>
                <c:pt idx="0">
                  <c:v>72.304666666666662</c:v>
                </c:pt>
                <c:pt idx="1">
                  <c:v>71.861874999999984</c:v>
                </c:pt>
                <c:pt idx="2">
                  <c:v>71.530625000000015</c:v>
                </c:pt>
                <c:pt idx="3">
                  <c:v>71.130624999999995</c:v>
                </c:pt>
                <c:pt idx="4">
                  <c:v>70.691250000000011</c:v>
                </c:pt>
                <c:pt idx="5">
                  <c:v>70.227500000000006</c:v>
                </c:pt>
                <c:pt idx="6">
                  <c:v>69.771249999999995</c:v>
                </c:pt>
                <c:pt idx="7">
                  <c:v>69.281874999999999</c:v>
                </c:pt>
                <c:pt idx="8">
                  <c:v>68.771874999999994</c:v>
                </c:pt>
                <c:pt idx="9">
                  <c:v>68.26062499999999</c:v>
                </c:pt>
                <c:pt idx="10">
                  <c:v>67.717500000000001</c:v>
                </c:pt>
                <c:pt idx="11">
                  <c:v>67.184375000000003</c:v>
                </c:pt>
                <c:pt idx="12">
                  <c:v>66.668750000000003</c:v>
                </c:pt>
                <c:pt idx="13">
                  <c:v>66.153750000000002</c:v>
                </c:pt>
                <c:pt idx="14">
                  <c:v>65.605000000000004</c:v>
                </c:pt>
                <c:pt idx="15">
                  <c:v>65.038124999999994</c:v>
                </c:pt>
                <c:pt idx="16">
                  <c:v>64.458124999999995</c:v>
                </c:pt>
                <c:pt idx="17">
                  <c:v>63.831875000000011</c:v>
                </c:pt>
                <c:pt idx="18">
                  <c:v>63.184999999999995</c:v>
                </c:pt>
                <c:pt idx="19">
                  <c:v>62.536249999999988</c:v>
                </c:pt>
                <c:pt idx="20">
                  <c:v>61.895624999999995</c:v>
                </c:pt>
                <c:pt idx="21">
                  <c:v>61.259375000000006</c:v>
                </c:pt>
                <c:pt idx="22">
                  <c:v>60.634999999999991</c:v>
                </c:pt>
                <c:pt idx="23">
                  <c:v>60.006249999999994</c:v>
                </c:pt>
                <c:pt idx="24">
                  <c:v>59.414999999999985</c:v>
                </c:pt>
                <c:pt idx="25">
                  <c:v>58.828749999999992</c:v>
                </c:pt>
                <c:pt idx="26">
                  <c:v>58.261250000000004</c:v>
                </c:pt>
                <c:pt idx="27">
                  <c:v>57.716249999999995</c:v>
                </c:pt>
                <c:pt idx="28">
                  <c:v>57.174375000000005</c:v>
                </c:pt>
                <c:pt idx="29">
                  <c:v>56.649375000000006</c:v>
                </c:pt>
                <c:pt idx="30">
                  <c:v>56.118750000000006</c:v>
                </c:pt>
                <c:pt idx="31">
                  <c:v>55.578125000000014</c:v>
                </c:pt>
                <c:pt idx="32">
                  <c:v>55.078749999999999</c:v>
                </c:pt>
                <c:pt idx="33">
                  <c:v>54.539999999999992</c:v>
                </c:pt>
                <c:pt idx="34">
                  <c:v>54.050000000000004</c:v>
                </c:pt>
                <c:pt idx="35">
                  <c:v>53.559375000000003</c:v>
                </c:pt>
                <c:pt idx="36">
                  <c:v>53.052500000000002</c:v>
                </c:pt>
                <c:pt idx="37">
                  <c:v>52.51124999999999</c:v>
                </c:pt>
                <c:pt idx="38">
                  <c:v>51.985625000000013</c:v>
                </c:pt>
                <c:pt idx="39">
                  <c:v>51.450000000000017</c:v>
                </c:pt>
                <c:pt idx="40">
                  <c:v>50.915000000000006</c:v>
                </c:pt>
                <c:pt idx="41">
                  <c:v>50.397499999999994</c:v>
                </c:pt>
                <c:pt idx="42">
                  <c:v>49.888749999999995</c:v>
                </c:pt>
                <c:pt idx="43">
                  <c:v>49.343124999999993</c:v>
                </c:pt>
                <c:pt idx="44">
                  <c:v>48.818125000000002</c:v>
                </c:pt>
                <c:pt idx="45">
                  <c:v>48.32</c:v>
                </c:pt>
                <c:pt idx="46">
                  <c:v>47.878124999999997</c:v>
                </c:pt>
                <c:pt idx="47">
                  <c:v>47.46875</c:v>
                </c:pt>
                <c:pt idx="48">
                  <c:v>47.054374999999993</c:v>
                </c:pt>
                <c:pt idx="49">
                  <c:v>46.69187500000001</c:v>
                </c:pt>
                <c:pt idx="50">
                  <c:v>46.315625000000011</c:v>
                </c:pt>
                <c:pt idx="51">
                  <c:v>45.933750000000003</c:v>
                </c:pt>
                <c:pt idx="52">
                  <c:v>45.514375000000008</c:v>
                </c:pt>
                <c:pt idx="53">
                  <c:v>45.173124999999992</c:v>
                </c:pt>
                <c:pt idx="54">
                  <c:v>44.831250000000011</c:v>
                </c:pt>
                <c:pt idx="55">
                  <c:v>44.48</c:v>
                </c:pt>
                <c:pt idx="56">
                  <c:v>44.131874999999994</c:v>
                </c:pt>
                <c:pt idx="57">
                  <c:v>43.779375000000002</c:v>
                </c:pt>
                <c:pt idx="58">
                  <c:v>43.4</c:v>
                </c:pt>
                <c:pt idx="59">
                  <c:v>42.91375</c:v>
                </c:pt>
                <c:pt idx="60">
                  <c:v>42.610624999999999</c:v>
                </c:pt>
                <c:pt idx="61">
                  <c:v>42.293749999999996</c:v>
                </c:pt>
                <c:pt idx="62">
                  <c:v>41.973124999999996</c:v>
                </c:pt>
                <c:pt idx="63">
                  <c:v>41.675000000000004</c:v>
                </c:pt>
                <c:pt idx="64">
                  <c:v>41.372499999999995</c:v>
                </c:pt>
                <c:pt idx="65">
                  <c:v>41.096249999999998</c:v>
                </c:pt>
                <c:pt idx="66">
                  <c:v>40.779999999999994</c:v>
                </c:pt>
                <c:pt idx="67">
                  <c:v>40.556874999999991</c:v>
                </c:pt>
                <c:pt idx="68">
                  <c:v>40.336250000000007</c:v>
                </c:pt>
                <c:pt idx="69">
                  <c:v>40.160624999999996</c:v>
                </c:pt>
                <c:pt idx="70">
                  <c:v>39.976875</c:v>
                </c:pt>
                <c:pt idx="71">
                  <c:v>39.803749999999994</c:v>
                </c:pt>
                <c:pt idx="72">
                  <c:v>39.590625000000003</c:v>
                </c:pt>
                <c:pt idx="73">
                  <c:v>39.40124999999999</c:v>
                </c:pt>
                <c:pt idx="74">
                  <c:v>39.22</c:v>
                </c:pt>
                <c:pt idx="75">
                  <c:v>39.059375000000003</c:v>
                </c:pt>
                <c:pt idx="76">
                  <c:v>38.894999999999996</c:v>
                </c:pt>
                <c:pt idx="77">
                  <c:v>38.723124999999996</c:v>
                </c:pt>
                <c:pt idx="78">
                  <c:v>38.554999999999993</c:v>
                </c:pt>
                <c:pt idx="79">
                  <c:v>38.41375</c:v>
                </c:pt>
                <c:pt idx="80">
                  <c:v>38.286874999999995</c:v>
                </c:pt>
                <c:pt idx="81">
                  <c:v>38.176249999999996</c:v>
                </c:pt>
                <c:pt idx="82">
                  <c:v>38.065624999999997</c:v>
                </c:pt>
                <c:pt idx="83">
                  <c:v>37.978124999999991</c:v>
                </c:pt>
                <c:pt idx="84">
                  <c:v>37.896875000000001</c:v>
                </c:pt>
                <c:pt idx="85">
                  <c:v>37.808125000000004</c:v>
                </c:pt>
                <c:pt idx="86">
                  <c:v>37.713749999999997</c:v>
                </c:pt>
                <c:pt idx="87">
                  <c:v>37.648125000000007</c:v>
                </c:pt>
                <c:pt idx="88">
                  <c:v>37.622500000000002</c:v>
                </c:pt>
                <c:pt idx="89">
                  <c:v>37.625625000000007</c:v>
                </c:pt>
                <c:pt idx="90">
                  <c:v>37.590625000000003</c:v>
                </c:pt>
                <c:pt idx="91">
                  <c:v>37.649374999999992</c:v>
                </c:pt>
                <c:pt idx="92">
                  <c:v>37.678125000000001</c:v>
                </c:pt>
                <c:pt idx="93">
                  <c:v>37.71125</c:v>
                </c:pt>
                <c:pt idx="94">
                  <c:v>37.77062500000001</c:v>
                </c:pt>
                <c:pt idx="95">
                  <c:v>37.833125000000003</c:v>
                </c:pt>
                <c:pt idx="96">
                  <c:v>37.993750000000006</c:v>
                </c:pt>
                <c:pt idx="97">
                  <c:v>38.099375000000002</c:v>
                </c:pt>
                <c:pt idx="98">
                  <c:v>38.203750000000007</c:v>
                </c:pt>
                <c:pt idx="99">
                  <c:v>38.255624999999995</c:v>
                </c:pt>
                <c:pt idx="100">
                  <c:v>38.378125000000004</c:v>
                </c:pt>
                <c:pt idx="101">
                  <c:v>38.513125000000009</c:v>
                </c:pt>
                <c:pt idx="102">
                  <c:v>38.516874999999999</c:v>
                </c:pt>
                <c:pt idx="103">
                  <c:v>38.604374999999997</c:v>
                </c:pt>
                <c:pt idx="104">
                  <c:v>38.671250000000008</c:v>
                </c:pt>
                <c:pt idx="105">
                  <c:v>38.898125000000007</c:v>
                </c:pt>
                <c:pt idx="106">
                  <c:v>39.049375000000005</c:v>
                </c:pt>
                <c:pt idx="107">
                  <c:v>39.230624999999996</c:v>
                </c:pt>
                <c:pt idx="108">
                  <c:v>39.425624999999997</c:v>
                </c:pt>
                <c:pt idx="109">
                  <c:v>39.616875000000007</c:v>
                </c:pt>
                <c:pt idx="110">
                  <c:v>39.813125000000007</c:v>
                </c:pt>
                <c:pt idx="111">
                  <c:v>40.038750000000007</c:v>
                </c:pt>
                <c:pt idx="112">
                  <c:v>40.236249999999998</c:v>
                </c:pt>
                <c:pt idx="113">
                  <c:v>40.5</c:v>
                </c:pt>
                <c:pt idx="114">
                  <c:v>40.735624999999999</c:v>
                </c:pt>
                <c:pt idx="115">
                  <c:v>40.938750000000006</c:v>
                </c:pt>
                <c:pt idx="116">
                  <c:v>41.148125</c:v>
                </c:pt>
                <c:pt idx="117">
                  <c:v>41.353749999999998</c:v>
                </c:pt>
                <c:pt idx="118">
                  <c:v>41.562499999999993</c:v>
                </c:pt>
                <c:pt idx="119">
                  <c:v>41.788749999999993</c:v>
                </c:pt>
                <c:pt idx="120">
                  <c:v>42.036875000000002</c:v>
                </c:pt>
                <c:pt idx="121">
                  <c:v>42.33625</c:v>
                </c:pt>
                <c:pt idx="122">
                  <c:v>42.618749999999999</c:v>
                </c:pt>
                <c:pt idx="123">
                  <c:v>42.898750000000007</c:v>
                </c:pt>
                <c:pt idx="124">
                  <c:v>43.173749999999998</c:v>
                </c:pt>
                <c:pt idx="125">
                  <c:v>43.448125000000005</c:v>
                </c:pt>
                <c:pt idx="126">
                  <c:v>43.713125000000005</c:v>
                </c:pt>
                <c:pt idx="127">
                  <c:v>43.998750000000001</c:v>
                </c:pt>
                <c:pt idx="128">
                  <c:v>44.295000000000002</c:v>
                </c:pt>
                <c:pt idx="129">
                  <c:v>44.618124999999999</c:v>
                </c:pt>
                <c:pt idx="130">
                  <c:v>44.984375</c:v>
                </c:pt>
                <c:pt idx="131">
                  <c:v>45.306249999999999</c:v>
                </c:pt>
                <c:pt idx="132">
                  <c:v>45.608750000000001</c:v>
                </c:pt>
                <c:pt idx="133">
                  <c:v>45.92</c:v>
                </c:pt>
                <c:pt idx="134">
                  <c:v>46.241250000000008</c:v>
                </c:pt>
                <c:pt idx="135">
                  <c:v>46.532499999999999</c:v>
                </c:pt>
                <c:pt idx="136">
                  <c:v>46.827500000000001</c:v>
                </c:pt>
                <c:pt idx="137">
                  <c:v>47.133749999999999</c:v>
                </c:pt>
                <c:pt idx="138">
                  <c:v>47.439999999999991</c:v>
                </c:pt>
                <c:pt idx="139">
                  <c:v>47.723125000000003</c:v>
                </c:pt>
                <c:pt idx="140">
                  <c:v>48.047499999999992</c:v>
                </c:pt>
                <c:pt idx="141">
                  <c:v>48.381875000000001</c:v>
                </c:pt>
                <c:pt idx="142">
                  <c:v>48.714999999999996</c:v>
                </c:pt>
                <c:pt idx="143">
                  <c:v>49.046875000000007</c:v>
                </c:pt>
                <c:pt idx="144">
                  <c:v>49.377499999999998</c:v>
                </c:pt>
                <c:pt idx="145">
                  <c:v>49.721874999999997</c:v>
                </c:pt>
                <c:pt idx="146">
                  <c:v>50.078749999999999</c:v>
                </c:pt>
                <c:pt idx="147">
                  <c:v>50.416875000000005</c:v>
                </c:pt>
                <c:pt idx="148">
                  <c:v>50.763125000000002</c:v>
                </c:pt>
                <c:pt idx="149">
                  <c:v>51.098749999999995</c:v>
                </c:pt>
                <c:pt idx="150">
                  <c:v>51.400000000000006</c:v>
                </c:pt>
                <c:pt idx="151">
                  <c:v>51.748125000000002</c:v>
                </c:pt>
                <c:pt idx="152">
                  <c:v>52.085000000000001</c:v>
                </c:pt>
                <c:pt idx="153">
                  <c:v>52.446875000000013</c:v>
                </c:pt>
                <c:pt idx="154">
                  <c:v>52.788125000000001</c:v>
                </c:pt>
                <c:pt idx="155">
                  <c:v>53.136875000000003</c:v>
                </c:pt>
                <c:pt idx="156">
                  <c:v>53.465624999999996</c:v>
                </c:pt>
                <c:pt idx="157">
                  <c:v>53.809999999999995</c:v>
                </c:pt>
                <c:pt idx="158">
                  <c:v>54.149375000000006</c:v>
                </c:pt>
                <c:pt idx="159">
                  <c:v>54.493749999999991</c:v>
                </c:pt>
                <c:pt idx="160">
                  <c:v>54.811250000000008</c:v>
                </c:pt>
                <c:pt idx="161">
                  <c:v>55.141249999999999</c:v>
                </c:pt>
                <c:pt idx="162">
                  <c:v>55.482499999999995</c:v>
                </c:pt>
                <c:pt idx="163">
                  <c:v>55.826249999999995</c:v>
                </c:pt>
                <c:pt idx="164">
                  <c:v>56.17499999999999</c:v>
                </c:pt>
                <c:pt idx="165">
                  <c:v>56.522500000000008</c:v>
                </c:pt>
                <c:pt idx="166">
                  <c:v>56.848124999999996</c:v>
                </c:pt>
                <c:pt idx="167">
                  <c:v>57.16</c:v>
                </c:pt>
                <c:pt idx="168">
                  <c:v>57.495000000000005</c:v>
                </c:pt>
                <c:pt idx="169">
                  <c:v>57.831249999999997</c:v>
                </c:pt>
                <c:pt idx="170">
                  <c:v>58.151874999999997</c:v>
                </c:pt>
                <c:pt idx="171">
                  <c:v>58.471250000000005</c:v>
                </c:pt>
                <c:pt idx="172">
                  <c:v>58.773125</c:v>
                </c:pt>
                <c:pt idx="173">
                  <c:v>59.048124999999999</c:v>
                </c:pt>
                <c:pt idx="174">
                  <c:v>59.365625000000016</c:v>
                </c:pt>
                <c:pt idx="175">
                  <c:v>59.68249999999999</c:v>
                </c:pt>
                <c:pt idx="176">
                  <c:v>60.052499999999981</c:v>
                </c:pt>
                <c:pt idx="177">
                  <c:v>60.379999999999995</c:v>
                </c:pt>
                <c:pt idx="178">
                  <c:v>60.67687500000001</c:v>
                </c:pt>
                <c:pt idx="179">
                  <c:v>61.001874999999998</c:v>
                </c:pt>
                <c:pt idx="180">
                  <c:v>61.334999999999994</c:v>
                </c:pt>
                <c:pt idx="181">
                  <c:v>61.656874999999992</c:v>
                </c:pt>
                <c:pt idx="182">
                  <c:v>61.950625000000002</c:v>
                </c:pt>
                <c:pt idx="183">
                  <c:v>62.282499999999999</c:v>
                </c:pt>
                <c:pt idx="184">
                  <c:v>62.632499999999993</c:v>
                </c:pt>
                <c:pt idx="185">
                  <c:v>62.961249999999993</c:v>
                </c:pt>
                <c:pt idx="186">
                  <c:v>63.309374999999989</c:v>
                </c:pt>
                <c:pt idx="187">
                  <c:v>63.647499999999994</c:v>
                </c:pt>
                <c:pt idx="188">
                  <c:v>63.965000000000003</c:v>
                </c:pt>
                <c:pt idx="189">
                  <c:v>64.309374999999989</c:v>
                </c:pt>
                <c:pt idx="190">
                  <c:v>64.624375000000001</c:v>
                </c:pt>
                <c:pt idx="191">
                  <c:v>64.934375000000003</c:v>
                </c:pt>
                <c:pt idx="192">
                  <c:v>65.236874999999998</c:v>
                </c:pt>
                <c:pt idx="193">
                  <c:v>65.552499999999995</c:v>
                </c:pt>
                <c:pt idx="194">
                  <c:v>65.871250000000003</c:v>
                </c:pt>
                <c:pt idx="195">
                  <c:v>66.198750000000004</c:v>
                </c:pt>
                <c:pt idx="196">
                  <c:v>66.507500000000007</c:v>
                </c:pt>
                <c:pt idx="197">
                  <c:v>66.816249999999997</c:v>
                </c:pt>
                <c:pt idx="198">
                  <c:v>67.107500000000002</c:v>
                </c:pt>
                <c:pt idx="199">
                  <c:v>67.395624999999995</c:v>
                </c:pt>
                <c:pt idx="200">
                  <c:v>67.692499999999995</c:v>
                </c:pt>
                <c:pt idx="201">
                  <c:v>67.996249999999989</c:v>
                </c:pt>
                <c:pt idx="202">
                  <c:v>68.291250000000005</c:v>
                </c:pt>
                <c:pt idx="203">
                  <c:v>68.598749999999995</c:v>
                </c:pt>
                <c:pt idx="204">
                  <c:v>68.918125000000003</c:v>
                </c:pt>
                <c:pt idx="205">
                  <c:v>69.224374999999995</c:v>
                </c:pt>
                <c:pt idx="206">
                  <c:v>69.52624999999999</c:v>
                </c:pt>
                <c:pt idx="207">
                  <c:v>69.861249999999998</c:v>
                </c:pt>
                <c:pt idx="208">
                  <c:v>70.196875000000006</c:v>
                </c:pt>
                <c:pt idx="209">
                  <c:v>70.533749999999998</c:v>
                </c:pt>
                <c:pt idx="210">
                  <c:v>70.850624999999994</c:v>
                </c:pt>
                <c:pt idx="211">
                  <c:v>71.199999999999989</c:v>
                </c:pt>
                <c:pt idx="212">
                  <c:v>71.523125000000007</c:v>
                </c:pt>
                <c:pt idx="213">
                  <c:v>71.853125000000006</c:v>
                </c:pt>
                <c:pt idx="214">
                  <c:v>72.183125000000018</c:v>
                </c:pt>
                <c:pt idx="215">
                  <c:v>72.521249999999995</c:v>
                </c:pt>
                <c:pt idx="216">
                  <c:v>72.849375000000009</c:v>
                </c:pt>
                <c:pt idx="217">
                  <c:v>73.13624999999999</c:v>
                </c:pt>
                <c:pt idx="218">
                  <c:v>73.473749999999995</c:v>
                </c:pt>
                <c:pt idx="219">
                  <c:v>73.81687500000001</c:v>
                </c:pt>
                <c:pt idx="220">
                  <c:v>74.177499999999995</c:v>
                </c:pt>
                <c:pt idx="221">
                  <c:v>74.525000000000006</c:v>
                </c:pt>
                <c:pt idx="222">
                  <c:v>74.852499999999992</c:v>
                </c:pt>
                <c:pt idx="223">
                  <c:v>75.193750000000009</c:v>
                </c:pt>
                <c:pt idx="224">
                  <c:v>75.520624999999995</c:v>
                </c:pt>
                <c:pt idx="225">
                  <c:v>75.837500000000006</c:v>
                </c:pt>
                <c:pt idx="226">
                  <c:v>76.176249999999996</c:v>
                </c:pt>
                <c:pt idx="227">
                  <c:v>76.513749999999987</c:v>
                </c:pt>
                <c:pt idx="228">
                  <c:v>76.853749999999991</c:v>
                </c:pt>
                <c:pt idx="229">
                  <c:v>77.181249999999991</c:v>
                </c:pt>
                <c:pt idx="230">
                  <c:v>77.508750000000006</c:v>
                </c:pt>
                <c:pt idx="231">
                  <c:v>77.830624999999998</c:v>
                </c:pt>
                <c:pt idx="232">
                  <c:v>78.148124999999993</c:v>
                </c:pt>
                <c:pt idx="233">
                  <c:v>78.463750000000005</c:v>
                </c:pt>
                <c:pt idx="234">
                  <c:v>78.757500000000007</c:v>
                </c:pt>
                <c:pt idx="235">
                  <c:v>79.050624999999997</c:v>
                </c:pt>
                <c:pt idx="236">
                  <c:v>79.330624999999998</c:v>
                </c:pt>
                <c:pt idx="237">
                  <c:v>79.618749999999991</c:v>
                </c:pt>
                <c:pt idx="238">
                  <c:v>79.884374999999991</c:v>
                </c:pt>
                <c:pt idx="239">
                  <c:v>80.154375000000002</c:v>
                </c:pt>
                <c:pt idx="240">
                  <c:v>80.398750000000007</c:v>
                </c:pt>
                <c:pt idx="241">
                  <c:v>80.655625000000001</c:v>
                </c:pt>
                <c:pt idx="242">
                  <c:v>80.918125000000003</c:v>
                </c:pt>
                <c:pt idx="243">
                  <c:v>81.131874999999994</c:v>
                </c:pt>
                <c:pt idx="244">
                  <c:v>81.380625000000009</c:v>
                </c:pt>
                <c:pt idx="245">
                  <c:v>82.669333333333313</c:v>
                </c:pt>
                <c:pt idx="246">
                  <c:v>82.89</c:v>
                </c:pt>
                <c:pt idx="247">
                  <c:v>83.144666666666652</c:v>
                </c:pt>
                <c:pt idx="248">
                  <c:v>83.385333333333321</c:v>
                </c:pt>
                <c:pt idx="249">
                  <c:v>83.615333333333311</c:v>
                </c:pt>
                <c:pt idx="250">
                  <c:v>83.825333333333319</c:v>
                </c:pt>
                <c:pt idx="251">
                  <c:v>84.098000000000027</c:v>
                </c:pt>
                <c:pt idx="252">
                  <c:v>84.305333333333309</c:v>
                </c:pt>
                <c:pt idx="253">
                  <c:v>84.516000000000005</c:v>
                </c:pt>
                <c:pt idx="254">
                  <c:v>84.715999999999994</c:v>
                </c:pt>
                <c:pt idx="255">
                  <c:v>84.911333333333317</c:v>
                </c:pt>
                <c:pt idx="256">
                  <c:v>85.106000000000009</c:v>
                </c:pt>
                <c:pt idx="257">
                  <c:v>85.3</c:v>
                </c:pt>
                <c:pt idx="258">
                  <c:v>85.498000000000005</c:v>
                </c:pt>
                <c:pt idx="259">
                  <c:v>85.690666666666658</c:v>
                </c:pt>
                <c:pt idx="260">
                  <c:v>85.871333333333325</c:v>
                </c:pt>
                <c:pt idx="261">
                  <c:v>86.058000000000007</c:v>
                </c:pt>
                <c:pt idx="262">
                  <c:v>86.231333333333353</c:v>
                </c:pt>
                <c:pt idx="263">
                  <c:v>86.411333333333332</c:v>
                </c:pt>
                <c:pt idx="264">
                  <c:v>86.534666666666666</c:v>
                </c:pt>
                <c:pt idx="265">
                  <c:v>86.754666666666665</c:v>
                </c:pt>
                <c:pt idx="266">
                  <c:v>86.919999999999987</c:v>
                </c:pt>
                <c:pt idx="267">
                  <c:v>87.097999999999999</c:v>
                </c:pt>
                <c:pt idx="268">
                  <c:v>87.280666666666633</c:v>
                </c:pt>
                <c:pt idx="269">
                  <c:v>87.439333333333323</c:v>
                </c:pt>
                <c:pt idx="270">
                  <c:v>87.61333333333333</c:v>
                </c:pt>
                <c:pt idx="271">
                  <c:v>87.780000000000015</c:v>
                </c:pt>
                <c:pt idx="272">
                  <c:v>87.960666666666654</c:v>
                </c:pt>
                <c:pt idx="273">
                  <c:v>88.087999999999994</c:v>
                </c:pt>
                <c:pt idx="274">
                  <c:v>88.253333333333316</c:v>
                </c:pt>
                <c:pt idx="275">
                  <c:v>88.40666666666668</c:v>
                </c:pt>
                <c:pt idx="276">
                  <c:v>88.562666666666658</c:v>
                </c:pt>
                <c:pt idx="277">
                  <c:v>88.703333333333333</c:v>
                </c:pt>
                <c:pt idx="278">
                  <c:v>88.861333333333334</c:v>
                </c:pt>
                <c:pt idx="279">
                  <c:v>88.99933333333334</c:v>
                </c:pt>
                <c:pt idx="280">
                  <c:v>89.099333333333334</c:v>
                </c:pt>
                <c:pt idx="281">
                  <c:v>89.214666666666673</c:v>
                </c:pt>
                <c:pt idx="282">
                  <c:v>89.325999999999993</c:v>
                </c:pt>
                <c:pt idx="283">
                  <c:v>89.441333333333333</c:v>
                </c:pt>
                <c:pt idx="284">
                  <c:v>89.532666666666657</c:v>
                </c:pt>
                <c:pt idx="285">
                  <c:v>89.631999999999991</c:v>
                </c:pt>
                <c:pt idx="286">
                  <c:v>89.705333333333343</c:v>
                </c:pt>
                <c:pt idx="287">
                  <c:v>89.777333333333317</c:v>
                </c:pt>
                <c:pt idx="288">
                  <c:v>89.840666666666664</c:v>
                </c:pt>
                <c:pt idx="289">
                  <c:v>89.903333333333322</c:v>
                </c:pt>
                <c:pt idx="290">
                  <c:v>89.952666666666659</c:v>
                </c:pt>
                <c:pt idx="291">
                  <c:v>90.017333333333326</c:v>
                </c:pt>
                <c:pt idx="292">
                  <c:v>90.083333333333329</c:v>
                </c:pt>
                <c:pt idx="293">
                  <c:v>90.14800000000001</c:v>
                </c:pt>
                <c:pt idx="294">
                  <c:v>90.207333333333338</c:v>
                </c:pt>
                <c:pt idx="295">
                  <c:v>90.257333333333335</c:v>
                </c:pt>
                <c:pt idx="296">
                  <c:v>90.287333333333365</c:v>
                </c:pt>
                <c:pt idx="297">
                  <c:v>90.319333333333347</c:v>
                </c:pt>
                <c:pt idx="298">
                  <c:v>90.367333333333335</c:v>
                </c:pt>
                <c:pt idx="299">
                  <c:v>90.383333333333354</c:v>
                </c:pt>
                <c:pt idx="300">
                  <c:v>90.403333333333364</c:v>
                </c:pt>
                <c:pt idx="301">
                  <c:v>90.415999999999983</c:v>
                </c:pt>
                <c:pt idx="302">
                  <c:v>90.397333333333336</c:v>
                </c:pt>
                <c:pt idx="303">
                  <c:v>90.407333333333341</c:v>
                </c:pt>
                <c:pt idx="304">
                  <c:v>90.427333333333351</c:v>
                </c:pt>
                <c:pt idx="305">
                  <c:v>90.436666666666682</c:v>
                </c:pt>
                <c:pt idx="306">
                  <c:v>90.421999999999997</c:v>
                </c:pt>
                <c:pt idx="307">
                  <c:v>90.364000000000004</c:v>
                </c:pt>
                <c:pt idx="308">
                  <c:v>90.286000000000001</c:v>
                </c:pt>
                <c:pt idx="309">
                  <c:v>90.189999999999984</c:v>
                </c:pt>
                <c:pt idx="310">
                  <c:v>90.095333333333343</c:v>
                </c:pt>
                <c:pt idx="311">
                  <c:v>89.980000000000018</c:v>
                </c:pt>
                <c:pt idx="312">
                  <c:v>89.842666666666673</c:v>
                </c:pt>
                <c:pt idx="313">
                  <c:v>89.722000000000008</c:v>
                </c:pt>
                <c:pt idx="314">
                  <c:v>89.589333333333329</c:v>
                </c:pt>
                <c:pt idx="315">
                  <c:v>89.465333333333334</c:v>
                </c:pt>
                <c:pt idx="316">
                  <c:v>89.307333333333332</c:v>
                </c:pt>
                <c:pt idx="317">
                  <c:v>89.138000000000005</c:v>
                </c:pt>
                <c:pt idx="318">
                  <c:v>88.951999999999998</c:v>
                </c:pt>
                <c:pt idx="319">
                  <c:v>88.76466666666667</c:v>
                </c:pt>
                <c:pt idx="320">
                  <c:v>88.562666666666672</c:v>
                </c:pt>
                <c:pt idx="321">
                  <c:v>88.347333333333339</c:v>
                </c:pt>
                <c:pt idx="322">
                  <c:v>88.114000000000004</c:v>
                </c:pt>
                <c:pt idx="323">
                  <c:v>87.870000000000019</c:v>
                </c:pt>
                <c:pt idx="324">
                  <c:v>87.588000000000008</c:v>
                </c:pt>
                <c:pt idx="325">
                  <c:v>87.268000000000001</c:v>
                </c:pt>
                <c:pt idx="326">
                  <c:v>86.947333333333347</c:v>
                </c:pt>
                <c:pt idx="327">
                  <c:v>86.64133333333335</c:v>
                </c:pt>
                <c:pt idx="328">
                  <c:v>86.338000000000008</c:v>
                </c:pt>
                <c:pt idx="329">
                  <c:v>86.004666666666679</c:v>
                </c:pt>
                <c:pt idx="330">
                  <c:v>85.65333333333335</c:v>
                </c:pt>
                <c:pt idx="331">
                  <c:v>85.298666666666662</c:v>
                </c:pt>
                <c:pt idx="332">
                  <c:v>84.915333333333336</c:v>
                </c:pt>
                <c:pt idx="333">
                  <c:v>84.496000000000009</c:v>
                </c:pt>
                <c:pt idx="334">
                  <c:v>84.051999999999992</c:v>
                </c:pt>
                <c:pt idx="335">
                  <c:v>83.642000000000024</c:v>
                </c:pt>
                <c:pt idx="336">
                  <c:v>83.195999999999998</c:v>
                </c:pt>
                <c:pt idx="337">
                  <c:v>82.742666666666665</c:v>
                </c:pt>
                <c:pt idx="338">
                  <c:v>82.280666666666676</c:v>
                </c:pt>
                <c:pt idx="339">
                  <c:v>81.813333333333347</c:v>
                </c:pt>
                <c:pt idx="340">
                  <c:v>81.338666666666668</c:v>
                </c:pt>
                <c:pt idx="341">
                  <c:v>80.948666666666668</c:v>
                </c:pt>
                <c:pt idx="342">
                  <c:v>80.566000000000003</c:v>
                </c:pt>
                <c:pt idx="343">
                  <c:v>80.13333333333334</c:v>
                </c:pt>
                <c:pt idx="344">
                  <c:v>79.676666666666677</c:v>
                </c:pt>
                <c:pt idx="345">
                  <c:v>79.184000000000012</c:v>
                </c:pt>
                <c:pt idx="346">
                  <c:v>78.651333333333326</c:v>
                </c:pt>
                <c:pt idx="347">
                  <c:v>78.142666666666656</c:v>
                </c:pt>
                <c:pt idx="348">
                  <c:v>77.676666666666662</c:v>
                </c:pt>
                <c:pt idx="349">
                  <c:v>77.256</c:v>
                </c:pt>
                <c:pt idx="350">
                  <c:v>76.821333333333328</c:v>
                </c:pt>
                <c:pt idx="351">
                  <c:v>76.419333333333327</c:v>
                </c:pt>
                <c:pt idx="352">
                  <c:v>76.024000000000015</c:v>
                </c:pt>
                <c:pt idx="353">
                  <c:v>75.63533333333335</c:v>
                </c:pt>
                <c:pt idx="354">
                  <c:v>75.238666666666674</c:v>
                </c:pt>
                <c:pt idx="355">
                  <c:v>74.876666666666679</c:v>
                </c:pt>
                <c:pt idx="356">
                  <c:v>74.564666666666653</c:v>
                </c:pt>
                <c:pt idx="357">
                  <c:v>74.310666666666663</c:v>
                </c:pt>
                <c:pt idx="358">
                  <c:v>74.121333333333325</c:v>
                </c:pt>
                <c:pt idx="359">
                  <c:v>73.962000000000018</c:v>
                </c:pt>
                <c:pt idx="360">
                  <c:v>73.756</c:v>
                </c:pt>
                <c:pt idx="361">
                  <c:v>73.475333333333339</c:v>
                </c:pt>
                <c:pt idx="362">
                  <c:v>73.168666666666667</c:v>
                </c:pt>
                <c:pt idx="363">
                  <c:v>72.855333333333348</c:v>
                </c:pt>
                <c:pt idx="364">
                  <c:v>72.558666666666653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95-4CFE-B721-1397B6F708BE}"/>
            </c:ext>
          </c:extLst>
        </c:ser>
        <c:ser>
          <c:idx val="3"/>
          <c:order val="3"/>
          <c:tx>
            <c:strRef>
              <c:f>'Figure 3.A.5'!$F$1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3.A.5'!$F$2:$F$366</c:f>
              <c:numCache>
                <c:formatCode>0.00</c:formatCode>
                <c:ptCount val="365"/>
                <c:pt idx="0">
                  <c:v>72.16</c:v>
                </c:pt>
                <c:pt idx="1">
                  <c:v>71.81</c:v>
                </c:pt>
                <c:pt idx="2">
                  <c:v>71.33</c:v>
                </c:pt>
                <c:pt idx="3">
                  <c:v>70.75</c:v>
                </c:pt>
                <c:pt idx="4">
                  <c:v>70.180000000000007</c:v>
                </c:pt>
                <c:pt idx="5">
                  <c:v>69.72</c:v>
                </c:pt>
                <c:pt idx="6">
                  <c:v>69.319999999999993</c:v>
                </c:pt>
                <c:pt idx="7">
                  <c:v>68.83</c:v>
                </c:pt>
                <c:pt idx="8">
                  <c:v>68.239999999999995</c:v>
                </c:pt>
                <c:pt idx="9">
                  <c:v>67.64</c:v>
                </c:pt>
                <c:pt idx="10">
                  <c:v>66.900000000000006</c:v>
                </c:pt>
                <c:pt idx="11">
                  <c:v>66.400000000000006</c:v>
                </c:pt>
                <c:pt idx="12">
                  <c:v>65.77</c:v>
                </c:pt>
                <c:pt idx="13">
                  <c:v>64.98</c:v>
                </c:pt>
                <c:pt idx="14">
                  <c:v>64.150000000000006</c:v>
                </c:pt>
                <c:pt idx="15">
                  <c:v>63.35</c:v>
                </c:pt>
                <c:pt idx="16">
                  <c:v>62.56</c:v>
                </c:pt>
                <c:pt idx="17">
                  <c:v>61.72</c:v>
                </c:pt>
                <c:pt idx="18">
                  <c:v>60.97</c:v>
                </c:pt>
                <c:pt idx="19">
                  <c:v>60.21</c:v>
                </c:pt>
                <c:pt idx="20">
                  <c:v>59.33</c:v>
                </c:pt>
                <c:pt idx="21">
                  <c:v>58.39</c:v>
                </c:pt>
                <c:pt idx="22">
                  <c:v>57.6</c:v>
                </c:pt>
                <c:pt idx="23">
                  <c:v>57.02</c:v>
                </c:pt>
                <c:pt idx="24">
                  <c:v>56.53</c:v>
                </c:pt>
                <c:pt idx="25">
                  <c:v>56.18</c:v>
                </c:pt>
                <c:pt idx="26">
                  <c:v>55.72</c:v>
                </c:pt>
                <c:pt idx="27">
                  <c:v>55.43</c:v>
                </c:pt>
                <c:pt idx="28">
                  <c:v>55.05</c:v>
                </c:pt>
                <c:pt idx="29">
                  <c:v>54.65</c:v>
                </c:pt>
                <c:pt idx="30">
                  <c:v>54.14</c:v>
                </c:pt>
                <c:pt idx="31">
                  <c:v>53.59</c:v>
                </c:pt>
                <c:pt idx="32">
                  <c:v>53.13</c:v>
                </c:pt>
                <c:pt idx="33">
                  <c:v>52.55</c:v>
                </c:pt>
                <c:pt idx="34">
                  <c:v>51.97</c:v>
                </c:pt>
                <c:pt idx="35">
                  <c:v>51.21</c:v>
                </c:pt>
                <c:pt idx="36">
                  <c:v>50.62</c:v>
                </c:pt>
                <c:pt idx="37">
                  <c:v>49.97</c:v>
                </c:pt>
                <c:pt idx="38">
                  <c:v>49.41</c:v>
                </c:pt>
                <c:pt idx="39">
                  <c:v>48.92</c:v>
                </c:pt>
                <c:pt idx="40">
                  <c:v>48.38</c:v>
                </c:pt>
                <c:pt idx="41">
                  <c:v>47.88</c:v>
                </c:pt>
                <c:pt idx="42">
                  <c:v>47.24</c:v>
                </c:pt>
                <c:pt idx="43">
                  <c:v>46.49</c:v>
                </c:pt>
                <c:pt idx="44">
                  <c:v>45.9</c:v>
                </c:pt>
                <c:pt idx="45">
                  <c:v>45.2</c:v>
                </c:pt>
                <c:pt idx="46">
                  <c:v>44.62</c:v>
                </c:pt>
                <c:pt idx="47">
                  <c:v>44.06</c:v>
                </c:pt>
                <c:pt idx="48">
                  <c:v>43.33</c:v>
                </c:pt>
                <c:pt idx="49">
                  <c:v>42.59</c:v>
                </c:pt>
                <c:pt idx="50">
                  <c:v>41.86</c:v>
                </c:pt>
                <c:pt idx="51">
                  <c:v>41.32</c:v>
                </c:pt>
                <c:pt idx="52">
                  <c:v>40.950000000000003</c:v>
                </c:pt>
                <c:pt idx="53">
                  <c:v>40.700000000000003</c:v>
                </c:pt>
                <c:pt idx="54">
                  <c:v>40.51</c:v>
                </c:pt>
                <c:pt idx="55">
                  <c:v>40.22</c:v>
                </c:pt>
                <c:pt idx="56">
                  <c:v>39.85</c:v>
                </c:pt>
                <c:pt idx="57">
                  <c:v>39.47</c:v>
                </c:pt>
                <c:pt idx="58">
                  <c:v>39.049999999999997</c:v>
                </c:pt>
                <c:pt idx="59">
                  <c:v>38.18</c:v>
                </c:pt>
                <c:pt idx="60">
                  <c:v>38.159999999999997</c:v>
                </c:pt>
                <c:pt idx="61">
                  <c:v>37.909999999999997</c:v>
                </c:pt>
                <c:pt idx="62">
                  <c:v>37.56</c:v>
                </c:pt>
                <c:pt idx="63">
                  <c:v>37.25</c:v>
                </c:pt>
                <c:pt idx="64">
                  <c:v>37</c:v>
                </c:pt>
                <c:pt idx="65">
                  <c:v>36.81</c:v>
                </c:pt>
                <c:pt idx="66">
                  <c:v>36.659999999999997</c:v>
                </c:pt>
                <c:pt idx="67">
                  <c:v>36.630000000000003</c:v>
                </c:pt>
                <c:pt idx="68">
                  <c:v>36.6</c:v>
                </c:pt>
                <c:pt idx="69">
                  <c:v>36.42</c:v>
                </c:pt>
                <c:pt idx="70">
                  <c:v>36.159999999999997</c:v>
                </c:pt>
                <c:pt idx="71">
                  <c:v>35.83</c:v>
                </c:pt>
                <c:pt idx="72">
                  <c:v>35.47</c:v>
                </c:pt>
                <c:pt idx="73">
                  <c:v>35.159999999999997</c:v>
                </c:pt>
                <c:pt idx="74">
                  <c:v>34.96</c:v>
                </c:pt>
                <c:pt idx="75">
                  <c:v>34.78</c:v>
                </c:pt>
                <c:pt idx="76">
                  <c:v>34.47</c:v>
                </c:pt>
                <c:pt idx="77">
                  <c:v>34.19</c:v>
                </c:pt>
                <c:pt idx="78">
                  <c:v>33.96</c:v>
                </c:pt>
                <c:pt idx="79">
                  <c:v>33.81</c:v>
                </c:pt>
                <c:pt idx="80">
                  <c:v>33.78</c:v>
                </c:pt>
                <c:pt idx="81">
                  <c:v>33.840000000000003</c:v>
                </c:pt>
                <c:pt idx="82">
                  <c:v>33.869999999999997</c:v>
                </c:pt>
                <c:pt idx="83">
                  <c:v>33.76</c:v>
                </c:pt>
                <c:pt idx="84">
                  <c:v>33.65</c:v>
                </c:pt>
                <c:pt idx="85">
                  <c:v>33.56</c:v>
                </c:pt>
                <c:pt idx="86">
                  <c:v>33.51</c:v>
                </c:pt>
                <c:pt idx="87">
                  <c:v>33.51</c:v>
                </c:pt>
                <c:pt idx="88">
                  <c:v>33.590000000000003</c:v>
                </c:pt>
                <c:pt idx="89">
                  <c:v>33.67</c:v>
                </c:pt>
                <c:pt idx="90">
                  <c:v>33.799999999999997</c:v>
                </c:pt>
                <c:pt idx="91">
                  <c:v>34.299999999999997</c:v>
                </c:pt>
                <c:pt idx="92">
                  <c:v>34.4</c:v>
                </c:pt>
                <c:pt idx="93">
                  <c:v>34.47</c:v>
                </c:pt>
                <c:pt idx="94">
                  <c:v>34.61</c:v>
                </c:pt>
                <c:pt idx="95">
                  <c:v>34.81</c:v>
                </c:pt>
                <c:pt idx="96">
                  <c:v>35.020000000000003</c:v>
                </c:pt>
                <c:pt idx="97">
                  <c:v>35</c:v>
                </c:pt>
                <c:pt idx="98">
                  <c:v>34.979999999999997</c:v>
                </c:pt>
                <c:pt idx="99">
                  <c:v>34.99</c:v>
                </c:pt>
                <c:pt idx="100">
                  <c:v>35.03</c:v>
                </c:pt>
                <c:pt idx="101">
                  <c:v>35.119999999999997</c:v>
                </c:pt>
                <c:pt idx="102">
                  <c:v>35.36</c:v>
                </c:pt>
                <c:pt idx="103">
                  <c:v>35.630000000000003</c:v>
                </c:pt>
                <c:pt idx="104">
                  <c:v>35.81</c:v>
                </c:pt>
                <c:pt idx="105">
                  <c:v>35.979999999999997</c:v>
                </c:pt>
                <c:pt idx="106">
                  <c:v>36.11</c:v>
                </c:pt>
                <c:pt idx="107">
                  <c:v>36.26</c:v>
                </c:pt>
                <c:pt idx="108">
                  <c:v>36.46</c:v>
                </c:pt>
                <c:pt idx="109">
                  <c:v>36.75</c:v>
                </c:pt>
                <c:pt idx="110">
                  <c:v>37.049999999999997</c:v>
                </c:pt>
                <c:pt idx="111">
                  <c:v>37.33</c:v>
                </c:pt>
                <c:pt idx="112">
                  <c:v>37.54</c:v>
                </c:pt>
                <c:pt idx="113">
                  <c:v>37.74</c:v>
                </c:pt>
                <c:pt idx="114">
                  <c:v>37.92</c:v>
                </c:pt>
                <c:pt idx="115">
                  <c:v>38.14</c:v>
                </c:pt>
                <c:pt idx="116">
                  <c:v>38.42</c:v>
                </c:pt>
                <c:pt idx="117">
                  <c:v>38.700000000000003</c:v>
                </c:pt>
                <c:pt idx="118">
                  <c:v>38.96</c:v>
                </c:pt>
                <c:pt idx="119">
                  <c:v>39.229999999999997</c:v>
                </c:pt>
                <c:pt idx="120">
                  <c:v>39.53</c:v>
                </c:pt>
                <c:pt idx="121">
                  <c:v>39.9</c:v>
                </c:pt>
                <c:pt idx="122">
                  <c:v>40.299999999999997</c:v>
                </c:pt>
                <c:pt idx="123">
                  <c:v>40.74</c:v>
                </c:pt>
                <c:pt idx="124">
                  <c:v>41.14</c:v>
                </c:pt>
                <c:pt idx="125">
                  <c:v>41.4</c:v>
                </c:pt>
                <c:pt idx="126">
                  <c:v>41.59</c:v>
                </c:pt>
                <c:pt idx="127">
                  <c:v>41.79</c:v>
                </c:pt>
                <c:pt idx="128">
                  <c:v>41.92</c:v>
                </c:pt>
                <c:pt idx="129">
                  <c:v>42.16</c:v>
                </c:pt>
                <c:pt idx="130">
                  <c:v>42.47</c:v>
                </c:pt>
                <c:pt idx="131">
                  <c:v>42.83</c:v>
                </c:pt>
                <c:pt idx="132">
                  <c:v>43.1</c:v>
                </c:pt>
                <c:pt idx="133">
                  <c:v>43.36</c:v>
                </c:pt>
                <c:pt idx="134">
                  <c:v>43.64</c:v>
                </c:pt>
                <c:pt idx="135">
                  <c:v>43.88</c:v>
                </c:pt>
                <c:pt idx="136">
                  <c:v>44.13</c:v>
                </c:pt>
                <c:pt idx="137">
                  <c:v>44.43</c:v>
                </c:pt>
                <c:pt idx="138">
                  <c:v>44.71</c:v>
                </c:pt>
                <c:pt idx="139">
                  <c:v>44.93</c:v>
                </c:pt>
                <c:pt idx="140">
                  <c:v>45.16</c:v>
                </c:pt>
                <c:pt idx="141">
                  <c:v>45.29</c:v>
                </c:pt>
                <c:pt idx="142">
                  <c:v>45.47</c:v>
                </c:pt>
                <c:pt idx="143">
                  <c:v>45.69</c:v>
                </c:pt>
                <c:pt idx="144">
                  <c:v>45.95</c:v>
                </c:pt>
                <c:pt idx="145">
                  <c:v>46.31</c:v>
                </c:pt>
                <c:pt idx="146">
                  <c:v>46.6</c:v>
                </c:pt>
                <c:pt idx="147">
                  <c:v>46.88</c:v>
                </c:pt>
                <c:pt idx="148">
                  <c:v>47.17</c:v>
                </c:pt>
                <c:pt idx="149">
                  <c:v>47.53</c:v>
                </c:pt>
                <c:pt idx="150">
                  <c:v>47.89</c:v>
                </c:pt>
                <c:pt idx="151">
                  <c:v>48.34</c:v>
                </c:pt>
                <c:pt idx="152">
                  <c:v>48.88</c:v>
                </c:pt>
                <c:pt idx="153">
                  <c:v>49.22</c:v>
                </c:pt>
                <c:pt idx="154">
                  <c:v>49.55</c:v>
                </c:pt>
                <c:pt idx="155">
                  <c:v>49.89</c:v>
                </c:pt>
                <c:pt idx="156">
                  <c:v>50.17</c:v>
                </c:pt>
                <c:pt idx="157">
                  <c:v>50.53</c:v>
                </c:pt>
                <c:pt idx="158">
                  <c:v>50.97</c:v>
                </c:pt>
                <c:pt idx="159">
                  <c:v>51.4</c:v>
                </c:pt>
                <c:pt idx="160">
                  <c:v>51.79</c:v>
                </c:pt>
                <c:pt idx="161">
                  <c:v>52.12</c:v>
                </c:pt>
                <c:pt idx="162">
                  <c:v>52.44</c:v>
                </c:pt>
                <c:pt idx="163">
                  <c:v>52.75</c:v>
                </c:pt>
                <c:pt idx="164">
                  <c:v>53.02</c:v>
                </c:pt>
                <c:pt idx="165">
                  <c:v>53.4</c:v>
                </c:pt>
                <c:pt idx="166">
                  <c:v>53.78</c:v>
                </c:pt>
                <c:pt idx="167">
                  <c:v>54.07</c:v>
                </c:pt>
                <c:pt idx="168">
                  <c:v>54.38</c:v>
                </c:pt>
                <c:pt idx="169">
                  <c:v>54.72</c:v>
                </c:pt>
                <c:pt idx="170">
                  <c:v>55.06</c:v>
                </c:pt>
                <c:pt idx="171">
                  <c:v>55.4</c:v>
                </c:pt>
                <c:pt idx="172">
                  <c:v>55.81</c:v>
                </c:pt>
                <c:pt idx="173">
                  <c:v>56.23</c:v>
                </c:pt>
                <c:pt idx="174">
                  <c:v>56.59</c:v>
                </c:pt>
                <c:pt idx="175">
                  <c:v>56.91</c:v>
                </c:pt>
                <c:pt idx="176">
                  <c:v>57.17</c:v>
                </c:pt>
                <c:pt idx="177">
                  <c:v>57.42</c:v>
                </c:pt>
                <c:pt idx="178">
                  <c:v>57.77</c:v>
                </c:pt>
                <c:pt idx="179">
                  <c:v>58.18</c:v>
                </c:pt>
                <c:pt idx="180">
                  <c:v>58.59</c:v>
                </c:pt>
                <c:pt idx="181">
                  <c:v>58.9</c:v>
                </c:pt>
                <c:pt idx="182">
                  <c:v>59.15</c:v>
                </c:pt>
                <c:pt idx="183">
                  <c:v>59.44</c:v>
                </c:pt>
                <c:pt idx="184">
                  <c:v>59.69</c:v>
                </c:pt>
                <c:pt idx="185">
                  <c:v>59.98</c:v>
                </c:pt>
                <c:pt idx="186">
                  <c:v>60.3</c:v>
                </c:pt>
                <c:pt idx="187">
                  <c:v>60.65</c:v>
                </c:pt>
                <c:pt idx="188">
                  <c:v>60.94</c:v>
                </c:pt>
                <c:pt idx="189">
                  <c:v>61.59</c:v>
                </c:pt>
                <c:pt idx="190">
                  <c:v>61.56</c:v>
                </c:pt>
                <c:pt idx="191">
                  <c:v>61.92</c:v>
                </c:pt>
                <c:pt idx="192">
                  <c:v>62.23</c:v>
                </c:pt>
                <c:pt idx="193">
                  <c:v>62.63</c:v>
                </c:pt>
                <c:pt idx="194">
                  <c:v>63.02</c:v>
                </c:pt>
                <c:pt idx="195">
                  <c:v>63.32</c:v>
                </c:pt>
                <c:pt idx="196">
                  <c:v>63.61</c:v>
                </c:pt>
                <c:pt idx="197">
                  <c:v>63.82</c:v>
                </c:pt>
                <c:pt idx="198">
                  <c:v>64.05</c:v>
                </c:pt>
                <c:pt idx="199">
                  <c:v>64.34</c:v>
                </c:pt>
                <c:pt idx="200">
                  <c:v>64.7</c:v>
                </c:pt>
                <c:pt idx="201">
                  <c:v>65.08</c:v>
                </c:pt>
                <c:pt idx="202">
                  <c:v>65.36</c:v>
                </c:pt>
                <c:pt idx="203">
                  <c:v>65.650000000000006</c:v>
                </c:pt>
                <c:pt idx="204">
                  <c:v>65.94</c:v>
                </c:pt>
                <c:pt idx="205">
                  <c:v>66.19</c:v>
                </c:pt>
                <c:pt idx="206">
                  <c:v>66.47</c:v>
                </c:pt>
                <c:pt idx="207">
                  <c:v>66.83</c:v>
                </c:pt>
                <c:pt idx="208">
                  <c:v>67.28</c:v>
                </c:pt>
                <c:pt idx="209">
                  <c:v>67.59</c:v>
                </c:pt>
                <c:pt idx="210">
                  <c:v>67.94</c:v>
                </c:pt>
                <c:pt idx="211">
                  <c:v>68.28</c:v>
                </c:pt>
                <c:pt idx="212">
                  <c:v>68.58</c:v>
                </c:pt>
                <c:pt idx="213">
                  <c:v>68.849999999999994</c:v>
                </c:pt>
                <c:pt idx="214">
                  <c:v>69.239999999999995</c:v>
                </c:pt>
                <c:pt idx="215">
                  <c:v>69.62</c:v>
                </c:pt>
                <c:pt idx="216">
                  <c:v>69.959999999999994</c:v>
                </c:pt>
                <c:pt idx="217">
                  <c:v>70.3</c:v>
                </c:pt>
                <c:pt idx="218">
                  <c:v>70.62</c:v>
                </c:pt>
                <c:pt idx="219">
                  <c:v>70.930000000000007</c:v>
                </c:pt>
                <c:pt idx="220">
                  <c:v>71.25</c:v>
                </c:pt>
                <c:pt idx="221">
                  <c:v>71.569999999999993</c:v>
                </c:pt>
                <c:pt idx="222">
                  <c:v>72.010000000000005</c:v>
                </c:pt>
                <c:pt idx="223">
                  <c:v>72.31</c:v>
                </c:pt>
                <c:pt idx="224">
                  <c:v>72.540000000000006</c:v>
                </c:pt>
                <c:pt idx="225">
                  <c:v>72.739999999999995</c:v>
                </c:pt>
                <c:pt idx="226">
                  <c:v>72.989999999999995</c:v>
                </c:pt>
                <c:pt idx="227">
                  <c:v>73.31</c:v>
                </c:pt>
                <c:pt idx="228">
                  <c:v>73.63</c:v>
                </c:pt>
                <c:pt idx="229">
                  <c:v>73.95</c:v>
                </c:pt>
                <c:pt idx="230">
                  <c:v>74.239999999999995</c:v>
                </c:pt>
                <c:pt idx="231">
                  <c:v>74.53</c:v>
                </c:pt>
                <c:pt idx="232">
                  <c:v>74.8</c:v>
                </c:pt>
                <c:pt idx="233">
                  <c:v>75.08</c:v>
                </c:pt>
                <c:pt idx="234">
                  <c:v>75.349999999999994</c:v>
                </c:pt>
                <c:pt idx="235">
                  <c:v>75.67</c:v>
                </c:pt>
                <c:pt idx="236">
                  <c:v>75.989999999999995</c:v>
                </c:pt>
                <c:pt idx="237">
                  <c:v>76.239999999999995</c:v>
                </c:pt>
                <c:pt idx="238">
                  <c:v>76.459999999999994</c:v>
                </c:pt>
                <c:pt idx="239">
                  <c:v>76.64</c:v>
                </c:pt>
                <c:pt idx="240">
                  <c:v>76.849999999999994</c:v>
                </c:pt>
                <c:pt idx="241">
                  <c:v>77.09</c:v>
                </c:pt>
                <c:pt idx="242">
                  <c:v>77.38</c:v>
                </c:pt>
                <c:pt idx="243">
                  <c:v>77.650000000000006</c:v>
                </c:pt>
                <c:pt idx="244">
                  <c:v>78.099999999999994</c:v>
                </c:pt>
                <c:pt idx="245">
                  <c:v>78.290000000000006</c:v>
                </c:pt>
                <c:pt idx="246">
                  <c:v>78.510000000000005</c:v>
                </c:pt>
                <c:pt idx="247">
                  <c:v>78.739999999999995</c:v>
                </c:pt>
                <c:pt idx="248">
                  <c:v>78.95</c:v>
                </c:pt>
                <c:pt idx="249">
                  <c:v>79.2</c:v>
                </c:pt>
                <c:pt idx="250">
                  <c:v>79.48</c:v>
                </c:pt>
                <c:pt idx="251">
                  <c:v>79.63</c:v>
                </c:pt>
                <c:pt idx="252">
                  <c:v>79.73</c:v>
                </c:pt>
                <c:pt idx="253">
                  <c:v>79.86</c:v>
                </c:pt>
                <c:pt idx="254">
                  <c:v>79.98</c:v>
                </c:pt>
                <c:pt idx="255">
                  <c:v>80.12</c:v>
                </c:pt>
                <c:pt idx="256">
                  <c:v>80.349999999999994</c:v>
                </c:pt>
                <c:pt idx="257">
                  <c:v>80.599999999999994</c:v>
                </c:pt>
                <c:pt idx="258">
                  <c:v>80.83</c:v>
                </c:pt>
                <c:pt idx="259">
                  <c:v>80.97</c:v>
                </c:pt>
                <c:pt idx="260">
                  <c:v>81.09</c:v>
                </c:pt>
                <c:pt idx="261">
                  <c:v>81.23</c:v>
                </c:pt>
                <c:pt idx="262">
                  <c:v>81.38</c:v>
                </c:pt>
                <c:pt idx="263">
                  <c:v>81.61</c:v>
                </c:pt>
                <c:pt idx="264">
                  <c:v>81.849999999999994</c:v>
                </c:pt>
                <c:pt idx="265">
                  <c:v>81.96</c:v>
                </c:pt>
                <c:pt idx="266">
                  <c:v>82</c:v>
                </c:pt>
                <c:pt idx="267">
                  <c:v>82.03</c:v>
                </c:pt>
                <c:pt idx="268">
                  <c:v>82.09</c:v>
                </c:pt>
                <c:pt idx="269">
                  <c:v>82.17</c:v>
                </c:pt>
                <c:pt idx="270">
                  <c:v>82.34</c:v>
                </c:pt>
                <c:pt idx="271">
                  <c:v>82.5</c:v>
                </c:pt>
                <c:pt idx="272">
                  <c:v>82.59</c:v>
                </c:pt>
                <c:pt idx="273">
                  <c:v>82.5</c:v>
                </c:pt>
                <c:pt idx="274">
                  <c:v>82.59</c:v>
                </c:pt>
                <c:pt idx="275">
                  <c:v>82.55</c:v>
                </c:pt>
                <c:pt idx="276">
                  <c:v>82.61</c:v>
                </c:pt>
                <c:pt idx="277">
                  <c:v>82.75</c:v>
                </c:pt>
                <c:pt idx="278">
                  <c:v>82.88</c:v>
                </c:pt>
                <c:pt idx="279">
                  <c:v>82.89</c:v>
                </c:pt>
                <c:pt idx="280">
                  <c:v>82.86</c:v>
                </c:pt>
                <c:pt idx="281">
                  <c:v>82.83</c:v>
                </c:pt>
                <c:pt idx="282">
                  <c:v>82.82</c:v>
                </c:pt>
                <c:pt idx="283">
                  <c:v>82.88</c:v>
                </c:pt>
                <c:pt idx="284">
                  <c:v>83.03</c:v>
                </c:pt>
                <c:pt idx="285">
                  <c:v>83.15</c:v>
                </c:pt>
                <c:pt idx="286">
                  <c:v>83.09</c:v>
                </c:pt>
                <c:pt idx="287">
                  <c:v>83.04</c:v>
                </c:pt>
                <c:pt idx="288">
                  <c:v>82.93</c:v>
                </c:pt>
                <c:pt idx="289">
                  <c:v>82.81</c:v>
                </c:pt>
                <c:pt idx="290">
                  <c:v>82.75</c:v>
                </c:pt>
                <c:pt idx="291">
                  <c:v>82.78</c:v>
                </c:pt>
                <c:pt idx="292">
                  <c:v>82.84</c:v>
                </c:pt>
                <c:pt idx="293">
                  <c:v>82.82</c:v>
                </c:pt>
                <c:pt idx="294">
                  <c:v>82.82</c:v>
                </c:pt>
                <c:pt idx="295">
                  <c:v>82.82</c:v>
                </c:pt>
                <c:pt idx="296">
                  <c:v>82.86</c:v>
                </c:pt>
                <c:pt idx="297">
                  <c:v>82.86</c:v>
                </c:pt>
                <c:pt idx="298">
                  <c:v>82.79</c:v>
                </c:pt>
                <c:pt idx="299">
                  <c:v>82.91</c:v>
                </c:pt>
                <c:pt idx="300">
                  <c:v>82.86</c:v>
                </c:pt>
                <c:pt idx="301">
                  <c:v>82.83</c:v>
                </c:pt>
                <c:pt idx="302">
                  <c:v>82.79</c:v>
                </c:pt>
                <c:pt idx="303">
                  <c:v>82.8</c:v>
                </c:pt>
                <c:pt idx="304">
                  <c:v>82.82</c:v>
                </c:pt>
                <c:pt idx="305">
                  <c:v>82.81</c:v>
                </c:pt>
                <c:pt idx="306">
                  <c:v>82.9</c:v>
                </c:pt>
                <c:pt idx="307">
                  <c:v>83.02</c:v>
                </c:pt>
                <c:pt idx="308">
                  <c:v>83.02</c:v>
                </c:pt>
                <c:pt idx="309">
                  <c:v>82.97</c:v>
                </c:pt>
                <c:pt idx="310">
                  <c:v>82.83</c:v>
                </c:pt>
                <c:pt idx="311">
                  <c:v>82.68</c:v>
                </c:pt>
                <c:pt idx="312">
                  <c:v>82.61</c:v>
                </c:pt>
                <c:pt idx="313">
                  <c:v>82.55</c:v>
                </c:pt>
                <c:pt idx="314">
                  <c:v>82.39</c:v>
                </c:pt>
                <c:pt idx="315">
                  <c:v>82.3</c:v>
                </c:pt>
                <c:pt idx="316">
                  <c:v>82.22</c:v>
                </c:pt>
                <c:pt idx="317">
                  <c:v>82.11</c:v>
                </c:pt>
                <c:pt idx="318">
                  <c:v>82.03</c:v>
                </c:pt>
                <c:pt idx="319">
                  <c:v>81.98</c:v>
                </c:pt>
                <c:pt idx="320">
                  <c:v>81.89</c:v>
                </c:pt>
                <c:pt idx="321">
                  <c:v>81.62</c:v>
                </c:pt>
                <c:pt idx="322">
                  <c:v>81.16</c:v>
                </c:pt>
                <c:pt idx="323">
                  <c:v>80.7</c:v>
                </c:pt>
                <c:pt idx="324">
                  <c:v>80.14</c:v>
                </c:pt>
                <c:pt idx="325">
                  <c:v>79.540000000000006</c:v>
                </c:pt>
                <c:pt idx="326">
                  <c:v>79.069999999999993</c:v>
                </c:pt>
                <c:pt idx="327">
                  <c:v>78.63</c:v>
                </c:pt>
                <c:pt idx="328">
                  <c:v>78.08</c:v>
                </c:pt>
                <c:pt idx="329">
                  <c:v>77.52</c:v>
                </c:pt>
                <c:pt idx="330">
                  <c:v>76.930000000000007</c:v>
                </c:pt>
                <c:pt idx="331">
                  <c:v>76.400000000000006</c:v>
                </c:pt>
                <c:pt idx="332">
                  <c:v>75.94</c:v>
                </c:pt>
                <c:pt idx="333">
                  <c:v>75.62</c:v>
                </c:pt>
                <c:pt idx="334">
                  <c:v>75.209999999999994</c:v>
                </c:pt>
                <c:pt idx="335">
                  <c:v>74.790000000000006</c:v>
                </c:pt>
                <c:pt idx="336">
                  <c:v>74.260000000000005</c:v>
                </c:pt>
                <c:pt idx="337">
                  <c:v>73.66</c:v>
                </c:pt>
                <c:pt idx="338">
                  <c:v>73.12</c:v>
                </c:pt>
                <c:pt idx="339">
                  <c:v>72.569999999999993</c:v>
                </c:pt>
                <c:pt idx="340">
                  <c:v>72.260000000000005</c:v>
                </c:pt>
                <c:pt idx="341">
                  <c:v>72.040000000000006</c:v>
                </c:pt>
                <c:pt idx="342">
                  <c:v>71.790000000000006</c:v>
                </c:pt>
                <c:pt idx="343">
                  <c:v>71.52</c:v>
                </c:pt>
                <c:pt idx="344">
                  <c:v>71.23</c:v>
                </c:pt>
                <c:pt idx="345">
                  <c:v>70.84</c:v>
                </c:pt>
                <c:pt idx="346">
                  <c:v>70.39</c:v>
                </c:pt>
                <c:pt idx="347">
                  <c:v>70.040000000000006</c:v>
                </c:pt>
                <c:pt idx="348">
                  <c:v>69.73</c:v>
                </c:pt>
                <c:pt idx="349">
                  <c:v>69.25</c:v>
                </c:pt>
                <c:pt idx="350">
                  <c:v>68.64</c:v>
                </c:pt>
                <c:pt idx="351">
                  <c:v>68.150000000000006</c:v>
                </c:pt>
                <c:pt idx="352">
                  <c:v>67.86</c:v>
                </c:pt>
                <c:pt idx="353">
                  <c:v>67.510000000000005</c:v>
                </c:pt>
                <c:pt idx="354">
                  <c:v>67.16</c:v>
                </c:pt>
                <c:pt idx="355">
                  <c:v>66.89</c:v>
                </c:pt>
                <c:pt idx="356">
                  <c:v>66.48</c:v>
                </c:pt>
                <c:pt idx="357">
                  <c:v>66.08</c:v>
                </c:pt>
                <c:pt idx="358">
                  <c:v>65.67</c:v>
                </c:pt>
                <c:pt idx="359">
                  <c:v>65.150000000000006</c:v>
                </c:pt>
                <c:pt idx="360">
                  <c:v>64.599999999999994</c:v>
                </c:pt>
                <c:pt idx="361">
                  <c:v>64.150000000000006</c:v>
                </c:pt>
                <c:pt idx="362">
                  <c:v>63.7</c:v>
                </c:pt>
                <c:pt idx="363">
                  <c:v>63.12</c:v>
                </c:pt>
                <c:pt idx="364">
                  <c:v>62.53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032368"/>
        <c:axId val="146603092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'Figure 3.A.5'!$D$1</c15:sqref>
                        </c15:formulaRef>
                      </c:ext>
                    </c:extLst>
                    <c:strCache>
                      <c:ptCount val="1"/>
                      <c:pt idx="0">
                        <c:v>Maximum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'Figure 3.A.5'!$A$2:$A$366</c15:sqref>
                        </c15:formulaRef>
                      </c:ext>
                    </c:extLst>
                    <c:numCache>
                      <c:formatCode>dd\.mm\.yyyy</c:formatCode>
                      <c:ptCount val="365"/>
                      <c:pt idx="0">
                        <c:v>46023</c:v>
                      </c:pt>
                      <c:pt idx="1">
                        <c:v>46024</c:v>
                      </c:pt>
                      <c:pt idx="2">
                        <c:v>46025</c:v>
                      </c:pt>
                      <c:pt idx="3">
                        <c:v>46026</c:v>
                      </c:pt>
                      <c:pt idx="4">
                        <c:v>46027</c:v>
                      </c:pt>
                      <c:pt idx="5">
                        <c:v>46028</c:v>
                      </c:pt>
                      <c:pt idx="6">
                        <c:v>46029</c:v>
                      </c:pt>
                      <c:pt idx="7">
                        <c:v>46030</c:v>
                      </c:pt>
                      <c:pt idx="8">
                        <c:v>46031</c:v>
                      </c:pt>
                      <c:pt idx="9">
                        <c:v>46032</c:v>
                      </c:pt>
                      <c:pt idx="10">
                        <c:v>46033</c:v>
                      </c:pt>
                      <c:pt idx="11">
                        <c:v>46034</c:v>
                      </c:pt>
                      <c:pt idx="12">
                        <c:v>46035</c:v>
                      </c:pt>
                      <c:pt idx="13">
                        <c:v>46036</c:v>
                      </c:pt>
                      <c:pt idx="14">
                        <c:v>46037</c:v>
                      </c:pt>
                      <c:pt idx="15">
                        <c:v>46038</c:v>
                      </c:pt>
                      <c:pt idx="16">
                        <c:v>46039</c:v>
                      </c:pt>
                      <c:pt idx="17">
                        <c:v>46040</c:v>
                      </c:pt>
                      <c:pt idx="18">
                        <c:v>46041</c:v>
                      </c:pt>
                      <c:pt idx="19">
                        <c:v>46042</c:v>
                      </c:pt>
                      <c:pt idx="20">
                        <c:v>46043</c:v>
                      </c:pt>
                      <c:pt idx="21">
                        <c:v>46044</c:v>
                      </c:pt>
                      <c:pt idx="22">
                        <c:v>46045</c:v>
                      </c:pt>
                      <c:pt idx="23">
                        <c:v>46046</c:v>
                      </c:pt>
                      <c:pt idx="24">
                        <c:v>46047</c:v>
                      </c:pt>
                      <c:pt idx="25">
                        <c:v>46048</c:v>
                      </c:pt>
                      <c:pt idx="26">
                        <c:v>46049</c:v>
                      </c:pt>
                      <c:pt idx="27">
                        <c:v>46050</c:v>
                      </c:pt>
                      <c:pt idx="28">
                        <c:v>46051</c:v>
                      </c:pt>
                      <c:pt idx="29">
                        <c:v>46052</c:v>
                      </c:pt>
                      <c:pt idx="30">
                        <c:v>46053</c:v>
                      </c:pt>
                      <c:pt idx="31">
                        <c:v>46054</c:v>
                      </c:pt>
                      <c:pt idx="32">
                        <c:v>46055</c:v>
                      </c:pt>
                      <c:pt idx="33">
                        <c:v>46056</c:v>
                      </c:pt>
                      <c:pt idx="34">
                        <c:v>46057</c:v>
                      </c:pt>
                      <c:pt idx="35">
                        <c:v>46058</c:v>
                      </c:pt>
                      <c:pt idx="36">
                        <c:v>46059</c:v>
                      </c:pt>
                      <c:pt idx="37">
                        <c:v>46060</c:v>
                      </c:pt>
                      <c:pt idx="38">
                        <c:v>46061</c:v>
                      </c:pt>
                      <c:pt idx="39">
                        <c:v>46062</c:v>
                      </c:pt>
                      <c:pt idx="40">
                        <c:v>46063</c:v>
                      </c:pt>
                      <c:pt idx="41">
                        <c:v>46064</c:v>
                      </c:pt>
                      <c:pt idx="42">
                        <c:v>46065</c:v>
                      </c:pt>
                      <c:pt idx="43">
                        <c:v>46066</c:v>
                      </c:pt>
                      <c:pt idx="44">
                        <c:v>46067</c:v>
                      </c:pt>
                      <c:pt idx="45">
                        <c:v>46068</c:v>
                      </c:pt>
                      <c:pt idx="46">
                        <c:v>46069</c:v>
                      </c:pt>
                      <c:pt idx="47">
                        <c:v>46070</c:v>
                      </c:pt>
                      <c:pt idx="48">
                        <c:v>46071</c:v>
                      </c:pt>
                      <c:pt idx="49">
                        <c:v>46072</c:v>
                      </c:pt>
                      <c:pt idx="50">
                        <c:v>46073</c:v>
                      </c:pt>
                      <c:pt idx="51">
                        <c:v>46074</c:v>
                      </c:pt>
                      <c:pt idx="52">
                        <c:v>46075</c:v>
                      </c:pt>
                      <c:pt idx="53">
                        <c:v>46076</c:v>
                      </c:pt>
                      <c:pt idx="54">
                        <c:v>46077</c:v>
                      </c:pt>
                      <c:pt idx="55">
                        <c:v>46078</c:v>
                      </c:pt>
                      <c:pt idx="56">
                        <c:v>46079</c:v>
                      </c:pt>
                      <c:pt idx="57">
                        <c:v>46080</c:v>
                      </c:pt>
                      <c:pt idx="58">
                        <c:v>46081</c:v>
                      </c:pt>
                      <c:pt idx="59">
                        <c:v>46082</c:v>
                      </c:pt>
                      <c:pt idx="60">
                        <c:v>46083</c:v>
                      </c:pt>
                      <c:pt idx="61">
                        <c:v>46084</c:v>
                      </c:pt>
                      <c:pt idx="62">
                        <c:v>46085</c:v>
                      </c:pt>
                      <c:pt idx="63">
                        <c:v>46086</c:v>
                      </c:pt>
                      <c:pt idx="64">
                        <c:v>46087</c:v>
                      </c:pt>
                      <c:pt idx="65">
                        <c:v>46088</c:v>
                      </c:pt>
                      <c:pt idx="66">
                        <c:v>46089</c:v>
                      </c:pt>
                      <c:pt idx="67">
                        <c:v>46090</c:v>
                      </c:pt>
                      <c:pt idx="68">
                        <c:v>46091</c:v>
                      </c:pt>
                      <c:pt idx="69">
                        <c:v>46092</c:v>
                      </c:pt>
                      <c:pt idx="70">
                        <c:v>46093</c:v>
                      </c:pt>
                      <c:pt idx="71">
                        <c:v>46094</c:v>
                      </c:pt>
                      <c:pt idx="72">
                        <c:v>46095</c:v>
                      </c:pt>
                      <c:pt idx="73">
                        <c:v>46096</c:v>
                      </c:pt>
                      <c:pt idx="74">
                        <c:v>46097</c:v>
                      </c:pt>
                      <c:pt idx="75">
                        <c:v>46098</c:v>
                      </c:pt>
                      <c:pt idx="76">
                        <c:v>46099</c:v>
                      </c:pt>
                      <c:pt idx="77">
                        <c:v>46100</c:v>
                      </c:pt>
                      <c:pt idx="78">
                        <c:v>46101</c:v>
                      </c:pt>
                      <c:pt idx="79">
                        <c:v>46102</c:v>
                      </c:pt>
                      <c:pt idx="80">
                        <c:v>46103</c:v>
                      </c:pt>
                      <c:pt idx="81">
                        <c:v>46104</c:v>
                      </c:pt>
                      <c:pt idx="82">
                        <c:v>46105</c:v>
                      </c:pt>
                      <c:pt idx="83">
                        <c:v>46106</c:v>
                      </c:pt>
                      <c:pt idx="84">
                        <c:v>46107</c:v>
                      </c:pt>
                      <c:pt idx="85">
                        <c:v>46108</c:v>
                      </c:pt>
                      <c:pt idx="86">
                        <c:v>46109</c:v>
                      </c:pt>
                      <c:pt idx="87">
                        <c:v>46110</c:v>
                      </c:pt>
                      <c:pt idx="88">
                        <c:v>46111</c:v>
                      </c:pt>
                      <c:pt idx="89">
                        <c:v>46112</c:v>
                      </c:pt>
                      <c:pt idx="90">
                        <c:v>46113</c:v>
                      </c:pt>
                      <c:pt idx="91">
                        <c:v>46114</c:v>
                      </c:pt>
                      <c:pt idx="92">
                        <c:v>46115</c:v>
                      </c:pt>
                      <c:pt idx="93">
                        <c:v>46116</c:v>
                      </c:pt>
                      <c:pt idx="94">
                        <c:v>46117</c:v>
                      </c:pt>
                      <c:pt idx="95">
                        <c:v>46118</c:v>
                      </c:pt>
                      <c:pt idx="96">
                        <c:v>46119</c:v>
                      </c:pt>
                      <c:pt idx="97">
                        <c:v>46120</c:v>
                      </c:pt>
                      <c:pt idx="98">
                        <c:v>46121</c:v>
                      </c:pt>
                      <c:pt idx="99">
                        <c:v>46122</c:v>
                      </c:pt>
                      <c:pt idx="100">
                        <c:v>46123</c:v>
                      </c:pt>
                      <c:pt idx="101">
                        <c:v>46124</c:v>
                      </c:pt>
                      <c:pt idx="102">
                        <c:v>46125</c:v>
                      </c:pt>
                      <c:pt idx="103">
                        <c:v>46126</c:v>
                      </c:pt>
                      <c:pt idx="104">
                        <c:v>46127</c:v>
                      </c:pt>
                      <c:pt idx="105">
                        <c:v>46128</c:v>
                      </c:pt>
                      <c:pt idx="106">
                        <c:v>46129</c:v>
                      </c:pt>
                      <c:pt idx="107">
                        <c:v>46130</c:v>
                      </c:pt>
                      <c:pt idx="108">
                        <c:v>46131</c:v>
                      </c:pt>
                      <c:pt idx="109">
                        <c:v>46132</c:v>
                      </c:pt>
                      <c:pt idx="110">
                        <c:v>46133</c:v>
                      </c:pt>
                      <c:pt idx="111">
                        <c:v>46134</c:v>
                      </c:pt>
                      <c:pt idx="112">
                        <c:v>46135</c:v>
                      </c:pt>
                      <c:pt idx="113">
                        <c:v>46136</c:v>
                      </c:pt>
                      <c:pt idx="114">
                        <c:v>46137</c:v>
                      </c:pt>
                      <c:pt idx="115">
                        <c:v>46138</c:v>
                      </c:pt>
                      <c:pt idx="116">
                        <c:v>46139</c:v>
                      </c:pt>
                      <c:pt idx="117">
                        <c:v>46140</c:v>
                      </c:pt>
                      <c:pt idx="118">
                        <c:v>46141</c:v>
                      </c:pt>
                      <c:pt idx="119">
                        <c:v>46142</c:v>
                      </c:pt>
                      <c:pt idx="120">
                        <c:v>46143</c:v>
                      </c:pt>
                      <c:pt idx="121">
                        <c:v>46144</c:v>
                      </c:pt>
                      <c:pt idx="122">
                        <c:v>46145</c:v>
                      </c:pt>
                      <c:pt idx="123">
                        <c:v>46146</c:v>
                      </c:pt>
                      <c:pt idx="124">
                        <c:v>46147</c:v>
                      </c:pt>
                      <c:pt idx="125">
                        <c:v>46148</c:v>
                      </c:pt>
                      <c:pt idx="126">
                        <c:v>46149</c:v>
                      </c:pt>
                      <c:pt idx="127">
                        <c:v>46150</c:v>
                      </c:pt>
                      <c:pt idx="128">
                        <c:v>46151</c:v>
                      </c:pt>
                      <c:pt idx="129">
                        <c:v>46152</c:v>
                      </c:pt>
                      <c:pt idx="130">
                        <c:v>46153</c:v>
                      </c:pt>
                      <c:pt idx="131">
                        <c:v>46154</c:v>
                      </c:pt>
                      <c:pt idx="132">
                        <c:v>46155</c:v>
                      </c:pt>
                      <c:pt idx="133">
                        <c:v>46156</c:v>
                      </c:pt>
                      <c:pt idx="134">
                        <c:v>46157</c:v>
                      </c:pt>
                      <c:pt idx="135">
                        <c:v>46158</c:v>
                      </c:pt>
                      <c:pt idx="136">
                        <c:v>46159</c:v>
                      </c:pt>
                      <c:pt idx="137">
                        <c:v>46160</c:v>
                      </c:pt>
                      <c:pt idx="138">
                        <c:v>46161</c:v>
                      </c:pt>
                      <c:pt idx="139">
                        <c:v>46162</c:v>
                      </c:pt>
                      <c:pt idx="140">
                        <c:v>46163</c:v>
                      </c:pt>
                      <c:pt idx="141">
                        <c:v>46164</c:v>
                      </c:pt>
                      <c:pt idx="142">
                        <c:v>46165</c:v>
                      </c:pt>
                      <c:pt idx="143">
                        <c:v>46166</c:v>
                      </c:pt>
                      <c:pt idx="144">
                        <c:v>46167</c:v>
                      </c:pt>
                      <c:pt idx="145">
                        <c:v>46168</c:v>
                      </c:pt>
                      <c:pt idx="146">
                        <c:v>46169</c:v>
                      </c:pt>
                      <c:pt idx="147">
                        <c:v>46170</c:v>
                      </c:pt>
                      <c:pt idx="148">
                        <c:v>46171</c:v>
                      </c:pt>
                      <c:pt idx="149">
                        <c:v>46172</c:v>
                      </c:pt>
                      <c:pt idx="150">
                        <c:v>46173</c:v>
                      </c:pt>
                      <c:pt idx="151">
                        <c:v>46174</c:v>
                      </c:pt>
                      <c:pt idx="152">
                        <c:v>46175</c:v>
                      </c:pt>
                      <c:pt idx="153">
                        <c:v>46176</c:v>
                      </c:pt>
                      <c:pt idx="154">
                        <c:v>46177</c:v>
                      </c:pt>
                      <c:pt idx="155">
                        <c:v>46178</c:v>
                      </c:pt>
                      <c:pt idx="156">
                        <c:v>46179</c:v>
                      </c:pt>
                      <c:pt idx="157">
                        <c:v>46180</c:v>
                      </c:pt>
                      <c:pt idx="158">
                        <c:v>46181</c:v>
                      </c:pt>
                      <c:pt idx="159">
                        <c:v>46182</c:v>
                      </c:pt>
                      <c:pt idx="160">
                        <c:v>46183</c:v>
                      </c:pt>
                      <c:pt idx="161">
                        <c:v>46184</c:v>
                      </c:pt>
                      <c:pt idx="162">
                        <c:v>46185</c:v>
                      </c:pt>
                      <c:pt idx="163">
                        <c:v>46186</c:v>
                      </c:pt>
                      <c:pt idx="164">
                        <c:v>46187</c:v>
                      </c:pt>
                      <c:pt idx="165">
                        <c:v>46188</c:v>
                      </c:pt>
                      <c:pt idx="166">
                        <c:v>46189</c:v>
                      </c:pt>
                      <c:pt idx="167">
                        <c:v>46190</c:v>
                      </c:pt>
                      <c:pt idx="168">
                        <c:v>46191</c:v>
                      </c:pt>
                      <c:pt idx="169">
                        <c:v>46192</c:v>
                      </c:pt>
                      <c:pt idx="170">
                        <c:v>46193</c:v>
                      </c:pt>
                      <c:pt idx="171">
                        <c:v>46194</c:v>
                      </c:pt>
                      <c:pt idx="172">
                        <c:v>46195</c:v>
                      </c:pt>
                      <c:pt idx="173">
                        <c:v>46196</c:v>
                      </c:pt>
                      <c:pt idx="174">
                        <c:v>46197</c:v>
                      </c:pt>
                      <c:pt idx="175">
                        <c:v>46198</c:v>
                      </c:pt>
                      <c:pt idx="176">
                        <c:v>46199</c:v>
                      </c:pt>
                      <c:pt idx="177">
                        <c:v>46200</c:v>
                      </c:pt>
                      <c:pt idx="178">
                        <c:v>46201</c:v>
                      </c:pt>
                      <c:pt idx="179">
                        <c:v>46202</c:v>
                      </c:pt>
                      <c:pt idx="180">
                        <c:v>46203</c:v>
                      </c:pt>
                      <c:pt idx="181">
                        <c:v>46204</c:v>
                      </c:pt>
                      <c:pt idx="182">
                        <c:v>46205</c:v>
                      </c:pt>
                      <c:pt idx="183">
                        <c:v>46206</c:v>
                      </c:pt>
                      <c:pt idx="184">
                        <c:v>46207</c:v>
                      </c:pt>
                      <c:pt idx="185">
                        <c:v>46208</c:v>
                      </c:pt>
                      <c:pt idx="186">
                        <c:v>46209</c:v>
                      </c:pt>
                      <c:pt idx="187">
                        <c:v>46210</c:v>
                      </c:pt>
                      <c:pt idx="188">
                        <c:v>46211</c:v>
                      </c:pt>
                      <c:pt idx="189">
                        <c:v>46212</c:v>
                      </c:pt>
                      <c:pt idx="190">
                        <c:v>46213</c:v>
                      </c:pt>
                      <c:pt idx="191">
                        <c:v>46214</c:v>
                      </c:pt>
                      <c:pt idx="192">
                        <c:v>46215</c:v>
                      </c:pt>
                      <c:pt idx="193">
                        <c:v>46216</c:v>
                      </c:pt>
                      <c:pt idx="194">
                        <c:v>46217</c:v>
                      </c:pt>
                      <c:pt idx="195">
                        <c:v>46218</c:v>
                      </c:pt>
                      <c:pt idx="196">
                        <c:v>46219</c:v>
                      </c:pt>
                      <c:pt idx="197">
                        <c:v>46220</c:v>
                      </c:pt>
                      <c:pt idx="198">
                        <c:v>46221</c:v>
                      </c:pt>
                      <c:pt idx="199">
                        <c:v>46222</c:v>
                      </c:pt>
                      <c:pt idx="200">
                        <c:v>46223</c:v>
                      </c:pt>
                      <c:pt idx="201">
                        <c:v>46224</c:v>
                      </c:pt>
                      <c:pt idx="202">
                        <c:v>46225</c:v>
                      </c:pt>
                      <c:pt idx="203">
                        <c:v>46226</c:v>
                      </c:pt>
                      <c:pt idx="204">
                        <c:v>46227</c:v>
                      </c:pt>
                      <c:pt idx="205">
                        <c:v>46228</c:v>
                      </c:pt>
                      <c:pt idx="206">
                        <c:v>46229</c:v>
                      </c:pt>
                      <c:pt idx="207">
                        <c:v>46230</c:v>
                      </c:pt>
                      <c:pt idx="208">
                        <c:v>46231</c:v>
                      </c:pt>
                      <c:pt idx="209">
                        <c:v>46232</c:v>
                      </c:pt>
                      <c:pt idx="210">
                        <c:v>46233</c:v>
                      </c:pt>
                      <c:pt idx="211">
                        <c:v>46234</c:v>
                      </c:pt>
                      <c:pt idx="212">
                        <c:v>46235</c:v>
                      </c:pt>
                      <c:pt idx="213">
                        <c:v>46236</c:v>
                      </c:pt>
                      <c:pt idx="214">
                        <c:v>46237</c:v>
                      </c:pt>
                      <c:pt idx="215">
                        <c:v>46238</c:v>
                      </c:pt>
                      <c:pt idx="216">
                        <c:v>46239</c:v>
                      </c:pt>
                      <c:pt idx="217">
                        <c:v>46240</c:v>
                      </c:pt>
                      <c:pt idx="218">
                        <c:v>46241</c:v>
                      </c:pt>
                      <c:pt idx="219">
                        <c:v>46242</c:v>
                      </c:pt>
                      <c:pt idx="220">
                        <c:v>46243</c:v>
                      </c:pt>
                      <c:pt idx="221">
                        <c:v>46244</c:v>
                      </c:pt>
                      <c:pt idx="222">
                        <c:v>46245</c:v>
                      </c:pt>
                      <c:pt idx="223">
                        <c:v>46246</c:v>
                      </c:pt>
                      <c:pt idx="224">
                        <c:v>46247</c:v>
                      </c:pt>
                      <c:pt idx="225">
                        <c:v>46248</c:v>
                      </c:pt>
                      <c:pt idx="226">
                        <c:v>46249</c:v>
                      </c:pt>
                      <c:pt idx="227">
                        <c:v>46250</c:v>
                      </c:pt>
                      <c:pt idx="228">
                        <c:v>46251</c:v>
                      </c:pt>
                      <c:pt idx="229">
                        <c:v>46252</c:v>
                      </c:pt>
                      <c:pt idx="230">
                        <c:v>46253</c:v>
                      </c:pt>
                      <c:pt idx="231">
                        <c:v>46254</c:v>
                      </c:pt>
                      <c:pt idx="232">
                        <c:v>46255</c:v>
                      </c:pt>
                      <c:pt idx="233">
                        <c:v>46256</c:v>
                      </c:pt>
                      <c:pt idx="234">
                        <c:v>46257</c:v>
                      </c:pt>
                      <c:pt idx="235">
                        <c:v>46258</c:v>
                      </c:pt>
                      <c:pt idx="236">
                        <c:v>46259</c:v>
                      </c:pt>
                      <c:pt idx="237">
                        <c:v>46260</c:v>
                      </c:pt>
                      <c:pt idx="238">
                        <c:v>46261</c:v>
                      </c:pt>
                      <c:pt idx="239">
                        <c:v>46262</c:v>
                      </c:pt>
                      <c:pt idx="240">
                        <c:v>46263</c:v>
                      </c:pt>
                      <c:pt idx="241">
                        <c:v>46264</c:v>
                      </c:pt>
                      <c:pt idx="242">
                        <c:v>46265</c:v>
                      </c:pt>
                      <c:pt idx="243">
                        <c:v>46266</c:v>
                      </c:pt>
                      <c:pt idx="244">
                        <c:v>46267</c:v>
                      </c:pt>
                      <c:pt idx="245">
                        <c:v>46268</c:v>
                      </c:pt>
                      <c:pt idx="246">
                        <c:v>46269</c:v>
                      </c:pt>
                      <c:pt idx="247">
                        <c:v>46270</c:v>
                      </c:pt>
                      <c:pt idx="248">
                        <c:v>46271</c:v>
                      </c:pt>
                      <c:pt idx="249">
                        <c:v>46272</c:v>
                      </c:pt>
                      <c:pt idx="250">
                        <c:v>46273</c:v>
                      </c:pt>
                      <c:pt idx="251">
                        <c:v>46274</c:v>
                      </c:pt>
                      <c:pt idx="252">
                        <c:v>46275</c:v>
                      </c:pt>
                      <c:pt idx="253">
                        <c:v>46276</c:v>
                      </c:pt>
                      <c:pt idx="254">
                        <c:v>46277</c:v>
                      </c:pt>
                      <c:pt idx="255">
                        <c:v>46278</c:v>
                      </c:pt>
                      <c:pt idx="256">
                        <c:v>46279</c:v>
                      </c:pt>
                      <c:pt idx="257">
                        <c:v>46280</c:v>
                      </c:pt>
                      <c:pt idx="258">
                        <c:v>46281</c:v>
                      </c:pt>
                      <c:pt idx="259">
                        <c:v>46282</c:v>
                      </c:pt>
                      <c:pt idx="260">
                        <c:v>46283</c:v>
                      </c:pt>
                      <c:pt idx="261">
                        <c:v>46284</c:v>
                      </c:pt>
                      <c:pt idx="262">
                        <c:v>46285</c:v>
                      </c:pt>
                      <c:pt idx="263">
                        <c:v>46286</c:v>
                      </c:pt>
                      <c:pt idx="264">
                        <c:v>46287</c:v>
                      </c:pt>
                      <c:pt idx="265">
                        <c:v>46288</c:v>
                      </c:pt>
                      <c:pt idx="266">
                        <c:v>46289</c:v>
                      </c:pt>
                      <c:pt idx="267">
                        <c:v>46290</c:v>
                      </c:pt>
                      <c:pt idx="268">
                        <c:v>46291</c:v>
                      </c:pt>
                      <c:pt idx="269">
                        <c:v>46292</c:v>
                      </c:pt>
                      <c:pt idx="270">
                        <c:v>46293</c:v>
                      </c:pt>
                      <c:pt idx="271">
                        <c:v>46294</c:v>
                      </c:pt>
                      <c:pt idx="272">
                        <c:v>46295</c:v>
                      </c:pt>
                      <c:pt idx="273">
                        <c:v>46296</c:v>
                      </c:pt>
                      <c:pt idx="274">
                        <c:v>46297</c:v>
                      </c:pt>
                      <c:pt idx="275">
                        <c:v>46298</c:v>
                      </c:pt>
                      <c:pt idx="276">
                        <c:v>46299</c:v>
                      </c:pt>
                      <c:pt idx="277">
                        <c:v>46300</c:v>
                      </c:pt>
                      <c:pt idx="278">
                        <c:v>46301</c:v>
                      </c:pt>
                      <c:pt idx="279">
                        <c:v>46302</c:v>
                      </c:pt>
                      <c:pt idx="280">
                        <c:v>46303</c:v>
                      </c:pt>
                      <c:pt idx="281">
                        <c:v>46304</c:v>
                      </c:pt>
                      <c:pt idx="282">
                        <c:v>46305</c:v>
                      </c:pt>
                      <c:pt idx="283">
                        <c:v>46306</c:v>
                      </c:pt>
                      <c:pt idx="284">
                        <c:v>46307</c:v>
                      </c:pt>
                      <c:pt idx="285">
                        <c:v>46308</c:v>
                      </c:pt>
                      <c:pt idx="286">
                        <c:v>46309</c:v>
                      </c:pt>
                      <c:pt idx="287">
                        <c:v>46310</c:v>
                      </c:pt>
                      <c:pt idx="288">
                        <c:v>46311</c:v>
                      </c:pt>
                      <c:pt idx="289">
                        <c:v>46312</c:v>
                      </c:pt>
                      <c:pt idx="290">
                        <c:v>46313</c:v>
                      </c:pt>
                      <c:pt idx="291">
                        <c:v>46314</c:v>
                      </c:pt>
                      <c:pt idx="292">
                        <c:v>46315</c:v>
                      </c:pt>
                      <c:pt idx="293">
                        <c:v>46316</c:v>
                      </c:pt>
                      <c:pt idx="294">
                        <c:v>46317</c:v>
                      </c:pt>
                      <c:pt idx="295">
                        <c:v>46318</c:v>
                      </c:pt>
                      <c:pt idx="296">
                        <c:v>46319</c:v>
                      </c:pt>
                      <c:pt idx="297">
                        <c:v>46320</c:v>
                      </c:pt>
                      <c:pt idx="298">
                        <c:v>46321</c:v>
                      </c:pt>
                      <c:pt idx="299">
                        <c:v>46322</c:v>
                      </c:pt>
                      <c:pt idx="300">
                        <c:v>46323</c:v>
                      </c:pt>
                      <c:pt idx="301">
                        <c:v>46324</c:v>
                      </c:pt>
                      <c:pt idx="302">
                        <c:v>46325</c:v>
                      </c:pt>
                      <c:pt idx="303">
                        <c:v>46326</c:v>
                      </c:pt>
                      <c:pt idx="304">
                        <c:v>46327</c:v>
                      </c:pt>
                      <c:pt idx="305">
                        <c:v>46328</c:v>
                      </c:pt>
                      <c:pt idx="306">
                        <c:v>46329</c:v>
                      </c:pt>
                      <c:pt idx="307">
                        <c:v>46330</c:v>
                      </c:pt>
                      <c:pt idx="308">
                        <c:v>46331</c:v>
                      </c:pt>
                      <c:pt idx="309">
                        <c:v>46332</c:v>
                      </c:pt>
                      <c:pt idx="310">
                        <c:v>46333</c:v>
                      </c:pt>
                      <c:pt idx="311">
                        <c:v>46334</c:v>
                      </c:pt>
                      <c:pt idx="312">
                        <c:v>46335</c:v>
                      </c:pt>
                      <c:pt idx="313">
                        <c:v>46336</c:v>
                      </c:pt>
                      <c:pt idx="314">
                        <c:v>46337</c:v>
                      </c:pt>
                      <c:pt idx="315">
                        <c:v>46338</c:v>
                      </c:pt>
                      <c:pt idx="316">
                        <c:v>46339</c:v>
                      </c:pt>
                      <c:pt idx="317">
                        <c:v>46340</c:v>
                      </c:pt>
                      <c:pt idx="318">
                        <c:v>46341</c:v>
                      </c:pt>
                      <c:pt idx="319">
                        <c:v>46342</c:v>
                      </c:pt>
                      <c:pt idx="320">
                        <c:v>46343</c:v>
                      </c:pt>
                      <c:pt idx="321">
                        <c:v>46344</c:v>
                      </c:pt>
                      <c:pt idx="322">
                        <c:v>46345</c:v>
                      </c:pt>
                      <c:pt idx="323">
                        <c:v>46346</c:v>
                      </c:pt>
                      <c:pt idx="324">
                        <c:v>46347</c:v>
                      </c:pt>
                      <c:pt idx="325">
                        <c:v>46348</c:v>
                      </c:pt>
                      <c:pt idx="326">
                        <c:v>46349</c:v>
                      </c:pt>
                      <c:pt idx="327">
                        <c:v>46350</c:v>
                      </c:pt>
                      <c:pt idx="328">
                        <c:v>46351</c:v>
                      </c:pt>
                      <c:pt idx="329">
                        <c:v>46352</c:v>
                      </c:pt>
                      <c:pt idx="330">
                        <c:v>46353</c:v>
                      </c:pt>
                      <c:pt idx="331">
                        <c:v>46354</c:v>
                      </c:pt>
                      <c:pt idx="332">
                        <c:v>46355</c:v>
                      </c:pt>
                      <c:pt idx="333">
                        <c:v>46356</c:v>
                      </c:pt>
                      <c:pt idx="334">
                        <c:v>46357</c:v>
                      </c:pt>
                      <c:pt idx="335">
                        <c:v>46358</c:v>
                      </c:pt>
                      <c:pt idx="336">
                        <c:v>46359</c:v>
                      </c:pt>
                      <c:pt idx="337">
                        <c:v>46360</c:v>
                      </c:pt>
                      <c:pt idx="338">
                        <c:v>46361</c:v>
                      </c:pt>
                      <c:pt idx="339">
                        <c:v>46362</c:v>
                      </c:pt>
                      <c:pt idx="340">
                        <c:v>46363</c:v>
                      </c:pt>
                      <c:pt idx="341">
                        <c:v>46364</c:v>
                      </c:pt>
                      <c:pt idx="342">
                        <c:v>46365</c:v>
                      </c:pt>
                      <c:pt idx="343">
                        <c:v>46366</c:v>
                      </c:pt>
                      <c:pt idx="344">
                        <c:v>46367</c:v>
                      </c:pt>
                      <c:pt idx="345">
                        <c:v>46368</c:v>
                      </c:pt>
                      <c:pt idx="346">
                        <c:v>46369</c:v>
                      </c:pt>
                      <c:pt idx="347">
                        <c:v>46370</c:v>
                      </c:pt>
                      <c:pt idx="348">
                        <c:v>46371</c:v>
                      </c:pt>
                      <c:pt idx="349">
                        <c:v>46372</c:v>
                      </c:pt>
                      <c:pt idx="350">
                        <c:v>46373</c:v>
                      </c:pt>
                      <c:pt idx="351">
                        <c:v>46374</c:v>
                      </c:pt>
                      <c:pt idx="352">
                        <c:v>46375</c:v>
                      </c:pt>
                      <c:pt idx="353">
                        <c:v>46376</c:v>
                      </c:pt>
                      <c:pt idx="354">
                        <c:v>46377</c:v>
                      </c:pt>
                      <c:pt idx="355">
                        <c:v>46378</c:v>
                      </c:pt>
                      <c:pt idx="356">
                        <c:v>46379</c:v>
                      </c:pt>
                      <c:pt idx="357">
                        <c:v>46380</c:v>
                      </c:pt>
                      <c:pt idx="358">
                        <c:v>46381</c:v>
                      </c:pt>
                      <c:pt idx="359">
                        <c:v>46382</c:v>
                      </c:pt>
                      <c:pt idx="360">
                        <c:v>46383</c:v>
                      </c:pt>
                      <c:pt idx="361">
                        <c:v>46384</c:v>
                      </c:pt>
                      <c:pt idx="362">
                        <c:v>46385</c:v>
                      </c:pt>
                      <c:pt idx="363">
                        <c:v>46386</c:v>
                      </c:pt>
                      <c:pt idx="364">
                        <c:v>46387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'Figure 3.A.5'!$D$2:$D$366</c15:sqref>
                        </c15:formulaRef>
                      </c:ext>
                    </c:extLst>
                    <c:numCache>
                      <c:formatCode>0.00</c:formatCode>
                      <c:ptCount val="365"/>
                      <c:pt idx="0">
                        <c:v>88.4</c:v>
                      </c:pt>
                      <c:pt idx="1">
                        <c:v>88.06</c:v>
                      </c:pt>
                      <c:pt idx="2">
                        <c:v>87.59</c:v>
                      </c:pt>
                      <c:pt idx="3">
                        <c:v>87.19</c:v>
                      </c:pt>
                      <c:pt idx="4">
                        <c:v>86.81</c:v>
                      </c:pt>
                      <c:pt idx="5">
                        <c:v>86.42</c:v>
                      </c:pt>
                      <c:pt idx="6">
                        <c:v>85.9</c:v>
                      </c:pt>
                      <c:pt idx="7">
                        <c:v>85.33</c:v>
                      </c:pt>
                      <c:pt idx="8">
                        <c:v>84.8</c:v>
                      </c:pt>
                      <c:pt idx="9">
                        <c:v>84.3</c:v>
                      </c:pt>
                      <c:pt idx="10">
                        <c:v>83.88</c:v>
                      </c:pt>
                      <c:pt idx="11">
                        <c:v>83.45</c:v>
                      </c:pt>
                      <c:pt idx="12">
                        <c:v>83.03</c:v>
                      </c:pt>
                      <c:pt idx="13">
                        <c:v>82.53</c:v>
                      </c:pt>
                      <c:pt idx="14">
                        <c:v>82</c:v>
                      </c:pt>
                      <c:pt idx="15">
                        <c:v>81.52</c:v>
                      </c:pt>
                      <c:pt idx="16">
                        <c:v>81.099999999999994</c:v>
                      </c:pt>
                      <c:pt idx="17">
                        <c:v>80.62</c:v>
                      </c:pt>
                      <c:pt idx="18">
                        <c:v>80.06</c:v>
                      </c:pt>
                      <c:pt idx="19">
                        <c:v>79.47</c:v>
                      </c:pt>
                      <c:pt idx="20">
                        <c:v>78.849999999999994</c:v>
                      </c:pt>
                      <c:pt idx="21">
                        <c:v>78.319999999999993</c:v>
                      </c:pt>
                      <c:pt idx="22">
                        <c:v>77.77</c:v>
                      </c:pt>
                      <c:pt idx="23">
                        <c:v>77.010000000000005</c:v>
                      </c:pt>
                      <c:pt idx="24">
                        <c:v>76.290000000000006</c:v>
                      </c:pt>
                      <c:pt idx="25">
                        <c:v>75.61</c:v>
                      </c:pt>
                      <c:pt idx="26">
                        <c:v>74.959999999999994</c:v>
                      </c:pt>
                      <c:pt idx="27">
                        <c:v>74.260000000000005</c:v>
                      </c:pt>
                      <c:pt idx="28">
                        <c:v>73.680000000000007</c:v>
                      </c:pt>
                      <c:pt idx="29">
                        <c:v>73.16</c:v>
                      </c:pt>
                      <c:pt idx="30">
                        <c:v>72.58</c:v>
                      </c:pt>
                      <c:pt idx="31">
                        <c:v>72.099999999999994</c:v>
                      </c:pt>
                      <c:pt idx="32">
                        <c:v>71.62</c:v>
                      </c:pt>
                      <c:pt idx="33">
                        <c:v>71.17</c:v>
                      </c:pt>
                      <c:pt idx="34">
                        <c:v>70.790000000000006</c:v>
                      </c:pt>
                      <c:pt idx="35">
                        <c:v>70.48</c:v>
                      </c:pt>
                      <c:pt idx="36">
                        <c:v>70.17</c:v>
                      </c:pt>
                      <c:pt idx="37">
                        <c:v>69.510000000000005</c:v>
                      </c:pt>
                      <c:pt idx="38">
                        <c:v>68.86</c:v>
                      </c:pt>
                      <c:pt idx="39">
                        <c:v>68.209999999999994</c:v>
                      </c:pt>
                      <c:pt idx="40">
                        <c:v>67.89</c:v>
                      </c:pt>
                      <c:pt idx="41">
                        <c:v>67.55</c:v>
                      </c:pt>
                      <c:pt idx="42">
                        <c:v>67.17</c:v>
                      </c:pt>
                      <c:pt idx="43">
                        <c:v>66.59</c:v>
                      </c:pt>
                      <c:pt idx="44">
                        <c:v>66.06</c:v>
                      </c:pt>
                      <c:pt idx="45">
                        <c:v>65.790000000000006</c:v>
                      </c:pt>
                      <c:pt idx="46">
                        <c:v>65.569999999999993</c:v>
                      </c:pt>
                      <c:pt idx="47">
                        <c:v>65.39</c:v>
                      </c:pt>
                      <c:pt idx="48">
                        <c:v>65.28</c:v>
                      </c:pt>
                      <c:pt idx="49">
                        <c:v>65.17</c:v>
                      </c:pt>
                      <c:pt idx="50">
                        <c:v>64.97</c:v>
                      </c:pt>
                      <c:pt idx="51">
                        <c:v>64.760000000000005</c:v>
                      </c:pt>
                      <c:pt idx="52">
                        <c:v>64.540000000000006</c:v>
                      </c:pt>
                      <c:pt idx="53">
                        <c:v>64.33</c:v>
                      </c:pt>
                      <c:pt idx="54">
                        <c:v>64.06</c:v>
                      </c:pt>
                      <c:pt idx="55">
                        <c:v>63.86</c:v>
                      </c:pt>
                      <c:pt idx="56">
                        <c:v>63.7</c:v>
                      </c:pt>
                      <c:pt idx="57">
                        <c:v>63.38</c:v>
                      </c:pt>
                      <c:pt idx="58">
                        <c:v>63.03</c:v>
                      </c:pt>
                      <c:pt idx="59">
                        <c:v>62.42</c:v>
                      </c:pt>
                      <c:pt idx="60">
                        <c:v>62.23</c:v>
                      </c:pt>
                      <c:pt idx="61">
                        <c:v>62.14</c:v>
                      </c:pt>
                      <c:pt idx="62">
                        <c:v>62.08</c:v>
                      </c:pt>
                      <c:pt idx="63">
                        <c:v>61.85</c:v>
                      </c:pt>
                      <c:pt idx="64">
                        <c:v>61.58</c:v>
                      </c:pt>
                      <c:pt idx="65">
                        <c:v>61.27</c:v>
                      </c:pt>
                      <c:pt idx="66">
                        <c:v>60.98</c:v>
                      </c:pt>
                      <c:pt idx="67">
                        <c:v>60.75</c:v>
                      </c:pt>
                      <c:pt idx="68">
                        <c:v>60.64</c:v>
                      </c:pt>
                      <c:pt idx="69">
                        <c:v>60.56</c:v>
                      </c:pt>
                      <c:pt idx="70">
                        <c:v>60.32</c:v>
                      </c:pt>
                      <c:pt idx="71">
                        <c:v>60.07</c:v>
                      </c:pt>
                      <c:pt idx="72">
                        <c:v>59.86</c:v>
                      </c:pt>
                      <c:pt idx="73">
                        <c:v>59.84</c:v>
                      </c:pt>
                      <c:pt idx="74">
                        <c:v>59.72</c:v>
                      </c:pt>
                      <c:pt idx="75">
                        <c:v>59.69</c:v>
                      </c:pt>
                      <c:pt idx="76">
                        <c:v>59.65</c:v>
                      </c:pt>
                      <c:pt idx="77">
                        <c:v>59.51</c:v>
                      </c:pt>
                      <c:pt idx="78">
                        <c:v>59.37</c:v>
                      </c:pt>
                      <c:pt idx="79">
                        <c:v>59.26</c:v>
                      </c:pt>
                      <c:pt idx="80">
                        <c:v>59.19</c:v>
                      </c:pt>
                      <c:pt idx="81">
                        <c:v>59.17</c:v>
                      </c:pt>
                      <c:pt idx="82">
                        <c:v>59.18</c:v>
                      </c:pt>
                      <c:pt idx="83">
                        <c:v>59.16</c:v>
                      </c:pt>
                      <c:pt idx="84">
                        <c:v>58.99</c:v>
                      </c:pt>
                      <c:pt idx="85">
                        <c:v>58.89</c:v>
                      </c:pt>
                      <c:pt idx="86">
                        <c:v>58.79</c:v>
                      </c:pt>
                      <c:pt idx="87">
                        <c:v>58.69</c:v>
                      </c:pt>
                      <c:pt idx="88">
                        <c:v>58.69</c:v>
                      </c:pt>
                      <c:pt idx="89">
                        <c:v>58.72</c:v>
                      </c:pt>
                      <c:pt idx="90">
                        <c:v>58.48</c:v>
                      </c:pt>
                      <c:pt idx="91">
                        <c:v>59.22</c:v>
                      </c:pt>
                      <c:pt idx="92">
                        <c:v>59.35</c:v>
                      </c:pt>
                      <c:pt idx="93">
                        <c:v>59.4</c:v>
                      </c:pt>
                      <c:pt idx="94">
                        <c:v>59.44</c:v>
                      </c:pt>
                      <c:pt idx="95">
                        <c:v>59.6</c:v>
                      </c:pt>
                      <c:pt idx="96">
                        <c:v>60.16</c:v>
                      </c:pt>
                      <c:pt idx="97">
                        <c:v>60.42</c:v>
                      </c:pt>
                      <c:pt idx="98">
                        <c:v>60.72</c:v>
                      </c:pt>
                      <c:pt idx="99">
                        <c:v>60.64</c:v>
                      </c:pt>
                      <c:pt idx="100">
                        <c:v>60.77</c:v>
                      </c:pt>
                      <c:pt idx="101">
                        <c:v>61.2</c:v>
                      </c:pt>
                      <c:pt idx="102">
                        <c:v>61.45</c:v>
                      </c:pt>
                      <c:pt idx="103">
                        <c:v>61.8</c:v>
                      </c:pt>
                      <c:pt idx="104">
                        <c:v>62.13</c:v>
                      </c:pt>
                      <c:pt idx="105">
                        <c:v>62.32</c:v>
                      </c:pt>
                      <c:pt idx="106">
                        <c:v>62.18</c:v>
                      </c:pt>
                      <c:pt idx="107">
                        <c:v>62.17</c:v>
                      </c:pt>
                      <c:pt idx="108">
                        <c:v>62.15</c:v>
                      </c:pt>
                      <c:pt idx="109">
                        <c:v>62.13</c:v>
                      </c:pt>
                      <c:pt idx="110">
                        <c:v>62.18</c:v>
                      </c:pt>
                      <c:pt idx="111">
                        <c:v>62.24</c:v>
                      </c:pt>
                      <c:pt idx="112">
                        <c:v>62.12</c:v>
                      </c:pt>
                      <c:pt idx="113">
                        <c:v>61.98</c:v>
                      </c:pt>
                      <c:pt idx="114">
                        <c:v>61.85</c:v>
                      </c:pt>
                      <c:pt idx="115">
                        <c:v>61.74</c:v>
                      </c:pt>
                      <c:pt idx="116">
                        <c:v>61.7</c:v>
                      </c:pt>
                      <c:pt idx="117">
                        <c:v>61.89</c:v>
                      </c:pt>
                      <c:pt idx="118">
                        <c:v>62.15</c:v>
                      </c:pt>
                      <c:pt idx="119">
                        <c:v>62.47</c:v>
                      </c:pt>
                      <c:pt idx="120">
                        <c:v>62.78</c:v>
                      </c:pt>
                      <c:pt idx="121">
                        <c:v>63.36</c:v>
                      </c:pt>
                      <c:pt idx="122">
                        <c:v>63.72</c:v>
                      </c:pt>
                      <c:pt idx="123">
                        <c:v>64.069999999999993</c:v>
                      </c:pt>
                      <c:pt idx="124">
                        <c:v>64.38</c:v>
                      </c:pt>
                      <c:pt idx="125">
                        <c:v>64.67</c:v>
                      </c:pt>
                      <c:pt idx="126">
                        <c:v>64.959999999999994</c:v>
                      </c:pt>
                      <c:pt idx="127">
                        <c:v>65.290000000000006</c:v>
                      </c:pt>
                      <c:pt idx="128">
                        <c:v>65.7</c:v>
                      </c:pt>
                      <c:pt idx="129">
                        <c:v>66.2</c:v>
                      </c:pt>
                      <c:pt idx="130">
                        <c:v>66.61</c:v>
                      </c:pt>
                      <c:pt idx="131">
                        <c:v>66.94</c:v>
                      </c:pt>
                      <c:pt idx="132">
                        <c:v>67.08</c:v>
                      </c:pt>
                      <c:pt idx="133">
                        <c:v>67.27</c:v>
                      </c:pt>
                      <c:pt idx="134">
                        <c:v>67.489999999999995</c:v>
                      </c:pt>
                      <c:pt idx="135">
                        <c:v>67.73</c:v>
                      </c:pt>
                      <c:pt idx="136">
                        <c:v>68.09</c:v>
                      </c:pt>
                      <c:pt idx="137">
                        <c:v>68.5</c:v>
                      </c:pt>
                      <c:pt idx="138">
                        <c:v>68.83</c:v>
                      </c:pt>
                      <c:pt idx="139">
                        <c:v>69.13</c:v>
                      </c:pt>
                      <c:pt idx="140">
                        <c:v>69.39</c:v>
                      </c:pt>
                      <c:pt idx="141">
                        <c:v>69.760000000000005</c:v>
                      </c:pt>
                      <c:pt idx="142">
                        <c:v>70.2</c:v>
                      </c:pt>
                      <c:pt idx="143">
                        <c:v>70.62</c:v>
                      </c:pt>
                      <c:pt idx="144">
                        <c:v>71.010000000000005</c:v>
                      </c:pt>
                      <c:pt idx="145">
                        <c:v>71.34</c:v>
                      </c:pt>
                      <c:pt idx="146">
                        <c:v>71.62</c:v>
                      </c:pt>
                      <c:pt idx="147">
                        <c:v>71.819999999999993</c:v>
                      </c:pt>
                      <c:pt idx="148">
                        <c:v>72.23</c:v>
                      </c:pt>
                      <c:pt idx="149">
                        <c:v>72.48</c:v>
                      </c:pt>
                      <c:pt idx="150">
                        <c:v>72.8</c:v>
                      </c:pt>
                      <c:pt idx="151">
                        <c:v>73.14</c:v>
                      </c:pt>
                      <c:pt idx="152">
                        <c:v>73.38</c:v>
                      </c:pt>
                      <c:pt idx="153">
                        <c:v>73.63</c:v>
                      </c:pt>
                      <c:pt idx="154">
                        <c:v>73.88</c:v>
                      </c:pt>
                      <c:pt idx="155">
                        <c:v>74.14</c:v>
                      </c:pt>
                      <c:pt idx="156">
                        <c:v>74.39</c:v>
                      </c:pt>
                      <c:pt idx="157">
                        <c:v>74.72</c:v>
                      </c:pt>
                      <c:pt idx="158">
                        <c:v>75.06</c:v>
                      </c:pt>
                      <c:pt idx="159">
                        <c:v>75.22</c:v>
                      </c:pt>
                      <c:pt idx="160">
                        <c:v>75.37</c:v>
                      </c:pt>
                      <c:pt idx="161">
                        <c:v>75.53</c:v>
                      </c:pt>
                      <c:pt idx="162">
                        <c:v>75.760000000000005</c:v>
                      </c:pt>
                      <c:pt idx="163">
                        <c:v>76.03</c:v>
                      </c:pt>
                      <c:pt idx="164">
                        <c:v>76.39</c:v>
                      </c:pt>
                      <c:pt idx="165">
                        <c:v>76.739999999999995</c:v>
                      </c:pt>
                      <c:pt idx="166">
                        <c:v>76.95</c:v>
                      </c:pt>
                      <c:pt idx="167">
                        <c:v>77.13</c:v>
                      </c:pt>
                      <c:pt idx="168">
                        <c:v>77.3</c:v>
                      </c:pt>
                      <c:pt idx="169">
                        <c:v>77.510000000000005</c:v>
                      </c:pt>
                      <c:pt idx="170">
                        <c:v>77.73</c:v>
                      </c:pt>
                      <c:pt idx="171">
                        <c:v>78.069999999999993</c:v>
                      </c:pt>
                      <c:pt idx="172">
                        <c:v>78.430000000000007</c:v>
                      </c:pt>
                      <c:pt idx="173">
                        <c:v>78.69</c:v>
                      </c:pt>
                      <c:pt idx="174">
                        <c:v>78.92</c:v>
                      </c:pt>
                      <c:pt idx="175">
                        <c:v>79.13</c:v>
                      </c:pt>
                      <c:pt idx="176">
                        <c:v>79.34</c:v>
                      </c:pt>
                      <c:pt idx="177">
                        <c:v>79.59</c:v>
                      </c:pt>
                      <c:pt idx="178">
                        <c:v>79.930000000000007</c:v>
                      </c:pt>
                      <c:pt idx="179">
                        <c:v>80.290000000000006</c:v>
                      </c:pt>
                      <c:pt idx="180">
                        <c:v>80.540000000000006</c:v>
                      </c:pt>
                      <c:pt idx="181">
                        <c:v>80.64</c:v>
                      </c:pt>
                      <c:pt idx="182">
                        <c:v>80.819999999999993</c:v>
                      </c:pt>
                      <c:pt idx="183">
                        <c:v>81.010000000000005</c:v>
                      </c:pt>
                      <c:pt idx="184">
                        <c:v>81.31</c:v>
                      </c:pt>
                      <c:pt idx="185">
                        <c:v>81.680000000000007</c:v>
                      </c:pt>
                      <c:pt idx="186">
                        <c:v>82.07</c:v>
                      </c:pt>
                      <c:pt idx="187">
                        <c:v>82.28</c:v>
                      </c:pt>
                      <c:pt idx="188">
                        <c:v>82.41</c:v>
                      </c:pt>
                      <c:pt idx="189">
                        <c:v>82.51</c:v>
                      </c:pt>
                      <c:pt idx="190">
                        <c:v>82.61</c:v>
                      </c:pt>
                      <c:pt idx="191">
                        <c:v>82.8</c:v>
                      </c:pt>
                      <c:pt idx="192">
                        <c:v>83.12</c:v>
                      </c:pt>
                      <c:pt idx="193">
                        <c:v>83.49</c:v>
                      </c:pt>
                      <c:pt idx="194">
                        <c:v>83.75</c:v>
                      </c:pt>
                      <c:pt idx="195">
                        <c:v>83.84</c:v>
                      </c:pt>
                      <c:pt idx="196">
                        <c:v>83.81</c:v>
                      </c:pt>
                      <c:pt idx="197">
                        <c:v>83.88</c:v>
                      </c:pt>
                      <c:pt idx="198">
                        <c:v>83.95</c:v>
                      </c:pt>
                      <c:pt idx="199">
                        <c:v>84.08</c:v>
                      </c:pt>
                      <c:pt idx="200">
                        <c:v>84.25</c:v>
                      </c:pt>
                      <c:pt idx="201">
                        <c:v>84.33</c:v>
                      </c:pt>
                      <c:pt idx="202">
                        <c:v>84.36</c:v>
                      </c:pt>
                      <c:pt idx="203">
                        <c:v>84.38</c:v>
                      </c:pt>
                      <c:pt idx="204">
                        <c:v>84.43</c:v>
                      </c:pt>
                      <c:pt idx="205">
                        <c:v>84.5</c:v>
                      </c:pt>
                      <c:pt idx="206">
                        <c:v>84.55</c:v>
                      </c:pt>
                      <c:pt idx="207">
                        <c:v>84.85</c:v>
                      </c:pt>
                      <c:pt idx="208">
                        <c:v>85.06</c:v>
                      </c:pt>
                      <c:pt idx="209">
                        <c:v>85.25</c:v>
                      </c:pt>
                      <c:pt idx="210">
                        <c:v>85.43</c:v>
                      </c:pt>
                      <c:pt idx="211">
                        <c:v>85.58</c:v>
                      </c:pt>
                      <c:pt idx="212">
                        <c:v>85.86</c:v>
                      </c:pt>
                      <c:pt idx="213">
                        <c:v>85.94</c:v>
                      </c:pt>
                      <c:pt idx="214">
                        <c:v>86.22</c:v>
                      </c:pt>
                      <c:pt idx="215">
                        <c:v>86.42</c:v>
                      </c:pt>
                      <c:pt idx="216">
                        <c:v>86.6</c:v>
                      </c:pt>
                      <c:pt idx="217">
                        <c:v>86.82</c:v>
                      </c:pt>
                      <c:pt idx="218">
                        <c:v>87.14</c:v>
                      </c:pt>
                      <c:pt idx="219">
                        <c:v>87.44</c:v>
                      </c:pt>
                      <c:pt idx="220">
                        <c:v>87.73</c:v>
                      </c:pt>
                      <c:pt idx="221">
                        <c:v>88.01</c:v>
                      </c:pt>
                      <c:pt idx="222">
                        <c:v>88.28</c:v>
                      </c:pt>
                      <c:pt idx="223">
                        <c:v>88.57</c:v>
                      </c:pt>
                      <c:pt idx="224">
                        <c:v>88.94</c:v>
                      </c:pt>
                      <c:pt idx="225">
                        <c:v>89.3</c:v>
                      </c:pt>
                      <c:pt idx="226">
                        <c:v>89.59</c:v>
                      </c:pt>
                      <c:pt idx="227">
                        <c:v>89.73</c:v>
                      </c:pt>
                      <c:pt idx="228">
                        <c:v>90</c:v>
                      </c:pt>
                      <c:pt idx="229">
                        <c:v>90.29</c:v>
                      </c:pt>
                      <c:pt idx="230">
                        <c:v>90.59</c:v>
                      </c:pt>
                      <c:pt idx="231">
                        <c:v>90.9</c:v>
                      </c:pt>
                      <c:pt idx="232">
                        <c:v>91.2</c:v>
                      </c:pt>
                      <c:pt idx="233">
                        <c:v>91.41</c:v>
                      </c:pt>
                      <c:pt idx="234">
                        <c:v>91.48</c:v>
                      </c:pt>
                      <c:pt idx="235">
                        <c:v>91.71</c:v>
                      </c:pt>
                      <c:pt idx="236">
                        <c:v>91.82</c:v>
                      </c:pt>
                      <c:pt idx="237">
                        <c:v>91.97</c:v>
                      </c:pt>
                      <c:pt idx="238">
                        <c:v>92.16</c:v>
                      </c:pt>
                      <c:pt idx="239">
                        <c:v>92.38</c:v>
                      </c:pt>
                      <c:pt idx="240">
                        <c:v>92.5</c:v>
                      </c:pt>
                      <c:pt idx="241">
                        <c:v>92.55</c:v>
                      </c:pt>
                      <c:pt idx="242">
                        <c:v>92.65</c:v>
                      </c:pt>
                      <c:pt idx="243">
                        <c:v>92.8</c:v>
                      </c:pt>
                      <c:pt idx="244">
                        <c:v>92.73</c:v>
                      </c:pt>
                      <c:pt idx="245">
                        <c:v>92.76</c:v>
                      </c:pt>
                      <c:pt idx="246">
                        <c:v>92.95</c:v>
                      </c:pt>
                      <c:pt idx="247">
                        <c:v>93.06</c:v>
                      </c:pt>
                      <c:pt idx="248">
                        <c:v>93.15</c:v>
                      </c:pt>
                      <c:pt idx="249">
                        <c:v>93.28</c:v>
                      </c:pt>
                      <c:pt idx="250">
                        <c:v>93.43</c:v>
                      </c:pt>
                      <c:pt idx="251">
                        <c:v>93.59</c:v>
                      </c:pt>
                      <c:pt idx="252">
                        <c:v>93.68</c:v>
                      </c:pt>
                      <c:pt idx="253">
                        <c:v>93.81</c:v>
                      </c:pt>
                      <c:pt idx="254">
                        <c:v>93.96</c:v>
                      </c:pt>
                      <c:pt idx="255">
                        <c:v>94.14</c:v>
                      </c:pt>
                      <c:pt idx="256">
                        <c:v>94.3</c:v>
                      </c:pt>
                      <c:pt idx="257">
                        <c:v>94.53</c:v>
                      </c:pt>
                      <c:pt idx="258">
                        <c:v>94.78</c:v>
                      </c:pt>
                      <c:pt idx="259">
                        <c:v>94.97</c:v>
                      </c:pt>
                      <c:pt idx="260">
                        <c:v>95.11</c:v>
                      </c:pt>
                      <c:pt idx="261">
                        <c:v>95.2</c:v>
                      </c:pt>
                      <c:pt idx="262">
                        <c:v>95.24</c:v>
                      </c:pt>
                      <c:pt idx="263">
                        <c:v>95.33</c:v>
                      </c:pt>
                      <c:pt idx="264">
                        <c:v>95.53</c:v>
                      </c:pt>
                      <c:pt idx="265">
                        <c:v>95.74</c:v>
                      </c:pt>
                      <c:pt idx="266">
                        <c:v>95.85</c:v>
                      </c:pt>
                      <c:pt idx="267">
                        <c:v>95.97</c:v>
                      </c:pt>
                      <c:pt idx="268">
                        <c:v>96.02</c:v>
                      </c:pt>
                      <c:pt idx="269">
                        <c:v>96.12</c:v>
                      </c:pt>
                      <c:pt idx="270">
                        <c:v>96.26</c:v>
                      </c:pt>
                      <c:pt idx="271">
                        <c:v>96.47</c:v>
                      </c:pt>
                      <c:pt idx="272">
                        <c:v>96.69</c:v>
                      </c:pt>
                      <c:pt idx="273">
                        <c:v>96.68</c:v>
                      </c:pt>
                      <c:pt idx="274">
                        <c:v>96.92</c:v>
                      </c:pt>
                      <c:pt idx="275">
                        <c:v>97.04</c:v>
                      </c:pt>
                      <c:pt idx="276">
                        <c:v>97.05</c:v>
                      </c:pt>
                      <c:pt idx="277">
                        <c:v>97.05</c:v>
                      </c:pt>
                      <c:pt idx="278">
                        <c:v>97.17</c:v>
                      </c:pt>
                      <c:pt idx="279">
                        <c:v>97.32</c:v>
                      </c:pt>
                      <c:pt idx="280">
                        <c:v>97.27</c:v>
                      </c:pt>
                      <c:pt idx="281">
                        <c:v>97.27</c:v>
                      </c:pt>
                      <c:pt idx="282">
                        <c:v>97.28</c:v>
                      </c:pt>
                      <c:pt idx="283">
                        <c:v>97.04</c:v>
                      </c:pt>
                      <c:pt idx="284">
                        <c:v>97.19</c:v>
                      </c:pt>
                      <c:pt idx="285">
                        <c:v>97.33</c:v>
                      </c:pt>
                      <c:pt idx="286">
                        <c:v>97.54</c:v>
                      </c:pt>
                      <c:pt idx="287">
                        <c:v>97.76</c:v>
                      </c:pt>
                      <c:pt idx="288">
                        <c:v>97.92</c:v>
                      </c:pt>
                      <c:pt idx="289">
                        <c:v>97.94</c:v>
                      </c:pt>
                      <c:pt idx="290">
                        <c:v>97.95</c:v>
                      </c:pt>
                      <c:pt idx="291">
                        <c:v>97.97</c:v>
                      </c:pt>
                      <c:pt idx="292">
                        <c:v>98.02</c:v>
                      </c:pt>
                      <c:pt idx="293">
                        <c:v>98.11</c:v>
                      </c:pt>
                      <c:pt idx="294">
                        <c:v>98.27</c:v>
                      </c:pt>
                      <c:pt idx="295">
                        <c:v>98.43</c:v>
                      </c:pt>
                      <c:pt idx="296">
                        <c:v>98.47</c:v>
                      </c:pt>
                      <c:pt idx="297">
                        <c:v>98.53</c:v>
                      </c:pt>
                      <c:pt idx="298">
                        <c:v>98.83</c:v>
                      </c:pt>
                      <c:pt idx="299">
                        <c:v>98.61</c:v>
                      </c:pt>
                      <c:pt idx="300">
                        <c:v>98.66</c:v>
                      </c:pt>
                      <c:pt idx="301">
                        <c:v>98.84</c:v>
                      </c:pt>
                      <c:pt idx="302">
                        <c:v>99.01</c:v>
                      </c:pt>
                      <c:pt idx="303">
                        <c:v>99.1</c:v>
                      </c:pt>
                      <c:pt idx="304">
                        <c:v>99.19</c:v>
                      </c:pt>
                      <c:pt idx="305">
                        <c:v>99.29</c:v>
                      </c:pt>
                      <c:pt idx="306">
                        <c:v>99.37</c:v>
                      </c:pt>
                      <c:pt idx="307">
                        <c:v>99.38</c:v>
                      </c:pt>
                      <c:pt idx="308">
                        <c:v>99.43</c:v>
                      </c:pt>
                      <c:pt idx="309">
                        <c:v>99.5</c:v>
                      </c:pt>
                      <c:pt idx="310">
                        <c:v>99.5</c:v>
                      </c:pt>
                      <c:pt idx="311">
                        <c:v>99.48</c:v>
                      </c:pt>
                      <c:pt idx="312">
                        <c:v>99.44</c:v>
                      </c:pt>
                      <c:pt idx="313">
                        <c:v>99.4</c:v>
                      </c:pt>
                      <c:pt idx="314">
                        <c:v>99.35</c:v>
                      </c:pt>
                      <c:pt idx="315">
                        <c:v>99.37</c:v>
                      </c:pt>
                      <c:pt idx="316">
                        <c:v>99.37</c:v>
                      </c:pt>
                      <c:pt idx="317">
                        <c:v>99.29</c:v>
                      </c:pt>
                      <c:pt idx="318">
                        <c:v>99.27</c:v>
                      </c:pt>
                      <c:pt idx="319">
                        <c:v>99.23</c:v>
                      </c:pt>
                      <c:pt idx="320">
                        <c:v>99.07</c:v>
                      </c:pt>
                      <c:pt idx="321">
                        <c:v>98.91</c:v>
                      </c:pt>
                      <c:pt idx="322">
                        <c:v>98.84</c:v>
                      </c:pt>
                      <c:pt idx="323">
                        <c:v>98.87</c:v>
                      </c:pt>
                      <c:pt idx="324">
                        <c:v>98.75</c:v>
                      </c:pt>
                      <c:pt idx="325">
                        <c:v>98.56</c:v>
                      </c:pt>
                      <c:pt idx="326">
                        <c:v>98.27</c:v>
                      </c:pt>
                      <c:pt idx="327">
                        <c:v>98.04</c:v>
                      </c:pt>
                      <c:pt idx="328">
                        <c:v>97.79</c:v>
                      </c:pt>
                      <c:pt idx="329">
                        <c:v>97.56</c:v>
                      </c:pt>
                      <c:pt idx="330">
                        <c:v>97.29</c:v>
                      </c:pt>
                      <c:pt idx="331">
                        <c:v>96.86</c:v>
                      </c:pt>
                      <c:pt idx="332">
                        <c:v>96.37</c:v>
                      </c:pt>
                      <c:pt idx="333">
                        <c:v>95.78</c:v>
                      </c:pt>
                      <c:pt idx="334">
                        <c:v>95.21</c:v>
                      </c:pt>
                      <c:pt idx="335">
                        <c:v>94.68</c:v>
                      </c:pt>
                      <c:pt idx="336">
                        <c:v>94.2</c:v>
                      </c:pt>
                      <c:pt idx="337">
                        <c:v>93.77</c:v>
                      </c:pt>
                      <c:pt idx="338">
                        <c:v>93.23</c:v>
                      </c:pt>
                      <c:pt idx="339">
                        <c:v>92.83</c:v>
                      </c:pt>
                      <c:pt idx="340">
                        <c:v>92.56</c:v>
                      </c:pt>
                      <c:pt idx="341">
                        <c:v>92.43</c:v>
                      </c:pt>
                      <c:pt idx="342">
                        <c:v>92.41</c:v>
                      </c:pt>
                      <c:pt idx="343">
                        <c:v>92.15</c:v>
                      </c:pt>
                      <c:pt idx="344">
                        <c:v>91.8</c:v>
                      </c:pt>
                      <c:pt idx="345">
                        <c:v>91.38</c:v>
                      </c:pt>
                      <c:pt idx="346">
                        <c:v>90.94</c:v>
                      </c:pt>
                      <c:pt idx="347">
                        <c:v>90.6</c:v>
                      </c:pt>
                      <c:pt idx="348">
                        <c:v>90.45</c:v>
                      </c:pt>
                      <c:pt idx="349">
                        <c:v>90.34</c:v>
                      </c:pt>
                      <c:pt idx="350">
                        <c:v>90.09</c:v>
                      </c:pt>
                      <c:pt idx="351">
                        <c:v>89.87</c:v>
                      </c:pt>
                      <c:pt idx="352">
                        <c:v>89.64</c:v>
                      </c:pt>
                      <c:pt idx="353">
                        <c:v>89.57</c:v>
                      </c:pt>
                      <c:pt idx="354">
                        <c:v>89.52</c:v>
                      </c:pt>
                      <c:pt idx="355">
                        <c:v>89.54</c:v>
                      </c:pt>
                      <c:pt idx="356">
                        <c:v>89.57</c:v>
                      </c:pt>
                      <c:pt idx="357">
                        <c:v>89.57</c:v>
                      </c:pt>
                      <c:pt idx="358">
                        <c:v>89.58</c:v>
                      </c:pt>
                      <c:pt idx="359">
                        <c:v>89.58</c:v>
                      </c:pt>
                      <c:pt idx="360">
                        <c:v>89.54</c:v>
                      </c:pt>
                      <c:pt idx="361">
                        <c:v>89.39</c:v>
                      </c:pt>
                      <c:pt idx="362">
                        <c:v>89.21</c:v>
                      </c:pt>
                      <c:pt idx="363">
                        <c:v>88.98</c:v>
                      </c:pt>
                      <c:pt idx="364">
                        <c:v>88.68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3B95-4CFE-B721-1397B6F708B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4"/>
          <c:order val="4"/>
          <c:tx>
            <c:strRef>
              <c:f>'Figure 3.A.5'!$G$1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3.A.5'!$G$2:$G$366</c:f>
              <c:numCache>
                <c:formatCode>0.00</c:formatCode>
                <c:ptCount val="365"/>
                <c:pt idx="0">
                  <c:v>61.96</c:v>
                </c:pt>
                <c:pt idx="1">
                  <c:v>61.5</c:v>
                </c:pt>
                <c:pt idx="2">
                  <c:v>60.96</c:v>
                </c:pt>
                <c:pt idx="3">
                  <c:v>60.4</c:v>
                </c:pt>
                <c:pt idx="4">
                  <c:v>59.73</c:v>
                </c:pt>
                <c:pt idx="5">
                  <c:v>58.88</c:v>
                </c:pt>
                <c:pt idx="6">
                  <c:v>58.03</c:v>
                </c:pt>
                <c:pt idx="7">
                  <c:v>57.13</c:v>
                </c:pt>
                <c:pt idx="8">
                  <c:v>56.24</c:v>
                </c:pt>
                <c:pt idx="9">
                  <c:v>55.48</c:v>
                </c:pt>
                <c:pt idx="10">
                  <c:v>54.72</c:v>
                </c:pt>
                <c:pt idx="11">
                  <c:v>53.96</c:v>
                </c:pt>
                <c:pt idx="12">
                  <c:v>53.18</c:v>
                </c:pt>
                <c:pt idx="13">
                  <c:v>52.48</c:v>
                </c:pt>
                <c:pt idx="14">
                  <c:v>51.87</c:v>
                </c:pt>
                <c:pt idx="15">
                  <c:v>51.32</c:v>
                </c:pt>
                <c:pt idx="16">
                  <c:v>50.82</c:v>
                </c:pt>
                <c:pt idx="17">
                  <c:v>50.32</c:v>
                </c:pt>
                <c:pt idx="18">
                  <c:v>49.81</c:v>
                </c:pt>
                <c:pt idx="19">
                  <c:v>49.08</c:v>
                </c:pt>
                <c:pt idx="20">
                  <c:v>48.3</c:v>
                </c:pt>
                <c:pt idx="21">
                  <c:v>47.57</c:v>
                </c:pt>
                <c:pt idx="22">
                  <c:v>46.82</c:v>
                </c:pt>
                <c:pt idx="23">
                  <c:v>46.1</c:v>
                </c:pt>
                <c:pt idx="24">
                  <c:v>45.51</c:v>
                </c:pt>
                <c:pt idx="25">
                  <c:v>44.91</c:v>
                </c:pt>
                <c:pt idx="26">
                  <c:v>44.19</c:v>
                </c:pt>
                <c:pt idx="27">
                  <c:v>43.53</c:v>
                </c:pt>
                <c:pt idx="28">
                  <c:v>42.85</c:v>
                </c:pt>
                <c:pt idx="29">
                  <c:v>42.15</c:v>
                </c:pt>
                <c:pt idx="30">
                  <c:v>41.54</c:v>
                </c:pt>
                <c:pt idx="31">
                  <c:v>41.02</c:v>
                </c:pt>
                <c:pt idx="32">
                  <c:v>40.53</c:v>
                </c:pt>
                <c:pt idx="33">
                  <c:v>39.869999999999997</c:v>
                </c:pt>
                <c:pt idx="34">
                  <c:v>39.18</c:v>
                </c:pt>
                <c:pt idx="35">
                  <c:v>38.5</c:v>
                </c:pt>
                <c:pt idx="36">
                  <c:v>37.89</c:v>
                </c:pt>
                <c:pt idx="37">
                  <c:v>37.369999999999997</c:v>
                </c:pt>
                <c:pt idx="38">
                  <c:v>37.04</c:v>
                </c:pt>
                <c:pt idx="39">
                  <c:v>36.67</c:v>
                </c:pt>
                <c:pt idx="40">
                  <c:v>36.119999999999997</c:v>
                </c:pt>
                <c:pt idx="41">
                  <c:v>35.619999999999997</c:v>
                </c:pt>
                <c:pt idx="42">
                  <c:v>35.200000000000003</c:v>
                </c:pt>
                <c:pt idx="43">
                  <c:v>34.799999999999997</c:v>
                </c:pt>
                <c:pt idx="44">
                  <c:v>34.369999999999997</c:v>
                </c:pt>
                <c:pt idx="45">
                  <c:v>33.950000000000003</c:v>
                </c:pt>
                <c:pt idx="46">
                  <c:v>33.53</c:v>
                </c:pt>
                <c:pt idx="47">
                  <c:v>33.020000000000003</c:v>
                </c:pt>
                <c:pt idx="48">
                  <c:v>32.5</c:v>
                </c:pt>
                <c:pt idx="49">
                  <c:v>31.97</c:v>
                </c:pt>
                <c:pt idx="50">
                  <c:v>31.46</c:v>
                </c:pt>
                <c:pt idx="51">
                  <c:v>31.07</c:v>
                </c:pt>
                <c:pt idx="52">
                  <c:v>30.86</c:v>
                </c:pt>
                <c:pt idx="53">
                  <c:v>30.79</c:v>
                </c:pt>
                <c:pt idx="54">
                  <c:v>30.6</c:v>
                </c:pt>
                <c:pt idx="55">
                  <c:v>30.35</c:v>
                </c:pt>
                <c:pt idx="56">
                  <c:v>30.19</c:v>
                </c:pt>
                <c:pt idx="57">
                  <c:v>30.09</c:v>
                </c:pt>
                <c:pt idx="58">
                  <c:v>30.05</c:v>
                </c:pt>
                <c:pt idx="59">
                  <c:v>29.98</c:v>
                </c:pt>
                <c:pt idx="60">
                  <c:v>29.97</c:v>
                </c:pt>
                <c:pt idx="61">
                  <c:v>29.89</c:v>
                </c:pt>
                <c:pt idx="62">
                  <c:v>29.75</c:v>
                </c:pt>
                <c:pt idx="63">
                  <c:v>29.59</c:v>
                </c:pt>
                <c:pt idx="64">
                  <c:v>29.52</c:v>
                </c:pt>
                <c:pt idx="65">
                  <c:v>29.42</c:v>
                </c:pt>
                <c:pt idx="66">
                  <c:v>29.4</c:v>
                </c:pt>
                <c:pt idx="67">
                  <c:v>29.4</c:v>
                </c:pt>
                <c:pt idx="68">
                  <c:v>29.3</c:v>
                </c:pt>
                <c:pt idx="69">
                  <c:v>29.27</c:v>
                </c:pt>
                <c:pt idx="70">
                  <c:v>29.24</c:v>
                </c:pt>
                <c:pt idx="71">
                  <c:v>29.17</c:v>
                </c:pt>
                <c:pt idx="72">
                  <c:v>29.1</c:v>
                </c:pt>
                <c:pt idx="73">
                  <c:v>29.06</c:v>
                </c:pt>
                <c:pt idx="74">
                  <c:v>29.04</c:v>
                </c:pt>
                <c:pt idx="75">
                  <c:v>28.97</c:v>
                </c:pt>
                <c:pt idx="76">
                  <c:v>28.82</c:v>
                </c:pt>
                <c:pt idx="77">
                  <c:v>28.69</c:v>
                </c:pt>
                <c:pt idx="78">
                  <c:v>28.58</c:v>
                </c:pt>
                <c:pt idx="79">
                  <c:v>28.51</c:v>
                </c:pt>
                <c:pt idx="80">
                  <c:v>28.49</c:v>
                </c:pt>
                <c:pt idx="81">
                  <c:v>28.48</c:v>
                </c:pt>
                <c:pt idx="82">
                  <c:v>28.42</c:v>
                </c:pt>
                <c:pt idx="83">
                  <c:v>28.45</c:v>
                </c:pt>
                <c:pt idx="84">
                  <c:v>28.44</c:v>
                </c:pt>
                <c:pt idx="85">
                  <c:v>28.29</c:v>
                </c:pt>
                <c:pt idx="86">
                  <c:v>28.15</c:v>
                </c:pt>
                <c:pt idx="87">
                  <c:v>28.13</c:v>
                </c:pt>
                <c:pt idx="88">
                  <c:v>28.1</c:v>
                </c:pt>
                <c:pt idx="89">
                  <c:v>27.98</c:v>
                </c:pt>
                <c:pt idx="90">
                  <c:v>27.62</c:v>
                </c:pt>
                <c:pt idx="91">
                  <c:v>27.89</c:v>
                </c:pt>
                <c:pt idx="92">
                  <c:v>27.88</c:v>
                </c:pt>
                <c:pt idx="93">
                  <c:v>27.93</c:v>
                </c:pt>
                <c:pt idx="94">
                  <c:v>28.15</c:v>
                </c:pt>
                <c:pt idx="95">
                  <c:v>28.38</c:v>
                </c:pt>
                <c:pt idx="96">
                  <c:v>28.58</c:v>
                </c:pt>
                <c:pt idx="97">
                  <c:v>28.74</c:v>
                </c:pt>
                <c:pt idx="98">
                  <c:v>28.89</c:v>
                </c:pt>
                <c:pt idx="99">
                  <c:v>29.01</c:v>
                </c:pt>
                <c:pt idx="100">
                  <c:v>29.14</c:v>
                </c:pt>
                <c:pt idx="101">
                  <c:v>29.36</c:v>
                </c:pt>
                <c:pt idx="102">
                  <c:v>29.5</c:v>
                </c:pt>
                <c:pt idx="103">
                  <c:v>29.52</c:v>
                </c:pt>
                <c:pt idx="104">
                  <c:v>29.51</c:v>
                </c:pt>
                <c:pt idx="105">
                  <c:v>29.55</c:v>
                </c:pt>
                <c:pt idx="106">
                  <c:v>29.7</c:v>
                </c:pt>
                <c:pt idx="107">
                  <c:v>29.92</c:v>
                </c:pt>
                <c:pt idx="108">
                  <c:v>30.2</c:v>
                </c:pt>
                <c:pt idx="109">
                  <c:v>30.46</c:v>
                </c:pt>
                <c:pt idx="110">
                  <c:v>30.61</c:v>
                </c:pt>
                <c:pt idx="111">
                  <c:v>30.71</c:v>
                </c:pt>
                <c:pt idx="112">
                  <c:v>30.82</c:v>
                </c:pt>
                <c:pt idx="113">
                  <c:v>30.95</c:v>
                </c:pt>
                <c:pt idx="114">
                  <c:v>31.19</c:v>
                </c:pt>
                <c:pt idx="115">
                  <c:v>31.47</c:v>
                </c:pt>
                <c:pt idx="116">
                  <c:v>31.75</c:v>
                </c:pt>
                <c:pt idx="117">
                  <c:v>31.97</c:v>
                </c:pt>
                <c:pt idx="118">
                  <c:v>32.229999999999997</c:v>
                </c:pt>
                <c:pt idx="119">
                  <c:v>32.49</c:v>
                </c:pt>
                <c:pt idx="120">
                  <c:v>32.729999999999997</c:v>
                </c:pt>
                <c:pt idx="121">
                  <c:v>33.06</c:v>
                </c:pt>
                <c:pt idx="122">
                  <c:v>33.43</c:v>
                </c:pt>
                <c:pt idx="123">
                  <c:v>33.78</c:v>
                </c:pt>
                <c:pt idx="124">
                  <c:v>34.049999999999997</c:v>
                </c:pt>
                <c:pt idx="125">
                  <c:v>34.24</c:v>
                </c:pt>
                <c:pt idx="126">
                  <c:v>34.380000000000003</c:v>
                </c:pt>
                <c:pt idx="127">
                  <c:v>34.5</c:v>
                </c:pt>
                <c:pt idx="128">
                  <c:v>34.729999999999997</c:v>
                </c:pt>
                <c:pt idx="129">
                  <c:v>35.04</c:v>
                </c:pt>
                <c:pt idx="130">
                  <c:v>35.35</c:v>
                </c:pt>
                <c:pt idx="131">
                  <c:v>35.56</c:v>
                </c:pt>
                <c:pt idx="132">
                  <c:v>35.71</c:v>
                </c:pt>
                <c:pt idx="133">
                  <c:v>35.83</c:v>
                </c:pt>
                <c:pt idx="134">
                  <c:v>35.979999999999997</c:v>
                </c:pt>
                <c:pt idx="135">
                  <c:v>36.14</c:v>
                </c:pt>
                <c:pt idx="136">
                  <c:v>36.340000000000003</c:v>
                </c:pt>
                <c:pt idx="137">
                  <c:v>36.56</c:v>
                </c:pt>
                <c:pt idx="138">
                  <c:v>36.72</c:v>
                </c:pt>
                <c:pt idx="139">
                  <c:v>36.869999999999997</c:v>
                </c:pt>
                <c:pt idx="140">
                  <c:v>36.99</c:v>
                </c:pt>
                <c:pt idx="141">
                  <c:v>37.18</c:v>
                </c:pt>
                <c:pt idx="142">
                  <c:v>37.450000000000003</c:v>
                </c:pt>
                <c:pt idx="143">
                  <c:v>37.83</c:v>
                </c:pt>
                <c:pt idx="144">
                  <c:v>38.21</c:v>
                </c:pt>
                <c:pt idx="145">
                  <c:v>38.520000000000003</c:v>
                </c:pt>
                <c:pt idx="146">
                  <c:v>38.83</c:v>
                </c:pt>
                <c:pt idx="147">
                  <c:v>39.130000000000003</c:v>
                </c:pt>
                <c:pt idx="148">
                  <c:v>39.42</c:v>
                </c:pt>
                <c:pt idx="149">
                  <c:v>39.729999999999997</c:v>
                </c:pt>
                <c:pt idx="150">
                  <c:v>40.090000000000003</c:v>
                </c:pt>
                <c:pt idx="151">
                  <c:v>40.47</c:v>
                </c:pt>
                <c:pt idx="152">
                  <c:v>40.76</c:v>
                </c:pt>
                <c:pt idx="153">
                  <c:v>41.03</c:v>
                </c:pt>
                <c:pt idx="154">
                  <c:v>41.25</c:v>
                </c:pt>
                <c:pt idx="155">
                  <c:v>41.53</c:v>
                </c:pt>
                <c:pt idx="156">
                  <c:v>41.79</c:v>
                </c:pt>
                <c:pt idx="157">
                  <c:v>42.13</c:v>
                </c:pt>
                <c:pt idx="158">
                  <c:v>42.48</c:v>
                </c:pt>
                <c:pt idx="159">
                  <c:v>42.79</c:v>
                </c:pt>
                <c:pt idx="160">
                  <c:v>43.09</c:v>
                </c:pt>
                <c:pt idx="161">
                  <c:v>43.36</c:v>
                </c:pt>
                <c:pt idx="162">
                  <c:v>43.59</c:v>
                </c:pt>
                <c:pt idx="163">
                  <c:v>43.91</c:v>
                </c:pt>
                <c:pt idx="164">
                  <c:v>44.34</c:v>
                </c:pt>
                <c:pt idx="165">
                  <c:v>44.72</c:v>
                </c:pt>
                <c:pt idx="166">
                  <c:v>45.03</c:v>
                </c:pt>
                <c:pt idx="167">
                  <c:v>45.29</c:v>
                </c:pt>
                <c:pt idx="168">
                  <c:v>45.56</c:v>
                </c:pt>
                <c:pt idx="169">
                  <c:v>45.82</c:v>
                </c:pt>
                <c:pt idx="170">
                  <c:v>46.1</c:v>
                </c:pt>
                <c:pt idx="171">
                  <c:v>46.41</c:v>
                </c:pt>
                <c:pt idx="172">
                  <c:v>46.73</c:v>
                </c:pt>
                <c:pt idx="173">
                  <c:v>46.98</c:v>
                </c:pt>
                <c:pt idx="174">
                  <c:v>47.21</c:v>
                </c:pt>
                <c:pt idx="175">
                  <c:v>47.44</c:v>
                </c:pt>
                <c:pt idx="176">
                  <c:v>47.7</c:v>
                </c:pt>
                <c:pt idx="177">
                  <c:v>47.98</c:v>
                </c:pt>
                <c:pt idx="178">
                  <c:v>48.31</c:v>
                </c:pt>
                <c:pt idx="179">
                  <c:v>48.63</c:v>
                </c:pt>
                <c:pt idx="180">
                  <c:v>48.87</c:v>
                </c:pt>
                <c:pt idx="181">
                  <c:v>49.09</c:v>
                </c:pt>
                <c:pt idx="182">
                  <c:v>49.24</c:v>
                </c:pt>
                <c:pt idx="183">
                  <c:v>49.47</c:v>
                </c:pt>
                <c:pt idx="184">
                  <c:v>49.72</c:v>
                </c:pt>
                <c:pt idx="185">
                  <c:v>50.05</c:v>
                </c:pt>
                <c:pt idx="186">
                  <c:v>50.37</c:v>
                </c:pt>
                <c:pt idx="187">
                  <c:v>50.64</c:v>
                </c:pt>
                <c:pt idx="188">
                  <c:v>50.89</c:v>
                </c:pt>
                <c:pt idx="189">
                  <c:v>51.11</c:v>
                </c:pt>
                <c:pt idx="190">
                  <c:v>51.32</c:v>
                </c:pt>
                <c:pt idx="191">
                  <c:v>51.53</c:v>
                </c:pt>
                <c:pt idx="192">
                  <c:v>51.87</c:v>
                </c:pt>
                <c:pt idx="193">
                  <c:v>52.24</c:v>
                </c:pt>
                <c:pt idx="194">
                  <c:v>52.52</c:v>
                </c:pt>
                <c:pt idx="195">
                  <c:v>52.77</c:v>
                </c:pt>
                <c:pt idx="196">
                  <c:v>53</c:v>
                </c:pt>
                <c:pt idx="197">
                  <c:v>53.15</c:v>
                </c:pt>
                <c:pt idx="198">
                  <c:v>53.37</c:v>
                </c:pt>
                <c:pt idx="199">
                  <c:v>53.67</c:v>
                </c:pt>
                <c:pt idx="200">
                  <c:v>54</c:v>
                </c:pt>
                <c:pt idx="201">
                  <c:v>54.2</c:v>
                </c:pt>
                <c:pt idx="202">
                  <c:v>54.38</c:v>
                </c:pt>
                <c:pt idx="203">
                  <c:v>54.61</c:v>
                </c:pt>
                <c:pt idx="204">
                  <c:v>54.82</c:v>
                </c:pt>
                <c:pt idx="205">
                  <c:v>55.06</c:v>
                </c:pt>
                <c:pt idx="206">
                  <c:v>55.35</c:v>
                </c:pt>
                <c:pt idx="207">
                  <c:v>55.67</c:v>
                </c:pt>
                <c:pt idx="208">
                  <c:v>55.91</c:v>
                </c:pt>
                <c:pt idx="209">
                  <c:v>56.15</c:v>
                </c:pt>
                <c:pt idx="210">
                  <c:v>56.39</c:v>
                </c:pt>
                <c:pt idx="211">
                  <c:v>56.63</c:v>
                </c:pt>
                <c:pt idx="212">
                  <c:v>56.86</c:v>
                </c:pt>
                <c:pt idx="213">
                  <c:v>57.09</c:v>
                </c:pt>
                <c:pt idx="214">
                  <c:v>57.41</c:v>
                </c:pt>
                <c:pt idx="215">
                  <c:v>57.64</c:v>
                </c:pt>
                <c:pt idx="216">
                  <c:v>57.85</c:v>
                </c:pt>
                <c:pt idx="217">
                  <c:v>58.07</c:v>
                </c:pt>
                <c:pt idx="218">
                  <c:v>58.3</c:v>
                </c:pt>
                <c:pt idx="219">
                  <c:v>58.53</c:v>
                </c:pt>
                <c:pt idx="220">
                  <c:v>58.82</c:v>
                </c:pt>
                <c:pt idx="221">
                  <c:v>59.1</c:v>
                </c:pt>
                <c:pt idx="222">
                  <c:v>59.38</c:v>
                </c:pt>
                <c:pt idx="223">
                  <c:v>59.64</c:v>
                </c:pt>
                <c:pt idx="224">
                  <c:v>59.9</c:v>
                </c:pt>
                <c:pt idx="225">
                  <c:v>60.16</c:v>
                </c:pt>
                <c:pt idx="226">
                  <c:v>60.44</c:v>
                </c:pt>
                <c:pt idx="227">
                  <c:v>60.79</c:v>
                </c:pt>
                <c:pt idx="228">
                  <c:v>61.13</c:v>
                </c:pt>
                <c:pt idx="229">
                  <c:v>61.37</c:v>
                </c:pt>
                <c:pt idx="230">
                  <c:v>61.6</c:v>
                </c:pt>
                <c:pt idx="231">
                  <c:v>61.81</c:v>
                </c:pt>
                <c:pt idx="232">
                  <c:v>62.04</c:v>
                </c:pt>
                <c:pt idx="233">
                  <c:v>62.32</c:v>
                </c:pt>
                <c:pt idx="234">
                  <c:v>62.64</c:v>
                </c:pt>
                <c:pt idx="235">
                  <c:v>62.99</c:v>
                </c:pt>
                <c:pt idx="236">
                  <c:v>63.28</c:v>
                </c:pt>
                <c:pt idx="237">
                  <c:v>63.55</c:v>
                </c:pt>
                <c:pt idx="238">
                  <c:v>63.81</c:v>
                </c:pt>
                <c:pt idx="239">
                  <c:v>64.09</c:v>
                </c:pt>
                <c:pt idx="240">
                  <c:v>64.38</c:v>
                </c:pt>
                <c:pt idx="241">
                  <c:v>64.739999999999995</c:v>
                </c:pt>
                <c:pt idx="242">
                  <c:v>65.099999999999994</c:v>
                </c:pt>
                <c:pt idx="243">
                  <c:v>65.400000000000006</c:v>
                </c:pt>
                <c:pt idx="244">
                  <c:v>65.64</c:v>
                </c:pt>
                <c:pt idx="245">
                  <c:v>66.099999999999994</c:v>
                </c:pt>
                <c:pt idx="246">
                  <c:v>66.400000000000006</c:v>
                </c:pt>
                <c:pt idx="247">
                  <c:v>66.400000000000006</c:v>
                </c:pt>
                <c:pt idx="248">
                  <c:v>66.900000000000006</c:v>
                </c:pt>
                <c:pt idx="249">
                  <c:v>67.099999999999994</c:v>
                </c:pt>
                <c:pt idx="250">
                  <c:v>67.099999999999994</c:v>
                </c:pt>
                <c:pt idx="251">
                  <c:v>67.599999999999994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096287"/>
        <c:axId val="571098207"/>
      </c:lineChart>
      <c:dateAx>
        <c:axId val="1466032368"/>
        <c:scaling>
          <c:orientation val="minMax"/>
        </c:scaling>
        <c:delete val="0"/>
        <c:axPos val="b"/>
        <c:numFmt formatCode="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030928"/>
        <c:crosses val="autoZero"/>
        <c:auto val="1"/>
        <c:lblOffset val="100"/>
        <c:baseTimeUnit val="days"/>
        <c:majorUnit val="1"/>
        <c:majorTimeUnit val="months"/>
      </c:dateAx>
      <c:valAx>
        <c:axId val="1466030928"/>
        <c:scaling>
          <c:orientation val="minMax"/>
          <c:max val="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032368"/>
        <c:crosses val="autoZero"/>
        <c:crossBetween val="between"/>
      </c:valAx>
      <c:valAx>
        <c:axId val="571098207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1096287"/>
        <c:crosses val="max"/>
        <c:crossBetween val="between"/>
      </c:valAx>
      <c:dateAx>
        <c:axId val="571096287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7109820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5354830765699"/>
          <c:y val="0.65138652061108204"/>
          <c:w val="0.20610863074394292"/>
          <c:h val="0.15941230495659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3.A.6'!$B$14:$B$92</c15:sqref>
                  </c15:fullRef>
                </c:ext>
              </c:extLst>
              <c:f>'Figure 3.A.6'!$B$17:$B$92</c:f>
              <c:numCache>
                <c:formatCode>0.0</c:formatCode>
                <c:ptCount val="76"/>
                <c:pt idx="0">
                  <c:v>1.2</c:v>
                </c:pt>
                <c:pt idx="1">
                  <c:v>1.3</c:v>
                </c:pt>
                <c:pt idx="2">
                  <c:v>1.2</c:v>
                </c:pt>
                <c:pt idx="3">
                  <c:v>0.9</c:v>
                </c:pt>
                <c:pt idx="4">
                  <c:v>0.7</c:v>
                </c:pt>
                <c:pt idx="5">
                  <c:v>0.5</c:v>
                </c:pt>
                <c:pt idx="6">
                  <c:v>0.4</c:v>
                </c:pt>
                <c:pt idx="7">
                  <c:v>0.6</c:v>
                </c:pt>
                <c:pt idx="8">
                  <c:v>0.7</c:v>
                </c:pt>
                <c:pt idx="9">
                  <c:v>1.4</c:v>
                </c:pt>
                <c:pt idx="10">
                  <c:v>1.2</c:v>
                </c:pt>
                <c:pt idx="11">
                  <c:v>1.3</c:v>
                </c:pt>
                <c:pt idx="12">
                  <c:v>0.9</c:v>
                </c:pt>
                <c:pt idx="13">
                  <c:v>1.1000000000000001</c:v>
                </c:pt>
                <c:pt idx="14">
                  <c:v>0.7</c:v>
                </c:pt>
                <c:pt idx="15">
                  <c:v>0.9</c:v>
                </c:pt>
                <c:pt idx="16">
                  <c:v>1.1000000000000001</c:v>
                </c:pt>
                <c:pt idx="17">
                  <c:v>1.7</c:v>
                </c:pt>
                <c:pt idx="18">
                  <c:v>2.1</c:v>
                </c:pt>
                <c:pt idx="19">
                  <c:v>2.7</c:v>
                </c:pt>
                <c:pt idx="20">
                  <c:v>2.4</c:v>
                </c:pt>
                <c:pt idx="21">
                  <c:v>2.2999999999999998</c:v>
                </c:pt>
                <c:pt idx="22">
                  <c:v>2.5</c:v>
                </c:pt>
                <c:pt idx="23">
                  <c:v>2.7</c:v>
                </c:pt>
                <c:pt idx="24">
                  <c:v>3.3</c:v>
                </c:pt>
                <c:pt idx="25">
                  <c:v>3.5</c:v>
                </c:pt>
                <c:pt idx="26">
                  <c:v>3.4</c:v>
                </c:pt>
                <c:pt idx="27">
                  <c:v>3.7</c:v>
                </c:pt>
                <c:pt idx="28">
                  <c:v>3.8</c:v>
                </c:pt>
                <c:pt idx="29">
                  <c:v>4.3</c:v>
                </c:pt>
                <c:pt idx="30">
                  <c:v>4.3</c:v>
                </c:pt>
                <c:pt idx="31">
                  <c:v>4.2</c:v>
                </c:pt>
                <c:pt idx="32">
                  <c:v>4.4000000000000004</c:v>
                </c:pt>
                <c:pt idx="33">
                  <c:v>4.4000000000000004</c:v>
                </c:pt>
                <c:pt idx="34">
                  <c:v>4.8</c:v>
                </c:pt>
                <c:pt idx="35">
                  <c:v>5.0999999999999996</c:v>
                </c:pt>
                <c:pt idx="36">
                  <c:v>5.2</c:v>
                </c:pt>
                <c:pt idx="37">
                  <c:v>5</c:v>
                </c:pt>
                <c:pt idx="38">
                  <c:v>5.4</c:v>
                </c:pt>
                <c:pt idx="39">
                  <c:v>5.6</c:v>
                </c:pt>
                <c:pt idx="40">
                  <c:v>5.5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3.7</c:v>
                </c:pt>
                <c:pt idx="49">
                  <c:v>4.0999999999999996</c:v>
                </c:pt>
                <c:pt idx="50">
                  <c:v>4.0999999999999996</c:v>
                </c:pt>
                <c:pt idx="51">
                  <c:v>4</c:v>
                </c:pt>
                <c:pt idx="52">
                  <c:v>4.0999999999999996</c:v>
                </c:pt>
                <c:pt idx="53">
                  <c:v>3.9</c:v>
                </c:pt>
                <c:pt idx="54">
                  <c:v>4</c:v>
                </c:pt>
                <c:pt idx="55">
                  <c:v>3.9</c:v>
                </c:pt>
                <c:pt idx="56">
                  <c:v>4</c:v>
                </c:pt>
                <c:pt idx="57">
                  <c:v>3.9</c:v>
                </c:pt>
                <c:pt idx="58">
                  <c:v>3.7</c:v>
                </c:pt>
                <c:pt idx="59">
                  <c:v>3.5</c:v>
                </c:pt>
                <c:pt idx="60">
                  <c:v>4</c:v>
                </c:pt>
                <c:pt idx="61">
                  <c:v>3.2</c:v>
                </c:pt>
                <c:pt idx="62">
                  <c:v>3.3</c:v>
                </c:pt>
                <c:pt idx="63">
                  <c:v>3.2</c:v>
                </c:pt>
                <c:pt idx="64">
                  <c:v>3.1</c:v>
                </c:pt>
                <c:pt idx="65">
                  <c:v>3.2</c:v>
                </c:pt>
                <c:pt idx="66">
                  <c:v>3.4</c:v>
                </c:pt>
                <c:pt idx="67">
                  <c:v>3.5</c:v>
                </c:pt>
                <c:pt idx="68">
                  <c:v>3.4</c:v>
                </c:pt>
                <c:pt idx="69">
                  <c:v>3.2</c:v>
                </c:pt>
                <c:pt idx="70">
                  <c:v>3.4</c:v>
                </c:pt>
                <c:pt idx="71">
                  <c:v>3.3</c:v>
                </c:pt>
                <c:pt idx="72">
                  <c:v>3</c:v>
                </c:pt>
                <c:pt idx="73">
                  <c:v>3.5</c:v>
                </c:pt>
                <c:pt idx="74">
                  <c:v>3.2</c:v>
                </c:pt>
                <c:pt idx="75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8E-46CF-9D1C-687905E9576D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3.A.6'!$C$14:$C$92</c15:sqref>
                  </c15:fullRef>
                </c:ext>
              </c:extLst>
              <c:f>'Figure 3.A.6'!$C$17:$C$92</c:f>
              <c:numCache>
                <c:formatCode>0.0</c:formatCode>
                <c:ptCount val="76"/>
                <c:pt idx="0">
                  <c:v>0.9</c:v>
                </c:pt>
                <c:pt idx="1">
                  <c:v>0.9</c:v>
                </c:pt>
                <c:pt idx="2">
                  <c:v>0.8</c:v>
                </c:pt>
                <c:pt idx="3">
                  <c:v>1.2</c:v>
                </c:pt>
                <c:pt idx="4">
                  <c:v>0.4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1.4</c:v>
                </c:pt>
                <c:pt idx="10">
                  <c:v>1.1000000000000001</c:v>
                </c:pt>
                <c:pt idx="11">
                  <c:v>0.9</c:v>
                </c:pt>
                <c:pt idx="12">
                  <c:v>0.7</c:v>
                </c:pt>
                <c:pt idx="13">
                  <c:v>1</c:v>
                </c:pt>
                <c:pt idx="14">
                  <c:v>0.9</c:v>
                </c:pt>
                <c:pt idx="15">
                  <c:v>0.7</c:v>
                </c:pt>
                <c:pt idx="16">
                  <c:v>1.6</c:v>
                </c:pt>
                <c:pt idx="17">
                  <c:v>1.9</c:v>
                </c:pt>
                <c:pt idx="18">
                  <c:v>2</c:v>
                </c:pt>
                <c:pt idx="19">
                  <c:v>2.6</c:v>
                </c:pt>
                <c:pt idx="20">
                  <c:v>2.6</c:v>
                </c:pt>
                <c:pt idx="21">
                  <c:v>2.2999999999999998</c:v>
                </c:pt>
                <c:pt idx="22">
                  <c:v>2.7</c:v>
                </c:pt>
                <c:pt idx="23">
                  <c:v>3</c:v>
                </c:pt>
                <c:pt idx="24">
                  <c:v>3.5</c:v>
                </c:pt>
                <c:pt idx="25">
                  <c:v>3.8</c:v>
                </c:pt>
                <c:pt idx="26">
                  <c:v>3.7</c:v>
                </c:pt>
                <c:pt idx="27">
                  <c:v>4</c:v>
                </c:pt>
                <c:pt idx="28">
                  <c:v>4.3</c:v>
                </c:pt>
                <c:pt idx="29">
                  <c:v>4.8</c:v>
                </c:pt>
                <c:pt idx="30">
                  <c:v>5</c:v>
                </c:pt>
                <c:pt idx="31">
                  <c:v>5</c:v>
                </c:pt>
                <c:pt idx="32">
                  <c:v>5.2</c:v>
                </c:pt>
                <c:pt idx="33">
                  <c:v>5.3</c:v>
                </c:pt>
                <c:pt idx="34">
                  <c:v>5.6</c:v>
                </c:pt>
                <c:pt idx="35">
                  <c:v>5.7</c:v>
                </c:pt>
                <c:pt idx="36">
                  <c:v>5.6</c:v>
                </c:pt>
                <c:pt idx="37">
                  <c:v>5.3</c:v>
                </c:pt>
                <c:pt idx="38">
                  <c:v>5.5</c:v>
                </c:pt>
                <c:pt idx="39">
                  <c:v>5.5</c:v>
                </c:pt>
                <c:pt idx="40">
                  <c:v>5.3</c:v>
                </c:pt>
                <c:pt idx="41">
                  <c:v>4.5</c:v>
                </c:pt>
                <c:pt idx="42">
                  <c:v>4.2</c:v>
                </c:pt>
                <c:pt idx="43">
                  <c:v>3.6</c:v>
                </c:pt>
                <c:pt idx="44">
                  <c:v>3.4</c:v>
                </c:pt>
                <c:pt idx="45">
                  <c:v>3.3</c:v>
                </c:pt>
                <c:pt idx="46">
                  <c:v>3.1</c:v>
                </c:pt>
                <c:pt idx="47">
                  <c:v>2.9</c:v>
                </c:pt>
                <c:pt idx="48">
                  <c:v>2.7</c:v>
                </c:pt>
                <c:pt idx="49">
                  <c:v>2.9</c:v>
                </c:pt>
                <c:pt idx="50">
                  <c:v>2.9</c:v>
                </c:pt>
                <c:pt idx="51">
                  <c:v>2.9</c:v>
                </c:pt>
                <c:pt idx="52">
                  <c:v>2.8</c:v>
                </c:pt>
                <c:pt idx="53">
                  <c:v>2.7</c:v>
                </c:pt>
                <c:pt idx="54">
                  <c:v>2.7</c:v>
                </c:pt>
                <c:pt idx="55">
                  <c:v>2.7</c:v>
                </c:pt>
                <c:pt idx="56">
                  <c:v>2.7</c:v>
                </c:pt>
                <c:pt idx="57">
                  <c:v>2.7</c:v>
                </c:pt>
                <c:pt idx="58">
                  <c:v>2.6</c:v>
                </c:pt>
                <c:pt idx="59">
                  <c:v>2.4</c:v>
                </c:pt>
                <c:pt idx="60">
                  <c:v>2.7</c:v>
                </c:pt>
                <c:pt idx="61">
                  <c:v>2.2999999999999998</c:v>
                </c:pt>
                <c:pt idx="62">
                  <c:v>2.2999999999999998</c:v>
                </c:pt>
                <c:pt idx="63">
                  <c:v>2.2999999999999998</c:v>
                </c:pt>
                <c:pt idx="64">
                  <c:v>2.2999999999999998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2.2999999999999998</c:v>
                </c:pt>
                <c:pt idx="69">
                  <c:v>2.2000000000000002</c:v>
                </c:pt>
                <c:pt idx="70">
                  <c:v>2.4</c:v>
                </c:pt>
                <c:pt idx="71">
                  <c:v>2.2999999999999998</c:v>
                </c:pt>
                <c:pt idx="72">
                  <c:v>2.2000000000000002</c:v>
                </c:pt>
                <c:pt idx="73">
                  <c:v>2.6</c:v>
                </c:pt>
                <c:pt idx="74">
                  <c:v>2.4</c:v>
                </c:pt>
                <c:pt idx="7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8E-46CF-9D1C-687905E9576D}"/>
            </c:ext>
          </c:extLst>
        </c:ser>
        <c:ser>
          <c:idx val="2"/>
          <c:order val="2"/>
          <c:tx>
            <c:strRef>
              <c:f>'Figure 3.A.6'!$D$1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3.A.6'!$D$14:$D$92</c15:sqref>
                  </c15:fullRef>
                </c:ext>
              </c:extLst>
              <c:f>'Figure 3.A.6'!$D$17:$D$92</c:f>
              <c:numCache>
                <c:formatCode>0.0</c:formatCode>
                <c:ptCount val="76"/>
                <c:pt idx="0">
                  <c:v>1.647</c:v>
                </c:pt>
                <c:pt idx="1">
                  <c:v>1.704</c:v>
                </c:pt>
                <c:pt idx="2">
                  <c:v>1.7230000000000001</c:v>
                </c:pt>
                <c:pt idx="3">
                  <c:v>1.35</c:v>
                </c:pt>
                <c:pt idx="4">
                  <c:v>1.329</c:v>
                </c:pt>
                <c:pt idx="5">
                  <c:v>1.3049999999999999</c:v>
                </c:pt>
                <c:pt idx="6">
                  <c:v>1.2490000000000001</c:v>
                </c:pt>
                <c:pt idx="7">
                  <c:v>1.2490000000000001</c:v>
                </c:pt>
                <c:pt idx="8">
                  <c:v>1.2829999999999999</c:v>
                </c:pt>
                <c:pt idx="9">
                  <c:v>1.1200000000000001</c:v>
                </c:pt>
                <c:pt idx="10">
                  <c:v>1.1200000000000001</c:v>
                </c:pt>
                <c:pt idx="11">
                  <c:v>1.077</c:v>
                </c:pt>
                <c:pt idx="12">
                  <c:v>1.181</c:v>
                </c:pt>
                <c:pt idx="13">
                  <c:v>1.268</c:v>
                </c:pt>
                <c:pt idx="14">
                  <c:v>1.3819999999999999</c:v>
                </c:pt>
                <c:pt idx="15">
                  <c:v>1.2709999999999999</c:v>
                </c:pt>
                <c:pt idx="16">
                  <c:v>1.4259999999999999</c:v>
                </c:pt>
                <c:pt idx="17">
                  <c:v>1.4279999999999999</c:v>
                </c:pt>
                <c:pt idx="18">
                  <c:v>1.5620000000000001</c:v>
                </c:pt>
                <c:pt idx="19">
                  <c:v>1.5609999999999999</c:v>
                </c:pt>
                <c:pt idx="20">
                  <c:v>1.51</c:v>
                </c:pt>
                <c:pt idx="21">
                  <c:v>2.1739999999999999</c:v>
                </c:pt>
                <c:pt idx="22">
                  <c:v>2.282</c:v>
                </c:pt>
                <c:pt idx="23">
                  <c:v>2.4769999999999999</c:v>
                </c:pt>
                <c:pt idx="24">
                  <c:v>3.0070000000000001</c:v>
                </c:pt>
                <c:pt idx="25">
                  <c:v>3.0630000000000002</c:v>
                </c:pt>
                <c:pt idx="26">
                  <c:v>2.8980000000000001</c:v>
                </c:pt>
                <c:pt idx="27">
                  <c:v>3.2490000000000001</c:v>
                </c:pt>
                <c:pt idx="28">
                  <c:v>3.13</c:v>
                </c:pt>
                <c:pt idx="29">
                  <c:v>3.1240000000000001</c:v>
                </c:pt>
                <c:pt idx="30">
                  <c:v>3.3620000000000001</c:v>
                </c:pt>
                <c:pt idx="31">
                  <c:v>3.5129999999999999</c:v>
                </c:pt>
                <c:pt idx="32">
                  <c:v>3.8079999999999998</c:v>
                </c:pt>
                <c:pt idx="33">
                  <c:v>4.37</c:v>
                </c:pt>
                <c:pt idx="34">
                  <c:v>4.4139999999999997</c:v>
                </c:pt>
                <c:pt idx="35">
                  <c:v>4.1319999999999997</c:v>
                </c:pt>
                <c:pt idx="36">
                  <c:v>4.0540000000000003</c:v>
                </c:pt>
                <c:pt idx="37">
                  <c:v>3.9780000000000002</c:v>
                </c:pt>
                <c:pt idx="38">
                  <c:v>4.6470000000000002</c:v>
                </c:pt>
                <c:pt idx="39">
                  <c:v>4.6630000000000003</c:v>
                </c:pt>
                <c:pt idx="40">
                  <c:v>4.6989999999999998</c:v>
                </c:pt>
                <c:pt idx="41">
                  <c:v>4.7869999999999999</c:v>
                </c:pt>
                <c:pt idx="42">
                  <c:v>4.665</c:v>
                </c:pt>
                <c:pt idx="43">
                  <c:v>4.5460000000000003</c:v>
                </c:pt>
                <c:pt idx="44">
                  <c:v>4.2720000000000002</c:v>
                </c:pt>
                <c:pt idx="45">
                  <c:v>3.7519999999999998</c:v>
                </c:pt>
                <c:pt idx="46">
                  <c:v>3.7170000000000001</c:v>
                </c:pt>
                <c:pt idx="47">
                  <c:v>4.6070000000000002</c:v>
                </c:pt>
                <c:pt idx="48">
                  <c:v>4.3250000000000002</c:v>
                </c:pt>
                <c:pt idx="49">
                  <c:v>4.5659999999999998</c:v>
                </c:pt>
                <c:pt idx="50">
                  <c:v>4.0659999999999998</c:v>
                </c:pt>
                <c:pt idx="51">
                  <c:v>4.742</c:v>
                </c:pt>
                <c:pt idx="52">
                  <c:v>5.234</c:v>
                </c:pt>
                <c:pt idx="53">
                  <c:v>5.21</c:v>
                </c:pt>
                <c:pt idx="54">
                  <c:v>5.0979999999999999</c:v>
                </c:pt>
                <c:pt idx="55">
                  <c:v>5.3449999999999998</c:v>
                </c:pt>
                <c:pt idx="56">
                  <c:v>5.3250000000000002</c:v>
                </c:pt>
                <c:pt idx="57">
                  <c:v>4.9690000000000003</c:v>
                </c:pt>
                <c:pt idx="58">
                  <c:v>5.0789999999999997</c:v>
                </c:pt>
                <c:pt idx="59">
                  <c:v>4.1130000000000004</c:v>
                </c:pt>
                <c:pt idx="60">
                  <c:v>4.2439999999999998</c:v>
                </c:pt>
                <c:pt idx="61">
                  <c:v>3.988</c:v>
                </c:pt>
                <c:pt idx="62">
                  <c:v>3.9380000000000002</c:v>
                </c:pt>
                <c:pt idx="63">
                  <c:v>2.8620000000000001</c:v>
                </c:pt>
                <c:pt idx="64">
                  <c:v>2.153</c:v>
                </c:pt>
                <c:pt idx="65">
                  <c:v>2.052</c:v>
                </c:pt>
                <c:pt idx="66">
                  <c:v>1.9710000000000001</c:v>
                </c:pt>
                <c:pt idx="67">
                  <c:v>1.8</c:v>
                </c:pt>
                <c:pt idx="68">
                  <c:v>1.9</c:v>
                </c:pt>
                <c:pt idx="69">
                  <c:v>1.9</c:v>
                </c:pt>
                <c:pt idx="70">
                  <c:v>1.7</c:v>
                </c:pt>
                <c:pt idx="71">
                  <c:v>1.9</c:v>
                </c:pt>
                <c:pt idx="72">
                  <c:v>1.8</c:v>
                </c:pt>
                <c:pt idx="73">
                  <c:v>2.246</c:v>
                </c:pt>
                <c:pt idx="74">
                  <c:v>2.2599999999999998</c:v>
                </c:pt>
                <c:pt idx="75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8E-46CF-9D1C-687905E9576D}"/>
            </c:ext>
          </c:extLst>
        </c:ser>
        <c:ser>
          <c:idx val="3"/>
          <c:order val="3"/>
          <c:tx>
            <c:strRef>
              <c:f>'Figure 3.A.6'!$F$1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3.A.6'!$F$14:$F$92</c15:sqref>
                  </c15:fullRef>
                </c:ext>
              </c:extLst>
              <c:f>'Figure 3.A.6'!$F$17:$F$92</c:f>
              <c:numCache>
                <c:formatCode>General</c:formatCode>
                <c:ptCount val="7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94351"/>
        <c:axId val="1"/>
      </c:lineChart>
      <c:lineChart>
        <c:grouping val="standard"/>
        <c:varyColors val="0"/>
        <c:ser>
          <c:idx val="4"/>
          <c:order val="4"/>
          <c:tx>
            <c:strRef>
              <c:f>'Figure 3.A.6'!$E$1</c:f>
              <c:strCache>
                <c:ptCount val="1"/>
                <c:pt idx="0">
                  <c:v>Headline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3.A.6'!$E$14:$E$92</c15:sqref>
                  </c15:fullRef>
                </c:ext>
              </c:extLst>
              <c:f>'Figure 3.A.6'!$E$17:$E$92</c:f>
              <c:numCache>
                <c:formatCode>0.0</c:formatCode>
                <c:ptCount val="76"/>
                <c:pt idx="0">
                  <c:v>0.3</c:v>
                </c:pt>
                <c:pt idx="1">
                  <c:v>0.1</c:v>
                </c:pt>
                <c:pt idx="2">
                  <c:v>0.3</c:v>
                </c:pt>
                <c:pt idx="3">
                  <c:v>0.4</c:v>
                </c:pt>
                <c:pt idx="4">
                  <c:v>-0.2</c:v>
                </c:pt>
                <c:pt idx="5">
                  <c:v>-0.3</c:v>
                </c:pt>
                <c:pt idx="6">
                  <c:v>-0.3</c:v>
                </c:pt>
                <c:pt idx="7">
                  <c:v>-0.3</c:v>
                </c:pt>
                <c:pt idx="8">
                  <c:v>-0.3</c:v>
                </c:pt>
                <c:pt idx="9">
                  <c:v>0.9</c:v>
                </c:pt>
                <c:pt idx="10">
                  <c:v>0.9</c:v>
                </c:pt>
                <c:pt idx="11">
                  <c:v>1.3</c:v>
                </c:pt>
                <c:pt idx="12">
                  <c:v>1.6</c:v>
                </c:pt>
                <c:pt idx="13">
                  <c:v>2</c:v>
                </c:pt>
                <c:pt idx="14">
                  <c:v>1.9</c:v>
                </c:pt>
                <c:pt idx="15">
                  <c:v>2.2000000000000002</c:v>
                </c:pt>
                <c:pt idx="16">
                  <c:v>3</c:v>
                </c:pt>
                <c:pt idx="17">
                  <c:v>3.4</c:v>
                </c:pt>
                <c:pt idx="18">
                  <c:v>4.0999999999999996</c:v>
                </c:pt>
                <c:pt idx="19">
                  <c:v>4.9000000000000004</c:v>
                </c:pt>
                <c:pt idx="20">
                  <c:v>5</c:v>
                </c:pt>
                <c:pt idx="21">
                  <c:v>5.0999999999999996</c:v>
                </c:pt>
                <c:pt idx="22">
                  <c:v>5.9</c:v>
                </c:pt>
                <c:pt idx="23">
                  <c:v>7.4</c:v>
                </c:pt>
                <c:pt idx="24">
                  <c:v>7.4</c:v>
                </c:pt>
                <c:pt idx="25">
                  <c:v>8.1</c:v>
                </c:pt>
                <c:pt idx="26">
                  <c:v>8.6</c:v>
                </c:pt>
                <c:pt idx="27">
                  <c:v>8.9</c:v>
                </c:pt>
                <c:pt idx="28">
                  <c:v>9.1</c:v>
                </c:pt>
                <c:pt idx="29">
                  <c:v>9.9</c:v>
                </c:pt>
                <c:pt idx="30">
                  <c:v>10.6</c:v>
                </c:pt>
                <c:pt idx="31">
                  <c:v>10.1</c:v>
                </c:pt>
                <c:pt idx="32">
                  <c:v>9.1999999999999993</c:v>
                </c:pt>
                <c:pt idx="33">
                  <c:v>8.6</c:v>
                </c:pt>
                <c:pt idx="34">
                  <c:v>8.5</c:v>
                </c:pt>
                <c:pt idx="35">
                  <c:v>6.9</c:v>
                </c:pt>
                <c:pt idx="36">
                  <c:v>7</c:v>
                </c:pt>
                <c:pt idx="37">
                  <c:v>6.1</c:v>
                </c:pt>
                <c:pt idx="38">
                  <c:v>5.5</c:v>
                </c:pt>
                <c:pt idx="39">
                  <c:v>5.3</c:v>
                </c:pt>
                <c:pt idx="40">
                  <c:v>5.2</c:v>
                </c:pt>
                <c:pt idx="41">
                  <c:v>4.3</c:v>
                </c:pt>
                <c:pt idx="42">
                  <c:v>2.9</c:v>
                </c:pt>
                <c:pt idx="43">
                  <c:v>2.4</c:v>
                </c:pt>
                <c:pt idx="44">
                  <c:v>2.9</c:v>
                </c:pt>
                <c:pt idx="45">
                  <c:v>2.8</c:v>
                </c:pt>
                <c:pt idx="46">
                  <c:v>2.6</c:v>
                </c:pt>
                <c:pt idx="47">
                  <c:v>2.4</c:v>
                </c:pt>
                <c:pt idx="48">
                  <c:v>2.4</c:v>
                </c:pt>
                <c:pt idx="49">
                  <c:v>2.6</c:v>
                </c:pt>
                <c:pt idx="50">
                  <c:v>2.5</c:v>
                </c:pt>
                <c:pt idx="51">
                  <c:v>2.6</c:v>
                </c:pt>
                <c:pt idx="52">
                  <c:v>2.2000000000000002</c:v>
                </c:pt>
                <c:pt idx="53">
                  <c:v>1.7</c:v>
                </c:pt>
                <c:pt idx="54">
                  <c:v>2</c:v>
                </c:pt>
                <c:pt idx="55">
                  <c:v>2.2000000000000002</c:v>
                </c:pt>
                <c:pt idx="56">
                  <c:v>2.4</c:v>
                </c:pt>
                <c:pt idx="57">
                  <c:v>2.5</c:v>
                </c:pt>
                <c:pt idx="58">
                  <c:v>2.2999999999999998</c:v>
                </c:pt>
                <c:pt idx="59">
                  <c:v>2.2000000000000002</c:v>
                </c:pt>
                <c:pt idx="60">
                  <c:v>2.2000000000000002</c:v>
                </c:pt>
                <c:pt idx="61">
                  <c:v>1.9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2.2000000000000002</c:v>
                </c:pt>
                <c:pt idx="66">
                  <c:v>2.1</c:v>
                </c:pt>
                <c:pt idx="67">
                  <c:v>2.2000000000000002</c:v>
                </c:pt>
                <c:pt idx="68">
                  <c:v>2</c:v>
                </c:pt>
                <c:pt idx="69">
                  <c:v>1.7</c:v>
                </c:pt>
                <c:pt idx="70">
                  <c:v>1.9</c:v>
                </c:pt>
                <c:pt idx="71">
                  <c:v>2.6</c:v>
                </c:pt>
                <c:pt idx="72">
                  <c:v>3</c:v>
                </c:pt>
                <c:pt idx="73">
                  <c:v>3.2</c:v>
                </c:pt>
                <c:pt idx="74">
                  <c:v>2.8</c:v>
                </c:pt>
                <c:pt idx="75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17694351"/>
        <c:scaling>
          <c:orientation val="minMax"/>
          <c:max val="46235"/>
          <c:min val="43862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1"/>
      </c:dateAx>
      <c:valAx>
        <c:axId val="1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9435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877696043909106"/>
          <c:y val="2.7119508160970768E-2"/>
          <c:w val="0.29847363136157323"/>
          <c:h val="0.244570829098408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'Figure 3.A.7'!$B$1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3.A.7'!$B$2:$B$11</c:f>
              <c:numCache>
                <c:formatCode>0.0</c:formatCode>
                <c:ptCount val="10"/>
                <c:pt idx="0">
                  <c:v>4.4552162368460522</c:v>
                </c:pt>
                <c:pt idx="1">
                  <c:v>3.6974195187456904</c:v>
                </c:pt>
                <c:pt idx="2">
                  <c:v>3.5489629617115255</c:v>
                </c:pt>
                <c:pt idx="3">
                  <c:v>2.613739909393086</c:v>
                </c:pt>
                <c:pt idx="4">
                  <c:v>2.3137751408565639</c:v>
                </c:pt>
                <c:pt idx="5">
                  <c:v>1.7285374468391841</c:v>
                </c:pt>
                <c:pt idx="6">
                  <c:v>1.6659522866490473</c:v>
                </c:pt>
                <c:pt idx="7">
                  <c:v>1.8668468780572316</c:v>
                </c:pt>
                <c:pt idx="8">
                  <c:v>1.9880074922766395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0-477E-AD67-43DF68AF87C4}"/>
            </c:ext>
          </c:extLst>
        </c:ser>
        <c:ser>
          <c:idx val="2"/>
          <c:order val="1"/>
          <c:tx>
            <c:strRef>
              <c:f>'Figure 3.A.7'!$C$1</c:f>
              <c:strCache>
                <c:ptCount val="1"/>
                <c:pt idx="0">
                  <c:v>Government spending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3.A.7'!$C$2:$C$11</c:f>
              <c:numCache>
                <c:formatCode>0.0</c:formatCode>
                <c:ptCount val="10"/>
                <c:pt idx="0">
                  <c:v>0.40122389598188951</c:v>
                </c:pt>
                <c:pt idx="1">
                  <c:v>0.48421829443859821</c:v>
                </c:pt>
                <c:pt idx="2">
                  <c:v>0.37195970108068077</c:v>
                </c:pt>
                <c:pt idx="3">
                  <c:v>0.34343356562584265</c:v>
                </c:pt>
                <c:pt idx="4">
                  <c:v>0.36165251169825907</c:v>
                </c:pt>
                <c:pt idx="5">
                  <c:v>0.16175304548403477</c:v>
                </c:pt>
                <c:pt idx="6">
                  <c:v>0.16928093581973896</c:v>
                </c:pt>
                <c:pt idx="7">
                  <c:v>0.12149630753691898</c:v>
                </c:pt>
                <c:pt idx="8">
                  <c:v>0.32140163954365175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70-477E-AD67-43DF68AF87C4}"/>
            </c:ext>
          </c:extLst>
        </c:ser>
        <c:ser>
          <c:idx val="3"/>
          <c:order val="2"/>
          <c:tx>
            <c:strRef>
              <c:f>'Figure 3.A.7'!$D$1</c:f>
              <c:strCache>
                <c:ptCount val="1"/>
                <c:pt idx="0">
                  <c:v>Gross investment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3.A.7'!$D$2:$D$11</c:f>
              <c:numCache>
                <c:formatCode>0.0</c:formatCode>
                <c:ptCount val="10"/>
                <c:pt idx="0">
                  <c:v>-1.2268317664942177</c:v>
                </c:pt>
                <c:pt idx="1">
                  <c:v>2.0263976094556605E-2</c:v>
                </c:pt>
                <c:pt idx="2">
                  <c:v>2.63018589537824</c:v>
                </c:pt>
                <c:pt idx="3">
                  <c:v>1.9941221011563328</c:v>
                </c:pt>
                <c:pt idx="4">
                  <c:v>-0.61456282865249012</c:v>
                </c:pt>
                <c:pt idx="5">
                  <c:v>-1.0457723635839395</c:v>
                </c:pt>
                <c:pt idx="6">
                  <c:v>-2.9255218139103345</c:v>
                </c:pt>
                <c:pt idx="7">
                  <c:v>-0.7104362400552362</c:v>
                </c:pt>
                <c:pt idx="8">
                  <c:v>-1.9512150623950957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70-477E-AD67-43DF68AF87C4}"/>
            </c:ext>
          </c:extLst>
        </c:ser>
        <c:ser>
          <c:idx val="4"/>
          <c:order val="3"/>
          <c:tx>
            <c:strRef>
              <c:f>'Figure 3.A.7'!$E$1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3.A.7'!$E$2:$E$11</c:f>
              <c:numCache>
                <c:formatCode>0.0</c:formatCode>
                <c:ptCount val="10"/>
                <c:pt idx="0">
                  <c:v>2.3202484326172113</c:v>
                </c:pt>
                <c:pt idx="1">
                  <c:v>0.72768845497767787</c:v>
                </c:pt>
                <c:pt idx="2">
                  <c:v>-2.72310542706379</c:v>
                </c:pt>
                <c:pt idx="3">
                  <c:v>0.29312491176734068</c:v>
                </c:pt>
                <c:pt idx="4">
                  <c:v>-0.73716734283980145</c:v>
                </c:pt>
                <c:pt idx="5">
                  <c:v>0.20384920348878</c:v>
                </c:pt>
                <c:pt idx="6">
                  <c:v>1.8447281467535452</c:v>
                </c:pt>
                <c:pt idx="7">
                  <c:v>-0.30618045373258695</c:v>
                </c:pt>
                <c:pt idx="8">
                  <c:v>-0.47738937945461224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70-477E-AD67-43DF68AF8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46815"/>
        <c:axId val="1"/>
      </c:barChart>
      <c:lineChart>
        <c:grouping val="standard"/>
        <c:varyColors val="0"/>
        <c:ser>
          <c:idx val="5"/>
          <c:order val="4"/>
          <c:tx>
            <c:strRef>
              <c:f>'Figure 3.A.7'!$F$1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3.A.7'!$F$2:$F$11</c:f>
              <c:numCache>
                <c:formatCode>0.0</c:formatCode>
                <c:ptCount val="10"/>
                <c:pt idx="0">
                  <c:v>5.890760089387669</c:v>
                </c:pt>
                <c:pt idx="1">
                  <c:v>4.8963807953437168</c:v>
                </c:pt>
                <c:pt idx="2">
                  <c:v>3.7934538878328539</c:v>
                </c:pt>
                <c:pt idx="3">
                  <c:v>5.2090711962781882</c:v>
                </c:pt>
                <c:pt idx="4">
                  <c:v>1.3093853524138126</c:v>
                </c:pt>
                <c:pt idx="5">
                  <c:v>1.038526921929801</c:v>
                </c:pt>
                <c:pt idx="6">
                  <c:v>0.75002463889978799</c:v>
                </c:pt>
                <c:pt idx="7">
                  <c:v>0.95134384547775142</c:v>
                </c:pt>
                <c:pt idx="8">
                  <c:v>-0.15161430757694916</c:v>
                </c:pt>
                <c:pt idx="9">
                  <c:v>1.347427874856379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70-477E-AD67-43DF68AF8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4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4681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5517783796387643"/>
          <c:y val="4.9974743723072354E-2"/>
          <c:w val="0.38603895754488549"/>
          <c:h val="0.24798766899420593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33511956838728E-2"/>
          <c:y val="5.185185185185185E-2"/>
          <c:w val="0.90820191746864976"/>
          <c:h val="0.730230023330416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3.A.8'!$B$1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3.A.8'!$B$2:$B$13</c:f>
              <c:numCache>
                <c:formatCode>0.0</c:formatCode>
                <c:ptCount val="12"/>
                <c:pt idx="0">
                  <c:v>675.2</c:v>
                </c:pt>
                <c:pt idx="1">
                  <c:v>945.6</c:v>
                </c:pt>
                <c:pt idx="2">
                  <c:v>1307.5</c:v>
                </c:pt>
                <c:pt idx="3">
                  <c:v>1229</c:v>
                </c:pt>
                <c:pt idx="4">
                  <c:v>793.7</c:v>
                </c:pt>
                <c:pt idx="5">
                  <c:v>746.6</c:v>
                </c:pt>
                <c:pt idx="6">
                  <c:v>1079.3</c:v>
                </c:pt>
                <c:pt idx="7">
                  <c:v>778.6</c:v>
                </c:pt>
                <c:pt idx="8">
                  <c:v>771.9</c:v>
                </c:pt>
                <c:pt idx="9">
                  <c:v>1211.8</c:v>
                </c:pt>
                <c:pt idx="10">
                  <c:v>801.7</c:v>
                </c:pt>
                <c:pt idx="11">
                  <c:v>790.2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D-4999-A351-E7388367A06B}"/>
            </c:ext>
          </c:extLst>
        </c:ser>
        <c:ser>
          <c:idx val="1"/>
          <c:order val="1"/>
          <c:tx>
            <c:strRef>
              <c:f>'Figure 3.A.8'!$C$1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3.A.8'!$C$2:$C$13</c:f>
              <c:numCache>
                <c:formatCode>0.0</c:formatCode>
                <c:ptCount val="12"/>
                <c:pt idx="0">
                  <c:v>789.1</c:v>
                </c:pt>
                <c:pt idx="1">
                  <c:v>771.3</c:v>
                </c:pt>
                <c:pt idx="2">
                  <c:v>1081.3</c:v>
                </c:pt>
                <c:pt idx="3">
                  <c:v>1085.5999999999999</c:v>
                </c:pt>
                <c:pt idx="4">
                  <c:v>512.70000000000005</c:v>
                </c:pt>
                <c:pt idx="5">
                  <c:v>494.8</c:v>
                </c:pt>
                <c:pt idx="6">
                  <c:v>787.3</c:v>
                </c:pt>
                <c:pt idx="7">
                  <c:v>505</c:v>
                </c:pt>
                <c:pt idx="8">
                  <c:v>582.5</c:v>
                </c:pt>
                <c:pt idx="9">
                  <c:v>888.6</c:v>
                </c:pt>
                <c:pt idx="10">
                  <c:v>530.9</c:v>
                </c:pt>
                <c:pt idx="11">
                  <c:v>447.8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D-4999-A351-E7388367A06B}"/>
            </c:ext>
          </c:extLst>
        </c:ser>
        <c:ser>
          <c:idx val="2"/>
          <c:order val="2"/>
          <c:tx>
            <c:strRef>
              <c:f>'Figure 3.A.8'!$D$1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3.A.8'!$D$2:$D$13</c:f>
              <c:numCache>
                <c:formatCode>0.0</c:formatCode>
                <c:ptCount val="12"/>
                <c:pt idx="0">
                  <c:v>393.28737593507998</c:v>
                </c:pt>
                <c:pt idx="1">
                  <c:v>432.29678883464015</c:v>
                </c:pt>
                <c:pt idx="2">
                  <c:v>616.98557712401987</c:v>
                </c:pt>
                <c:pt idx="3">
                  <c:v>855.62030570918</c:v>
                </c:pt>
                <c:pt idx="4">
                  <c:v>678.86634105762005</c:v>
                </c:pt>
                <c:pt idx="5">
                  <c:v>683.59395362284977</c:v>
                </c:pt>
                <c:pt idx="6">
                  <c:v>933.96843958606996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1D-4999-A351-E7388367A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513503"/>
        <c:axId val="42514463"/>
      </c:barChart>
      <c:lineChart>
        <c:grouping val="standard"/>
        <c:varyColors val="0"/>
        <c:ser>
          <c:idx val="3"/>
          <c:order val="3"/>
          <c:tx>
            <c:strRef>
              <c:f>'Figure 3.A.8'!$E$1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3.A.8'!$E$2:$E$13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1D-4999-A351-E7388367A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00431"/>
        <c:axId val="152798511"/>
      </c:lineChart>
      <c:catAx>
        <c:axId val="42513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4463"/>
        <c:crosses val="autoZero"/>
        <c:auto val="1"/>
        <c:lblAlgn val="ctr"/>
        <c:lblOffset val="100"/>
        <c:noMultiLvlLbl val="0"/>
      </c:catAx>
      <c:valAx>
        <c:axId val="42514463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3503"/>
        <c:crosses val="autoZero"/>
        <c:crossBetween val="between"/>
      </c:valAx>
      <c:valAx>
        <c:axId val="152798511"/>
        <c:scaling>
          <c:orientation val="minMax"/>
          <c:max val="14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2800431"/>
        <c:crosses val="max"/>
        <c:crossBetween val="between"/>
      </c:valAx>
      <c:catAx>
        <c:axId val="152800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7985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8242122338874307"/>
          <c:y val="4.483340624088656E-2"/>
          <c:w val="9.9260535141440648E-2"/>
          <c:h val="0.131092519685039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3.A.9'!$C$1</c:f>
              <c:strCache>
                <c:ptCount val="1"/>
                <c:pt idx="0">
                  <c:v>Inflation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3.A.9'!$C$3:$C$70</c:f>
              <c:numCache>
                <c:formatCode>0.0</c:formatCode>
                <c:ptCount val="68"/>
                <c:pt idx="0">
                  <c:v>5.67</c:v>
                </c:pt>
                <c:pt idx="1">
                  <c:v>5.79</c:v>
                </c:pt>
                <c:pt idx="2">
                  <c:v>5.53</c:v>
                </c:pt>
                <c:pt idx="3">
                  <c:v>6.02</c:v>
                </c:pt>
                <c:pt idx="4">
                  <c:v>6.5</c:v>
                </c:pt>
                <c:pt idx="5">
                  <c:v>6.46</c:v>
                </c:pt>
                <c:pt idx="6">
                  <c:v>6.68</c:v>
                </c:pt>
                <c:pt idx="7">
                  <c:v>7.4</c:v>
                </c:pt>
                <c:pt idx="8">
                  <c:v>8.1300000000000008</c:v>
                </c:pt>
                <c:pt idx="9">
                  <c:v>8.4</c:v>
                </c:pt>
                <c:pt idx="10">
                  <c:v>8.39</c:v>
                </c:pt>
                <c:pt idx="11">
                  <c:v>8.73</c:v>
                </c:pt>
                <c:pt idx="12">
                  <c:v>9.15</c:v>
                </c:pt>
                <c:pt idx="13">
                  <c:v>16.690000000000001</c:v>
                </c:pt>
                <c:pt idx="14">
                  <c:v>17.829999999999998</c:v>
                </c:pt>
                <c:pt idx="15">
                  <c:v>17.100000000000001</c:v>
                </c:pt>
                <c:pt idx="16">
                  <c:v>15.9</c:v>
                </c:pt>
                <c:pt idx="17">
                  <c:v>15.1</c:v>
                </c:pt>
                <c:pt idx="18">
                  <c:v>14.3</c:v>
                </c:pt>
                <c:pt idx="19">
                  <c:v>13.68</c:v>
                </c:pt>
                <c:pt idx="20">
                  <c:v>12.63</c:v>
                </c:pt>
                <c:pt idx="21">
                  <c:v>11.98</c:v>
                </c:pt>
                <c:pt idx="22">
                  <c:v>11.94</c:v>
                </c:pt>
                <c:pt idx="23">
                  <c:v>11.77</c:v>
                </c:pt>
                <c:pt idx="24">
                  <c:v>10.99</c:v>
                </c:pt>
                <c:pt idx="25">
                  <c:v>3.51</c:v>
                </c:pt>
                <c:pt idx="26">
                  <c:v>2.31</c:v>
                </c:pt>
                <c:pt idx="27">
                  <c:v>2.5099999999999998</c:v>
                </c:pt>
                <c:pt idx="28">
                  <c:v>3.25</c:v>
                </c:pt>
                <c:pt idx="29">
                  <c:v>4.3</c:v>
                </c:pt>
                <c:pt idx="30">
                  <c:v>5.15</c:v>
                </c:pt>
                <c:pt idx="31">
                  <c:v>5.15</c:v>
                </c:pt>
                <c:pt idx="32">
                  <c:v>6.7</c:v>
                </c:pt>
                <c:pt idx="33">
                  <c:v>7.5</c:v>
                </c:pt>
                <c:pt idx="34">
                  <c:v>7.4</c:v>
                </c:pt>
                <c:pt idx="35">
                  <c:v>7.4</c:v>
                </c:pt>
                <c:pt idx="36">
                  <c:v>7.7</c:v>
                </c:pt>
                <c:pt idx="37">
                  <c:v>7.7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</c:v>
                </c:pt>
                <c:pt idx="41">
                  <c:v>9.1300000000000008</c:v>
                </c:pt>
                <c:pt idx="42">
                  <c:v>9.0500000000000007</c:v>
                </c:pt>
                <c:pt idx="43">
                  <c:v>8.6</c:v>
                </c:pt>
                <c:pt idx="44">
                  <c:v>8.5399999999999991</c:v>
                </c:pt>
                <c:pt idx="45">
                  <c:v>8.8800000000000008</c:v>
                </c:pt>
                <c:pt idx="46">
                  <c:v>9.52</c:v>
                </c:pt>
                <c:pt idx="47">
                  <c:v>9.9</c:v>
                </c:pt>
                <c:pt idx="48">
                  <c:v>10.1</c:v>
                </c:pt>
                <c:pt idx="49">
                  <c:v>10.3</c:v>
                </c:pt>
                <c:pt idx="50">
                  <c:v>10.199999999999999</c:v>
                </c:pt>
                <c:pt idx="51">
                  <c:v>9.9</c:v>
                </c:pt>
                <c:pt idx="52">
                  <c:v>9.4</c:v>
                </c:pt>
                <c:pt idx="53">
                  <c:v>8.8000000000000007</c:v>
                </c:pt>
                <c:pt idx="54">
                  <c:v>8.1</c:v>
                </c:pt>
                <c:pt idx="55">
                  <c:v>8</c:v>
                </c:pt>
                <c:pt idx="56">
                  <c:v>7.7</c:v>
                </c:pt>
                <c:pt idx="57">
                  <c:v>6.6</c:v>
                </c:pt>
                <c:pt idx="58">
                  <c:v>5.59</c:v>
                </c:pt>
                <c:pt idx="59">
                  <c:v>6</c:v>
                </c:pt>
                <c:pt idx="60">
                  <c:v>5.91</c:v>
                </c:pt>
                <c:pt idx="61">
                  <c:v>5.86</c:v>
                </c:pt>
                <c:pt idx="62">
                  <c:v>5.58</c:v>
                </c:pt>
                <c:pt idx="63">
                  <c:v>5.31</c:v>
                </c:pt>
                <c:pt idx="64">
                  <c:v>6.02</c:v>
                </c:pt>
                <c:pt idx="65">
                  <c:v>5.98</c:v>
                </c:pt>
                <c:pt idx="66" formatCode="General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FF-4C70-86C7-9B81EFC8FC06}"/>
            </c:ext>
          </c:extLst>
        </c:ser>
        <c:ser>
          <c:idx val="2"/>
          <c:order val="2"/>
          <c:tx>
            <c:strRef>
              <c:f>'Figure 3.A.9'!$D$1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3.A.9'!$D$3:$D$70</c:f>
              <c:numCache>
                <c:formatCode>0.0</c:formatCode>
                <c:ptCount val="68"/>
                <c:pt idx="0">
                  <c:v>9.9</c:v>
                </c:pt>
                <c:pt idx="1">
                  <c:v>10.1</c:v>
                </c:pt>
                <c:pt idx="2">
                  <c:v>11.9</c:v>
                </c:pt>
                <c:pt idx="3">
                  <c:v>11.3</c:v>
                </c:pt>
                <c:pt idx="4">
                  <c:v>11.9</c:v>
                </c:pt>
                <c:pt idx="5">
                  <c:v>13.4</c:v>
                </c:pt>
                <c:pt idx="6">
                  <c:v>12.5</c:v>
                </c:pt>
                <c:pt idx="7">
                  <c:v>12.3</c:v>
                </c:pt>
                <c:pt idx="8">
                  <c:v>13.6</c:v>
                </c:pt>
                <c:pt idx="9">
                  <c:v>13.5</c:v>
                </c:pt>
                <c:pt idx="10">
                  <c:v>14.8</c:v>
                </c:pt>
                <c:pt idx="11">
                  <c:v>13.7</c:v>
                </c:pt>
                <c:pt idx="12">
                  <c:v>13.5</c:v>
                </c:pt>
                <c:pt idx="13">
                  <c:v>18.3</c:v>
                </c:pt>
                <c:pt idx="14">
                  <c:v>12.5</c:v>
                </c:pt>
                <c:pt idx="15">
                  <c:v>11.5</c:v>
                </c:pt>
                <c:pt idx="16">
                  <c:v>12.4</c:v>
                </c:pt>
                <c:pt idx="17">
                  <c:v>10.8</c:v>
                </c:pt>
                <c:pt idx="18">
                  <c:v>12</c:v>
                </c:pt>
                <c:pt idx="19">
                  <c:v>12.5</c:v>
                </c:pt>
                <c:pt idx="20">
                  <c:v>12.8</c:v>
                </c:pt>
                <c:pt idx="21">
                  <c:v>12.2</c:v>
                </c:pt>
                <c:pt idx="22">
                  <c:v>12.1</c:v>
                </c:pt>
                <c:pt idx="23">
                  <c:v>11.6</c:v>
                </c:pt>
                <c:pt idx="24">
                  <c:v>12.2</c:v>
                </c:pt>
                <c:pt idx="25">
                  <c:v>10.7</c:v>
                </c:pt>
                <c:pt idx="26">
                  <c:v>10.4</c:v>
                </c:pt>
                <c:pt idx="27">
                  <c:v>10.8</c:v>
                </c:pt>
                <c:pt idx="28">
                  <c:v>10.199999999999999</c:v>
                </c:pt>
                <c:pt idx="29">
                  <c:v>11.1</c:v>
                </c:pt>
                <c:pt idx="30">
                  <c:v>11.5</c:v>
                </c:pt>
                <c:pt idx="31">
                  <c:v>11.7</c:v>
                </c:pt>
                <c:pt idx="32">
                  <c:v>11.2</c:v>
                </c:pt>
                <c:pt idx="33">
                  <c:v>12.2</c:v>
                </c:pt>
                <c:pt idx="34">
                  <c:v>14.2</c:v>
                </c:pt>
                <c:pt idx="35">
                  <c:v>12.7</c:v>
                </c:pt>
                <c:pt idx="36">
                  <c:v>11.9</c:v>
                </c:pt>
                <c:pt idx="37">
                  <c:v>11.5</c:v>
                </c:pt>
                <c:pt idx="38">
                  <c:v>11</c:v>
                </c:pt>
                <c:pt idx="39">
                  <c:v>11.7</c:v>
                </c:pt>
                <c:pt idx="40">
                  <c:v>11.9</c:v>
                </c:pt>
                <c:pt idx="41">
                  <c:v>12.4</c:v>
                </c:pt>
                <c:pt idx="42">
                  <c:v>12.9</c:v>
                </c:pt>
                <c:pt idx="43">
                  <c:v>13.4</c:v>
                </c:pt>
                <c:pt idx="44">
                  <c:v>13.4</c:v>
                </c:pt>
                <c:pt idx="45">
                  <c:v>13.9</c:v>
                </c:pt>
                <c:pt idx="46">
                  <c:v>13.9</c:v>
                </c:pt>
                <c:pt idx="47">
                  <c:v>14</c:v>
                </c:pt>
                <c:pt idx="48">
                  <c:v>13.7</c:v>
                </c:pt>
                <c:pt idx="49">
                  <c:v>12.9</c:v>
                </c:pt>
                <c:pt idx="50">
                  <c:v>13.1</c:v>
                </c:pt>
                <c:pt idx="51">
                  <c:v>13.4</c:v>
                </c:pt>
                <c:pt idx="52">
                  <c:v>13</c:v>
                </c:pt>
                <c:pt idx="53">
                  <c:v>13</c:v>
                </c:pt>
                <c:pt idx="54">
                  <c:v>13.5</c:v>
                </c:pt>
                <c:pt idx="55">
                  <c:v>12.6</c:v>
                </c:pt>
                <c:pt idx="56">
                  <c:v>12.6</c:v>
                </c:pt>
                <c:pt idx="57">
                  <c:v>13.3</c:v>
                </c:pt>
                <c:pt idx="58">
                  <c:v>13.7</c:v>
                </c:pt>
                <c:pt idx="59">
                  <c:v>13.7</c:v>
                </c:pt>
                <c:pt idx="60">
                  <c:v>13.1</c:v>
                </c:pt>
                <c:pt idx="61" formatCode="General">
                  <c:v>13.4</c:v>
                </c:pt>
                <c:pt idx="62" formatCode="General">
                  <c:v>12.9</c:v>
                </c:pt>
                <c:pt idx="63">
                  <c:v>13</c:v>
                </c:pt>
                <c:pt idx="64" formatCode="General">
                  <c:v>12.4</c:v>
                </c:pt>
                <c:pt idx="65" formatCode="General">
                  <c:v>14.7</c:v>
                </c:pt>
                <c:pt idx="66" formatCode="General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FF-4C70-86C7-9B81EFC8F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51135"/>
        <c:axId val="1"/>
      </c:lineChart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3.A.9'!$B$3:$B$70</c:f>
              <c:numCache>
                <c:formatCode>0.0</c:formatCode>
                <c:ptCount val="68"/>
                <c:pt idx="0">
                  <c:v>5.04</c:v>
                </c:pt>
                <c:pt idx="1">
                  <c:v>5.38</c:v>
                </c:pt>
                <c:pt idx="2">
                  <c:v>5.47</c:v>
                </c:pt>
                <c:pt idx="3">
                  <c:v>6.04</c:v>
                </c:pt>
                <c:pt idx="4">
                  <c:v>6.55</c:v>
                </c:pt>
                <c:pt idx="5">
                  <c:v>6.78</c:v>
                </c:pt>
                <c:pt idx="6">
                  <c:v>7.07</c:v>
                </c:pt>
                <c:pt idx="7">
                  <c:v>7.61</c:v>
                </c:pt>
                <c:pt idx="8">
                  <c:v>8.0299999999999994</c:v>
                </c:pt>
                <c:pt idx="9">
                  <c:v>8.7100000000000009</c:v>
                </c:pt>
                <c:pt idx="10">
                  <c:v>8.89</c:v>
                </c:pt>
                <c:pt idx="11">
                  <c:v>9.24</c:v>
                </c:pt>
                <c:pt idx="12">
                  <c:v>9.74</c:v>
                </c:pt>
                <c:pt idx="13">
                  <c:v>18.690000000000001</c:v>
                </c:pt>
                <c:pt idx="14">
                  <c:v>20.37</c:v>
                </c:pt>
                <c:pt idx="15">
                  <c:v>19.87</c:v>
                </c:pt>
                <c:pt idx="16">
                  <c:v>19.18</c:v>
                </c:pt>
                <c:pt idx="17">
                  <c:v>18.399999999999999</c:v>
                </c:pt>
                <c:pt idx="18">
                  <c:v>17.71</c:v>
                </c:pt>
                <c:pt idx="19">
                  <c:v>17.11</c:v>
                </c:pt>
                <c:pt idx="20">
                  <c:v>16.16</c:v>
                </c:pt>
                <c:pt idx="21">
                  <c:v>15.06</c:v>
                </c:pt>
                <c:pt idx="22">
                  <c:v>14.31</c:v>
                </c:pt>
                <c:pt idx="23">
                  <c:v>13.72</c:v>
                </c:pt>
                <c:pt idx="24">
                  <c:v>12.69</c:v>
                </c:pt>
                <c:pt idx="25">
                  <c:v>3.72</c:v>
                </c:pt>
                <c:pt idx="26">
                  <c:v>1.99</c:v>
                </c:pt>
                <c:pt idx="27">
                  <c:v>2.12</c:v>
                </c:pt>
                <c:pt idx="28">
                  <c:v>2.44</c:v>
                </c:pt>
                <c:pt idx="29">
                  <c:v>3.18</c:v>
                </c:pt>
                <c:pt idx="30">
                  <c:v>3.95</c:v>
                </c:pt>
                <c:pt idx="31">
                  <c:v>4.59</c:v>
                </c:pt>
                <c:pt idx="32">
                  <c:v>5.5</c:v>
                </c:pt>
                <c:pt idx="33">
                  <c:v>6.36</c:v>
                </c:pt>
                <c:pt idx="34">
                  <c:v>6.83</c:v>
                </c:pt>
                <c:pt idx="35">
                  <c:v>7.15</c:v>
                </c:pt>
                <c:pt idx="36">
                  <c:v>7.59</c:v>
                </c:pt>
                <c:pt idx="37">
                  <c:v>7.8</c:v>
                </c:pt>
                <c:pt idx="38">
                  <c:v>8.3000000000000007</c:v>
                </c:pt>
                <c:pt idx="39">
                  <c:v>8.64</c:v>
                </c:pt>
                <c:pt idx="40">
                  <c:v>8.73</c:v>
                </c:pt>
                <c:pt idx="41">
                  <c:v>8.6</c:v>
                </c:pt>
                <c:pt idx="42">
                  <c:v>8.44</c:v>
                </c:pt>
                <c:pt idx="43">
                  <c:v>8.26</c:v>
                </c:pt>
                <c:pt idx="44">
                  <c:v>8.18</c:v>
                </c:pt>
                <c:pt idx="45">
                  <c:v>8.2799999999999994</c:v>
                </c:pt>
                <c:pt idx="46">
                  <c:v>8.93</c:v>
                </c:pt>
                <c:pt idx="47">
                  <c:v>9.32</c:v>
                </c:pt>
                <c:pt idx="48">
                  <c:v>9.5500000000000007</c:v>
                </c:pt>
                <c:pt idx="49">
                  <c:v>9.65</c:v>
                </c:pt>
                <c:pt idx="50">
                  <c:v>9.23</c:v>
                </c:pt>
                <c:pt idx="51">
                  <c:v>8.94</c:v>
                </c:pt>
                <c:pt idx="52">
                  <c:v>8.6999999999999993</c:v>
                </c:pt>
                <c:pt idx="53">
                  <c:v>8.5299999999999994</c:v>
                </c:pt>
                <c:pt idx="54">
                  <c:v>8.0399999999999991</c:v>
                </c:pt>
                <c:pt idx="55">
                  <c:v>7.65</c:v>
                </c:pt>
                <c:pt idx="56">
                  <c:v>6.9</c:v>
                </c:pt>
                <c:pt idx="57">
                  <c:v>6.1</c:v>
                </c:pt>
                <c:pt idx="58">
                  <c:v>5.44</c:v>
                </c:pt>
                <c:pt idx="59">
                  <c:v>5.43</c:v>
                </c:pt>
                <c:pt idx="60">
                  <c:v>5.18</c:v>
                </c:pt>
                <c:pt idx="61">
                  <c:v>5.03</c:v>
                </c:pt>
                <c:pt idx="62">
                  <c:v>4.96</c:v>
                </c:pt>
                <c:pt idx="63">
                  <c:v>4.9000000000000004</c:v>
                </c:pt>
                <c:pt idx="64">
                  <c:v>5.0199999999999996</c:v>
                </c:pt>
                <c:pt idx="65">
                  <c:v>5.22</c:v>
                </c:pt>
                <c:pt idx="66" formatCode="General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FF-4C70-86C7-9B81EFC8FC06}"/>
            </c:ext>
          </c:extLst>
        </c:ser>
        <c:ser>
          <c:idx val="3"/>
          <c:order val="3"/>
          <c:tx>
            <c:strRef>
              <c:f>'Figure 3.A.9'!$E$1</c:f>
              <c:strCache>
                <c:ptCount val="1"/>
                <c:pt idx="0">
                  <c:v>Target</c:v>
                </c:pt>
              </c:strCache>
            </c:strRef>
          </c:tx>
          <c:spPr>
            <a:ln>
              <a:solidFill>
                <a:srgbClr val="AAAAAA"/>
              </a:solidFill>
              <a:prstDash val="dash"/>
            </a:ln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3.A.9'!$E$3:$E$70</c:f>
              <c:numCache>
                <c:formatCode>0.0</c:formatCode>
                <c:ptCount val="6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FF-4C70-86C7-9B81EFC8F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5113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3"/>
        <c:majorTimeUnit val="months"/>
        <c:minorUnit val="1"/>
      </c:dateAx>
      <c:valAx>
        <c:axId val="1"/>
        <c:scaling>
          <c:orientation val="minMax"/>
          <c:max val="24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1135"/>
        <c:crosses val="autoZero"/>
        <c:crossBetween val="between"/>
        <c:majorUnit val="4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ax val="24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4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68983433231217617"/>
          <c:y val="4.6144501573880059E-2"/>
          <c:w val="0.25307174305683927"/>
          <c:h val="0.1656083669494419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88536733533851675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3.A.10'!$C$1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'Figure 3.A.10'!$A$2:$A$1428</c:f>
              <c:numCache>
                <c:formatCode>dd\.mm\.yyyy</c:formatCode>
                <c:ptCount val="1427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  <c:pt idx="1314">
                  <c:v>46099</c:v>
                </c:pt>
                <c:pt idx="1315">
                  <c:v>46100</c:v>
                </c:pt>
                <c:pt idx="1316">
                  <c:v>46101</c:v>
                </c:pt>
                <c:pt idx="1317">
                  <c:v>46104</c:v>
                </c:pt>
                <c:pt idx="1318">
                  <c:v>46105</c:v>
                </c:pt>
                <c:pt idx="1319">
                  <c:v>46106</c:v>
                </c:pt>
                <c:pt idx="1320">
                  <c:v>46107</c:v>
                </c:pt>
                <c:pt idx="1321">
                  <c:v>46108</c:v>
                </c:pt>
                <c:pt idx="1322">
                  <c:v>46111</c:v>
                </c:pt>
                <c:pt idx="1323">
                  <c:v>46112</c:v>
                </c:pt>
                <c:pt idx="1324">
                  <c:v>46113</c:v>
                </c:pt>
                <c:pt idx="1325">
                  <c:v>46114</c:v>
                </c:pt>
                <c:pt idx="1326">
                  <c:v>46119</c:v>
                </c:pt>
                <c:pt idx="1327">
                  <c:v>46120</c:v>
                </c:pt>
                <c:pt idx="1328">
                  <c:v>46121</c:v>
                </c:pt>
                <c:pt idx="1329">
                  <c:v>46122</c:v>
                </c:pt>
                <c:pt idx="1330">
                  <c:v>46125</c:v>
                </c:pt>
                <c:pt idx="1331">
                  <c:v>46126</c:v>
                </c:pt>
                <c:pt idx="1332">
                  <c:v>46127</c:v>
                </c:pt>
                <c:pt idx="1333">
                  <c:v>46128</c:v>
                </c:pt>
                <c:pt idx="1334">
                  <c:v>46129</c:v>
                </c:pt>
                <c:pt idx="1335">
                  <c:v>46132</c:v>
                </c:pt>
                <c:pt idx="1336">
                  <c:v>46133</c:v>
                </c:pt>
                <c:pt idx="1337">
                  <c:v>46134</c:v>
                </c:pt>
                <c:pt idx="1338">
                  <c:v>46135</c:v>
                </c:pt>
                <c:pt idx="1339">
                  <c:v>46136</c:v>
                </c:pt>
                <c:pt idx="1340">
                  <c:v>46139</c:v>
                </c:pt>
                <c:pt idx="1341">
                  <c:v>46140</c:v>
                </c:pt>
                <c:pt idx="1342">
                  <c:v>46141</c:v>
                </c:pt>
                <c:pt idx="1343">
                  <c:v>46142</c:v>
                </c:pt>
                <c:pt idx="1344">
                  <c:v>46143</c:v>
                </c:pt>
                <c:pt idx="1345">
                  <c:v>46147</c:v>
                </c:pt>
                <c:pt idx="1346">
                  <c:v>46148</c:v>
                </c:pt>
                <c:pt idx="1347">
                  <c:v>46149</c:v>
                </c:pt>
                <c:pt idx="1348">
                  <c:v>46150</c:v>
                </c:pt>
                <c:pt idx="1349">
                  <c:v>46153</c:v>
                </c:pt>
                <c:pt idx="1350">
                  <c:v>46154</c:v>
                </c:pt>
                <c:pt idx="1351">
                  <c:v>46155</c:v>
                </c:pt>
                <c:pt idx="1352">
                  <c:v>46156</c:v>
                </c:pt>
                <c:pt idx="1353">
                  <c:v>46157</c:v>
                </c:pt>
                <c:pt idx="1354">
                  <c:v>46160</c:v>
                </c:pt>
                <c:pt idx="1355">
                  <c:v>46161</c:v>
                </c:pt>
                <c:pt idx="1356">
                  <c:v>46162</c:v>
                </c:pt>
                <c:pt idx="1357">
                  <c:v>46163</c:v>
                </c:pt>
                <c:pt idx="1358">
                  <c:v>46164</c:v>
                </c:pt>
                <c:pt idx="1359">
                  <c:v>46168</c:v>
                </c:pt>
                <c:pt idx="1360">
                  <c:v>46169</c:v>
                </c:pt>
                <c:pt idx="1361">
                  <c:v>46170</c:v>
                </c:pt>
                <c:pt idx="1362">
                  <c:v>46171</c:v>
                </c:pt>
                <c:pt idx="1363">
                  <c:v>46174</c:v>
                </c:pt>
                <c:pt idx="1364">
                  <c:v>46175</c:v>
                </c:pt>
                <c:pt idx="1365">
                  <c:v>46176</c:v>
                </c:pt>
                <c:pt idx="1366">
                  <c:v>46177</c:v>
                </c:pt>
                <c:pt idx="1367">
                  <c:v>46178</c:v>
                </c:pt>
                <c:pt idx="1368">
                  <c:v>46181</c:v>
                </c:pt>
                <c:pt idx="1369">
                  <c:v>46182</c:v>
                </c:pt>
                <c:pt idx="1370">
                  <c:v>46183</c:v>
                </c:pt>
                <c:pt idx="1371">
                  <c:v>46184</c:v>
                </c:pt>
                <c:pt idx="1372">
                  <c:v>46185</c:v>
                </c:pt>
                <c:pt idx="1373">
                  <c:v>46188</c:v>
                </c:pt>
                <c:pt idx="1374">
                  <c:v>46189</c:v>
                </c:pt>
                <c:pt idx="1375">
                  <c:v>46190</c:v>
                </c:pt>
                <c:pt idx="1376">
                  <c:v>46191</c:v>
                </c:pt>
                <c:pt idx="1377">
                  <c:v>46192</c:v>
                </c:pt>
                <c:pt idx="1378">
                  <c:v>46195</c:v>
                </c:pt>
                <c:pt idx="1379">
                  <c:v>46196</c:v>
                </c:pt>
                <c:pt idx="1380">
                  <c:v>46197</c:v>
                </c:pt>
                <c:pt idx="1381">
                  <c:v>46198</c:v>
                </c:pt>
                <c:pt idx="1382">
                  <c:v>46199</c:v>
                </c:pt>
                <c:pt idx="1383">
                  <c:v>46202</c:v>
                </c:pt>
                <c:pt idx="1384">
                  <c:v>46203</c:v>
                </c:pt>
                <c:pt idx="1385">
                  <c:v>46204</c:v>
                </c:pt>
                <c:pt idx="1386">
                  <c:v>46205</c:v>
                </c:pt>
                <c:pt idx="1387">
                  <c:v>46206</c:v>
                </c:pt>
                <c:pt idx="1388">
                  <c:v>46209</c:v>
                </c:pt>
                <c:pt idx="1389">
                  <c:v>46210</c:v>
                </c:pt>
                <c:pt idx="1390">
                  <c:v>46211</c:v>
                </c:pt>
                <c:pt idx="1391">
                  <c:v>46212</c:v>
                </c:pt>
                <c:pt idx="1392">
                  <c:v>46213</c:v>
                </c:pt>
                <c:pt idx="1393">
                  <c:v>46216</c:v>
                </c:pt>
                <c:pt idx="1394">
                  <c:v>46217</c:v>
                </c:pt>
                <c:pt idx="1395">
                  <c:v>46218</c:v>
                </c:pt>
                <c:pt idx="1396">
                  <c:v>46219</c:v>
                </c:pt>
                <c:pt idx="1397">
                  <c:v>46220</c:v>
                </c:pt>
                <c:pt idx="1398">
                  <c:v>46223</c:v>
                </c:pt>
                <c:pt idx="1399">
                  <c:v>46224</c:v>
                </c:pt>
                <c:pt idx="1400">
                  <c:v>46225</c:v>
                </c:pt>
                <c:pt idx="1401">
                  <c:v>46226</c:v>
                </c:pt>
                <c:pt idx="1402">
                  <c:v>46227</c:v>
                </c:pt>
                <c:pt idx="1403">
                  <c:v>46230</c:v>
                </c:pt>
                <c:pt idx="1404">
                  <c:v>46231</c:v>
                </c:pt>
                <c:pt idx="1405">
                  <c:v>46232</c:v>
                </c:pt>
                <c:pt idx="1406">
                  <c:v>46233</c:v>
                </c:pt>
                <c:pt idx="1407">
                  <c:v>46234</c:v>
                </c:pt>
                <c:pt idx="1408">
                  <c:v>46237</c:v>
                </c:pt>
                <c:pt idx="1409">
                  <c:v>46238</c:v>
                </c:pt>
                <c:pt idx="1410">
                  <c:v>46239</c:v>
                </c:pt>
                <c:pt idx="1411">
                  <c:v>46240</c:v>
                </c:pt>
                <c:pt idx="1412">
                  <c:v>46241</c:v>
                </c:pt>
                <c:pt idx="1413">
                  <c:v>46244</c:v>
                </c:pt>
                <c:pt idx="1414">
                  <c:v>46245</c:v>
                </c:pt>
                <c:pt idx="1415">
                  <c:v>46246</c:v>
                </c:pt>
                <c:pt idx="1416">
                  <c:v>46247</c:v>
                </c:pt>
                <c:pt idx="1417">
                  <c:v>46248</c:v>
                </c:pt>
                <c:pt idx="1418">
                  <c:v>46251</c:v>
                </c:pt>
                <c:pt idx="1419">
                  <c:v>46252</c:v>
                </c:pt>
                <c:pt idx="1420">
                  <c:v>46253</c:v>
                </c:pt>
                <c:pt idx="1421">
                  <c:v>46254</c:v>
                </c:pt>
                <c:pt idx="1422">
                  <c:v>46255</c:v>
                </c:pt>
                <c:pt idx="1423">
                  <c:v>46258</c:v>
                </c:pt>
                <c:pt idx="1424">
                  <c:v>46259</c:v>
                </c:pt>
                <c:pt idx="1425">
                  <c:v>46260</c:v>
                </c:pt>
                <c:pt idx="1426">
                  <c:v>46261</c:v>
                </c:pt>
              </c:numCache>
            </c:numRef>
          </c:cat>
          <c:val>
            <c:numRef>
              <c:f>'Figure 3.A.10'!$C$2:$C$1428</c:f>
              <c:numCache>
                <c:formatCode>General</c:formatCode>
                <c:ptCount val="14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D1-49ED-A715-3F4368A75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792"/>
        <c:axId val="494824616"/>
      </c:lineChart>
      <c:lineChart>
        <c:grouping val="standard"/>
        <c:varyColors val="0"/>
        <c:ser>
          <c:idx val="0"/>
          <c:order val="0"/>
          <c:tx>
            <c:strRef>
              <c:f>'Figure 3.A.10'!$B$1</c:f>
              <c:strCache>
                <c:ptCount val="1"/>
                <c:pt idx="0">
                  <c:v>Copper Prices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'Figure 3.A.10'!$A$2:$A$2000</c:f>
              <c:numCache>
                <c:formatCode>dd\.mm\.yyyy</c:formatCode>
                <c:ptCount val="199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  <c:pt idx="1314">
                  <c:v>46099</c:v>
                </c:pt>
                <c:pt idx="1315">
                  <c:v>46100</c:v>
                </c:pt>
                <c:pt idx="1316">
                  <c:v>46101</c:v>
                </c:pt>
                <c:pt idx="1317">
                  <c:v>46104</c:v>
                </c:pt>
                <c:pt idx="1318">
                  <c:v>46105</c:v>
                </c:pt>
                <c:pt idx="1319">
                  <c:v>46106</c:v>
                </c:pt>
                <c:pt idx="1320">
                  <c:v>46107</c:v>
                </c:pt>
                <c:pt idx="1321">
                  <c:v>46108</c:v>
                </c:pt>
                <c:pt idx="1322">
                  <c:v>46111</c:v>
                </c:pt>
                <c:pt idx="1323">
                  <c:v>46112</c:v>
                </c:pt>
                <c:pt idx="1324">
                  <c:v>46113</c:v>
                </c:pt>
                <c:pt idx="1325">
                  <c:v>46114</c:v>
                </c:pt>
                <c:pt idx="1326">
                  <c:v>46119</c:v>
                </c:pt>
                <c:pt idx="1327">
                  <c:v>46120</c:v>
                </c:pt>
                <c:pt idx="1328">
                  <c:v>46121</c:v>
                </c:pt>
                <c:pt idx="1329">
                  <c:v>46122</c:v>
                </c:pt>
                <c:pt idx="1330">
                  <c:v>46125</c:v>
                </c:pt>
                <c:pt idx="1331">
                  <c:v>46126</c:v>
                </c:pt>
                <c:pt idx="1332">
                  <c:v>46127</c:v>
                </c:pt>
                <c:pt idx="1333">
                  <c:v>46128</c:v>
                </c:pt>
                <c:pt idx="1334">
                  <c:v>46129</c:v>
                </c:pt>
                <c:pt idx="1335">
                  <c:v>46132</c:v>
                </c:pt>
                <c:pt idx="1336">
                  <c:v>46133</c:v>
                </c:pt>
                <c:pt idx="1337">
                  <c:v>46134</c:v>
                </c:pt>
                <c:pt idx="1338">
                  <c:v>46135</c:v>
                </c:pt>
                <c:pt idx="1339">
                  <c:v>46136</c:v>
                </c:pt>
                <c:pt idx="1340">
                  <c:v>46139</c:v>
                </c:pt>
                <c:pt idx="1341">
                  <c:v>46140</c:v>
                </c:pt>
                <c:pt idx="1342">
                  <c:v>46141</c:v>
                </c:pt>
                <c:pt idx="1343">
                  <c:v>46142</c:v>
                </c:pt>
                <c:pt idx="1344">
                  <c:v>46143</c:v>
                </c:pt>
                <c:pt idx="1345">
                  <c:v>46147</c:v>
                </c:pt>
                <c:pt idx="1346">
                  <c:v>46148</c:v>
                </c:pt>
                <c:pt idx="1347">
                  <c:v>46149</c:v>
                </c:pt>
                <c:pt idx="1348">
                  <c:v>46150</c:v>
                </c:pt>
                <c:pt idx="1349">
                  <c:v>46153</c:v>
                </c:pt>
                <c:pt idx="1350">
                  <c:v>46154</c:v>
                </c:pt>
                <c:pt idx="1351">
                  <c:v>46155</c:v>
                </c:pt>
                <c:pt idx="1352">
                  <c:v>46156</c:v>
                </c:pt>
                <c:pt idx="1353">
                  <c:v>46157</c:v>
                </c:pt>
                <c:pt idx="1354">
                  <c:v>46160</c:v>
                </c:pt>
                <c:pt idx="1355">
                  <c:v>46161</c:v>
                </c:pt>
                <c:pt idx="1356">
                  <c:v>46162</c:v>
                </c:pt>
                <c:pt idx="1357">
                  <c:v>46163</c:v>
                </c:pt>
                <c:pt idx="1358">
                  <c:v>46164</c:v>
                </c:pt>
                <c:pt idx="1359">
                  <c:v>46168</c:v>
                </c:pt>
                <c:pt idx="1360">
                  <c:v>46169</c:v>
                </c:pt>
                <c:pt idx="1361">
                  <c:v>46170</c:v>
                </c:pt>
                <c:pt idx="1362">
                  <c:v>46171</c:v>
                </c:pt>
                <c:pt idx="1363">
                  <c:v>46174</c:v>
                </c:pt>
                <c:pt idx="1364">
                  <c:v>46175</c:v>
                </c:pt>
                <c:pt idx="1365">
                  <c:v>46176</c:v>
                </c:pt>
                <c:pt idx="1366">
                  <c:v>46177</c:v>
                </c:pt>
                <c:pt idx="1367">
                  <c:v>46178</c:v>
                </c:pt>
                <c:pt idx="1368">
                  <c:v>46181</c:v>
                </c:pt>
                <c:pt idx="1369">
                  <c:v>46182</c:v>
                </c:pt>
                <c:pt idx="1370">
                  <c:v>46183</c:v>
                </c:pt>
                <c:pt idx="1371">
                  <c:v>46184</c:v>
                </c:pt>
                <c:pt idx="1372">
                  <c:v>46185</c:v>
                </c:pt>
                <c:pt idx="1373">
                  <c:v>46188</c:v>
                </c:pt>
                <c:pt idx="1374">
                  <c:v>46189</c:v>
                </c:pt>
                <c:pt idx="1375">
                  <c:v>46190</c:v>
                </c:pt>
                <c:pt idx="1376">
                  <c:v>46191</c:v>
                </c:pt>
                <c:pt idx="1377">
                  <c:v>46192</c:v>
                </c:pt>
                <c:pt idx="1378">
                  <c:v>46195</c:v>
                </c:pt>
                <c:pt idx="1379">
                  <c:v>46196</c:v>
                </c:pt>
                <c:pt idx="1380">
                  <c:v>46197</c:v>
                </c:pt>
                <c:pt idx="1381">
                  <c:v>46198</c:v>
                </c:pt>
                <c:pt idx="1382">
                  <c:v>46199</c:v>
                </c:pt>
                <c:pt idx="1383">
                  <c:v>46202</c:v>
                </c:pt>
                <c:pt idx="1384">
                  <c:v>46203</c:v>
                </c:pt>
                <c:pt idx="1385">
                  <c:v>46204</c:v>
                </c:pt>
                <c:pt idx="1386">
                  <c:v>46205</c:v>
                </c:pt>
                <c:pt idx="1387">
                  <c:v>46206</c:v>
                </c:pt>
                <c:pt idx="1388">
                  <c:v>46209</c:v>
                </c:pt>
                <c:pt idx="1389">
                  <c:v>46210</c:v>
                </c:pt>
                <c:pt idx="1390">
                  <c:v>46211</c:v>
                </c:pt>
                <c:pt idx="1391">
                  <c:v>46212</c:v>
                </c:pt>
                <c:pt idx="1392">
                  <c:v>46213</c:v>
                </c:pt>
                <c:pt idx="1393">
                  <c:v>46216</c:v>
                </c:pt>
                <c:pt idx="1394">
                  <c:v>46217</c:v>
                </c:pt>
                <c:pt idx="1395">
                  <c:v>46218</c:v>
                </c:pt>
                <c:pt idx="1396">
                  <c:v>46219</c:v>
                </c:pt>
                <c:pt idx="1397">
                  <c:v>46220</c:v>
                </c:pt>
                <c:pt idx="1398">
                  <c:v>46223</c:v>
                </c:pt>
                <c:pt idx="1399">
                  <c:v>46224</c:v>
                </c:pt>
                <c:pt idx="1400">
                  <c:v>46225</c:v>
                </c:pt>
                <c:pt idx="1401">
                  <c:v>46226</c:v>
                </c:pt>
                <c:pt idx="1402">
                  <c:v>46227</c:v>
                </c:pt>
                <c:pt idx="1403">
                  <c:v>46230</c:v>
                </c:pt>
                <c:pt idx="1404">
                  <c:v>46231</c:v>
                </c:pt>
                <c:pt idx="1405">
                  <c:v>46232</c:v>
                </c:pt>
                <c:pt idx="1406">
                  <c:v>46233</c:v>
                </c:pt>
                <c:pt idx="1407">
                  <c:v>46234</c:v>
                </c:pt>
                <c:pt idx="1408">
                  <c:v>46237</c:v>
                </c:pt>
                <c:pt idx="1409">
                  <c:v>46238</c:v>
                </c:pt>
                <c:pt idx="1410">
                  <c:v>46239</c:v>
                </c:pt>
                <c:pt idx="1411">
                  <c:v>46240</c:v>
                </c:pt>
                <c:pt idx="1412">
                  <c:v>46241</c:v>
                </c:pt>
                <c:pt idx="1413">
                  <c:v>46244</c:v>
                </c:pt>
                <c:pt idx="1414">
                  <c:v>46245</c:v>
                </c:pt>
                <c:pt idx="1415">
                  <c:v>46246</c:v>
                </c:pt>
                <c:pt idx="1416">
                  <c:v>46247</c:v>
                </c:pt>
                <c:pt idx="1417">
                  <c:v>46248</c:v>
                </c:pt>
                <c:pt idx="1418">
                  <c:v>46251</c:v>
                </c:pt>
                <c:pt idx="1419">
                  <c:v>46252</c:v>
                </c:pt>
                <c:pt idx="1420">
                  <c:v>46253</c:v>
                </c:pt>
                <c:pt idx="1421">
                  <c:v>46254</c:v>
                </c:pt>
                <c:pt idx="1422">
                  <c:v>46255</c:v>
                </c:pt>
                <c:pt idx="1423">
                  <c:v>46258</c:v>
                </c:pt>
                <c:pt idx="1424">
                  <c:v>46259</c:v>
                </c:pt>
                <c:pt idx="1425">
                  <c:v>46260</c:v>
                </c:pt>
                <c:pt idx="1426">
                  <c:v>46261</c:v>
                </c:pt>
                <c:pt idx="1427">
                  <c:v>46262</c:v>
                </c:pt>
                <c:pt idx="1428">
                  <c:v>46266</c:v>
                </c:pt>
                <c:pt idx="1429">
                  <c:v>46267</c:v>
                </c:pt>
                <c:pt idx="1430">
                  <c:v>46268</c:v>
                </c:pt>
                <c:pt idx="1431">
                  <c:v>46269</c:v>
                </c:pt>
                <c:pt idx="1432">
                  <c:v>46272</c:v>
                </c:pt>
                <c:pt idx="1433">
                  <c:v>46273</c:v>
                </c:pt>
                <c:pt idx="1434">
                  <c:v>46274</c:v>
                </c:pt>
                <c:pt idx="1435">
                  <c:v>46275</c:v>
                </c:pt>
                <c:pt idx="1436">
                  <c:v>46276</c:v>
                </c:pt>
              </c:numCache>
            </c:numRef>
          </c:cat>
          <c:val>
            <c:numRef>
              <c:f>'Figure 3.A.10'!$B$2:$B$2000</c:f>
              <c:numCache>
                <c:formatCode>0.0</c:formatCode>
                <c:ptCount val="1999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  <c:pt idx="1250">
                  <c:v>11515</c:v>
                </c:pt>
                <c:pt idx="1251">
                  <c:v>11655.5</c:v>
                </c:pt>
                <c:pt idx="1252">
                  <c:v>11592</c:v>
                </c:pt>
                <c:pt idx="1253">
                  <c:v>11737</c:v>
                </c:pt>
                <c:pt idx="1254">
                  <c:v>11778</c:v>
                </c:pt>
                <c:pt idx="1255">
                  <c:v>11881.5</c:v>
                </c:pt>
                <c:pt idx="1256">
                  <c:v>11925</c:v>
                </c:pt>
                <c:pt idx="1257">
                  <c:v>12060.5</c:v>
                </c:pt>
                <c:pt idx="1258">
                  <c:v>12162.5</c:v>
                </c:pt>
                <c:pt idx="1259">
                  <c:v>12222</c:v>
                </c:pt>
                <c:pt idx="1260">
                  <c:v>12558.5</c:v>
                </c:pt>
                <c:pt idx="1261">
                  <c:v>12423</c:v>
                </c:pt>
                <c:pt idx="1262">
                  <c:v>12991.5</c:v>
                </c:pt>
                <c:pt idx="1263">
                  <c:v>13238</c:v>
                </c:pt>
                <c:pt idx="1264">
                  <c:v>12899.5</c:v>
                </c:pt>
                <c:pt idx="1265">
                  <c:v>12720.5</c:v>
                </c:pt>
                <c:pt idx="1266">
                  <c:v>12998</c:v>
                </c:pt>
                <c:pt idx="1267">
                  <c:v>13209.5</c:v>
                </c:pt>
                <c:pt idx="1268">
                  <c:v>13164</c:v>
                </c:pt>
                <c:pt idx="1269">
                  <c:v>13188.5</c:v>
                </c:pt>
                <c:pt idx="1270">
                  <c:v>13106</c:v>
                </c:pt>
                <c:pt idx="1271">
                  <c:v>12803</c:v>
                </c:pt>
                <c:pt idx="1272">
                  <c:v>12965.5</c:v>
                </c:pt>
                <c:pt idx="1273">
                  <c:v>12753.5</c:v>
                </c:pt>
                <c:pt idx="1274">
                  <c:v>12810</c:v>
                </c:pt>
                <c:pt idx="1275">
                  <c:v>12755.5</c:v>
                </c:pt>
                <c:pt idx="1276">
                  <c:v>13115</c:v>
                </c:pt>
                <c:pt idx="1277">
                  <c:v>13199</c:v>
                </c:pt>
                <c:pt idx="1278">
                  <c:v>13006.5</c:v>
                </c:pt>
                <c:pt idx="1279">
                  <c:v>13086.5</c:v>
                </c:pt>
                <c:pt idx="1280">
                  <c:v>13618</c:v>
                </c:pt>
                <c:pt idx="1281">
                  <c:v>13157.5</c:v>
                </c:pt>
                <c:pt idx="1282">
                  <c:v>12891.5</c:v>
                </c:pt>
                <c:pt idx="1283">
                  <c:v>13478</c:v>
                </c:pt>
                <c:pt idx="1284">
                  <c:v>13044.5</c:v>
                </c:pt>
                <c:pt idx="1285">
                  <c:v>12903</c:v>
                </c:pt>
                <c:pt idx="1286">
                  <c:v>12994</c:v>
                </c:pt>
                <c:pt idx="1287">
                  <c:v>13176.5</c:v>
                </c:pt>
                <c:pt idx="1288">
                  <c:v>13108</c:v>
                </c:pt>
                <c:pt idx="1289">
                  <c:v>13166.5</c:v>
                </c:pt>
                <c:pt idx="1290">
                  <c:v>12875.5</c:v>
                </c:pt>
                <c:pt idx="1291">
                  <c:v>12881</c:v>
                </c:pt>
                <c:pt idx="1292">
                  <c:v>12850.5</c:v>
                </c:pt>
                <c:pt idx="1293">
                  <c:v>12619.5</c:v>
                </c:pt>
                <c:pt idx="1294">
                  <c:v>12911.5</c:v>
                </c:pt>
                <c:pt idx="1295">
                  <c:v>12809</c:v>
                </c:pt>
                <c:pt idx="1296">
                  <c:v>12964</c:v>
                </c:pt>
                <c:pt idx="1297">
                  <c:v>12868.5</c:v>
                </c:pt>
                <c:pt idx="1298">
                  <c:v>13166.5</c:v>
                </c:pt>
                <c:pt idx="1299">
                  <c:v>13322.5</c:v>
                </c:pt>
                <c:pt idx="1300">
                  <c:v>13304.5</c:v>
                </c:pt>
                <c:pt idx="1301">
                  <c:v>13343.5</c:v>
                </c:pt>
                <c:pt idx="1302">
                  <c:v>13108</c:v>
                </c:pt>
                <c:pt idx="1303">
                  <c:v>12955</c:v>
                </c:pt>
                <c:pt idx="1304">
                  <c:v>13057.5</c:v>
                </c:pt>
                <c:pt idx="1305">
                  <c:v>12902</c:v>
                </c:pt>
                <c:pt idx="1306">
                  <c:v>12862</c:v>
                </c:pt>
                <c:pt idx="1307">
                  <c:v>12954</c:v>
                </c:pt>
                <c:pt idx="1308">
                  <c:v>13140</c:v>
                </c:pt>
                <c:pt idx="1309">
                  <c:v>13042</c:v>
                </c:pt>
                <c:pt idx="1310">
                  <c:v>12999.5</c:v>
                </c:pt>
                <c:pt idx="1311">
                  <c:v>12780.5</c:v>
                </c:pt>
                <c:pt idx="1312">
                  <c:v>12855.5</c:v>
                </c:pt>
                <c:pt idx="1313">
                  <c:v>12775</c:v>
                </c:pt>
                <c:pt idx="1314">
                  <c:v>12395.5</c:v>
                </c:pt>
                <c:pt idx="1315">
                  <c:v>12146.5</c:v>
                </c:pt>
                <c:pt idx="1316">
                  <c:v>11929.5</c:v>
                </c:pt>
                <c:pt idx="1317">
                  <c:v>12167</c:v>
                </c:pt>
                <c:pt idx="1318">
                  <c:v>12100.5</c:v>
                </c:pt>
                <c:pt idx="1319">
                  <c:v>12321.5</c:v>
                </c:pt>
                <c:pt idx="1320">
                  <c:v>12147</c:v>
                </c:pt>
                <c:pt idx="1321">
                  <c:v>12195</c:v>
                </c:pt>
                <c:pt idx="1322">
                  <c:v>12223.5</c:v>
                </c:pt>
                <c:pt idx="1323">
                  <c:v>12335.5</c:v>
                </c:pt>
                <c:pt idx="1324">
                  <c:v>12434.5</c:v>
                </c:pt>
                <c:pt idx="1325">
                  <c:v>12359.5</c:v>
                </c:pt>
                <c:pt idx="1326">
                  <c:v>12313</c:v>
                </c:pt>
                <c:pt idx="1327">
                  <c:v>12709</c:v>
                </c:pt>
                <c:pt idx="1328">
                  <c:v>12681.5</c:v>
                </c:pt>
                <c:pt idx="1329">
                  <c:v>12845.5</c:v>
                </c:pt>
                <c:pt idx="1330">
                  <c:v>13053.5</c:v>
                </c:pt>
                <c:pt idx="1331">
                  <c:v>13284.5</c:v>
                </c:pt>
                <c:pt idx="1332">
                  <c:v>13247.5</c:v>
                </c:pt>
                <c:pt idx="1333">
                  <c:v>13270.5</c:v>
                </c:pt>
                <c:pt idx="1334">
                  <c:v>13347</c:v>
                </c:pt>
                <c:pt idx="1335">
                  <c:v>13275</c:v>
                </c:pt>
                <c:pt idx="1336">
                  <c:v>13230.5</c:v>
                </c:pt>
                <c:pt idx="1337">
                  <c:v>13433</c:v>
                </c:pt>
                <c:pt idx="1338">
                  <c:v>13355.5</c:v>
                </c:pt>
                <c:pt idx="1339">
                  <c:v>13309.5</c:v>
                </c:pt>
                <c:pt idx="1340">
                  <c:v>13213</c:v>
                </c:pt>
                <c:pt idx="1341">
                  <c:v>13036.5</c:v>
                </c:pt>
                <c:pt idx="1342">
                  <c:v>13004.5</c:v>
                </c:pt>
                <c:pt idx="1343">
                  <c:v>12987</c:v>
                </c:pt>
                <c:pt idx="1344">
                  <c:v>12996.5</c:v>
                </c:pt>
                <c:pt idx="1345">
                  <c:v>13134.5</c:v>
                </c:pt>
                <c:pt idx="1346">
                  <c:v>13392</c:v>
                </c:pt>
                <c:pt idx="1347">
                  <c:v>13393</c:v>
                </c:pt>
                <c:pt idx="1348">
                  <c:v>13573</c:v>
                </c:pt>
                <c:pt idx="1349">
                  <c:v>13943</c:v>
                </c:pt>
                <c:pt idx="1350">
                  <c:v>14021</c:v>
                </c:pt>
                <c:pt idx="1351">
                  <c:v>14153</c:v>
                </c:pt>
                <c:pt idx="1352">
                  <c:v>13938.5</c:v>
                </c:pt>
                <c:pt idx="1353">
                  <c:v>13555</c:v>
                </c:pt>
                <c:pt idx="1354">
                  <c:v>13587.5</c:v>
                </c:pt>
                <c:pt idx="1355">
                  <c:v>13411</c:v>
                </c:pt>
                <c:pt idx="1356">
                  <c:v>13655.5</c:v>
                </c:pt>
                <c:pt idx="1357">
                  <c:v>13515.5</c:v>
                </c:pt>
                <c:pt idx="1358">
                  <c:v>13667.5</c:v>
                </c:pt>
                <c:pt idx="1359">
                  <c:v>13623.5</c:v>
                </c:pt>
                <c:pt idx="1360">
                  <c:v>13531</c:v>
                </c:pt>
                <c:pt idx="1361">
                  <c:v>13701.5</c:v>
                </c:pt>
                <c:pt idx="1362">
                  <c:v>13636</c:v>
                </c:pt>
                <c:pt idx="1363">
                  <c:v>13832</c:v>
                </c:pt>
                <c:pt idx="1364">
                  <c:v>14040.5</c:v>
                </c:pt>
                <c:pt idx="1365">
                  <c:v>13825</c:v>
                </c:pt>
                <c:pt idx="1366">
                  <c:v>13932</c:v>
                </c:pt>
                <c:pt idx="1367">
                  <c:v>13519.5</c:v>
                </c:pt>
                <c:pt idx="1368">
                  <c:v>13615.5</c:v>
                </c:pt>
                <c:pt idx="1369">
                  <c:v>13615</c:v>
                </c:pt>
                <c:pt idx="1370">
                  <c:v>13515.5</c:v>
                </c:pt>
                <c:pt idx="1371">
                  <c:v>13482.5</c:v>
                </c:pt>
                <c:pt idx="1372">
                  <c:v>13698</c:v>
                </c:pt>
                <c:pt idx="1373">
                  <c:v>13745</c:v>
                </c:pt>
                <c:pt idx="1374">
                  <c:v>13774</c:v>
                </c:pt>
                <c:pt idx="1375">
                  <c:v>13814.5</c:v>
                </c:pt>
                <c:pt idx="1376">
                  <c:v>13690.5</c:v>
                </c:pt>
                <c:pt idx="1377">
                  <c:v>13595</c:v>
                </c:pt>
                <c:pt idx="1378">
                  <c:v>13649</c:v>
                </c:pt>
                <c:pt idx="1379">
                  <c:v>13371</c:v>
                </c:pt>
                <c:pt idx="1380">
                  <c:v>13086.5</c:v>
                </c:pt>
                <c:pt idx="1381">
                  <c:v>13270</c:v>
                </c:pt>
                <c:pt idx="1382">
                  <c:v>13357.5</c:v>
                </c:pt>
                <c:pt idx="1383">
                  <c:v>13278.5</c:v>
                </c:pt>
                <c:pt idx="1384">
                  <c:v>13375</c:v>
                </c:pt>
                <c:pt idx="1385">
                  <c:v>13298.5</c:v>
                </c:pt>
                <c:pt idx="1386">
                  <c:v>13326</c:v>
                </c:pt>
                <c:pt idx="1387">
                  <c:v>13366.5</c:v>
                </c:pt>
                <c:pt idx="1388">
                  <c:v>13403.5</c:v>
                </c:pt>
                <c:pt idx="1389">
                  <c:v>13365.5</c:v>
                </c:pt>
                <c:pt idx="1390">
                  <c:v>13165.5</c:v>
                </c:pt>
                <c:pt idx="1391">
                  <c:v>13489.5</c:v>
                </c:pt>
                <c:pt idx="1392">
                  <c:v>13484.5</c:v>
                </c:pt>
                <c:pt idx="1393">
                  <c:v>13541</c:v>
                </c:pt>
                <c:pt idx="1394">
                  <c:v>13643</c:v>
                </c:pt>
                <c:pt idx="1395">
                  <c:v>13581.5</c:v>
                </c:pt>
                <c:pt idx="1396">
                  <c:v>13598.5</c:v>
                </c:pt>
                <c:pt idx="1397">
                  <c:v>13525.5</c:v>
                </c:pt>
                <c:pt idx="1398">
                  <c:v>13622</c:v>
                </c:pt>
                <c:pt idx="1399">
                  <c:v>13885</c:v>
                </c:pt>
                <c:pt idx="1400">
                  <c:v>13808</c:v>
                </c:pt>
                <c:pt idx="1401">
                  <c:v>13594.5</c:v>
                </c:pt>
                <c:pt idx="1402">
                  <c:v>13645</c:v>
                </c:pt>
                <c:pt idx="1403">
                  <c:v>13732.5</c:v>
                </c:pt>
                <c:pt idx="1404">
                  <c:v>13685</c:v>
                </c:pt>
                <c:pt idx="1405">
                  <c:v>13581</c:v>
                </c:pt>
                <c:pt idx="1406">
                  <c:v>13803</c:v>
                </c:pt>
                <c:pt idx="1407">
                  <c:v>13791</c:v>
                </c:pt>
                <c:pt idx="1408">
                  <c:v>13870</c:v>
                </c:pt>
                <c:pt idx="1409">
                  <c:v>14066.5</c:v>
                </c:pt>
                <c:pt idx="1410">
                  <c:v>14110.5</c:v>
                </c:pt>
                <c:pt idx="1411">
                  <c:v>14103.5</c:v>
                </c:pt>
                <c:pt idx="1412">
                  <c:v>14076</c:v>
                </c:pt>
                <c:pt idx="1413">
                  <c:v>14160</c:v>
                </c:pt>
                <c:pt idx="1414">
                  <c:v>14156.5</c:v>
                </c:pt>
                <c:pt idx="1415">
                  <c:v>14132</c:v>
                </c:pt>
                <c:pt idx="1416">
                  <c:v>14148.5</c:v>
                </c:pt>
                <c:pt idx="1417">
                  <c:v>14160</c:v>
                </c:pt>
                <c:pt idx="1418">
                  <c:v>14157.5</c:v>
                </c:pt>
                <c:pt idx="1419">
                  <c:v>13986.5</c:v>
                </c:pt>
                <c:pt idx="1420">
                  <c:v>14049.5</c:v>
                </c:pt>
                <c:pt idx="1421">
                  <c:v>14036.5</c:v>
                </c:pt>
                <c:pt idx="1422">
                  <c:v>14215.5</c:v>
                </c:pt>
                <c:pt idx="1423">
                  <c:v>14273</c:v>
                </c:pt>
                <c:pt idx="1424">
                  <c:v>14349.5</c:v>
                </c:pt>
                <c:pt idx="1425">
                  <c:v>14253</c:v>
                </c:pt>
                <c:pt idx="1426">
                  <c:v>14282.5</c:v>
                </c:pt>
                <c:pt idx="1427" formatCode="General">
                  <c:v>14294</c:v>
                </c:pt>
                <c:pt idx="1428" formatCode="General">
                  <c:v>14274.5</c:v>
                </c:pt>
                <c:pt idx="1429" formatCode="General">
                  <c:v>14215.5</c:v>
                </c:pt>
                <c:pt idx="1430" formatCode="General">
                  <c:v>14333.5</c:v>
                </c:pt>
                <c:pt idx="1431" formatCode="General">
                  <c:v>14415.5</c:v>
                </c:pt>
                <c:pt idx="1432" formatCode="General">
                  <c:v>14509.5</c:v>
                </c:pt>
                <c:pt idx="1433" formatCode="General">
                  <c:v>14708.5</c:v>
                </c:pt>
                <c:pt idx="1434" formatCode="General">
                  <c:v>14767.5</c:v>
                </c:pt>
                <c:pt idx="1435" formatCode="General">
                  <c:v>14233.5</c:v>
                </c:pt>
                <c:pt idx="1436" formatCode="General">
                  <c:v>14240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D1-49ED-A715-3F4368A75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79999"/>
        <c:axId val="119563679"/>
      </c:lineChart>
      <c:valAx>
        <c:axId val="494824616"/>
        <c:scaling>
          <c:orientation val="minMax"/>
          <c:max val="15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4616"/>
        <c:crosses val="autoZero"/>
        <c:auto val="1"/>
        <c:lblOffset val="100"/>
        <c:baseTimeUnit val="days"/>
        <c:majorUnit val="1"/>
        <c:majorTimeUnit val="years"/>
      </c:dateAx>
      <c:valAx>
        <c:axId val="119563679"/>
        <c:scaling>
          <c:orientation val="minMax"/>
          <c:max val="15000"/>
          <c:min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19579999"/>
        <c:crosses val="autoZero"/>
        <c:crossBetween val="between"/>
      </c:valAx>
      <c:dateAx>
        <c:axId val="119579999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19563679"/>
        <c:crosses val="autoZero"/>
        <c:auto val="1"/>
        <c:lblOffset val="100"/>
        <c:baseTimeUnit val="days"/>
        <c:majorUnit val="1"/>
        <c:minorUnit val="1"/>
      </c:date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756345296410141E-2"/>
          <c:y val="5.128205128205128E-2"/>
          <c:w val="0.88248730940717968"/>
          <c:h val="0.85553217175084251"/>
        </c:manualLayout>
      </c:layout>
      <c:areaChart>
        <c:grouping val="standard"/>
        <c:varyColors val="0"/>
        <c:ser>
          <c:idx val="1"/>
          <c:order val="1"/>
          <c:tx>
            <c:strRef>
              <c:f>'Figure 3.A.11'!$C$1</c:f>
              <c:strCache>
                <c:ptCount val="1"/>
                <c:pt idx="0">
                  <c:v>Tankers passing through the Strait of Hormuz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cat>
            <c:numRef>
              <c:f>'Figure 3.A.11'!$A$2:$A$447</c:f>
              <c:numCache>
                <c:formatCode>dd\.mm\.yyyy</c:formatCode>
                <c:ptCount val="446"/>
                <c:pt idx="0">
                  <c:v>45664</c:v>
                </c:pt>
                <c:pt idx="1">
                  <c:v>45665</c:v>
                </c:pt>
                <c:pt idx="2">
                  <c:v>45666</c:v>
                </c:pt>
                <c:pt idx="3">
                  <c:v>45667</c:v>
                </c:pt>
                <c:pt idx="4">
                  <c:v>45670</c:v>
                </c:pt>
                <c:pt idx="5">
                  <c:v>45671</c:v>
                </c:pt>
                <c:pt idx="6">
                  <c:v>45672</c:v>
                </c:pt>
                <c:pt idx="7">
                  <c:v>45673</c:v>
                </c:pt>
                <c:pt idx="8">
                  <c:v>45674</c:v>
                </c:pt>
                <c:pt idx="9">
                  <c:v>45677</c:v>
                </c:pt>
                <c:pt idx="10">
                  <c:v>45678</c:v>
                </c:pt>
                <c:pt idx="11">
                  <c:v>45679</c:v>
                </c:pt>
                <c:pt idx="12">
                  <c:v>45680</c:v>
                </c:pt>
                <c:pt idx="13">
                  <c:v>45681</c:v>
                </c:pt>
                <c:pt idx="14">
                  <c:v>45684</c:v>
                </c:pt>
                <c:pt idx="15">
                  <c:v>45685</c:v>
                </c:pt>
                <c:pt idx="16">
                  <c:v>45686</c:v>
                </c:pt>
                <c:pt idx="17">
                  <c:v>45687</c:v>
                </c:pt>
                <c:pt idx="18">
                  <c:v>45688</c:v>
                </c:pt>
                <c:pt idx="19">
                  <c:v>45691</c:v>
                </c:pt>
                <c:pt idx="20">
                  <c:v>45692</c:v>
                </c:pt>
                <c:pt idx="21">
                  <c:v>45693</c:v>
                </c:pt>
                <c:pt idx="22">
                  <c:v>45694</c:v>
                </c:pt>
                <c:pt idx="23">
                  <c:v>45695</c:v>
                </c:pt>
                <c:pt idx="24">
                  <c:v>45698</c:v>
                </c:pt>
                <c:pt idx="25">
                  <c:v>45699</c:v>
                </c:pt>
                <c:pt idx="26">
                  <c:v>45700</c:v>
                </c:pt>
                <c:pt idx="27">
                  <c:v>45701</c:v>
                </c:pt>
                <c:pt idx="28">
                  <c:v>45702</c:v>
                </c:pt>
                <c:pt idx="29">
                  <c:v>45705</c:v>
                </c:pt>
                <c:pt idx="30">
                  <c:v>45706</c:v>
                </c:pt>
                <c:pt idx="31">
                  <c:v>45707</c:v>
                </c:pt>
                <c:pt idx="32">
                  <c:v>45708</c:v>
                </c:pt>
                <c:pt idx="33">
                  <c:v>45709</c:v>
                </c:pt>
                <c:pt idx="34">
                  <c:v>45712</c:v>
                </c:pt>
                <c:pt idx="35">
                  <c:v>45713</c:v>
                </c:pt>
                <c:pt idx="36">
                  <c:v>45714</c:v>
                </c:pt>
                <c:pt idx="37">
                  <c:v>45715</c:v>
                </c:pt>
                <c:pt idx="38">
                  <c:v>45716</c:v>
                </c:pt>
                <c:pt idx="39">
                  <c:v>45719</c:v>
                </c:pt>
                <c:pt idx="40">
                  <c:v>45720</c:v>
                </c:pt>
                <c:pt idx="41">
                  <c:v>45721</c:v>
                </c:pt>
                <c:pt idx="42">
                  <c:v>45722</c:v>
                </c:pt>
                <c:pt idx="43">
                  <c:v>45723</c:v>
                </c:pt>
                <c:pt idx="44">
                  <c:v>45726</c:v>
                </c:pt>
                <c:pt idx="45">
                  <c:v>45727</c:v>
                </c:pt>
                <c:pt idx="46">
                  <c:v>45728</c:v>
                </c:pt>
                <c:pt idx="47">
                  <c:v>45729</c:v>
                </c:pt>
                <c:pt idx="48">
                  <c:v>45730</c:v>
                </c:pt>
                <c:pt idx="49">
                  <c:v>45733</c:v>
                </c:pt>
                <c:pt idx="50">
                  <c:v>45734</c:v>
                </c:pt>
                <c:pt idx="51">
                  <c:v>45735</c:v>
                </c:pt>
                <c:pt idx="52">
                  <c:v>45736</c:v>
                </c:pt>
                <c:pt idx="53">
                  <c:v>45737</c:v>
                </c:pt>
                <c:pt idx="54">
                  <c:v>45740</c:v>
                </c:pt>
                <c:pt idx="55">
                  <c:v>45741</c:v>
                </c:pt>
                <c:pt idx="56">
                  <c:v>45742</c:v>
                </c:pt>
                <c:pt idx="57">
                  <c:v>45743</c:v>
                </c:pt>
                <c:pt idx="58">
                  <c:v>45744</c:v>
                </c:pt>
                <c:pt idx="59">
                  <c:v>45747</c:v>
                </c:pt>
                <c:pt idx="60">
                  <c:v>45748</c:v>
                </c:pt>
                <c:pt idx="61">
                  <c:v>45749</c:v>
                </c:pt>
                <c:pt idx="62">
                  <c:v>45750</c:v>
                </c:pt>
                <c:pt idx="63">
                  <c:v>45751</c:v>
                </c:pt>
                <c:pt idx="64">
                  <c:v>45754</c:v>
                </c:pt>
                <c:pt idx="65">
                  <c:v>45755</c:v>
                </c:pt>
                <c:pt idx="66">
                  <c:v>45756</c:v>
                </c:pt>
                <c:pt idx="67">
                  <c:v>45757</c:v>
                </c:pt>
                <c:pt idx="68">
                  <c:v>45758</c:v>
                </c:pt>
                <c:pt idx="69">
                  <c:v>45761</c:v>
                </c:pt>
                <c:pt idx="70">
                  <c:v>45762</c:v>
                </c:pt>
                <c:pt idx="71">
                  <c:v>45763</c:v>
                </c:pt>
                <c:pt idx="72">
                  <c:v>45764</c:v>
                </c:pt>
                <c:pt idx="73">
                  <c:v>45765</c:v>
                </c:pt>
                <c:pt idx="74">
                  <c:v>45768</c:v>
                </c:pt>
                <c:pt idx="75">
                  <c:v>45769</c:v>
                </c:pt>
                <c:pt idx="76">
                  <c:v>45770</c:v>
                </c:pt>
                <c:pt idx="77">
                  <c:v>45771</c:v>
                </c:pt>
                <c:pt idx="78">
                  <c:v>45772</c:v>
                </c:pt>
                <c:pt idx="79">
                  <c:v>45775</c:v>
                </c:pt>
                <c:pt idx="80">
                  <c:v>45776</c:v>
                </c:pt>
                <c:pt idx="81">
                  <c:v>45777</c:v>
                </c:pt>
                <c:pt idx="82">
                  <c:v>45778</c:v>
                </c:pt>
                <c:pt idx="83">
                  <c:v>45779</c:v>
                </c:pt>
                <c:pt idx="84">
                  <c:v>45782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45810</c:v>
                </c:pt>
                <c:pt idx="105">
                  <c:v>45811</c:v>
                </c:pt>
                <c:pt idx="106">
                  <c:v>45812</c:v>
                </c:pt>
                <c:pt idx="107">
                  <c:v>45813</c:v>
                </c:pt>
                <c:pt idx="108">
                  <c:v>45814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45828</c:v>
                </c:pt>
                <c:pt idx="119">
                  <c:v>45831</c:v>
                </c:pt>
                <c:pt idx="120">
                  <c:v>45832</c:v>
                </c:pt>
                <c:pt idx="121">
                  <c:v>45833</c:v>
                </c:pt>
                <c:pt idx="122">
                  <c:v>45834</c:v>
                </c:pt>
                <c:pt idx="123">
                  <c:v>45835</c:v>
                </c:pt>
                <c:pt idx="124">
                  <c:v>45838</c:v>
                </c:pt>
                <c:pt idx="125">
                  <c:v>45839</c:v>
                </c:pt>
                <c:pt idx="126">
                  <c:v>45840</c:v>
                </c:pt>
                <c:pt idx="127">
                  <c:v>45841</c:v>
                </c:pt>
                <c:pt idx="128">
                  <c:v>45842</c:v>
                </c:pt>
                <c:pt idx="129">
                  <c:v>45845</c:v>
                </c:pt>
                <c:pt idx="130">
                  <c:v>45846</c:v>
                </c:pt>
                <c:pt idx="131">
                  <c:v>45847</c:v>
                </c:pt>
                <c:pt idx="132">
                  <c:v>45848</c:v>
                </c:pt>
                <c:pt idx="133">
                  <c:v>45849</c:v>
                </c:pt>
                <c:pt idx="134">
                  <c:v>45852</c:v>
                </c:pt>
                <c:pt idx="135">
                  <c:v>45853</c:v>
                </c:pt>
                <c:pt idx="136">
                  <c:v>45854</c:v>
                </c:pt>
                <c:pt idx="137">
                  <c:v>45855</c:v>
                </c:pt>
                <c:pt idx="138">
                  <c:v>45856</c:v>
                </c:pt>
                <c:pt idx="139">
                  <c:v>45859</c:v>
                </c:pt>
                <c:pt idx="140">
                  <c:v>45860</c:v>
                </c:pt>
                <c:pt idx="141">
                  <c:v>45861</c:v>
                </c:pt>
                <c:pt idx="142">
                  <c:v>45862</c:v>
                </c:pt>
                <c:pt idx="143">
                  <c:v>45863</c:v>
                </c:pt>
                <c:pt idx="144">
                  <c:v>45866</c:v>
                </c:pt>
                <c:pt idx="145">
                  <c:v>45867</c:v>
                </c:pt>
                <c:pt idx="146">
                  <c:v>45868</c:v>
                </c:pt>
                <c:pt idx="147">
                  <c:v>45869</c:v>
                </c:pt>
                <c:pt idx="148">
                  <c:v>45870</c:v>
                </c:pt>
                <c:pt idx="149">
                  <c:v>45873</c:v>
                </c:pt>
                <c:pt idx="150">
                  <c:v>45874</c:v>
                </c:pt>
                <c:pt idx="151">
                  <c:v>45875</c:v>
                </c:pt>
                <c:pt idx="152">
                  <c:v>45876</c:v>
                </c:pt>
                <c:pt idx="153">
                  <c:v>45877</c:v>
                </c:pt>
                <c:pt idx="154">
                  <c:v>45880</c:v>
                </c:pt>
                <c:pt idx="155">
                  <c:v>45881</c:v>
                </c:pt>
                <c:pt idx="156">
                  <c:v>45882</c:v>
                </c:pt>
                <c:pt idx="157">
                  <c:v>45883</c:v>
                </c:pt>
                <c:pt idx="158">
                  <c:v>45884</c:v>
                </c:pt>
                <c:pt idx="159">
                  <c:v>45887</c:v>
                </c:pt>
                <c:pt idx="160">
                  <c:v>45888</c:v>
                </c:pt>
                <c:pt idx="161">
                  <c:v>45889</c:v>
                </c:pt>
                <c:pt idx="162">
                  <c:v>45890</c:v>
                </c:pt>
                <c:pt idx="163">
                  <c:v>45891</c:v>
                </c:pt>
                <c:pt idx="164">
                  <c:v>45894</c:v>
                </c:pt>
                <c:pt idx="165">
                  <c:v>45895</c:v>
                </c:pt>
                <c:pt idx="166">
                  <c:v>45896</c:v>
                </c:pt>
                <c:pt idx="167">
                  <c:v>45897</c:v>
                </c:pt>
                <c:pt idx="168">
                  <c:v>45898</c:v>
                </c:pt>
                <c:pt idx="169">
                  <c:v>45901</c:v>
                </c:pt>
                <c:pt idx="170">
                  <c:v>45902</c:v>
                </c:pt>
                <c:pt idx="171">
                  <c:v>45903</c:v>
                </c:pt>
                <c:pt idx="172">
                  <c:v>45904</c:v>
                </c:pt>
                <c:pt idx="173">
                  <c:v>45905</c:v>
                </c:pt>
                <c:pt idx="174">
                  <c:v>45908</c:v>
                </c:pt>
                <c:pt idx="175">
                  <c:v>45909</c:v>
                </c:pt>
                <c:pt idx="176">
                  <c:v>45910</c:v>
                </c:pt>
                <c:pt idx="177">
                  <c:v>45911</c:v>
                </c:pt>
                <c:pt idx="178">
                  <c:v>45912</c:v>
                </c:pt>
                <c:pt idx="179">
                  <c:v>45915</c:v>
                </c:pt>
                <c:pt idx="180">
                  <c:v>45916</c:v>
                </c:pt>
                <c:pt idx="181">
                  <c:v>45917</c:v>
                </c:pt>
                <c:pt idx="182">
                  <c:v>45918</c:v>
                </c:pt>
                <c:pt idx="183">
                  <c:v>45919</c:v>
                </c:pt>
                <c:pt idx="184">
                  <c:v>45922</c:v>
                </c:pt>
                <c:pt idx="185">
                  <c:v>45923</c:v>
                </c:pt>
                <c:pt idx="186">
                  <c:v>45924</c:v>
                </c:pt>
                <c:pt idx="187">
                  <c:v>45925</c:v>
                </c:pt>
                <c:pt idx="188">
                  <c:v>45926</c:v>
                </c:pt>
                <c:pt idx="189">
                  <c:v>45929</c:v>
                </c:pt>
                <c:pt idx="190">
                  <c:v>45930</c:v>
                </c:pt>
                <c:pt idx="191">
                  <c:v>45931</c:v>
                </c:pt>
                <c:pt idx="192">
                  <c:v>45932</c:v>
                </c:pt>
                <c:pt idx="193">
                  <c:v>45933</c:v>
                </c:pt>
                <c:pt idx="194">
                  <c:v>45936</c:v>
                </c:pt>
                <c:pt idx="195">
                  <c:v>45937</c:v>
                </c:pt>
                <c:pt idx="196">
                  <c:v>45938</c:v>
                </c:pt>
                <c:pt idx="197">
                  <c:v>45939</c:v>
                </c:pt>
                <c:pt idx="198">
                  <c:v>45940</c:v>
                </c:pt>
                <c:pt idx="199">
                  <c:v>45943</c:v>
                </c:pt>
                <c:pt idx="200">
                  <c:v>45944</c:v>
                </c:pt>
                <c:pt idx="201">
                  <c:v>45945</c:v>
                </c:pt>
                <c:pt idx="202">
                  <c:v>45946</c:v>
                </c:pt>
                <c:pt idx="203">
                  <c:v>45947</c:v>
                </c:pt>
                <c:pt idx="204">
                  <c:v>45950</c:v>
                </c:pt>
                <c:pt idx="205">
                  <c:v>45951</c:v>
                </c:pt>
                <c:pt idx="206">
                  <c:v>45952</c:v>
                </c:pt>
                <c:pt idx="207">
                  <c:v>45953</c:v>
                </c:pt>
                <c:pt idx="208">
                  <c:v>45954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45964</c:v>
                </c:pt>
                <c:pt idx="215">
                  <c:v>45965</c:v>
                </c:pt>
                <c:pt idx="216">
                  <c:v>45966</c:v>
                </c:pt>
                <c:pt idx="217">
                  <c:v>45967</c:v>
                </c:pt>
                <c:pt idx="218">
                  <c:v>45968</c:v>
                </c:pt>
                <c:pt idx="219">
                  <c:v>45971</c:v>
                </c:pt>
                <c:pt idx="220">
                  <c:v>45972</c:v>
                </c:pt>
                <c:pt idx="221">
                  <c:v>45973</c:v>
                </c:pt>
                <c:pt idx="222">
                  <c:v>45974</c:v>
                </c:pt>
                <c:pt idx="223">
                  <c:v>45975</c:v>
                </c:pt>
                <c:pt idx="224">
                  <c:v>45978</c:v>
                </c:pt>
                <c:pt idx="225">
                  <c:v>45979</c:v>
                </c:pt>
                <c:pt idx="226">
                  <c:v>45980</c:v>
                </c:pt>
                <c:pt idx="227">
                  <c:v>45981</c:v>
                </c:pt>
                <c:pt idx="228">
                  <c:v>45982</c:v>
                </c:pt>
                <c:pt idx="229">
                  <c:v>45985</c:v>
                </c:pt>
                <c:pt idx="230">
                  <c:v>45986</c:v>
                </c:pt>
                <c:pt idx="231">
                  <c:v>45987</c:v>
                </c:pt>
                <c:pt idx="232">
                  <c:v>45988</c:v>
                </c:pt>
                <c:pt idx="233">
                  <c:v>45989</c:v>
                </c:pt>
                <c:pt idx="234">
                  <c:v>45992</c:v>
                </c:pt>
                <c:pt idx="235">
                  <c:v>45993</c:v>
                </c:pt>
                <c:pt idx="236">
                  <c:v>45994</c:v>
                </c:pt>
                <c:pt idx="237">
                  <c:v>45995</c:v>
                </c:pt>
                <c:pt idx="238">
                  <c:v>45996</c:v>
                </c:pt>
                <c:pt idx="239">
                  <c:v>45999</c:v>
                </c:pt>
                <c:pt idx="240">
                  <c:v>46000</c:v>
                </c:pt>
                <c:pt idx="241">
                  <c:v>46001</c:v>
                </c:pt>
                <c:pt idx="242">
                  <c:v>46002</c:v>
                </c:pt>
                <c:pt idx="243">
                  <c:v>46003</c:v>
                </c:pt>
                <c:pt idx="244">
                  <c:v>46006</c:v>
                </c:pt>
                <c:pt idx="245">
                  <c:v>46007</c:v>
                </c:pt>
                <c:pt idx="246">
                  <c:v>46008</c:v>
                </c:pt>
                <c:pt idx="247">
                  <c:v>46009</c:v>
                </c:pt>
                <c:pt idx="248">
                  <c:v>46010</c:v>
                </c:pt>
                <c:pt idx="249">
                  <c:v>46013</c:v>
                </c:pt>
                <c:pt idx="250">
                  <c:v>46014</c:v>
                </c:pt>
                <c:pt idx="251">
                  <c:v>46015</c:v>
                </c:pt>
                <c:pt idx="252">
                  <c:v>46016</c:v>
                </c:pt>
                <c:pt idx="253">
                  <c:v>46017</c:v>
                </c:pt>
                <c:pt idx="254">
                  <c:v>46020</c:v>
                </c:pt>
                <c:pt idx="255">
                  <c:v>46021</c:v>
                </c:pt>
                <c:pt idx="256">
                  <c:v>46022</c:v>
                </c:pt>
                <c:pt idx="257">
                  <c:v>46023</c:v>
                </c:pt>
                <c:pt idx="258">
                  <c:v>46024</c:v>
                </c:pt>
                <c:pt idx="259">
                  <c:v>46027</c:v>
                </c:pt>
                <c:pt idx="260">
                  <c:v>46028</c:v>
                </c:pt>
                <c:pt idx="261">
                  <c:v>46029</c:v>
                </c:pt>
                <c:pt idx="262">
                  <c:v>46030</c:v>
                </c:pt>
                <c:pt idx="263">
                  <c:v>46031</c:v>
                </c:pt>
                <c:pt idx="264">
                  <c:v>46034</c:v>
                </c:pt>
                <c:pt idx="265">
                  <c:v>46035</c:v>
                </c:pt>
                <c:pt idx="266">
                  <c:v>46036</c:v>
                </c:pt>
                <c:pt idx="267">
                  <c:v>46037</c:v>
                </c:pt>
                <c:pt idx="268">
                  <c:v>46038</c:v>
                </c:pt>
                <c:pt idx="269">
                  <c:v>46041</c:v>
                </c:pt>
                <c:pt idx="270">
                  <c:v>46042</c:v>
                </c:pt>
                <c:pt idx="271">
                  <c:v>46043</c:v>
                </c:pt>
                <c:pt idx="272">
                  <c:v>46044</c:v>
                </c:pt>
                <c:pt idx="273">
                  <c:v>46045</c:v>
                </c:pt>
                <c:pt idx="274">
                  <c:v>46048</c:v>
                </c:pt>
                <c:pt idx="275">
                  <c:v>46049</c:v>
                </c:pt>
                <c:pt idx="276">
                  <c:v>46050</c:v>
                </c:pt>
                <c:pt idx="277">
                  <c:v>46051</c:v>
                </c:pt>
                <c:pt idx="278">
                  <c:v>46052</c:v>
                </c:pt>
                <c:pt idx="279">
                  <c:v>46055</c:v>
                </c:pt>
                <c:pt idx="280">
                  <c:v>46056</c:v>
                </c:pt>
                <c:pt idx="281">
                  <c:v>46057</c:v>
                </c:pt>
                <c:pt idx="282">
                  <c:v>46058</c:v>
                </c:pt>
                <c:pt idx="283">
                  <c:v>46059</c:v>
                </c:pt>
                <c:pt idx="284">
                  <c:v>46062</c:v>
                </c:pt>
                <c:pt idx="285">
                  <c:v>46063</c:v>
                </c:pt>
                <c:pt idx="286">
                  <c:v>46064</c:v>
                </c:pt>
                <c:pt idx="287">
                  <c:v>46065</c:v>
                </c:pt>
                <c:pt idx="288">
                  <c:v>46066</c:v>
                </c:pt>
                <c:pt idx="289">
                  <c:v>46069</c:v>
                </c:pt>
                <c:pt idx="290">
                  <c:v>46070</c:v>
                </c:pt>
                <c:pt idx="291">
                  <c:v>46071</c:v>
                </c:pt>
                <c:pt idx="292">
                  <c:v>46072</c:v>
                </c:pt>
                <c:pt idx="293">
                  <c:v>46073</c:v>
                </c:pt>
                <c:pt idx="294">
                  <c:v>46076</c:v>
                </c:pt>
                <c:pt idx="295">
                  <c:v>46077</c:v>
                </c:pt>
                <c:pt idx="296">
                  <c:v>46078</c:v>
                </c:pt>
                <c:pt idx="297">
                  <c:v>46079</c:v>
                </c:pt>
                <c:pt idx="298">
                  <c:v>46080</c:v>
                </c:pt>
                <c:pt idx="299">
                  <c:v>46083</c:v>
                </c:pt>
                <c:pt idx="300">
                  <c:v>46084</c:v>
                </c:pt>
                <c:pt idx="301">
                  <c:v>46085</c:v>
                </c:pt>
                <c:pt idx="302">
                  <c:v>46086</c:v>
                </c:pt>
                <c:pt idx="303">
                  <c:v>46087</c:v>
                </c:pt>
                <c:pt idx="304">
                  <c:v>46090</c:v>
                </c:pt>
                <c:pt idx="305">
                  <c:v>46091</c:v>
                </c:pt>
                <c:pt idx="306">
                  <c:v>46092</c:v>
                </c:pt>
                <c:pt idx="307">
                  <c:v>46093</c:v>
                </c:pt>
                <c:pt idx="308">
                  <c:v>46094</c:v>
                </c:pt>
                <c:pt idx="309">
                  <c:v>46097</c:v>
                </c:pt>
                <c:pt idx="310">
                  <c:v>46098</c:v>
                </c:pt>
                <c:pt idx="311">
                  <c:v>46099</c:v>
                </c:pt>
                <c:pt idx="312">
                  <c:v>46100</c:v>
                </c:pt>
                <c:pt idx="313">
                  <c:v>46101</c:v>
                </c:pt>
                <c:pt idx="314">
                  <c:v>46104</c:v>
                </c:pt>
                <c:pt idx="315">
                  <c:v>46105</c:v>
                </c:pt>
                <c:pt idx="316">
                  <c:v>46106</c:v>
                </c:pt>
                <c:pt idx="317">
                  <c:v>46107</c:v>
                </c:pt>
                <c:pt idx="318">
                  <c:v>46108</c:v>
                </c:pt>
                <c:pt idx="319">
                  <c:v>46111</c:v>
                </c:pt>
                <c:pt idx="320">
                  <c:v>46112</c:v>
                </c:pt>
                <c:pt idx="321">
                  <c:v>46113</c:v>
                </c:pt>
                <c:pt idx="322">
                  <c:v>46114</c:v>
                </c:pt>
                <c:pt idx="323">
                  <c:v>46118</c:v>
                </c:pt>
                <c:pt idx="324">
                  <c:v>46119</c:v>
                </c:pt>
                <c:pt idx="325">
                  <c:v>46120</c:v>
                </c:pt>
                <c:pt idx="326">
                  <c:v>46121</c:v>
                </c:pt>
                <c:pt idx="327">
                  <c:v>46122</c:v>
                </c:pt>
                <c:pt idx="328">
                  <c:v>46125</c:v>
                </c:pt>
                <c:pt idx="329">
                  <c:v>46126</c:v>
                </c:pt>
                <c:pt idx="330">
                  <c:v>46127</c:v>
                </c:pt>
                <c:pt idx="331">
                  <c:v>46128</c:v>
                </c:pt>
                <c:pt idx="332">
                  <c:v>46129</c:v>
                </c:pt>
                <c:pt idx="333">
                  <c:v>46132</c:v>
                </c:pt>
                <c:pt idx="334">
                  <c:v>46133</c:v>
                </c:pt>
                <c:pt idx="335">
                  <c:v>46134</c:v>
                </c:pt>
                <c:pt idx="336">
                  <c:v>46135</c:v>
                </c:pt>
                <c:pt idx="337">
                  <c:v>46136</c:v>
                </c:pt>
                <c:pt idx="338">
                  <c:v>46139</c:v>
                </c:pt>
                <c:pt idx="339">
                  <c:v>46140</c:v>
                </c:pt>
                <c:pt idx="340">
                  <c:v>46141</c:v>
                </c:pt>
                <c:pt idx="341">
                  <c:v>46142</c:v>
                </c:pt>
                <c:pt idx="342">
                  <c:v>46143</c:v>
                </c:pt>
                <c:pt idx="343">
                  <c:v>46146</c:v>
                </c:pt>
                <c:pt idx="344">
                  <c:v>46147</c:v>
                </c:pt>
                <c:pt idx="345">
                  <c:v>46148</c:v>
                </c:pt>
                <c:pt idx="346">
                  <c:v>46149</c:v>
                </c:pt>
                <c:pt idx="347">
                  <c:v>46150</c:v>
                </c:pt>
                <c:pt idx="348">
                  <c:v>46153</c:v>
                </c:pt>
                <c:pt idx="349">
                  <c:v>46154</c:v>
                </c:pt>
                <c:pt idx="350">
                  <c:v>46155</c:v>
                </c:pt>
                <c:pt idx="351">
                  <c:v>46156</c:v>
                </c:pt>
                <c:pt idx="352">
                  <c:v>46157</c:v>
                </c:pt>
                <c:pt idx="353">
                  <c:v>46160</c:v>
                </c:pt>
                <c:pt idx="354">
                  <c:v>46161</c:v>
                </c:pt>
                <c:pt idx="355">
                  <c:v>46162</c:v>
                </c:pt>
                <c:pt idx="356">
                  <c:v>46163</c:v>
                </c:pt>
                <c:pt idx="357">
                  <c:v>46164</c:v>
                </c:pt>
                <c:pt idx="358">
                  <c:v>46167</c:v>
                </c:pt>
                <c:pt idx="359">
                  <c:v>46168</c:v>
                </c:pt>
                <c:pt idx="360">
                  <c:v>46169</c:v>
                </c:pt>
                <c:pt idx="361">
                  <c:v>46170</c:v>
                </c:pt>
                <c:pt idx="362">
                  <c:v>46171</c:v>
                </c:pt>
                <c:pt idx="363">
                  <c:v>46174</c:v>
                </c:pt>
                <c:pt idx="364">
                  <c:v>46175</c:v>
                </c:pt>
                <c:pt idx="365">
                  <c:v>46176</c:v>
                </c:pt>
                <c:pt idx="366">
                  <c:v>46177</c:v>
                </c:pt>
                <c:pt idx="367">
                  <c:v>46178</c:v>
                </c:pt>
                <c:pt idx="368">
                  <c:v>46181</c:v>
                </c:pt>
                <c:pt idx="369">
                  <c:v>46182</c:v>
                </c:pt>
                <c:pt idx="370">
                  <c:v>46183</c:v>
                </c:pt>
                <c:pt idx="371">
                  <c:v>46184</c:v>
                </c:pt>
                <c:pt idx="372">
                  <c:v>46185</c:v>
                </c:pt>
                <c:pt idx="373">
                  <c:v>46188</c:v>
                </c:pt>
                <c:pt idx="374">
                  <c:v>46189</c:v>
                </c:pt>
                <c:pt idx="375">
                  <c:v>46190</c:v>
                </c:pt>
                <c:pt idx="376">
                  <c:v>46191</c:v>
                </c:pt>
                <c:pt idx="377">
                  <c:v>46192</c:v>
                </c:pt>
                <c:pt idx="378">
                  <c:v>46195</c:v>
                </c:pt>
                <c:pt idx="379">
                  <c:v>46196</c:v>
                </c:pt>
                <c:pt idx="380">
                  <c:v>46197</c:v>
                </c:pt>
                <c:pt idx="381">
                  <c:v>46198</c:v>
                </c:pt>
                <c:pt idx="382">
                  <c:v>46199</c:v>
                </c:pt>
                <c:pt idx="383">
                  <c:v>46202</c:v>
                </c:pt>
                <c:pt idx="384">
                  <c:v>46203</c:v>
                </c:pt>
                <c:pt idx="385">
                  <c:v>46204</c:v>
                </c:pt>
                <c:pt idx="386">
                  <c:v>46205</c:v>
                </c:pt>
                <c:pt idx="387">
                  <c:v>46206</c:v>
                </c:pt>
                <c:pt idx="388">
                  <c:v>46209</c:v>
                </c:pt>
                <c:pt idx="389">
                  <c:v>46210</c:v>
                </c:pt>
                <c:pt idx="390">
                  <c:v>46211</c:v>
                </c:pt>
                <c:pt idx="391">
                  <c:v>46212</c:v>
                </c:pt>
                <c:pt idx="392">
                  <c:v>46213</c:v>
                </c:pt>
                <c:pt idx="393">
                  <c:v>46216</c:v>
                </c:pt>
                <c:pt idx="394">
                  <c:v>46217</c:v>
                </c:pt>
                <c:pt idx="395">
                  <c:v>46218</c:v>
                </c:pt>
                <c:pt idx="396">
                  <c:v>46219</c:v>
                </c:pt>
                <c:pt idx="397">
                  <c:v>46220</c:v>
                </c:pt>
                <c:pt idx="398">
                  <c:v>46223</c:v>
                </c:pt>
                <c:pt idx="399">
                  <c:v>46224</c:v>
                </c:pt>
                <c:pt idx="400">
                  <c:v>46225</c:v>
                </c:pt>
                <c:pt idx="401">
                  <c:v>46226</c:v>
                </c:pt>
                <c:pt idx="402">
                  <c:v>46227</c:v>
                </c:pt>
                <c:pt idx="403">
                  <c:v>46230</c:v>
                </c:pt>
                <c:pt idx="404">
                  <c:v>46231</c:v>
                </c:pt>
                <c:pt idx="405">
                  <c:v>46232</c:v>
                </c:pt>
                <c:pt idx="406">
                  <c:v>46233</c:v>
                </c:pt>
                <c:pt idx="407">
                  <c:v>46234</c:v>
                </c:pt>
                <c:pt idx="408">
                  <c:v>46237</c:v>
                </c:pt>
                <c:pt idx="409">
                  <c:v>46238</c:v>
                </c:pt>
                <c:pt idx="410">
                  <c:v>46239</c:v>
                </c:pt>
                <c:pt idx="411">
                  <c:v>46240</c:v>
                </c:pt>
                <c:pt idx="412">
                  <c:v>46241</c:v>
                </c:pt>
                <c:pt idx="413">
                  <c:v>46244</c:v>
                </c:pt>
                <c:pt idx="414">
                  <c:v>46245</c:v>
                </c:pt>
                <c:pt idx="415">
                  <c:v>46246</c:v>
                </c:pt>
                <c:pt idx="416">
                  <c:v>46247</c:v>
                </c:pt>
                <c:pt idx="417">
                  <c:v>46248</c:v>
                </c:pt>
                <c:pt idx="418">
                  <c:v>46249</c:v>
                </c:pt>
                <c:pt idx="419">
                  <c:v>46250</c:v>
                </c:pt>
                <c:pt idx="420">
                  <c:v>46251</c:v>
                </c:pt>
                <c:pt idx="421">
                  <c:v>46252</c:v>
                </c:pt>
                <c:pt idx="422" formatCode="dd\.mm\.yyyy;@">
                  <c:v>46252</c:v>
                </c:pt>
                <c:pt idx="423" formatCode="dd\.mm\.yyyy;@">
                  <c:v>46253</c:v>
                </c:pt>
                <c:pt idx="424" formatCode="dd\.mm\.yyyy;@">
                  <c:v>46254</c:v>
                </c:pt>
                <c:pt idx="425" formatCode="dd\.mm\.yyyy;@">
                  <c:v>46255</c:v>
                </c:pt>
                <c:pt idx="426" formatCode="dd\.mm\.yyyy;@">
                  <c:v>46256</c:v>
                </c:pt>
                <c:pt idx="427" formatCode="dd\.mm\.yyyy;@">
                  <c:v>46257</c:v>
                </c:pt>
                <c:pt idx="428" formatCode="dd\.mm\.yyyy;@">
                  <c:v>46258</c:v>
                </c:pt>
                <c:pt idx="429" formatCode="dd\.mm\.yyyy;@">
                  <c:v>46259</c:v>
                </c:pt>
                <c:pt idx="430" formatCode="dd\.mm\.yyyy;@">
                  <c:v>46260</c:v>
                </c:pt>
                <c:pt idx="431" formatCode="dd\.mm\.yyyy;@">
                  <c:v>46261</c:v>
                </c:pt>
                <c:pt idx="432" formatCode="dd\.mm\.yyyy;@">
                  <c:v>46262</c:v>
                </c:pt>
                <c:pt idx="433" formatCode="dd\.mm\.yyyy;@">
                  <c:v>46263</c:v>
                </c:pt>
                <c:pt idx="434" formatCode="dd\.mm\.yyyy;@">
                  <c:v>46265</c:v>
                </c:pt>
                <c:pt idx="435" formatCode="dd\.mm\.yyyy;@">
                  <c:v>46266</c:v>
                </c:pt>
                <c:pt idx="436" formatCode="dd\.mm\.yyyy;@">
                  <c:v>46267</c:v>
                </c:pt>
                <c:pt idx="437" formatCode="dd\.mm\.yyyy;@">
                  <c:v>46268</c:v>
                </c:pt>
                <c:pt idx="438" formatCode="dd\.mm\.yyyy;@">
                  <c:v>46269</c:v>
                </c:pt>
                <c:pt idx="439" formatCode="dd\.mm\.yyyy;@">
                  <c:v>46270</c:v>
                </c:pt>
                <c:pt idx="440" formatCode="dd\.mm\.yyyy;@">
                  <c:v>46271</c:v>
                </c:pt>
                <c:pt idx="441" formatCode="dd\.mm\.yyyy;@">
                  <c:v>46272</c:v>
                </c:pt>
                <c:pt idx="442" formatCode="dd\.mm\.yyyy;@">
                  <c:v>46273</c:v>
                </c:pt>
                <c:pt idx="443" formatCode="dd\.mm\.yyyy;@">
                  <c:v>46274</c:v>
                </c:pt>
                <c:pt idx="444" formatCode="dd\.mm\.yyyy;@">
                  <c:v>46275</c:v>
                </c:pt>
                <c:pt idx="445" formatCode="dd\.mm\.yyyy;@">
                  <c:v>46276</c:v>
                </c:pt>
              </c:numCache>
            </c:numRef>
          </c:cat>
          <c:val>
            <c:numRef>
              <c:f>'Figure 3.A.11'!$C$2:$C$447</c:f>
              <c:numCache>
                <c:formatCode>0.00</c:formatCode>
                <c:ptCount val="446"/>
                <c:pt idx="0">
                  <c:v>65.285714285714292</c:v>
                </c:pt>
                <c:pt idx="1">
                  <c:v>63.857142857142854</c:v>
                </c:pt>
                <c:pt idx="2">
                  <c:v>63.714285714285715</c:v>
                </c:pt>
                <c:pt idx="3">
                  <c:v>63.857142857142854</c:v>
                </c:pt>
                <c:pt idx="4">
                  <c:v>70.714285714285708</c:v>
                </c:pt>
                <c:pt idx="5">
                  <c:v>71.857142857142861</c:v>
                </c:pt>
                <c:pt idx="6">
                  <c:v>72</c:v>
                </c:pt>
                <c:pt idx="7">
                  <c:v>73.428571428571431</c:v>
                </c:pt>
                <c:pt idx="8">
                  <c:v>74.571428571428569</c:v>
                </c:pt>
                <c:pt idx="9">
                  <c:v>71.571428571428569</c:v>
                </c:pt>
                <c:pt idx="10">
                  <c:v>71.571428571428569</c:v>
                </c:pt>
                <c:pt idx="11">
                  <c:v>70.571428571428569</c:v>
                </c:pt>
                <c:pt idx="12">
                  <c:v>68.857142857142861</c:v>
                </c:pt>
                <c:pt idx="13">
                  <c:v>67.714285714285708</c:v>
                </c:pt>
                <c:pt idx="14">
                  <c:v>71.571428571428569</c:v>
                </c:pt>
                <c:pt idx="15">
                  <c:v>70</c:v>
                </c:pt>
                <c:pt idx="16">
                  <c:v>73.428571428571431</c:v>
                </c:pt>
                <c:pt idx="17">
                  <c:v>75.285714285714292</c:v>
                </c:pt>
                <c:pt idx="18">
                  <c:v>76.714285714285708</c:v>
                </c:pt>
                <c:pt idx="19">
                  <c:v>70.428571428571431</c:v>
                </c:pt>
                <c:pt idx="20">
                  <c:v>73.285714285714292</c:v>
                </c:pt>
                <c:pt idx="21">
                  <c:v>70.285714285714292</c:v>
                </c:pt>
                <c:pt idx="22">
                  <c:v>70.571428571428569</c:v>
                </c:pt>
                <c:pt idx="23">
                  <c:v>67.428571428571431</c:v>
                </c:pt>
                <c:pt idx="24">
                  <c:v>68</c:v>
                </c:pt>
                <c:pt idx="25">
                  <c:v>69.714285714285708</c:v>
                </c:pt>
                <c:pt idx="26">
                  <c:v>75.142857142857139</c:v>
                </c:pt>
                <c:pt idx="27">
                  <c:v>82.428571428571431</c:v>
                </c:pt>
                <c:pt idx="28">
                  <c:v>85.142857142857139</c:v>
                </c:pt>
                <c:pt idx="29">
                  <c:v>85.142857142857139</c:v>
                </c:pt>
                <c:pt idx="30">
                  <c:v>83.857142857142861</c:v>
                </c:pt>
                <c:pt idx="31">
                  <c:v>80.428571428571431</c:v>
                </c:pt>
                <c:pt idx="32">
                  <c:v>71.714285714285708</c:v>
                </c:pt>
                <c:pt idx="33">
                  <c:v>72.857142857142861</c:v>
                </c:pt>
                <c:pt idx="34">
                  <c:v>81.285714285714292</c:v>
                </c:pt>
                <c:pt idx="35">
                  <c:v>78.571428571428569</c:v>
                </c:pt>
                <c:pt idx="36">
                  <c:v>73</c:v>
                </c:pt>
                <c:pt idx="37">
                  <c:v>73.428571428571431</c:v>
                </c:pt>
                <c:pt idx="38">
                  <c:v>70.142857142857139</c:v>
                </c:pt>
                <c:pt idx="39">
                  <c:v>61.428571428571431</c:v>
                </c:pt>
                <c:pt idx="40">
                  <c:v>62.857142857142854</c:v>
                </c:pt>
                <c:pt idx="41">
                  <c:v>67.714285714285708</c:v>
                </c:pt>
                <c:pt idx="42">
                  <c:v>72.714285714285708</c:v>
                </c:pt>
                <c:pt idx="43">
                  <c:v>75.857142857142861</c:v>
                </c:pt>
                <c:pt idx="44">
                  <c:v>83</c:v>
                </c:pt>
                <c:pt idx="45">
                  <c:v>83</c:v>
                </c:pt>
                <c:pt idx="46">
                  <c:v>86.285714285714292</c:v>
                </c:pt>
                <c:pt idx="47">
                  <c:v>82.571428571428569</c:v>
                </c:pt>
                <c:pt idx="48">
                  <c:v>84.285714285714292</c:v>
                </c:pt>
                <c:pt idx="49">
                  <c:v>86.142857142857139</c:v>
                </c:pt>
                <c:pt idx="50">
                  <c:v>87.428571428571431</c:v>
                </c:pt>
                <c:pt idx="51">
                  <c:v>85.571428571428569</c:v>
                </c:pt>
                <c:pt idx="52">
                  <c:v>90.428571428571431</c:v>
                </c:pt>
                <c:pt idx="53">
                  <c:v>90</c:v>
                </c:pt>
                <c:pt idx="54">
                  <c:v>86.857142857142861</c:v>
                </c:pt>
                <c:pt idx="55">
                  <c:v>83.714285714285708</c:v>
                </c:pt>
                <c:pt idx="56">
                  <c:v>80.142857142857139</c:v>
                </c:pt>
                <c:pt idx="57">
                  <c:v>73.142857142857139</c:v>
                </c:pt>
                <c:pt idx="58">
                  <c:v>76.571428571428569</c:v>
                </c:pt>
                <c:pt idx="59">
                  <c:v>86.571428571428569</c:v>
                </c:pt>
                <c:pt idx="60">
                  <c:v>94.571428571428569</c:v>
                </c:pt>
                <c:pt idx="61">
                  <c:v>103</c:v>
                </c:pt>
                <c:pt idx="62">
                  <c:v>112</c:v>
                </c:pt>
                <c:pt idx="63">
                  <c:v>110.57142857142857</c:v>
                </c:pt>
                <c:pt idx="64">
                  <c:v>110.85714285714286</c:v>
                </c:pt>
                <c:pt idx="65">
                  <c:v>109.28571428571429</c:v>
                </c:pt>
                <c:pt idx="66">
                  <c:v>108.85714285714286</c:v>
                </c:pt>
                <c:pt idx="67">
                  <c:v>104.85714285714286</c:v>
                </c:pt>
                <c:pt idx="68">
                  <c:v>105.42857142857143</c:v>
                </c:pt>
                <c:pt idx="69">
                  <c:v>103.71428571428571</c:v>
                </c:pt>
                <c:pt idx="70">
                  <c:v>106.28571428571429</c:v>
                </c:pt>
                <c:pt idx="71">
                  <c:v>104.71428571428571</c:v>
                </c:pt>
                <c:pt idx="72">
                  <c:v>98.857142857142861</c:v>
                </c:pt>
                <c:pt idx="73">
                  <c:v>90.571428571428569</c:v>
                </c:pt>
                <c:pt idx="74">
                  <c:v>85.428571428571431</c:v>
                </c:pt>
                <c:pt idx="75">
                  <c:v>85.428571428571431</c:v>
                </c:pt>
                <c:pt idx="76">
                  <c:v>86.285714285714292</c:v>
                </c:pt>
                <c:pt idx="77">
                  <c:v>95.428571428571431</c:v>
                </c:pt>
                <c:pt idx="78">
                  <c:v>102.71428571428571</c:v>
                </c:pt>
                <c:pt idx="79">
                  <c:v>107.42857142857143</c:v>
                </c:pt>
                <c:pt idx="80">
                  <c:v>104.14285714285714</c:v>
                </c:pt>
                <c:pt idx="81">
                  <c:v>105.71428571428571</c:v>
                </c:pt>
                <c:pt idx="82">
                  <c:v>102.71428571428571</c:v>
                </c:pt>
                <c:pt idx="83">
                  <c:v>102</c:v>
                </c:pt>
                <c:pt idx="84">
                  <c:v>100.14285714285714</c:v>
                </c:pt>
                <c:pt idx="85">
                  <c:v>100.71428571428571</c:v>
                </c:pt>
                <c:pt idx="86">
                  <c:v>93</c:v>
                </c:pt>
                <c:pt idx="87">
                  <c:v>90.714285714285708</c:v>
                </c:pt>
                <c:pt idx="88">
                  <c:v>91.285714285714292</c:v>
                </c:pt>
                <c:pt idx="89">
                  <c:v>98.142857142857139</c:v>
                </c:pt>
                <c:pt idx="90">
                  <c:v>97.285714285714292</c:v>
                </c:pt>
                <c:pt idx="91">
                  <c:v>104.57142857142857</c:v>
                </c:pt>
                <c:pt idx="92">
                  <c:v>107.42857142857143</c:v>
                </c:pt>
                <c:pt idx="93">
                  <c:v>107</c:v>
                </c:pt>
                <c:pt idx="94">
                  <c:v>107.28571428571429</c:v>
                </c:pt>
                <c:pt idx="95">
                  <c:v>110.28571428571429</c:v>
                </c:pt>
                <c:pt idx="96">
                  <c:v>110.28571428571429</c:v>
                </c:pt>
                <c:pt idx="97">
                  <c:v>110</c:v>
                </c:pt>
                <c:pt idx="98">
                  <c:v>113</c:v>
                </c:pt>
                <c:pt idx="99">
                  <c:v>111.42857142857143</c:v>
                </c:pt>
                <c:pt idx="100">
                  <c:v>108.14285714285714</c:v>
                </c:pt>
                <c:pt idx="101">
                  <c:v>103.42857142857143</c:v>
                </c:pt>
                <c:pt idx="102">
                  <c:v>104.71428571428571</c:v>
                </c:pt>
                <c:pt idx="103">
                  <c:v>103</c:v>
                </c:pt>
                <c:pt idx="104">
                  <c:v>101.71428571428571</c:v>
                </c:pt>
                <c:pt idx="105">
                  <c:v>101.28571428571429</c:v>
                </c:pt>
                <c:pt idx="106">
                  <c:v>105.28571428571429</c:v>
                </c:pt>
                <c:pt idx="107">
                  <c:v>101.71428571428571</c:v>
                </c:pt>
                <c:pt idx="108">
                  <c:v>96.571428571428569</c:v>
                </c:pt>
                <c:pt idx="109">
                  <c:v>97</c:v>
                </c:pt>
                <c:pt idx="110">
                  <c:v>100.28571428571429</c:v>
                </c:pt>
                <c:pt idx="111">
                  <c:v>98.714285714285708</c:v>
                </c:pt>
                <c:pt idx="112">
                  <c:v>100.28571428571429</c:v>
                </c:pt>
                <c:pt idx="113">
                  <c:v>106.28571428571429</c:v>
                </c:pt>
                <c:pt idx="114">
                  <c:v>106.14285714285714</c:v>
                </c:pt>
                <c:pt idx="115">
                  <c:v>101.57142857142857</c:v>
                </c:pt>
                <c:pt idx="116">
                  <c:v>105.14285714285714</c:v>
                </c:pt>
                <c:pt idx="117">
                  <c:v>105.57142857142857</c:v>
                </c:pt>
                <c:pt idx="118">
                  <c:v>102</c:v>
                </c:pt>
                <c:pt idx="119">
                  <c:v>99.857142857142861</c:v>
                </c:pt>
                <c:pt idx="120">
                  <c:v>103.14285714285714</c:v>
                </c:pt>
                <c:pt idx="121">
                  <c:v>100.28571428571429</c:v>
                </c:pt>
                <c:pt idx="122">
                  <c:v>100</c:v>
                </c:pt>
                <c:pt idx="123">
                  <c:v>104</c:v>
                </c:pt>
                <c:pt idx="124">
                  <c:v>103.71428571428571</c:v>
                </c:pt>
                <c:pt idx="125">
                  <c:v>100.42857142857143</c:v>
                </c:pt>
                <c:pt idx="126">
                  <c:v>98.857142857142861</c:v>
                </c:pt>
                <c:pt idx="127">
                  <c:v>96.571428571428569</c:v>
                </c:pt>
                <c:pt idx="128">
                  <c:v>93.714285714285708</c:v>
                </c:pt>
                <c:pt idx="129">
                  <c:v>85.857142857142861</c:v>
                </c:pt>
                <c:pt idx="130">
                  <c:v>84.714285714285708</c:v>
                </c:pt>
                <c:pt idx="131">
                  <c:v>84.428571428571431</c:v>
                </c:pt>
                <c:pt idx="132">
                  <c:v>88.428571428571431</c:v>
                </c:pt>
                <c:pt idx="133">
                  <c:v>86.857142857142861</c:v>
                </c:pt>
                <c:pt idx="134">
                  <c:v>97.285714285714292</c:v>
                </c:pt>
                <c:pt idx="135">
                  <c:v>101.85714285714286</c:v>
                </c:pt>
                <c:pt idx="136">
                  <c:v>104.71428571428571</c:v>
                </c:pt>
                <c:pt idx="137">
                  <c:v>105.42857142857143</c:v>
                </c:pt>
                <c:pt idx="138">
                  <c:v>104.85714285714286</c:v>
                </c:pt>
                <c:pt idx="139">
                  <c:v>100.42857142857143</c:v>
                </c:pt>
                <c:pt idx="140">
                  <c:v>98.571428571428569</c:v>
                </c:pt>
                <c:pt idx="141">
                  <c:v>97</c:v>
                </c:pt>
                <c:pt idx="142">
                  <c:v>93</c:v>
                </c:pt>
                <c:pt idx="143">
                  <c:v>93.142857142857139</c:v>
                </c:pt>
                <c:pt idx="144">
                  <c:v>93.857142857142861</c:v>
                </c:pt>
                <c:pt idx="145">
                  <c:v>94.142857142857139</c:v>
                </c:pt>
                <c:pt idx="146">
                  <c:v>95.571428571428569</c:v>
                </c:pt>
                <c:pt idx="147">
                  <c:v>97.571428571428569</c:v>
                </c:pt>
                <c:pt idx="148">
                  <c:v>96.571428571428569</c:v>
                </c:pt>
                <c:pt idx="149">
                  <c:v>91.428571428571431</c:v>
                </c:pt>
                <c:pt idx="150">
                  <c:v>92.428571428571431</c:v>
                </c:pt>
                <c:pt idx="151">
                  <c:v>87</c:v>
                </c:pt>
                <c:pt idx="152">
                  <c:v>82.428571428571431</c:v>
                </c:pt>
                <c:pt idx="153">
                  <c:v>82.428571428571431</c:v>
                </c:pt>
                <c:pt idx="154">
                  <c:v>84.571428571428569</c:v>
                </c:pt>
                <c:pt idx="155">
                  <c:v>87.714285714285708</c:v>
                </c:pt>
                <c:pt idx="156">
                  <c:v>94.571428571428569</c:v>
                </c:pt>
                <c:pt idx="157">
                  <c:v>99.285714285714292</c:v>
                </c:pt>
                <c:pt idx="158">
                  <c:v>99.285714285714292</c:v>
                </c:pt>
                <c:pt idx="159">
                  <c:v>104</c:v>
                </c:pt>
                <c:pt idx="160">
                  <c:v>101</c:v>
                </c:pt>
                <c:pt idx="161">
                  <c:v>96.142857142857139</c:v>
                </c:pt>
                <c:pt idx="162">
                  <c:v>93</c:v>
                </c:pt>
                <c:pt idx="163">
                  <c:v>98.714285714285708</c:v>
                </c:pt>
                <c:pt idx="164">
                  <c:v>95.571428571428569</c:v>
                </c:pt>
                <c:pt idx="165">
                  <c:v>92.142857142857139</c:v>
                </c:pt>
                <c:pt idx="166">
                  <c:v>92.714285714285708</c:v>
                </c:pt>
                <c:pt idx="167">
                  <c:v>96.571428571428569</c:v>
                </c:pt>
                <c:pt idx="168">
                  <c:v>94.571428571428569</c:v>
                </c:pt>
                <c:pt idx="169">
                  <c:v>103.57142857142857</c:v>
                </c:pt>
                <c:pt idx="170">
                  <c:v>103.42857142857143</c:v>
                </c:pt>
                <c:pt idx="171">
                  <c:v>102.85714285714286</c:v>
                </c:pt>
                <c:pt idx="172">
                  <c:v>96.142857142857139</c:v>
                </c:pt>
                <c:pt idx="173">
                  <c:v>99</c:v>
                </c:pt>
                <c:pt idx="174">
                  <c:v>93.285714285714292</c:v>
                </c:pt>
                <c:pt idx="175">
                  <c:v>93.857142857142861</c:v>
                </c:pt>
                <c:pt idx="176">
                  <c:v>93.857142857142861</c:v>
                </c:pt>
                <c:pt idx="177">
                  <c:v>95</c:v>
                </c:pt>
                <c:pt idx="178">
                  <c:v>86.428571428571431</c:v>
                </c:pt>
                <c:pt idx="179">
                  <c:v>71.714285714285708</c:v>
                </c:pt>
                <c:pt idx="180">
                  <c:v>73.714285714285708</c:v>
                </c:pt>
                <c:pt idx="181">
                  <c:v>76.714285714285708</c:v>
                </c:pt>
                <c:pt idx="182">
                  <c:v>83.285714285714292</c:v>
                </c:pt>
                <c:pt idx="183">
                  <c:v>85.571428571428569</c:v>
                </c:pt>
                <c:pt idx="184">
                  <c:v>85.428571428571431</c:v>
                </c:pt>
                <c:pt idx="185">
                  <c:v>83.857142857142861</c:v>
                </c:pt>
                <c:pt idx="186">
                  <c:v>81.428571428571431</c:v>
                </c:pt>
                <c:pt idx="187">
                  <c:v>73.857142857142861</c:v>
                </c:pt>
                <c:pt idx="188">
                  <c:v>73.714285714285708</c:v>
                </c:pt>
                <c:pt idx="189">
                  <c:v>95.857142857142861</c:v>
                </c:pt>
                <c:pt idx="190">
                  <c:v>97.571428571428569</c:v>
                </c:pt>
                <c:pt idx="191">
                  <c:v>101.28571428571429</c:v>
                </c:pt>
                <c:pt idx="192">
                  <c:v>105.85714285714286</c:v>
                </c:pt>
                <c:pt idx="193">
                  <c:v>109.42857142857143</c:v>
                </c:pt>
                <c:pt idx="194">
                  <c:v>105.57142857142857</c:v>
                </c:pt>
                <c:pt idx="195">
                  <c:v>105.71428571428571</c:v>
                </c:pt>
                <c:pt idx="196">
                  <c:v>97</c:v>
                </c:pt>
                <c:pt idx="197">
                  <c:v>91.571428571428569</c:v>
                </c:pt>
                <c:pt idx="198">
                  <c:v>87</c:v>
                </c:pt>
                <c:pt idx="199">
                  <c:v>68</c:v>
                </c:pt>
                <c:pt idx="200">
                  <c:v>70.714285714285708</c:v>
                </c:pt>
                <c:pt idx="201">
                  <c:v>71.714285714285708</c:v>
                </c:pt>
                <c:pt idx="202">
                  <c:v>71</c:v>
                </c:pt>
                <c:pt idx="203">
                  <c:v>69.428571428571431</c:v>
                </c:pt>
                <c:pt idx="204">
                  <c:v>75.285714285714292</c:v>
                </c:pt>
                <c:pt idx="205">
                  <c:v>72.857142857142861</c:v>
                </c:pt>
                <c:pt idx="206">
                  <c:v>80.571428571428569</c:v>
                </c:pt>
                <c:pt idx="207">
                  <c:v>88.857142857142861</c:v>
                </c:pt>
                <c:pt idx="208">
                  <c:v>95.428571428571431</c:v>
                </c:pt>
                <c:pt idx="209">
                  <c:v>105.42857142857143</c:v>
                </c:pt>
                <c:pt idx="210">
                  <c:v>105.42857142857143</c:v>
                </c:pt>
                <c:pt idx="211">
                  <c:v>105.14285714285714</c:v>
                </c:pt>
                <c:pt idx="212">
                  <c:v>103.14285714285714</c:v>
                </c:pt>
                <c:pt idx="213">
                  <c:v>99.714285714285708</c:v>
                </c:pt>
                <c:pt idx="214">
                  <c:v>82.428571428571431</c:v>
                </c:pt>
                <c:pt idx="215">
                  <c:v>78.285714285714292</c:v>
                </c:pt>
                <c:pt idx="216">
                  <c:v>73.142857142857139</c:v>
                </c:pt>
                <c:pt idx="217">
                  <c:v>69.428571428571431</c:v>
                </c:pt>
                <c:pt idx="218">
                  <c:v>69</c:v>
                </c:pt>
                <c:pt idx="219">
                  <c:v>77.571428571428569</c:v>
                </c:pt>
                <c:pt idx="220">
                  <c:v>81.285714285714292</c:v>
                </c:pt>
                <c:pt idx="221">
                  <c:v>80.142857142857139</c:v>
                </c:pt>
                <c:pt idx="222">
                  <c:v>84.571428571428569</c:v>
                </c:pt>
                <c:pt idx="223">
                  <c:v>85.428571428571431</c:v>
                </c:pt>
                <c:pt idx="224">
                  <c:v>78.857142857142861</c:v>
                </c:pt>
                <c:pt idx="225">
                  <c:v>74.857142857142861</c:v>
                </c:pt>
                <c:pt idx="226">
                  <c:v>74</c:v>
                </c:pt>
                <c:pt idx="227">
                  <c:v>69.285714285714292</c:v>
                </c:pt>
                <c:pt idx="228">
                  <c:v>64.428571428571431</c:v>
                </c:pt>
                <c:pt idx="229">
                  <c:v>58.571428571428569</c:v>
                </c:pt>
                <c:pt idx="230">
                  <c:v>57.857142857142854</c:v>
                </c:pt>
                <c:pt idx="231">
                  <c:v>56</c:v>
                </c:pt>
                <c:pt idx="232">
                  <c:v>53.428571428571431</c:v>
                </c:pt>
                <c:pt idx="233">
                  <c:v>53.571428571428569</c:v>
                </c:pt>
                <c:pt idx="234">
                  <c:v>56.571428571428569</c:v>
                </c:pt>
                <c:pt idx="235">
                  <c:v>55.428571428571431</c:v>
                </c:pt>
                <c:pt idx="236">
                  <c:v>55.428571428571431</c:v>
                </c:pt>
                <c:pt idx="237">
                  <c:v>54.857142857142854</c:v>
                </c:pt>
                <c:pt idx="238">
                  <c:v>54</c:v>
                </c:pt>
                <c:pt idx="239">
                  <c:v>55.714285714285715</c:v>
                </c:pt>
                <c:pt idx="240">
                  <c:v>59</c:v>
                </c:pt>
                <c:pt idx="241">
                  <c:v>59.142857142857146</c:v>
                </c:pt>
                <c:pt idx="242">
                  <c:v>59.857142857142854</c:v>
                </c:pt>
                <c:pt idx="243">
                  <c:v>59.428571428571431</c:v>
                </c:pt>
                <c:pt idx="244">
                  <c:v>52.428571428571431</c:v>
                </c:pt>
                <c:pt idx="245">
                  <c:v>48.571428571428569</c:v>
                </c:pt>
                <c:pt idx="246">
                  <c:v>48.285714285714285</c:v>
                </c:pt>
                <c:pt idx="247">
                  <c:v>49</c:v>
                </c:pt>
                <c:pt idx="248">
                  <c:v>47.571428571428569</c:v>
                </c:pt>
                <c:pt idx="249">
                  <c:v>48.428571428571431</c:v>
                </c:pt>
                <c:pt idx="250">
                  <c:v>48.857142857142854</c:v>
                </c:pt>
                <c:pt idx="251">
                  <c:v>51</c:v>
                </c:pt>
                <c:pt idx="252">
                  <c:v>52.857142857142854</c:v>
                </c:pt>
                <c:pt idx="253">
                  <c:v>57.285714285714285</c:v>
                </c:pt>
                <c:pt idx="254">
                  <c:v>60.571428571428569</c:v>
                </c:pt>
                <c:pt idx="255">
                  <c:v>61.714285714285715</c:v>
                </c:pt>
                <c:pt idx="256">
                  <c:v>62.571428571428569</c:v>
                </c:pt>
                <c:pt idx="257">
                  <c:v>62</c:v>
                </c:pt>
                <c:pt idx="258">
                  <c:v>60.428571428571431</c:v>
                </c:pt>
                <c:pt idx="259">
                  <c:v>60.142857142857146</c:v>
                </c:pt>
                <c:pt idx="260">
                  <c:v>59.428571428571431</c:v>
                </c:pt>
                <c:pt idx="261">
                  <c:v>58.714285714285715</c:v>
                </c:pt>
                <c:pt idx="262">
                  <c:v>58.428571428571431</c:v>
                </c:pt>
                <c:pt idx="263">
                  <c:v>61.714285714285715</c:v>
                </c:pt>
                <c:pt idx="264">
                  <c:v>63.142857142857146</c:v>
                </c:pt>
                <c:pt idx="265">
                  <c:v>62</c:v>
                </c:pt>
                <c:pt idx="266">
                  <c:v>61.285714285714285</c:v>
                </c:pt>
                <c:pt idx="267">
                  <c:v>61.285714285714285</c:v>
                </c:pt>
                <c:pt idx="268">
                  <c:v>58.285714285714285</c:v>
                </c:pt>
                <c:pt idx="269">
                  <c:v>54.142857142857146</c:v>
                </c:pt>
                <c:pt idx="270">
                  <c:v>54.857142857142854</c:v>
                </c:pt>
                <c:pt idx="271">
                  <c:v>54.142857142857146</c:v>
                </c:pt>
                <c:pt idx="272">
                  <c:v>54.428571428571431</c:v>
                </c:pt>
                <c:pt idx="273">
                  <c:v>53.714285714285715</c:v>
                </c:pt>
                <c:pt idx="274">
                  <c:v>54.142857142857146</c:v>
                </c:pt>
                <c:pt idx="275">
                  <c:v>54.571428571428569</c:v>
                </c:pt>
                <c:pt idx="276">
                  <c:v>54.285714285714285</c:v>
                </c:pt>
                <c:pt idx="277">
                  <c:v>55.428571428571431</c:v>
                </c:pt>
                <c:pt idx="278">
                  <c:v>58.714285714285715</c:v>
                </c:pt>
                <c:pt idx="279">
                  <c:v>63.428571428571431</c:v>
                </c:pt>
                <c:pt idx="280">
                  <c:v>64.142857142857139</c:v>
                </c:pt>
                <c:pt idx="281">
                  <c:v>62.571428571428569</c:v>
                </c:pt>
                <c:pt idx="282">
                  <c:v>62.428571428571431</c:v>
                </c:pt>
                <c:pt idx="283">
                  <c:v>60.857142857142854</c:v>
                </c:pt>
                <c:pt idx="284">
                  <c:v>58.714285714285715</c:v>
                </c:pt>
                <c:pt idx="285">
                  <c:v>58.571428571428569</c:v>
                </c:pt>
                <c:pt idx="286">
                  <c:v>64</c:v>
                </c:pt>
                <c:pt idx="287">
                  <c:v>63.571428571428569</c:v>
                </c:pt>
                <c:pt idx="288">
                  <c:v>69.714285714285708</c:v>
                </c:pt>
                <c:pt idx="289">
                  <c:v>76.571428571428569</c:v>
                </c:pt>
                <c:pt idx="290">
                  <c:v>78</c:v>
                </c:pt>
                <c:pt idx="291">
                  <c:v>82</c:v>
                </c:pt>
                <c:pt idx="292">
                  <c:v>88.714285714285708</c:v>
                </c:pt>
                <c:pt idx="293">
                  <c:v>87.428571428571431</c:v>
                </c:pt>
                <c:pt idx="294">
                  <c:v>101.42857142857143</c:v>
                </c:pt>
                <c:pt idx="295">
                  <c:v>104</c:v>
                </c:pt>
                <c:pt idx="296">
                  <c:v>105</c:v>
                </c:pt>
                <c:pt idx="297">
                  <c:v>101.28571428571429</c:v>
                </c:pt>
                <c:pt idx="298">
                  <c:v>97</c:v>
                </c:pt>
                <c:pt idx="299">
                  <c:v>63.285714285714285</c:v>
                </c:pt>
                <c:pt idx="300">
                  <c:v>50.571428571428569</c:v>
                </c:pt>
                <c:pt idx="301">
                  <c:v>34</c:v>
                </c:pt>
                <c:pt idx="302">
                  <c:v>21.714285714285715</c:v>
                </c:pt>
                <c:pt idx="303">
                  <c:v>12.857142857142858</c:v>
                </c:pt>
                <c:pt idx="304">
                  <c:v>2.2857142857142856</c:v>
                </c:pt>
                <c:pt idx="305">
                  <c:v>2</c:v>
                </c:pt>
                <c:pt idx="306">
                  <c:v>2.2857142857142856</c:v>
                </c:pt>
                <c:pt idx="307">
                  <c:v>2</c:v>
                </c:pt>
                <c:pt idx="308">
                  <c:v>1.7142857142857142</c:v>
                </c:pt>
                <c:pt idx="309">
                  <c:v>2.4285714285714284</c:v>
                </c:pt>
                <c:pt idx="310">
                  <c:v>2.2857142857142856</c:v>
                </c:pt>
                <c:pt idx="311">
                  <c:v>2</c:v>
                </c:pt>
                <c:pt idx="312">
                  <c:v>1.8571428571428572</c:v>
                </c:pt>
                <c:pt idx="313">
                  <c:v>2.2857142857142856</c:v>
                </c:pt>
                <c:pt idx="314">
                  <c:v>1.4285714285714286</c:v>
                </c:pt>
                <c:pt idx="315">
                  <c:v>1.5714285714285714</c:v>
                </c:pt>
                <c:pt idx="316">
                  <c:v>1.8571428571428572</c:v>
                </c:pt>
                <c:pt idx="317">
                  <c:v>2.4285714285714284</c:v>
                </c:pt>
                <c:pt idx="318">
                  <c:v>2.2857142857142856</c:v>
                </c:pt>
                <c:pt idx="319">
                  <c:v>3.8571428571428572</c:v>
                </c:pt>
                <c:pt idx="320">
                  <c:v>4.2857142857142856</c:v>
                </c:pt>
                <c:pt idx="321">
                  <c:v>5</c:v>
                </c:pt>
                <c:pt idx="322">
                  <c:v>4.5714285714285712</c:v>
                </c:pt>
                <c:pt idx="323">
                  <c:v>5.1428571428571432</c:v>
                </c:pt>
                <c:pt idx="324">
                  <c:v>4.8571428571428568</c:v>
                </c:pt>
                <c:pt idx="325">
                  <c:v>4.2857142857142856</c:v>
                </c:pt>
                <c:pt idx="326">
                  <c:v>5.2857142857142856</c:v>
                </c:pt>
                <c:pt idx="327">
                  <c:v>5.2857142857142856</c:v>
                </c:pt>
                <c:pt idx="328">
                  <c:v>6.1428571428571432</c:v>
                </c:pt>
                <c:pt idx="329">
                  <c:v>6.4285714285714288</c:v>
                </c:pt>
                <c:pt idx="330">
                  <c:v>7</c:v>
                </c:pt>
                <c:pt idx="331">
                  <c:v>6.2857142857142856</c:v>
                </c:pt>
                <c:pt idx="332">
                  <c:v>7</c:v>
                </c:pt>
                <c:pt idx="333">
                  <c:v>6.8571428571428568</c:v>
                </c:pt>
                <c:pt idx="334">
                  <c:v>6.7142857142857144</c:v>
                </c:pt>
                <c:pt idx="335">
                  <c:v>6.4285714285714288</c:v>
                </c:pt>
                <c:pt idx="336">
                  <c:v>6.4285714285714288</c:v>
                </c:pt>
                <c:pt idx="337">
                  <c:v>6.1428571428571432</c:v>
                </c:pt>
                <c:pt idx="338">
                  <c:v>4.5714285714285712</c:v>
                </c:pt>
                <c:pt idx="339">
                  <c:v>5.4285714285714288</c:v>
                </c:pt>
                <c:pt idx="340">
                  <c:v>10.285714285714286</c:v>
                </c:pt>
                <c:pt idx="341">
                  <c:v>11.428571428571429</c:v>
                </c:pt>
                <c:pt idx="342">
                  <c:v>11.571428571428571</c:v>
                </c:pt>
                <c:pt idx="343">
                  <c:v>11.571428571428571</c:v>
                </c:pt>
                <c:pt idx="344">
                  <c:v>10.142857142857142</c:v>
                </c:pt>
                <c:pt idx="345">
                  <c:v>4.5714285714285712</c:v>
                </c:pt>
                <c:pt idx="346">
                  <c:v>3</c:v>
                </c:pt>
                <c:pt idx="347">
                  <c:v>2</c:v>
                </c:pt>
                <c:pt idx="348">
                  <c:v>2.1428571428571428</c:v>
                </c:pt>
                <c:pt idx="349">
                  <c:v>2.5714285714285716</c:v>
                </c:pt>
                <c:pt idx="350">
                  <c:v>3.1428571428571428</c:v>
                </c:pt>
                <c:pt idx="351">
                  <c:v>4.5714285714285712</c:v>
                </c:pt>
                <c:pt idx="352">
                  <c:v>5.1428571428571432</c:v>
                </c:pt>
                <c:pt idx="353">
                  <c:v>5</c:v>
                </c:pt>
                <c:pt idx="354">
                  <c:v>5.1428571428571432</c:v>
                </c:pt>
                <c:pt idx="355">
                  <c:v>5.7142857142857144</c:v>
                </c:pt>
                <c:pt idx="356">
                  <c:v>5</c:v>
                </c:pt>
                <c:pt idx="357">
                  <c:v>4.7142857142857144</c:v>
                </c:pt>
                <c:pt idx="358">
                  <c:v>4.8571428571428568</c:v>
                </c:pt>
                <c:pt idx="359">
                  <c:v>4.8571428571428568</c:v>
                </c:pt>
                <c:pt idx="360">
                  <c:v>3.8571428571428572</c:v>
                </c:pt>
                <c:pt idx="361">
                  <c:v>3.4285714285714284</c:v>
                </c:pt>
                <c:pt idx="362">
                  <c:v>3.2857142857142856</c:v>
                </c:pt>
                <c:pt idx="363">
                  <c:v>2.7142857142857144</c:v>
                </c:pt>
                <c:pt idx="364">
                  <c:v>3.7142857142857144</c:v>
                </c:pt>
                <c:pt idx="365">
                  <c:v>4.8571428571428568</c:v>
                </c:pt>
                <c:pt idx="366">
                  <c:v>5</c:v>
                </c:pt>
                <c:pt idx="367">
                  <c:v>5.1428571428571432</c:v>
                </c:pt>
                <c:pt idx="368">
                  <c:v>5.1428571428571432</c:v>
                </c:pt>
                <c:pt idx="369">
                  <c:v>4.1428571428571432</c:v>
                </c:pt>
                <c:pt idx="370">
                  <c:v>3.2857142857142856</c:v>
                </c:pt>
                <c:pt idx="371">
                  <c:v>3.1428571428571428</c:v>
                </c:pt>
                <c:pt idx="372">
                  <c:v>3</c:v>
                </c:pt>
                <c:pt idx="373">
                  <c:v>2.4285714285714284</c:v>
                </c:pt>
                <c:pt idx="374">
                  <c:v>3.2857142857142856</c:v>
                </c:pt>
                <c:pt idx="375">
                  <c:v>4</c:v>
                </c:pt>
                <c:pt idx="376">
                  <c:v>6.5714285714285712</c:v>
                </c:pt>
                <c:pt idx="377">
                  <c:v>7.7142857142857144</c:v>
                </c:pt>
                <c:pt idx="378">
                  <c:v>13.428571428571429</c:v>
                </c:pt>
                <c:pt idx="379">
                  <c:v>16.142857142857142</c:v>
                </c:pt>
                <c:pt idx="380">
                  <c:v>22.285714285714285</c:v>
                </c:pt>
                <c:pt idx="381">
                  <c:v>26</c:v>
                </c:pt>
                <c:pt idx="382">
                  <c:v>29</c:v>
                </c:pt>
                <c:pt idx="383">
                  <c:v>31.857142857142858</c:v>
                </c:pt>
                <c:pt idx="384">
                  <c:v>30</c:v>
                </c:pt>
                <c:pt idx="385">
                  <c:v>26.857142857142858</c:v>
                </c:pt>
                <c:pt idx="386">
                  <c:v>24.285714285714285</c:v>
                </c:pt>
                <c:pt idx="387">
                  <c:v>23.428571428571427</c:v>
                </c:pt>
                <c:pt idx="388">
                  <c:v>23</c:v>
                </c:pt>
                <c:pt idx="389">
                  <c:v>24.428571428571427</c:v>
                </c:pt>
                <c:pt idx="390">
                  <c:v>23.142857142857142</c:v>
                </c:pt>
                <c:pt idx="391">
                  <c:v>20.571428571428573</c:v>
                </c:pt>
                <c:pt idx="392">
                  <c:v>18.142857142857142</c:v>
                </c:pt>
                <c:pt idx="393">
                  <c:v>11.857142857142858</c:v>
                </c:pt>
                <c:pt idx="394">
                  <c:v>9.2857142857142865</c:v>
                </c:pt>
                <c:pt idx="395">
                  <c:v>7.7142857142857144</c:v>
                </c:pt>
                <c:pt idx="396">
                  <c:v>7.1428571428571432</c:v>
                </c:pt>
                <c:pt idx="397">
                  <c:v>6.2857142857142856</c:v>
                </c:pt>
                <c:pt idx="398">
                  <c:v>5.5714285714285712</c:v>
                </c:pt>
                <c:pt idx="399">
                  <c:v>5.2857142857142856</c:v>
                </c:pt>
                <c:pt idx="400">
                  <c:v>4.8571428571428568</c:v>
                </c:pt>
                <c:pt idx="401">
                  <c:v>4</c:v>
                </c:pt>
                <c:pt idx="402">
                  <c:v>4.2857142857142856</c:v>
                </c:pt>
                <c:pt idx="403">
                  <c:v>3.5714285714285716</c:v>
                </c:pt>
                <c:pt idx="404">
                  <c:v>3.4285714285714284</c:v>
                </c:pt>
                <c:pt idx="405">
                  <c:v>3.5714285714285716</c:v>
                </c:pt>
                <c:pt idx="406">
                  <c:v>4.1428571428571432</c:v>
                </c:pt>
                <c:pt idx="407">
                  <c:v>4.8571428571428568</c:v>
                </c:pt>
                <c:pt idx="408">
                  <c:v>5.4285714285714288</c:v>
                </c:pt>
                <c:pt idx="409">
                  <c:v>5.7142857142857144</c:v>
                </c:pt>
                <c:pt idx="410">
                  <c:v>5.4285714285714288</c:v>
                </c:pt>
                <c:pt idx="411">
                  <c:v>5.1428571428571432</c:v>
                </c:pt>
                <c:pt idx="412">
                  <c:v>4.8571428571428568</c:v>
                </c:pt>
                <c:pt idx="413">
                  <c:v>5.2857142857142856</c:v>
                </c:pt>
                <c:pt idx="414">
                  <c:v>5.5714285714285712</c:v>
                </c:pt>
                <c:pt idx="415">
                  <c:v>5.2857142857142856</c:v>
                </c:pt>
                <c:pt idx="416">
                  <c:v>5.8571428571428568</c:v>
                </c:pt>
                <c:pt idx="417">
                  <c:v>6</c:v>
                </c:pt>
                <c:pt idx="418">
                  <c:v>4.7142857142857144</c:v>
                </c:pt>
                <c:pt idx="419">
                  <c:v>4.4285714285714288</c:v>
                </c:pt>
                <c:pt idx="420">
                  <c:v>4.4285714285714288</c:v>
                </c:pt>
                <c:pt idx="421">
                  <c:v>4</c:v>
                </c:pt>
                <c:pt idx="422">
                  <c:v>4</c:v>
                </c:pt>
                <c:pt idx="423" formatCode="General">
                  <c:v>4.43</c:v>
                </c:pt>
                <c:pt idx="424" formatCode="General">
                  <c:v>4.29</c:v>
                </c:pt>
                <c:pt idx="425" formatCode="General">
                  <c:v>3.86</c:v>
                </c:pt>
                <c:pt idx="426" formatCode="General">
                  <c:v>4.71</c:v>
                </c:pt>
                <c:pt idx="427" formatCode="General">
                  <c:v>5</c:v>
                </c:pt>
                <c:pt idx="428" formatCode="General">
                  <c:v>4.8600000000000003</c:v>
                </c:pt>
                <c:pt idx="429" formatCode="General">
                  <c:v>4.57</c:v>
                </c:pt>
                <c:pt idx="430" formatCode="General">
                  <c:v>4.43</c:v>
                </c:pt>
                <c:pt idx="431" formatCode="General">
                  <c:v>4</c:v>
                </c:pt>
                <c:pt idx="432" formatCode="General">
                  <c:v>4.43</c:v>
                </c:pt>
                <c:pt idx="433">
                  <c:v>3.8571430000000002</c:v>
                </c:pt>
                <c:pt idx="434">
                  <c:v>4.2857139999999996</c:v>
                </c:pt>
                <c:pt idx="435">
                  <c:v>4.2857139999999996</c:v>
                </c:pt>
                <c:pt idx="436">
                  <c:v>4</c:v>
                </c:pt>
                <c:pt idx="437">
                  <c:v>4</c:v>
                </c:pt>
                <c:pt idx="438">
                  <c:v>3.285714</c:v>
                </c:pt>
                <c:pt idx="439">
                  <c:v>3.1428569999999998</c:v>
                </c:pt>
                <c:pt idx="440">
                  <c:v>3.1428569999999998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A-4B75-B672-10EDA86ED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2493072"/>
        <c:axId val="1707781968"/>
      </c:areaChart>
      <c:lineChart>
        <c:grouping val="standard"/>
        <c:varyColors val="0"/>
        <c:ser>
          <c:idx val="0"/>
          <c:order val="0"/>
          <c:tx>
            <c:strRef>
              <c:f>'Figure 3.A.11'!$B$1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3.A.11'!$A$2:$A$447</c:f>
              <c:numCache>
                <c:formatCode>dd\.mm\.yyyy</c:formatCode>
                <c:ptCount val="446"/>
                <c:pt idx="0">
                  <c:v>45664</c:v>
                </c:pt>
                <c:pt idx="1">
                  <c:v>45665</c:v>
                </c:pt>
                <c:pt idx="2">
                  <c:v>45666</c:v>
                </c:pt>
                <c:pt idx="3">
                  <c:v>45667</c:v>
                </c:pt>
                <c:pt idx="4">
                  <c:v>45670</c:v>
                </c:pt>
                <c:pt idx="5">
                  <c:v>45671</c:v>
                </c:pt>
                <c:pt idx="6">
                  <c:v>45672</c:v>
                </c:pt>
                <c:pt idx="7">
                  <c:v>45673</c:v>
                </c:pt>
                <c:pt idx="8">
                  <c:v>45674</c:v>
                </c:pt>
                <c:pt idx="9">
                  <c:v>45677</c:v>
                </c:pt>
                <c:pt idx="10">
                  <c:v>45678</c:v>
                </c:pt>
                <c:pt idx="11">
                  <c:v>45679</c:v>
                </c:pt>
                <c:pt idx="12">
                  <c:v>45680</c:v>
                </c:pt>
                <c:pt idx="13">
                  <c:v>45681</c:v>
                </c:pt>
                <c:pt idx="14">
                  <c:v>45684</c:v>
                </c:pt>
                <c:pt idx="15">
                  <c:v>45685</c:v>
                </c:pt>
                <c:pt idx="16">
                  <c:v>45686</c:v>
                </c:pt>
                <c:pt idx="17">
                  <c:v>45687</c:v>
                </c:pt>
                <c:pt idx="18">
                  <c:v>45688</c:v>
                </c:pt>
                <c:pt idx="19">
                  <c:v>45691</c:v>
                </c:pt>
                <c:pt idx="20">
                  <c:v>45692</c:v>
                </c:pt>
                <c:pt idx="21">
                  <c:v>45693</c:v>
                </c:pt>
                <c:pt idx="22">
                  <c:v>45694</c:v>
                </c:pt>
                <c:pt idx="23">
                  <c:v>45695</c:v>
                </c:pt>
                <c:pt idx="24">
                  <c:v>45698</c:v>
                </c:pt>
                <c:pt idx="25">
                  <c:v>45699</c:v>
                </c:pt>
                <c:pt idx="26">
                  <c:v>45700</c:v>
                </c:pt>
                <c:pt idx="27">
                  <c:v>45701</c:v>
                </c:pt>
                <c:pt idx="28">
                  <c:v>45702</c:v>
                </c:pt>
                <c:pt idx="29">
                  <c:v>45705</c:v>
                </c:pt>
                <c:pt idx="30">
                  <c:v>45706</c:v>
                </c:pt>
                <c:pt idx="31">
                  <c:v>45707</c:v>
                </c:pt>
                <c:pt idx="32">
                  <c:v>45708</c:v>
                </c:pt>
                <c:pt idx="33">
                  <c:v>45709</c:v>
                </c:pt>
                <c:pt idx="34">
                  <c:v>45712</c:v>
                </c:pt>
                <c:pt idx="35">
                  <c:v>45713</c:v>
                </c:pt>
                <c:pt idx="36">
                  <c:v>45714</c:v>
                </c:pt>
                <c:pt idx="37">
                  <c:v>45715</c:v>
                </c:pt>
                <c:pt idx="38">
                  <c:v>45716</c:v>
                </c:pt>
                <c:pt idx="39">
                  <c:v>45719</c:v>
                </c:pt>
                <c:pt idx="40">
                  <c:v>45720</c:v>
                </c:pt>
                <c:pt idx="41">
                  <c:v>45721</c:v>
                </c:pt>
                <c:pt idx="42">
                  <c:v>45722</c:v>
                </c:pt>
                <c:pt idx="43">
                  <c:v>45723</c:v>
                </c:pt>
                <c:pt idx="44">
                  <c:v>45726</c:v>
                </c:pt>
                <c:pt idx="45">
                  <c:v>45727</c:v>
                </c:pt>
                <c:pt idx="46">
                  <c:v>45728</c:v>
                </c:pt>
                <c:pt idx="47">
                  <c:v>45729</c:v>
                </c:pt>
                <c:pt idx="48">
                  <c:v>45730</c:v>
                </c:pt>
                <c:pt idx="49">
                  <c:v>45733</c:v>
                </c:pt>
                <c:pt idx="50">
                  <c:v>45734</c:v>
                </c:pt>
                <c:pt idx="51">
                  <c:v>45735</c:v>
                </c:pt>
                <c:pt idx="52">
                  <c:v>45736</c:v>
                </c:pt>
                <c:pt idx="53">
                  <c:v>45737</c:v>
                </c:pt>
                <c:pt idx="54">
                  <c:v>45740</c:v>
                </c:pt>
                <c:pt idx="55">
                  <c:v>45741</c:v>
                </c:pt>
                <c:pt idx="56">
                  <c:v>45742</c:v>
                </c:pt>
                <c:pt idx="57">
                  <c:v>45743</c:v>
                </c:pt>
                <c:pt idx="58">
                  <c:v>45744</c:v>
                </c:pt>
                <c:pt idx="59">
                  <c:v>45747</c:v>
                </c:pt>
                <c:pt idx="60">
                  <c:v>45748</c:v>
                </c:pt>
                <c:pt idx="61">
                  <c:v>45749</c:v>
                </c:pt>
                <c:pt idx="62">
                  <c:v>45750</c:v>
                </c:pt>
                <c:pt idx="63">
                  <c:v>45751</c:v>
                </c:pt>
                <c:pt idx="64">
                  <c:v>45754</c:v>
                </c:pt>
                <c:pt idx="65">
                  <c:v>45755</c:v>
                </c:pt>
                <c:pt idx="66">
                  <c:v>45756</c:v>
                </c:pt>
                <c:pt idx="67">
                  <c:v>45757</c:v>
                </c:pt>
                <c:pt idx="68">
                  <c:v>45758</c:v>
                </c:pt>
                <c:pt idx="69">
                  <c:v>45761</c:v>
                </c:pt>
                <c:pt idx="70">
                  <c:v>45762</c:v>
                </c:pt>
                <c:pt idx="71">
                  <c:v>45763</c:v>
                </c:pt>
                <c:pt idx="72">
                  <c:v>45764</c:v>
                </c:pt>
                <c:pt idx="73">
                  <c:v>45765</c:v>
                </c:pt>
                <c:pt idx="74">
                  <c:v>45768</c:v>
                </c:pt>
                <c:pt idx="75">
                  <c:v>45769</c:v>
                </c:pt>
                <c:pt idx="76">
                  <c:v>45770</c:v>
                </c:pt>
                <c:pt idx="77">
                  <c:v>45771</c:v>
                </c:pt>
                <c:pt idx="78">
                  <c:v>45772</c:v>
                </c:pt>
                <c:pt idx="79">
                  <c:v>45775</c:v>
                </c:pt>
                <c:pt idx="80">
                  <c:v>45776</c:v>
                </c:pt>
                <c:pt idx="81">
                  <c:v>45777</c:v>
                </c:pt>
                <c:pt idx="82">
                  <c:v>45778</c:v>
                </c:pt>
                <c:pt idx="83">
                  <c:v>45779</c:v>
                </c:pt>
                <c:pt idx="84">
                  <c:v>45782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45810</c:v>
                </c:pt>
                <c:pt idx="105">
                  <c:v>45811</c:v>
                </c:pt>
                <c:pt idx="106">
                  <c:v>45812</c:v>
                </c:pt>
                <c:pt idx="107">
                  <c:v>45813</c:v>
                </c:pt>
                <c:pt idx="108">
                  <c:v>45814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45828</c:v>
                </c:pt>
                <c:pt idx="119">
                  <c:v>45831</c:v>
                </c:pt>
                <c:pt idx="120">
                  <c:v>45832</c:v>
                </c:pt>
                <c:pt idx="121">
                  <c:v>45833</c:v>
                </c:pt>
                <c:pt idx="122">
                  <c:v>45834</c:v>
                </c:pt>
                <c:pt idx="123">
                  <c:v>45835</c:v>
                </c:pt>
                <c:pt idx="124">
                  <c:v>45838</c:v>
                </c:pt>
                <c:pt idx="125">
                  <c:v>45839</c:v>
                </c:pt>
                <c:pt idx="126">
                  <c:v>45840</c:v>
                </c:pt>
                <c:pt idx="127">
                  <c:v>45841</c:v>
                </c:pt>
                <c:pt idx="128">
                  <c:v>45842</c:v>
                </c:pt>
                <c:pt idx="129">
                  <c:v>45845</c:v>
                </c:pt>
                <c:pt idx="130">
                  <c:v>45846</c:v>
                </c:pt>
                <c:pt idx="131">
                  <c:v>45847</c:v>
                </c:pt>
                <c:pt idx="132">
                  <c:v>45848</c:v>
                </c:pt>
                <c:pt idx="133">
                  <c:v>45849</c:v>
                </c:pt>
                <c:pt idx="134">
                  <c:v>45852</c:v>
                </c:pt>
                <c:pt idx="135">
                  <c:v>45853</c:v>
                </c:pt>
                <c:pt idx="136">
                  <c:v>45854</c:v>
                </c:pt>
                <c:pt idx="137">
                  <c:v>45855</c:v>
                </c:pt>
                <c:pt idx="138">
                  <c:v>45856</c:v>
                </c:pt>
                <c:pt idx="139">
                  <c:v>45859</c:v>
                </c:pt>
                <c:pt idx="140">
                  <c:v>45860</c:v>
                </c:pt>
                <c:pt idx="141">
                  <c:v>45861</c:v>
                </c:pt>
                <c:pt idx="142">
                  <c:v>45862</c:v>
                </c:pt>
                <c:pt idx="143">
                  <c:v>45863</c:v>
                </c:pt>
                <c:pt idx="144">
                  <c:v>45866</c:v>
                </c:pt>
                <c:pt idx="145">
                  <c:v>45867</c:v>
                </c:pt>
                <c:pt idx="146">
                  <c:v>45868</c:v>
                </c:pt>
                <c:pt idx="147">
                  <c:v>45869</c:v>
                </c:pt>
                <c:pt idx="148">
                  <c:v>45870</c:v>
                </c:pt>
                <c:pt idx="149">
                  <c:v>45873</c:v>
                </c:pt>
                <c:pt idx="150">
                  <c:v>45874</c:v>
                </c:pt>
                <c:pt idx="151">
                  <c:v>45875</c:v>
                </c:pt>
                <c:pt idx="152">
                  <c:v>45876</c:v>
                </c:pt>
                <c:pt idx="153">
                  <c:v>45877</c:v>
                </c:pt>
                <c:pt idx="154">
                  <c:v>45880</c:v>
                </c:pt>
                <c:pt idx="155">
                  <c:v>45881</c:v>
                </c:pt>
                <c:pt idx="156">
                  <c:v>45882</c:v>
                </c:pt>
                <c:pt idx="157">
                  <c:v>45883</c:v>
                </c:pt>
                <c:pt idx="158">
                  <c:v>45884</c:v>
                </c:pt>
                <c:pt idx="159">
                  <c:v>45887</c:v>
                </c:pt>
                <c:pt idx="160">
                  <c:v>45888</c:v>
                </c:pt>
                <c:pt idx="161">
                  <c:v>45889</c:v>
                </c:pt>
                <c:pt idx="162">
                  <c:v>45890</c:v>
                </c:pt>
                <c:pt idx="163">
                  <c:v>45891</c:v>
                </c:pt>
                <c:pt idx="164">
                  <c:v>45894</c:v>
                </c:pt>
                <c:pt idx="165">
                  <c:v>45895</c:v>
                </c:pt>
                <c:pt idx="166">
                  <c:v>45896</c:v>
                </c:pt>
                <c:pt idx="167">
                  <c:v>45897</c:v>
                </c:pt>
                <c:pt idx="168">
                  <c:v>45898</c:v>
                </c:pt>
                <c:pt idx="169">
                  <c:v>45901</c:v>
                </c:pt>
                <c:pt idx="170">
                  <c:v>45902</c:v>
                </c:pt>
                <c:pt idx="171">
                  <c:v>45903</c:v>
                </c:pt>
                <c:pt idx="172">
                  <c:v>45904</c:v>
                </c:pt>
                <c:pt idx="173">
                  <c:v>45905</c:v>
                </c:pt>
                <c:pt idx="174">
                  <c:v>45908</c:v>
                </c:pt>
                <c:pt idx="175">
                  <c:v>45909</c:v>
                </c:pt>
                <c:pt idx="176">
                  <c:v>45910</c:v>
                </c:pt>
                <c:pt idx="177">
                  <c:v>45911</c:v>
                </c:pt>
                <c:pt idx="178">
                  <c:v>45912</c:v>
                </c:pt>
                <c:pt idx="179">
                  <c:v>45915</c:v>
                </c:pt>
                <c:pt idx="180">
                  <c:v>45916</c:v>
                </c:pt>
                <c:pt idx="181">
                  <c:v>45917</c:v>
                </c:pt>
                <c:pt idx="182">
                  <c:v>45918</c:v>
                </c:pt>
                <c:pt idx="183">
                  <c:v>45919</c:v>
                </c:pt>
                <c:pt idx="184">
                  <c:v>45922</c:v>
                </c:pt>
                <c:pt idx="185">
                  <c:v>45923</c:v>
                </c:pt>
                <c:pt idx="186">
                  <c:v>45924</c:v>
                </c:pt>
                <c:pt idx="187">
                  <c:v>45925</c:v>
                </c:pt>
                <c:pt idx="188">
                  <c:v>45926</c:v>
                </c:pt>
                <c:pt idx="189">
                  <c:v>45929</c:v>
                </c:pt>
                <c:pt idx="190">
                  <c:v>45930</c:v>
                </c:pt>
                <c:pt idx="191">
                  <c:v>45931</c:v>
                </c:pt>
                <c:pt idx="192">
                  <c:v>45932</c:v>
                </c:pt>
                <c:pt idx="193">
                  <c:v>45933</c:v>
                </c:pt>
                <c:pt idx="194">
                  <c:v>45936</c:v>
                </c:pt>
                <c:pt idx="195">
                  <c:v>45937</c:v>
                </c:pt>
                <c:pt idx="196">
                  <c:v>45938</c:v>
                </c:pt>
                <c:pt idx="197">
                  <c:v>45939</c:v>
                </c:pt>
                <c:pt idx="198">
                  <c:v>45940</c:v>
                </c:pt>
                <c:pt idx="199">
                  <c:v>45943</c:v>
                </c:pt>
                <c:pt idx="200">
                  <c:v>45944</c:v>
                </c:pt>
                <c:pt idx="201">
                  <c:v>45945</c:v>
                </c:pt>
                <c:pt idx="202">
                  <c:v>45946</c:v>
                </c:pt>
                <c:pt idx="203">
                  <c:v>45947</c:v>
                </c:pt>
                <c:pt idx="204">
                  <c:v>45950</c:v>
                </c:pt>
                <c:pt idx="205">
                  <c:v>45951</c:v>
                </c:pt>
                <c:pt idx="206">
                  <c:v>45952</c:v>
                </c:pt>
                <c:pt idx="207">
                  <c:v>45953</c:v>
                </c:pt>
                <c:pt idx="208">
                  <c:v>45954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45964</c:v>
                </c:pt>
                <c:pt idx="215">
                  <c:v>45965</c:v>
                </c:pt>
                <c:pt idx="216">
                  <c:v>45966</c:v>
                </c:pt>
                <c:pt idx="217">
                  <c:v>45967</c:v>
                </c:pt>
                <c:pt idx="218">
                  <c:v>45968</c:v>
                </c:pt>
                <c:pt idx="219">
                  <c:v>45971</c:v>
                </c:pt>
                <c:pt idx="220">
                  <c:v>45972</c:v>
                </c:pt>
                <c:pt idx="221">
                  <c:v>45973</c:v>
                </c:pt>
                <c:pt idx="222">
                  <c:v>45974</c:v>
                </c:pt>
                <c:pt idx="223">
                  <c:v>45975</c:v>
                </c:pt>
                <c:pt idx="224">
                  <c:v>45978</c:v>
                </c:pt>
                <c:pt idx="225">
                  <c:v>45979</c:v>
                </c:pt>
                <c:pt idx="226">
                  <c:v>45980</c:v>
                </c:pt>
                <c:pt idx="227">
                  <c:v>45981</c:v>
                </c:pt>
                <c:pt idx="228">
                  <c:v>45982</c:v>
                </c:pt>
                <c:pt idx="229">
                  <c:v>45985</c:v>
                </c:pt>
                <c:pt idx="230">
                  <c:v>45986</c:v>
                </c:pt>
                <c:pt idx="231">
                  <c:v>45987</c:v>
                </c:pt>
                <c:pt idx="232">
                  <c:v>45988</c:v>
                </c:pt>
                <c:pt idx="233">
                  <c:v>45989</c:v>
                </c:pt>
                <c:pt idx="234">
                  <c:v>45992</c:v>
                </c:pt>
                <c:pt idx="235">
                  <c:v>45993</c:v>
                </c:pt>
                <c:pt idx="236">
                  <c:v>45994</c:v>
                </c:pt>
                <c:pt idx="237">
                  <c:v>45995</c:v>
                </c:pt>
                <c:pt idx="238">
                  <c:v>45996</c:v>
                </c:pt>
                <c:pt idx="239">
                  <c:v>45999</c:v>
                </c:pt>
                <c:pt idx="240">
                  <c:v>46000</c:v>
                </c:pt>
                <c:pt idx="241">
                  <c:v>46001</c:v>
                </c:pt>
                <c:pt idx="242">
                  <c:v>46002</c:v>
                </c:pt>
                <c:pt idx="243">
                  <c:v>46003</c:v>
                </c:pt>
                <c:pt idx="244">
                  <c:v>46006</c:v>
                </c:pt>
                <c:pt idx="245">
                  <c:v>46007</c:v>
                </c:pt>
                <c:pt idx="246">
                  <c:v>46008</c:v>
                </c:pt>
                <c:pt idx="247">
                  <c:v>46009</c:v>
                </c:pt>
                <c:pt idx="248">
                  <c:v>46010</c:v>
                </c:pt>
                <c:pt idx="249">
                  <c:v>46013</c:v>
                </c:pt>
                <c:pt idx="250">
                  <c:v>46014</c:v>
                </c:pt>
                <c:pt idx="251">
                  <c:v>46015</c:v>
                </c:pt>
                <c:pt idx="252">
                  <c:v>46016</c:v>
                </c:pt>
                <c:pt idx="253">
                  <c:v>46017</c:v>
                </c:pt>
                <c:pt idx="254">
                  <c:v>46020</c:v>
                </c:pt>
                <c:pt idx="255">
                  <c:v>46021</c:v>
                </c:pt>
                <c:pt idx="256">
                  <c:v>46022</c:v>
                </c:pt>
                <c:pt idx="257">
                  <c:v>46023</c:v>
                </c:pt>
                <c:pt idx="258">
                  <c:v>46024</c:v>
                </c:pt>
                <c:pt idx="259">
                  <c:v>46027</c:v>
                </c:pt>
                <c:pt idx="260">
                  <c:v>46028</c:v>
                </c:pt>
                <c:pt idx="261">
                  <c:v>46029</c:v>
                </c:pt>
                <c:pt idx="262">
                  <c:v>46030</c:v>
                </c:pt>
                <c:pt idx="263">
                  <c:v>46031</c:v>
                </c:pt>
                <c:pt idx="264">
                  <c:v>46034</c:v>
                </c:pt>
                <c:pt idx="265">
                  <c:v>46035</c:v>
                </c:pt>
                <c:pt idx="266">
                  <c:v>46036</c:v>
                </c:pt>
                <c:pt idx="267">
                  <c:v>46037</c:v>
                </c:pt>
                <c:pt idx="268">
                  <c:v>46038</c:v>
                </c:pt>
                <c:pt idx="269">
                  <c:v>46041</c:v>
                </c:pt>
                <c:pt idx="270">
                  <c:v>46042</c:v>
                </c:pt>
                <c:pt idx="271">
                  <c:v>46043</c:v>
                </c:pt>
                <c:pt idx="272">
                  <c:v>46044</c:v>
                </c:pt>
                <c:pt idx="273">
                  <c:v>46045</c:v>
                </c:pt>
                <c:pt idx="274">
                  <c:v>46048</c:v>
                </c:pt>
                <c:pt idx="275">
                  <c:v>46049</c:v>
                </c:pt>
                <c:pt idx="276">
                  <c:v>46050</c:v>
                </c:pt>
                <c:pt idx="277">
                  <c:v>46051</c:v>
                </c:pt>
                <c:pt idx="278">
                  <c:v>46052</c:v>
                </c:pt>
                <c:pt idx="279">
                  <c:v>46055</c:v>
                </c:pt>
                <c:pt idx="280">
                  <c:v>46056</c:v>
                </c:pt>
                <c:pt idx="281">
                  <c:v>46057</c:v>
                </c:pt>
                <c:pt idx="282">
                  <c:v>46058</c:v>
                </c:pt>
                <c:pt idx="283">
                  <c:v>46059</c:v>
                </c:pt>
                <c:pt idx="284">
                  <c:v>46062</c:v>
                </c:pt>
                <c:pt idx="285">
                  <c:v>46063</c:v>
                </c:pt>
                <c:pt idx="286">
                  <c:v>46064</c:v>
                </c:pt>
                <c:pt idx="287">
                  <c:v>46065</c:v>
                </c:pt>
                <c:pt idx="288">
                  <c:v>46066</c:v>
                </c:pt>
                <c:pt idx="289">
                  <c:v>46069</c:v>
                </c:pt>
                <c:pt idx="290">
                  <c:v>46070</c:v>
                </c:pt>
                <c:pt idx="291">
                  <c:v>46071</c:v>
                </c:pt>
                <c:pt idx="292">
                  <c:v>46072</c:v>
                </c:pt>
                <c:pt idx="293">
                  <c:v>46073</c:v>
                </c:pt>
                <c:pt idx="294">
                  <c:v>46076</c:v>
                </c:pt>
                <c:pt idx="295">
                  <c:v>46077</c:v>
                </c:pt>
                <c:pt idx="296">
                  <c:v>46078</c:v>
                </c:pt>
                <c:pt idx="297">
                  <c:v>46079</c:v>
                </c:pt>
                <c:pt idx="298">
                  <c:v>46080</c:v>
                </c:pt>
                <c:pt idx="299">
                  <c:v>46083</c:v>
                </c:pt>
                <c:pt idx="300">
                  <c:v>46084</c:v>
                </c:pt>
                <c:pt idx="301">
                  <c:v>46085</c:v>
                </c:pt>
                <c:pt idx="302">
                  <c:v>46086</c:v>
                </c:pt>
                <c:pt idx="303">
                  <c:v>46087</c:v>
                </c:pt>
                <c:pt idx="304">
                  <c:v>46090</c:v>
                </c:pt>
                <c:pt idx="305">
                  <c:v>46091</c:v>
                </c:pt>
                <c:pt idx="306">
                  <c:v>46092</c:v>
                </c:pt>
                <c:pt idx="307">
                  <c:v>46093</c:v>
                </c:pt>
                <c:pt idx="308">
                  <c:v>46094</c:v>
                </c:pt>
                <c:pt idx="309">
                  <c:v>46097</c:v>
                </c:pt>
                <c:pt idx="310">
                  <c:v>46098</c:v>
                </c:pt>
                <c:pt idx="311">
                  <c:v>46099</c:v>
                </c:pt>
                <c:pt idx="312">
                  <c:v>46100</c:v>
                </c:pt>
                <c:pt idx="313">
                  <c:v>46101</c:v>
                </c:pt>
                <c:pt idx="314">
                  <c:v>46104</c:v>
                </c:pt>
                <c:pt idx="315">
                  <c:v>46105</c:v>
                </c:pt>
                <c:pt idx="316">
                  <c:v>46106</c:v>
                </c:pt>
                <c:pt idx="317">
                  <c:v>46107</c:v>
                </c:pt>
                <c:pt idx="318">
                  <c:v>46108</c:v>
                </c:pt>
                <c:pt idx="319">
                  <c:v>46111</c:v>
                </c:pt>
                <c:pt idx="320">
                  <c:v>46112</c:v>
                </c:pt>
                <c:pt idx="321">
                  <c:v>46113</c:v>
                </c:pt>
                <c:pt idx="322">
                  <c:v>46114</c:v>
                </c:pt>
                <c:pt idx="323">
                  <c:v>46118</c:v>
                </c:pt>
                <c:pt idx="324">
                  <c:v>46119</c:v>
                </c:pt>
                <c:pt idx="325">
                  <c:v>46120</c:v>
                </c:pt>
                <c:pt idx="326">
                  <c:v>46121</c:v>
                </c:pt>
                <c:pt idx="327">
                  <c:v>46122</c:v>
                </c:pt>
                <c:pt idx="328">
                  <c:v>46125</c:v>
                </c:pt>
                <c:pt idx="329">
                  <c:v>46126</c:v>
                </c:pt>
                <c:pt idx="330">
                  <c:v>46127</c:v>
                </c:pt>
                <c:pt idx="331">
                  <c:v>46128</c:v>
                </c:pt>
                <c:pt idx="332">
                  <c:v>46129</c:v>
                </c:pt>
                <c:pt idx="333">
                  <c:v>46132</c:v>
                </c:pt>
                <c:pt idx="334">
                  <c:v>46133</c:v>
                </c:pt>
                <c:pt idx="335">
                  <c:v>46134</c:v>
                </c:pt>
                <c:pt idx="336">
                  <c:v>46135</c:v>
                </c:pt>
                <c:pt idx="337">
                  <c:v>46136</c:v>
                </c:pt>
                <c:pt idx="338">
                  <c:v>46139</c:v>
                </c:pt>
                <c:pt idx="339">
                  <c:v>46140</c:v>
                </c:pt>
                <c:pt idx="340">
                  <c:v>46141</c:v>
                </c:pt>
                <c:pt idx="341">
                  <c:v>46142</c:v>
                </c:pt>
                <c:pt idx="342">
                  <c:v>46143</c:v>
                </c:pt>
                <c:pt idx="343">
                  <c:v>46146</c:v>
                </c:pt>
                <c:pt idx="344">
                  <c:v>46147</c:v>
                </c:pt>
                <c:pt idx="345">
                  <c:v>46148</c:v>
                </c:pt>
                <c:pt idx="346">
                  <c:v>46149</c:v>
                </c:pt>
                <c:pt idx="347">
                  <c:v>46150</c:v>
                </c:pt>
                <c:pt idx="348">
                  <c:v>46153</c:v>
                </c:pt>
                <c:pt idx="349">
                  <c:v>46154</c:v>
                </c:pt>
                <c:pt idx="350">
                  <c:v>46155</c:v>
                </c:pt>
                <c:pt idx="351">
                  <c:v>46156</c:v>
                </c:pt>
                <c:pt idx="352">
                  <c:v>46157</c:v>
                </c:pt>
                <c:pt idx="353">
                  <c:v>46160</c:v>
                </c:pt>
                <c:pt idx="354">
                  <c:v>46161</c:v>
                </c:pt>
                <c:pt idx="355">
                  <c:v>46162</c:v>
                </c:pt>
                <c:pt idx="356">
                  <c:v>46163</c:v>
                </c:pt>
                <c:pt idx="357">
                  <c:v>46164</c:v>
                </c:pt>
                <c:pt idx="358">
                  <c:v>46167</c:v>
                </c:pt>
                <c:pt idx="359">
                  <c:v>46168</c:v>
                </c:pt>
                <c:pt idx="360">
                  <c:v>46169</c:v>
                </c:pt>
                <c:pt idx="361">
                  <c:v>46170</c:v>
                </c:pt>
                <c:pt idx="362">
                  <c:v>46171</c:v>
                </c:pt>
                <c:pt idx="363">
                  <c:v>46174</c:v>
                </c:pt>
                <c:pt idx="364">
                  <c:v>46175</c:v>
                </c:pt>
                <c:pt idx="365">
                  <c:v>46176</c:v>
                </c:pt>
                <c:pt idx="366">
                  <c:v>46177</c:v>
                </c:pt>
                <c:pt idx="367">
                  <c:v>46178</c:v>
                </c:pt>
                <c:pt idx="368">
                  <c:v>46181</c:v>
                </c:pt>
                <c:pt idx="369">
                  <c:v>46182</c:v>
                </c:pt>
                <c:pt idx="370">
                  <c:v>46183</c:v>
                </c:pt>
                <c:pt idx="371">
                  <c:v>46184</c:v>
                </c:pt>
                <c:pt idx="372">
                  <c:v>46185</c:v>
                </c:pt>
                <c:pt idx="373">
                  <c:v>46188</c:v>
                </c:pt>
                <c:pt idx="374">
                  <c:v>46189</c:v>
                </c:pt>
                <c:pt idx="375">
                  <c:v>46190</c:v>
                </c:pt>
                <c:pt idx="376">
                  <c:v>46191</c:v>
                </c:pt>
                <c:pt idx="377">
                  <c:v>46192</c:v>
                </c:pt>
                <c:pt idx="378">
                  <c:v>46195</c:v>
                </c:pt>
                <c:pt idx="379">
                  <c:v>46196</c:v>
                </c:pt>
                <c:pt idx="380">
                  <c:v>46197</c:v>
                </c:pt>
                <c:pt idx="381">
                  <c:v>46198</c:v>
                </c:pt>
                <c:pt idx="382">
                  <c:v>46199</c:v>
                </c:pt>
                <c:pt idx="383">
                  <c:v>46202</c:v>
                </c:pt>
                <c:pt idx="384">
                  <c:v>46203</c:v>
                </c:pt>
                <c:pt idx="385">
                  <c:v>46204</c:v>
                </c:pt>
                <c:pt idx="386">
                  <c:v>46205</c:v>
                </c:pt>
                <c:pt idx="387">
                  <c:v>46206</c:v>
                </c:pt>
                <c:pt idx="388">
                  <c:v>46209</c:v>
                </c:pt>
                <c:pt idx="389">
                  <c:v>46210</c:v>
                </c:pt>
                <c:pt idx="390">
                  <c:v>46211</c:v>
                </c:pt>
                <c:pt idx="391">
                  <c:v>46212</c:v>
                </c:pt>
                <c:pt idx="392">
                  <c:v>46213</c:v>
                </c:pt>
                <c:pt idx="393">
                  <c:v>46216</c:v>
                </c:pt>
                <c:pt idx="394">
                  <c:v>46217</c:v>
                </c:pt>
                <c:pt idx="395">
                  <c:v>46218</c:v>
                </c:pt>
                <c:pt idx="396">
                  <c:v>46219</c:v>
                </c:pt>
                <c:pt idx="397">
                  <c:v>46220</c:v>
                </c:pt>
                <c:pt idx="398">
                  <c:v>46223</c:v>
                </c:pt>
                <c:pt idx="399">
                  <c:v>46224</c:v>
                </c:pt>
                <c:pt idx="400">
                  <c:v>46225</c:v>
                </c:pt>
                <c:pt idx="401">
                  <c:v>46226</c:v>
                </c:pt>
                <c:pt idx="402">
                  <c:v>46227</c:v>
                </c:pt>
                <c:pt idx="403">
                  <c:v>46230</c:v>
                </c:pt>
                <c:pt idx="404">
                  <c:v>46231</c:v>
                </c:pt>
                <c:pt idx="405">
                  <c:v>46232</c:v>
                </c:pt>
                <c:pt idx="406">
                  <c:v>46233</c:v>
                </c:pt>
                <c:pt idx="407">
                  <c:v>46234</c:v>
                </c:pt>
                <c:pt idx="408">
                  <c:v>46237</c:v>
                </c:pt>
                <c:pt idx="409">
                  <c:v>46238</c:v>
                </c:pt>
                <c:pt idx="410">
                  <c:v>46239</c:v>
                </c:pt>
                <c:pt idx="411">
                  <c:v>46240</c:v>
                </c:pt>
                <c:pt idx="412">
                  <c:v>46241</c:v>
                </c:pt>
                <c:pt idx="413">
                  <c:v>46244</c:v>
                </c:pt>
                <c:pt idx="414">
                  <c:v>46245</c:v>
                </c:pt>
                <c:pt idx="415">
                  <c:v>46246</c:v>
                </c:pt>
                <c:pt idx="416">
                  <c:v>46247</c:v>
                </c:pt>
                <c:pt idx="417">
                  <c:v>46248</c:v>
                </c:pt>
                <c:pt idx="418">
                  <c:v>46249</c:v>
                </c:pt>
                <c:pt idx="419">
                  <c:v>46250</c:v>
                </c:pt>
                <c:pt idx="420">
                  <c:v>46251</c:v>
                </c:pt>
                <c:pt idx="421">
                  <c:v>46252</c:v>
                </c:pt>
                <c:pt idx="422" formatCode="dd\.mm\.yyyy;@">
                  <c:v>46252</c:v>
                </c:pt>
                <c:pt idx="423" formatCode="dd\.mm\.yyyy;@">
                  <c:v>46253</c:v>
                </c:pt>
                <c:pt idx="424" formatCode="dd\.mm\.yyyy;@">
                  <c:v>46254</c:v>
                </c:pt>
                <c:pt idx="425" formatCode="dd\.mm\.yyyy;@">
                  <c:v>46255</c:v>
                </c:pt>
                <c:pt idx="426" formatCode="dd\.mm\.yyyy;@">
                  <c:v>46256</c:v>
                </c:pt>
                <c:pt idx="427" formatCode="dd\.mm\.yyyy;@">
                  <c:v>46257</c:v>
                </c:pt>
                <c:pt idx="428" formatCode="dd\.mm\.yyyy;@">
                  <c:v>46258</c:v>
                </c:pt>
                <c:pt idx="429" formatCode="dd\.mm\.yyyy;@">
                  <c:v>46259</c:v>
                </c:pt>
                <c:pt idx="430" formatCode="dd\.mm\.yyyy;@">
                  <c:v>46260</c:v>
                </c:pt>
                <c:pt idx="431" formatCode="dd\.mm\.yyyy;@">
                  <c:v>46261</c:v>
                </c:pt>
                <c:pt idx="432" formatCode="dd\.mm\.yyyy;@">
                  <c:v>46262</c:v>
                </c:pt>
                <c:pt idx="433" formatCode="dd\.mm\.yyyy;@">
                  <c:v>46263</c:v>
                </c:pt>
                <c:pt idx="434" formatCode="dd\.mm\.yyyy;@">
                  <c:v>46265</c:v>
                </c:pt>
                <c:pt idx="435" formatCode="dd\.mm\.yyyy;@">
                  <c:v>46266</c:v>
                </c:pt>
                <c:pt idx="436" formatCode="dd\.mm\.yyyy;@">
                  <c:v>46267</c:v>
                </c:pt>
                <c:pt idx="437" formatCode="dd\.mm\.yyyy;@">
                  <c:v>46268</c:v>
                </c:pt>
                <c:pt idx="438" formatCode="dd\.mm\.yyyy;@">
                  <c:v>46269</c:v>
                </c:pt>
                <c:pt idx="439" formatCode="dd\.mm\.yyyy;@">
                  <c:v>46270</c:v>
                </c:pt>
                <c:pt idx="440" formatCode="dd\.mm\.yyyy;@">
                  <c:v>46271</c:v>
                </c:pt>
                <c:pt idx="441" formatCode="dd\.mm\.yyyy;@">
                  <c:v>46272</c:v>
                </c:pt>
                <c:pt idx="442" formatCode="dd\.mm\.yyyy;@">
                  <c:v>46273</c:v>
                </c:pt>
                <c:pt idx="443" formatCode="dd\.mm\.yyyy;@">
                  <c:v>46274</c:v>
                </c:pt>
                <c:pt idx="444" formatCode="dd\.mm\.yyyy;@">
                  <c:v>46275</c:v>
                </c:pt>
                <c:pt idx="445" formatCode="dd\.mm\.yyyy;@">
                  <c:v>46276</c:v>
                </c:pt>
              </c:numCache>
            </c:numRef>
          </c:cat>
          <c:val>
            <c:numRef>
              <c:f>'Figure 3.A.11'!$B$2:$B$447</c:f>
              <c:numCache>
                <c:formatCode>0.00</c:formatCode>
                <c:ptCount val="446"/>
                <c:pt idx="0">
                  <c:v>77.84</c:v>
                </c:pt>
                <c:pt idx="1">
                  <c:v>77.37</c:v>
                </c:pt>
                <c:pt idx="2">
                  <c:v>78.44</c:v>
                </c:pt>
                <c:pt idx="3">
                  <c:v>79.760000000000005</c:v>
                </c:pt>
                <c:pt idx="4">
                  <c:v>82.69</c:v>
                </c:pt>
                <c:pt idx="5">
                  <c:v>82.39</c:v>
                </c:pt>
                <c:pt idx="6">
                  <c:v>83.48</c:v>
                </c:pt>
                <c:pt idx="7">
                  <c:v>82.39</c:v>
                </c:pt>
                <c:pt idx="8">
                  <c:v>83.02</c:v>
                </c:pt>
                <c:pt idx="9">
                  <c:v>81.680000000000007</c:v>
                </c:pt>
                <c:pt idx="10">
                  <c:v>80.569999999999993</c:v>
                </c:pt>
                <c:pt idx="11">
                  <c:v>80</c:v>
                </c:pt>
                <c:pt idx="12">
                  <c:v>78.62</c:v>
                </c:pt>
                <c:pt idx="13">
                  <c:v>78.709999999999994</c:v>
                </c:pt>
                <c:pt idx="14">
                  <c:v>77.3</c:v>
                </c:pt>
                <c:pt idx="15">
                  <c:v>78.010000000000005</c:v>
                </c:pt>
                <c:pt idx="16">
                  <c:v>77.02</c:v>
                </c:pt>
                <c:pt idx="17">
                  <c:v>77.42</c:v>
                </c:pt>
                <c:pt idx="18">
                  <c:v>77.11</c:v>
                </c:pt>
                <c:pt idx="19">
                  <c:v>76.489999999999995</c:v>
                </c:pt>
                <c:pt idx="20">
                  <c:v>76.58</c:v>
                </c:pt>
                <c:pt idx="21">
                  <c:v>74.709999999999994</c:v>
                </c:pt>
                <c:pt idx="22">
                  <c:v>74.540000000000006</c:v>
                </c:pt>
                <c:pt idx="23">
                  <c:v>74.680000000000007</c:v>
                </c:pt>
                <c:pt idx="24">
                  <c:v>76.23</c:v>
                </c:pt>
                <c:pt idx="25">
                  <c:v>77.650000000000006</c:v>
                </c:pt>
                <c:pt idx="26">
                  <c:v>75.38</c:v>
                </c:pt>
                <c:pt idx="27">
                  <c:v>75.61</c:v>
                </c:pt>
                <c:pt idx="28">
                  <c:v>75.19</c:v>
                </c:pt>
                <c:pt idx="29">
                  <c:v>75.81</c:v>
                </c:pt>
                <c:pt idx="30">
                  <c:v>76.459999999999994</c:v>
                </c:pt>
                <c:pt idx="31">
                  <c:v>76.34</c:v>
                </c:pt>
                <c:pt idx="32">
                  <c:v>76.95</c:v>
                </c:pt>
                <c:pt idx="33">
                  <c:v>74.88</c:v>
                </c:pt>
                <c:pt idx="34">
                  <c:v>74.89</c:v>
                </c:pt>
                <c:pt idx="35">
                  <c:v>73.11</c:v>
                </c:pt>
                <c:pt idx="36">
                  <c:v>73.489999999999995</c:v>
                </c:pt>
                <c:pt idx="37">
                  <c:v>75.010000000000005</c:v>
                </c:pt>
                <c:pt idx="38">
                  <c:v>74.760000000000005</c:v>
                </c:pt>
                <c:pt idx="39">
                  <c:v>72.849999999999994</c:v>
                </c:pt>
                <c:pt idx="40">
                  <c:v>72.31</c:v>
                </c:pt>
                <c:pt idx="41">
                  <c:v>70.92</c:v>
                </c:pt>
                <c:pt idx="42">
                  <c:v>71.08</c:v>
                </c:pt>
                <c:pt idx="43">
                  <c:v>72.489999999999995</c:v>
                </c:pt>
                <c:pt idx="44">
                  <c:v>71.08</c:v>
                </c:pt>
                <c:pt idx="45">
                  <c:v>71.510000000000005</c:v>
                </c:pt>
                <c:pt idx="46">
                  <c:v>72.36</c:v>
                </c:pt>
                <c:pt idx="47">
                  <c:v>70.819999999999993</c:v>
                </c:pt>
                <c:pt idx="48">
                  <c:v>71.94</c:v>
                </c:pt>
                <c:pt idx="49">
                  <c:v>71.930000000000007</c:v>
                </c:pt>
                <c:pt idx="50">
                  <c:v>71.930000000000007</c:v>
                </c:pt>
                <c:pt idx="51">
                  <c:v>71.94</c:v>
                </c:pt>
                <c:pt idx="52">
                  <c:v>72.61</c:v>
                </c:pt>
                <c:pt idx="53">
                  <c:v>72.64</c:v>
                </c:pt>
                <c:pt idx="54">
                  <c:v>73.959999999999994</c:v>
                </c:pt>
                <c:pt idx="55">
                  <c:v>73.78</c:v>
                </c:pt>
                <c:pt idx="56">
                  <c:v>74.599999999999994</c:v>
                </c:pt>
                <c:pt idx="57">
                  <c:v>74.72</c:v>
                </c:pt>
                <c:pt idx="58">
                  <c:v>74.69</c:v>
                </c:pt>
                <c:pt idx="59">
                  <c:v>77.23</c:v>
                </c:pt>
                <c:pt idx="60">
                  <c:v>77.78</c:v>
                </c:pt>
                <c:pt idx="61">
                  <c:v>77.27</c:v>
                </c:pt>
                <c:pt idx="62">
                  <c:v>72.540000000000006</c:v>
                </c:pt>
                <c:pt idx="63">
                  <c:v>68.36</c:v>
                </c:pt>
                <c:pt idx="64">
                  <c:v>66.13</c:v>
                </c:pt>
                <c:pt idx="65">
                  <c:v>64.86</c:v>
                </c:pt>
                <c:pt idx="66">
                  <c:v>67.3</c:v>
                </c:pt>
                <c:pt idx="67">
                  <c:v>65.37</c:v>
                </c:pt>
                <c:pt idx="68">
                  <c:v>66.83</c:v>
                </c:pt>
                <c:pt idx="69">
                  <c:v>67.180000000000007</c:v>
                </c:pt>
                <c:pt idx="70">
                  <c:v>66.58</c:v>
                </c:pt>
                <c:pt idx="71">
                  <c:v>67.94</c:v>
                </c:pt>
                <c:pt idx="72">
                  <c:v>69.33</c:v>
                </c:pt>
                <c:pt idx="75">
                  <c:v>68.930000000000007</c:v>
                </c:pt>
                <c:pt idx="76">
                  <c:v>68.260000000000005</c:v>
                </c:pt>
                <c:pt idx="77">
                  <c:v>67.5</c:v>
                </c:pt>
                <c:pt idx="78">
                  <c:v>66.989999999999995</c:v>
                </c:pt>
                <c:pt idx="79">
                  <c:v>66.13</c:v>
                </c:pt>
                <c:pt idx="80">
                  <c:v>64.040000000000006</c:v>
                </c:pt>
                <c:pt idx="81">
                  <c:v>63.37</c:v>
                </c:pt>
                <c:pt idx="82">
                  <c:v>62.37</c:v>
                </c:pt>
                <c:pt idx="83">
                  <c:v>61.57</c:v>
                </c:pt>
                <c:pt idx="85">
                  <c:v>62.37</c:v>
                </c:pt>
                <c:pt idx="86">
                  <c:v>60.31</c:v>
                </c:pt>
                <c:pt idx="87">
                  <c:v>62.22</c:v>
                </c:pt>
                <c:pt idx="88">
                  <c:v>64.260000000000005</c:v>
                </c:pt>
                <c:pt idx="89">
                  <c:v>65.28</c:v>
                </c:pt>
                <c:pt idx="90">
                  <c:v>66.930000000000007</c:v>
                </c:pt>
                <c:pt idx="91">
                  <c:v>65.91</c:v>
                </c:pt>
                <c:pt idx="92">
                  <c:v>64.36</c:v>
                </c:pt>
                <c:pt idx="93">
                  <c:v>65.2</c:v>
                </c:pt>
                <c:pt idx="94">
                  <c:v>66.25</c:v>
                </c:pt>
                <c:pt idx="95">
                  <c:v>66.930000000000007</c:v>
                </c:pt>
                <c:pt idx="96">
                  <c:v>65.86</c:v>
                </c:pt>
                <c:pt idx="97">
                  <c:v>64.87</c:v>
                </c:pt>
                <c:pt idx="98">
                  <c:v>65.41</c:v>
                </c:pt>
                <c:pt idx="100">
                  <c:v>64.319999999999993</c:v>
                </c:pt>
                <c:pt idx="101">
                  <c:v>65.72</c:v>
                </c:pt>
                <c:pt idx="102">
                  <c:v>64.599999999999994</c:v>
                </c:pt>
                <c:pt idx="103">
                  <c:v>64.319999999999993</c:v>
                </c:pt>
                <c:pt idx="104">
                  <c:v>66.55</c:v>
                </c:pt>
                <c:pt idx="105">
                  <c:v>67.48</c:v>
                </c:pt>
                <c:pt idx="106">
                  <c:v>66.69</c:v>
                </c:pt>
                <c:pt idx="107">
                  <c:v>67.14</c:v>
                </c:pt>
                <c:pt idx="108">
                  <c:v>68.02</c:v>
                </c:pt>
                <c:pt idx="109">
                  <c:v>68.73</c:v>
                </c:pt>
                <c:pt idx="110">
                  <c:v>68.41</c:v>
                </c:pt>
                <c:pt idx="111">
                  <c:v>71.290000000000006</c:v>
                </c:pt>
                <c:pt idx="112">
                  <c:v>70.84</c:v>
                </c:pt>
                <c:pt idx="113">
                  <c:v>76</c:v>
                </c:pt>
                <c:pt idx="114">
                  <c:v>75.05</c:v>
                </c:pt>
                <c:pt idx="115">
                  <c:v>78.7</c:v>
                </c:pt>
                <c:pt idx="116">
                  <c:v>78.38</c:v>
                </c:pt>
                <c:pt idx="117">
                  <c:v>80.37</c:v>
                </c:pt>
                <c:pt idx="118">
                  <c:v>78.73</c:v>
                </c:pt>
                <c:pt idx="119">
                  <c:v>74.34</c:v>
                </c:pt>
                <c:pt idx="120">
                  <c:v>69.13</c:v>
                </c:pt>
                <c:pt idx="121">
                  <c:v>68.400000000000006</c:v>
                </c:pt>
                <c:pt idx="122">
                  <c:v>68.569999999999993</c:v>
                </c:pt>
                <c:pt idx="123">
                  <c:v>69.37</c:v>
                </c:pt>
                <c:pt idx="124">
                  <c:v>68.150000000000006</c:v>
                </c:pt>
                <c:pt idx="125">
                  <c:v>67.63</c:v>
                </c:pt>
                <c:pt idx="126">
                  <c:v>70.8</c:v>
                </c:pt>
                <c:pt idx="127">
                  <c:v>70.42</c:v>
                </c:pt>
                <c:pt idx="128">
                  <c:v>71.03</c:v>
                </c:pt>
                <c:pt idx="129">
                  <c:v>71.95</c:v>
                </c:pt>
                <c:pt idx="130">
                  <c:v>72.5</c:v>
                </c:pt>
                <c:pt idx="131">
                  <c:v>71.98</c:v>
                </c:pt>
                <c:pt idx="132">
                  <c:v>70.38</c:v>
                </c:pt>
                <c:pt idx="133">
                  <c:v>72.06</c:v>
                </c:pt>
                <c:pt idx="134">
                  <c:v>70.959999999999994</c:v>
                </c:pt>
                <c:pt idx="135">
                  <c:v>70.27</c:v>
                </c:pt>
                <c:pt idx="136">
                  <c:v>69.67</c:v>
                </c:pt>
                <c:pt idx="137">
                  <c:v>71.319999999999993</c:v>
                </c:pt>
                <c:pt idx="138">
                  <c:v>71.06</c:v>
                </c:pt>
                <c:pt idx="139">
                  <c:v>71.92</c:v>
                </c:pt>
                <c:pt idx="140">
                  <c:v>69.69</c:v>
                </c:pt>
                <c:pt idx="141">
                  <c:v>69.17</c:v>
                </c:pt>
                <c:pt idx="142">
                  <c:v>70.42</c:v>
                </c:pt>
                <c:pt idx="143">
                  <c:v>69.23</c:v>
                </c:pt>
                <c:pt idx="144">
                  <c:v>70.87</c:v>
                </c:pt>
                <c:pt idx="145">
                  <c:v>73.209999999999994</c:v>
                </c:pt>
                <c:pt idx="146">
                  <c:v>73.98</c:v>
                </c:pt>
                <c:pt idx="147">
                  <c:v>73.430000000000007</c:v>
                </c:pt>
                <c:pt idx="148">
                  <c:v>70.55</c:v>
                </c:pt>
                <c:pt idx="149">
                  <c:v>69.56</c:v>
                </c:pt>
                <c:pt idx="150">
                  <c:v>69.14</c:v>
                </c:pt>
                <c:pt idx="151">
                  <c:v>67.97</c:v>
                </c:pt>
                <c:pt idx="152">
                  <c:v>66.989999999999995</c:v>
                </c:pt>
                <c:pt idx="153">
                  <c:v>67.17</c:v>
                </c:pt>
                <c:pt idx="154">
                  <c:v>67.36</c:v>
                </c:pt>
                <c:pt idx="155">
                  <c:v>66.8</c:v>
                </c:pt>
                <c:pt idx="156">
                  <c:v>66.25</c:v>
                </c:pt>
                <c:pt idx="157">
                  <c:v>68.12</c:v>
                </c:pt>
                <c:pt idx="158">
                  <c:v>67.3</c:v>
                </c:pt>
                <c:pt idx="159">
                  <c:v>68.180000000000007</c:v>
                </c:pt>
                <c:pt idx="160">
                  <c:v>66.62</c:v>
                </c:pt>
                <c:pt idx="161">
                  <c:v>67.61</c:v>
                </c:pt>
                <c:pt idx="162">
                  <c:v>68.41</c:v>
                </c:pt>
                <c:pt idx="163">
                  <c:v>68.290000000000006</c:v>
                </c:pt>
                <c:pt idx="165">
                  <c:v>66.89</c:v>
                </c:pt>
                <c:pt idx="166">
                  <c:v>67.75</c:v>
                </c:pt>
                <c:pt idx="167">
                  <c:v>68.61</c:v>
                </c:pt>
                <c:pt idx="168">
                  <c:v>67.83</c:v>
                </c:pt>
                <c:pt idx="169">
                  <c:v>67.09</c:v>
                </c:pt>
                <c:pt idx="170">
                  <c:v>68.09</c:v>
                </c:pt>
                <c:pt idx="171">
                  <c:v>67.760000000000005</c:v>
                </c:pt>
                <c:pt idx="172">
                  <c:v>66.41</c:v>
                </c:pt>
                <c:pt idx="173">
                  <c:v>64.92</c:v>
                </c:pt>
                <c:pt idx="174">
                  <c:v>65.44</c:v>
                </c:pt>
                <c:pt idx="175">
                  <c:v>67.97</c:v>
                </c:pt>
                <c:pt idx="176">
                  <c:v>67.62</c:v>
                </c:pt>
                <c:pt idx="177">
                  <c:v>67.25</c:v>
                </c:pt>
                <c:pt idx="178">
                  <c:v>67.87</c:v>
                </c:pt>
                <c:pt idx="179">
                  <c:v>67.88</c:v>
                </c:pt>
                <c:pt idx="180">
                  <c:v>69.69</c:v>
                </c:pt>
                <c:pt idx="181">
                  <c:v>69.19</c:v>
                </c:pt>
                <c:pt idx="182">
                  <c:v>67.83</c:v>
                </c:pt>
                <c:pt idx="183">
                  <c:v>67.05</c:v>
                </c:pt>
                <c:pt idx="184">
                  <c:v>66.87</c:v>
                </c:pt>
                <c:pt idx="185">
                  <c:v>67.959999999999994</c:v>
                </c:pt>
                <c:pt idx="186">
                  <c:v>69.64</c:v>
                </c:pt>
                <c:pt idx="187">
                  <c:v>70.48</c:v>
                </c:pt>
                <c:pt idx="188">
                  <c:v>71.150000000000006</c:v>
                </c:pt>
                <c:pt idx="189">
                  <c:v>69</c:v>
                </c:pt>
                <c:pt idx="190">
                  <c:v>68.52</c:v>
                </c:pt>
                <c:pt idx="191">
                  <c:v>66.67</c:v>
                </c:pt>
                <c:pt idx="192">
                  <c:v>65.44</c:v>
                </c:pt>
                <c:pt idx="193">
                  <c:v>66.13</c:v>
                </c:pt>
                <c:pt idx="194">
                  <c:v>67.09</c:v>
                </c:pt>
                <c:pt idx="195">
                  <c:v>67.099999999999994</c:v>
                </c:pt>
                <c:pt idx="196">
                  <c:v>67.42</c:v>
                </c:pt>
                <c:pt idx="197">
                  <c:v>67.23</c:v>
                </c:pt>
                <c:pt idx="198">
                  <c:v>64.41</c:v>
                </c:pt>
                <c:pt idx="199">
                  <c:v>64.150000000000006</c:v>
                </c:pt>
                <c:pt idx="200">
                  <c:v>63</c:v>
                </c:pt>
                <c:pt idx="201">
                  <c:v>62.33</c:v>
                </c:pt>
                <c:pt idx="202">
                  <c:v>61.08</c:v>
                </c:pt>
                <c:pt idx="203">
                  <c:v>61.23</c:v>
                </c:pt>
                <c:pt idx="204">
                  <c:v>60.71</c:v>
                </c:pt>
                <c:pt idx="205">
                  <c:v>61</c:v>
                </c:pt>
                <c:pt idx="206">
                  <c:v>62.28</c:v>
                </c:pt>
                <c:pt idx="207">
                  <c:v>66.319999999999993</c:v>
                </c:pt>
                <c:pt idx="208">
                  <c:v>65.8</c:v>
                </c:pt>
                <c:pt idx="209">
                  <c:v>65.52</c:v>
                </c:pt>
                <c:pt idx="210">
                  <c:v>64.03</c:v>
                </c:pt>
                <c:pt idx="211">
                  <c:v>65.010000000000005</c:v>
                </c:pt>
                <c:pt idx="212">
                  <c:v>65.11</c:v>
                </c:pt>
                <c:pt idx="213">
                  <c:v>65.44</c:v>
                </c:pt>
                <c:pt idx="214">
                  <c:v>65.790000000000006</c:v>
                </c:pt>
                <c:pt idx="215">
                  <c:v>65.040000000000006</c:v>
                </c:pt>
                <c:pt idx="216">
                  <c:v>63.54</c:v>
                </c:pt>
                <c:pt idx="217">
                  <c:v>63.41</c:v>
                </c:pt>
                <c:pt idx="218">
                  <c:v>63.72</c:v>
                </c:pt>
                <c:pt idx="219">
                  <c:v>63.01</c:v>
                </c:pt>
                <c:pt idx="220">
                  <c:v>63.86</c:v>
                </c:pt>
                <c:pt idx="221">
                  <c:v>61.88</c:v>
                </c:pt>
                <c:pt idx="222">
                  <c:v>62.14</c:v>
                </c:pt>
                <c:pt idx="223">
                  <c:v>63.45</c:v>
                </c:pt>
                <c:pt idx="224">
                  <c:v>63.16</c:v>
                </c:pt>
                <c:pt idx="225">
                  <c:v>64.86</c:v>
                </c:pt>
                <c:pt idx="226">
                  <c:v>63.78</c:v>
                </c:pt>
                <c:pt idx="227">
                  <c:v>63.64</c:v>
                </c:pt>
                <c:pt idx="228">
                  <c:v>62.78</c:v>
                </c:pt>
                <c:pt idx="229">
                  <c:v>64.83</c:v>
                </c:pt>
                <c:pt idx="230">
                  <c:v>63.99</c:v>
                </c:pt>
                <c:pt idx="231">
                  <c:v>64.81</c:v>
                </c:pt>
                <c:pt idx="232">
                  <c:v>64.180000000000007</c:v>
                </c:pt>
                <c:pt idx="233">
                  <c:v>64.069999999999993</c:v>
                </c:pt>
                <c:pt idx="234">
                  <c:v>64.22</c:v>
                </c:pt>
                <c:pt idx="235">
                  <c:v>63.37</c:v>
                </c:pt>
                <c:pt idx="236">
                  <c:v>63.75</c:v>
                </c:pt>
                <c:pt idx="237">
                  <c:v>64.150000000000006</c:v>
                </c:pt>
                <c:pt idx="238">
                  <c:v>64.42</c:v>
                </c:pt>
                <c:pt idx="239">
                  <c:v>63.3</c:v>
                </c:pt>
                <c:pt idx="240">
                  <c:v>62.62</c:v>
                </c:pt>
                <c:pt idx="241">
                  <c:v>63.12</c:v>
                </c:pt>
                <c:pt idx="242">
                  <c:v>61.87</c:v>
                </c:pt>
                <c:pt idx="243">
                  <c:v>62.11</c:v>
                </c:pt>
                <c:pt idx="244">
                  <c:v>61.55</c:v>
                </c:pt>
                <c:pt idx="245">
                  <c:v>59.93</c:v>
                </c:pt>
                <c:pt idx="246">
                  <c:v>60.61</c:v>
                </c:pt>
                <c:pt idx="247">
                  <c:v>60.69</c:v>
                </c:pt>
                <c:pt idx="248">
                  <c:v>61.35</c:v>
                </c:pt>
                <c:pt idx="249">
                  <c:v>62.22</c:v>
                </c:pt>
                <c:pt idx="250">
                  <c:v>63.7</c:v>
                </c:pt>
                <c:pt idx="251">
                  <c:v>63.7</c:v>
                </c:pt>
                <c:pt idx="254">
                  <c:v>63.1</c:v>
                </c:pt>
                <c:pt idx="255">
                  <c:v>62.3</c:v>
                </c:pt>
                <c:pt idx="256">
                  <c:v>61.35</c:v>
                </c:pt>
                <c:pt idx="258">
                  <c:v>61.98</c:v>
                </c:pt>
                <c:pt idx="259">
                  <c:v>63</c:v>
                </c:pt>
                <c:pt idx="260">
                  <c:v>62.1</c:v>
                </c:pt>
                <c:pt idx="261">
                  <c:v>61.08</c:v>
                </c:pt>
                <c:pt idx="262">
                  <c:v>63.34</c:v>
                </c:pt>
                <c:pt idx="263">
                  <c:v>65.11</c:v>
                </c:pt>
                <c:pt idx="264">
                  <c:v>65.400000000000006</c:v>
                </c:pt>
                <c:pt idx="265">
                  <c:v>67.58</c:v>
                </c:pt>
                <c:pt idx="266">
                  <c:v>68.87</c:v>
                </c:pt>
                <c:pt idx="267">
                  <c:v>66.16</c:v>
                </c:pt>
                <c:pt idx="268">
                  <c:v>66.97</c:v>
                </c:pt>
                <c:pt idx="269">
                  <c:v>66.91</c:v>
                </c:pt>
                <c:pt idx="270">
                  <c:v>67.680000000000007</c:v>
                </c:pt>
                <c:pt idx="271">
                  <c:v>66.72</c:v>
                </c:pt>
                <c:pt idx="272">
                  <c:v>65.459999999999994</c:v>
                </c:pt>
                <c:pt idx="273">
                  <c:v>68.16</c:v>
                </c:pt>
                <c:pt idx="274">
                  <c:v>67.7</c:v>
                </c:pt>
                <c:pt idx="275">
                  <c:v>70.28</c:v>
                </c:pt>
                <c:pt idx="276">
                  <c:v>70.900000000000006</c:v>
                </c:pt>
                <c:pt idx="277">
                  <c:v>71</c:v>
                </c:pt>
                <c:pt idx="278">
                  <c:v>72.25</c:v>
                </c:pt>
                <c:pt idx="279">
                  <c:v>67.72</c:v>
                </c:pt>
                <c:pt idx="280">
                  <c:v>70.010000000000005</c:v>
                </c:pt>
                <c:pt idx="281">
                  <c:v>71.150000000000006</c:v>
                </c:pt>
                <c:pt idx="282">
                  <c:v>69.87</c:v>
                </c:pt>
                <c:pt idx="283">
                  <c:v>70.45</c:v>
                </c:pt>
                <c:pt idx="284">
                  <c:v>71.19</c:v>
                </c:pt>
                <c:pt idx="285">
                  <c:v>71.010000000000005</c:v>
                </c:pt>
                <c:pt idx="286">
                  <c:v>71.52</c:v>
                </c:pt>
                <c:pt idx="287">
                  <c:v>69.8</c:v>
                </c:pt>
                <c:pt idx="288">
                  <c:v>69.959999999999994</c:v>
                </c:pt>
                <c:pt idx="289">
                  <c:v>70.81</c:v>
                </c:pt>
                <c:pt idx="290">
                  <c:v>69.77</c:v>
                </c:pt>
                <c:pt idx="291">
                  <c:v>71.78</c:v>
                </c:pt>
                <c:pt idx="292">
                  <c:v>73.17</c:v>
                </c:pt>
                <c:pt idx="293">
                  <c:v>72.75</c:v>
                </c:pt>
                <c:pt idx="294">
                  <c:v>71.900000000000006</c:v>
                </c:pt>
                <c:pt idx="295">
                  <c:v>71.209999999999994</c:v>
                </c:pt>
                <c:pt idx="296">
                  <c:v>70.69</c:v>
                </c:pt>
                <c:pt idx="297">
                  <c:v>71.66</c:v>
                </c:pt>
                <c:pt idx="298">
                  <c:v>71.319999999999993</c:v>
                </c:pt>
                <c:pt idx="299">
                  <c:v>77.239999999999995</c:v>
                </c:pt>
                <c:pt idx="300">
                  <c:v>83.28</c:v>
                </c:pt>
                <c:pt idx="301">
                  <c:v>81.56</c:v>
                </c:pt>
                <c:pt idx="302">
                  <c:v>88.59</c:v>
                </c:pt>
                <c:pt idx="303">
                  <c:v>95.74</c:v>
                </c:pt>
                <c:pt idx="304">
                  <c:v>94.35</c:v>
                </c:pt>
                <c:pt idx="305">
                  <c:v>87.8</c:v>
                </c:pt>
                <c:pt idx="306">
                  <c:v>91.98</c:v>
                </c:pt>
                <c:pt idx="307">
                  <c:v>100.46</c:v>
                </c:pt>
                <c:pt idx="308">
                  <c:v>103.14</c:v>
                </c:pt>
                <c:pt idx="309">
                  <c:v>100.21</c:v>
                </c:pt>
                <c:pt idx="310">
                  <c:v>103.42</c:v>
                </c:pt>
                <c:pt idx="311">
                  <c:v>107.38</c:v>
                </c:pt>
                <c:pt idx="312">
                  <c:v>108.65</c:v>
                </c:pt>
                <c:pt idx="313">
                  <c:v>112.19</c:v>
                </c:pt>
                <c:pt idx="314">
                  <c:v>99.94</c:v>
                </c:pt>
                <c:pt idx="315">
                  <c:v>104.49</c:v>
                </c:pt>
                <c:pt idx="316">
                  <c:v>102.22</c:v>
                </c:pt>
                <c:pt idx="317">
                  <c:v>108.01</c:v>
                </c:pt>
                <c:pt idx="318">
                  <c:v>112.57</c:v>
                </c:pt>
                <c:pt idx="319">
                  <c:v>112.78</c:v>
                </c:pt>
                <c:pt idx="320">
                  <c:v>118.35</c:v>
                </c:pt>
                <c:pt idx="321">
                  <c:v>101.16</c:v>
                </c:pt>
                <c:pt idx="322">
                  <c:v>109.03</c:v>
                </c:pt>
                <c:pt idx="323">
                  <c:v>109.77</c:v>
                </c:pt>
                <c:pt idx="324">
                  <c:v>109.27</c:v>
                </c:pt>
                <c:pt idx="325">
                  <c:v>94.75</c:v>
                </c:pt>
                <c:pt idx="326">
                  <c:v>95.92</c:v>
                </c:pt>
                <c:pt idx="327">
                  <c:v>95.2</c:v>
                </c:pt>
                <c:pt idx="328">
                  <c:v>99.36</c:v>
                </c:pt>
                <c:pt idx="329">
                  <c:v>94.79</c:v>
                </c:pt>
                <c:pt idx="330">
                  <c:v>94.93</c:v>
                </c:pt>
                <c:pt idx="331">
                  <c:v>99.39</c:v>
                </c:pt>
                <c:pt idx="332">
                  <c:v>90.38</c:v>
                </c:pt>
                <c:pt idx="333">
                  <c:v>95.48</c:v>
                </c:pt>
                <c:pt idx="334">
                  <c:v>98.48</c:v>
                </c:pt>
                <c:pt idx="335">
                  <c:v>101.91</c:v>
                </c:pt>
                <c:pt idx="336">
                  <c:v>105.07</c:v>
                </c:pt>
                <c:pt idx="337">
                  <c:v>105.33</c:v>
                </c:pt>
                <c:pt idx="338">
                  <c:v>108.23</c:v>
                </c:pt>
                <c:pt idx="339">
                  <c:v>111.26</c:v>
                </c:pt>
                <c:pt idx="340">
                  <c:v>118.03</c:v>
                </c:pt>
                <c:pt idx="341">
                  <c:v>114.01</c:v>
                </c:pt>
                <c:pt idx="342">
                  <c:v>108.17</c:v>
                </c:pt>
                <c:pt idx="343">
                  <c:v>114.44</c:v>
                </c:pt>
                <c:pt idx="344">
                  <c:v>109.87</c:v>
                </c:pt>
                <c:pt idx="345">
                  <c:v>101.27</c:v>
                </c:pt>
                <c:pt idx="346">
                  <c:v>100.06</c:v>
                </c:pt>
                <c:pt idx="347">
                  <c:v>101.29</c:v>
                </c:pt>
                <c:pt idx="348">
                  <c:v>104.21</c:v>
                </c:pt>
                <c:pt idx="349">
                  <c:v>107.77</c:v>
                </c:pt>
                <c:pt idx="350">
                  <c:v>105.63</c:v>
                </c:pt>
                <c:pt idx="351">
                  <c:v>105.72</c:v>
                </c:pt>
                <c:pt idx="352">
                  <c:v>109.26</c:v>
                </c:pt>
                <c:pt idx="353">
                  <c:v>112.1</c:v>
                </c:pt>
                <c:pt idx="354">
                  <c:v>111.28</c:v>
                </c:pt>
                <c:pt idx="355">
                  <c:v>105.02</c:v>
                </c:pt>
                <c:pt idx="356">
                  <c:v>102.58</c:v>
                </c:pt>
                <c:pt idx="357">
                  <c:v>103.54</c:v>
                </c:pt>
                <c:pt idx="358">
                  <c:v>96.14</c:v>
                </c:pt>
                <c:pt idx="359">
                  <c:v>99.58</c:v>
                </c:pt>
                <c:pt idx="360">
                  <c:v>94.29</c:v>
                </c:pt>
                <c:pt idx="361">
                  <c:v>93.71</c:v>
                </c:pt>
                <c:pt idx="362">
                  <c:v>92.05</c:v>
                </c:pt>
                <c:pt idx="363">
                  <c:v>94.98</c:v>
                </c:pt>
                <c:pt idx="364">
                  <c:v>96</c:v>
                </c:pt>
                <c:pt idx="365">
                  <c:v>97.81</c:v>
                </c:pt>
                <c:pt idx="366">
                  <c:v>95.03</c:v>
                </c:pt>
                <c:pt idx="367">
                  <c:v>93.09</c:v>
                </c:pt>
                <c:pt idx="368">
                  <c:v>94.25</c:v>
                </c:pt>
                <c:pt idx="369">
                  <c:v>91.45</c:v>
                </c:pt>
                <c:pt idx="370">
                  <c:v>93.1</c:v>
                </c:pt>
                <c:pt idx="371">
                  <c:v>90.38</c:v>
                </c:pt>
                <c:pt idx="372">
                  <c:v>87</c:v>
                </c:pt>
                <c:pt idx="373">
                  <c:v>83.17</c:v>
                </c:pt>
                <c:pt idx="374">
                  <c:v>78.959999999999994</c:v>
                </c:pt>
                <c:pt idx="375">
                  <c:v>79.55</c:v>
                </c:pt>
                <c:pt idx="376">
                  <c:v>79.849999999999994</c:v>
                </c:pt>
                <c:pt idx="377">
                  <c:v>80.569999999999993</c:v>
                </c:pt>
                <c:pt idx="378">
                  <c:v>77.900000000000006</c:v>
                </c:pt>
                <c:pt idx="379">
                  <c:v>77.08</c:v>
                </c:pt>
                <c:pt idx="380">
                  <c:v>73.739999999999995</c:v>
                </c:pt>
                <c:pt idx="381">
                  <c:v>75.260000000000005</c:v>
                </c:pt>
                <c:pt idx="382">
                  <c:v>71.989999999999995</c:v>
                </c:pt>
                <c:pt idx="383">
                  <c:v>73.150000000000006</c:v>
                </c:pt>
                <c:pt idx="384">
                  <c:v>72.92</c:v>
                </c:pt>
                <c:pt idx="385">
                  <c:v>71.569999999999993</c:v>
                </c:pt>
                <c:pt idx="386">
                  <c:v>71.8</c:v>
                </c:pt>
                <c:pt idx="387">
                  <c:v>72.12</c:v>
                </c:pt>
                <c:pt idx="388">
                  <c:v>71.989999999999995</c:v>
                </c:pt>
                <c:pt idx="389">
                  <c:v>74.16</c:v>
                </c:pt>
                <c:pt idx="390">
                  <c:v>78.02</c:v>
                </c:pt>
                <c:pt idx="391">
                  <c:v>76.3</c:v>
                </c:pt>
                <c:pt idx="392">
                  <c:v>76.010000000000005</c:v>
                </c:pt>
                <c:pt idx="393">
                  <c:v>83.3</c:v>
                </c:pt>
                <c:pt idx="394">
                  <c:v>84.73</c:v>
                </c:pt>
                <c:pt idx="395">
                  <c:v>84.95</c:v>
                </c:pt>
                <c:pt idx="396">
                  <c:v>84.23</c:v>
                </c:pt>
                <c:pt idx="397">
                  <c:v>88.1</c:v>
                </c:pt>
                <c:pt idx="398">
                  <c:v>89.22</c:v>
                </c:pt>
                <c:pt idx="399">
                  <c:v>91.01</c:v>
                </c:pt>
                <c:pt idx="400">
                  <c:v>94.07</c:v>
                </c:pt>
                <c:pt idx="401">
                  <c:v>100.69</c:v>
                </c:pt>
                <c:pt idx="402">
                  <c:v>96.78</c:v>
                </c:pt>
                <c:pt idx="403">
                  <c:v>88.36</c:v>
                </c:pt>
                <c:pt idx="404">
                  <c:v>84.09</c:v>
                </c:pt>
                <c:pt idx="405">
                  <c:v>90.74</c:v>
                </c:pt>
                <c:pt idx="406">
                  <c:v>89.03</c:v>
                </c:pt>
                <c:pt idx="407">
                  <c:v>90.12</c:v>
                </c:pt>
                <c:pt idx="408">
                  <c:v>83.77</c:v>
                </c:pt>
                <c:pt idx="409">
                  <c:v>79.36</c:v>
                </c:pt>
                <c:pt idx="410">
                  <c:v>79.45</c:v>
                </c:pt>
                <c:pt idx="411">
                  <c:v>82.5</c:v>
                </c:pt>
                <c:pt idx="412">
                  <c:v>83.55</c:v>
                </c:pt>
                <c:pt idx="413">
                  <c:v>87.72</c:v>
                </c:pt>
                <c:pt idx="414">
                  <c:v>88.91</c:v>
                </c:pt>
                <c:pt idx="415">
                  <c:v>88.98</c:v>
                </c:pt>
                <c:pt idx="416">
                  <c:v>87</c:v>
                </c:pt>
                <c:pt idx="417">
                  <c:v>88.5</c:v>
                </c:pt>
                <c:pt idx="420" formatCode="General">
                  <c:v>90.87</c:v>
                </c:pt>
                <c:pt idx="421" formatCode="General">
                  <c:v>91.02</c:v>
                </c:pt>
                <c:pt idx="422" formatCode="General">
                  <c:v>91.02</c:v>
                </c:pt>
                <c:pt idx="423" formatCode="General">
                  <c:v>91.62</c:v>
                </c:pt>
                <c:pt idx="424" formatCode="General">
                  <c:v>93.78</c:v>
                </c:pt>
                <c:pt idx="425" formatCode="General">
                  <c:v>94.39</c:v>
                </c:pt>
                <c:pt idx="426" formatCode="General">
                  <c:v>94.39</c:v>
                </c:pt>
                <c:pt idx="427" formatCode="General">
                  <c:v>94.39</c:v>
                </c:pt>
                <c:pt idx="428" formatCode="General">
                  <c:v>92.17</c:v>
                </c:pt>
                <c:pt idx="429" formatCode="General">
                  <c:v>88.58</c:v>
                </c:pt>
                <c:pt idx="430" formatCode="General">
                  <c:v>87.84</c:v>
                </c:pt>
                <c:pt idx="431" formatCode="General">
                  <c:v>89.7</c:v>
                </c:pt>
                <c:pt idx="432" formatCode="General">
                  <c:v>89.31</c:v>
                </c:pt>
                <c:pt idx="433" formatCode="General">
                  <c:v>89.31</c:v>
                </c:pt>
                <c:pt idx="434" formatCode="General">
                  <c:v>90.49</c:v>
                </c:pt>
                <c:pt idx="435" formatCode="General">
                  <c:v>94.65</c:v>
                </c:pt>
                <c:pt idx="436" formatCode="General">
                  <c:v>95.63</c:v>
                </c:pt>
                <c:pt idx="437" formatCode="General">
                  <c:v>95.52</c:v>
                </c:pt>
                <c:pt idx="438" formatCode="General">
                  <c:v>96.28</c:v>
                </c:pt>
                <c:pt idx="441" formatCode="General">
                  <c:v>97</c:v>
                </c:pt>
                <c:pt idx="442" formatCode="General">
                  <c:v>97.92</c:v>
                </c:pt>
                <c:pt idx="443" formatCode="General">
                  <c:v>101.21</c:v>
                </c:pt>
                <c:pt idx="444" formatCode="General">
                  <c:v>107.63</c:v>
                </c:pt>
                <c:pt idx="445" formatCode="General">
                  <c:v>104.61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A-4B75-B672-10EDA86ED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4582672"/>
        <c:axId val="1707828528"/>
      </c:lineChart>
      <c:dateAx>
        <c:axId val="1014582672"/>
        <c:scaling>
          <c:orientation val="minMax"/>
          <c:min val="46023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707828528"/>
        <c:crosses val="autoZero"/>
        <c:auto val="1"/>
        <c:lblOffset val="100"/>
        <c:baseTimeUnit val="days"/>
      </c:dateAx>
      <c:valAx>
        <c:axId val="1707828528"/>
        <c:scaling>
          <c:orientation val="minMax"/>
          <c:max val="13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014582672"/>
        <c:crosses val="autoZero"/>
        <c:crossBetween val="between"/>
        <c:majorUnit val="10"/>
      </c:valAx>
      <c:valAx>
        <c:axId val="1707781968"/>
        <c:scaling>
          <c:orientation val="minMax"/>
          <c:max val="12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192493072"/>
        <c:crosses val="max"/>
        <c:crossBetween val="between"/>
        <c:majorUnit val="15"/>
      </c:valAx>
      <c:dateAx>
        <c:axId val="119249307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707781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5860731818893663"/>
          <c:y val="4.1483269968828264E-2"/>
          <c:w val="0.48288434154067633"/>
          <c:h val="0.10414493954846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37037037037035E-2"/>
          <c:y val="1.9444444444444445E-2"/>
          <c:w val="0.94755377887981573"/>
          <c:h val="0.89226706036745407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3.A.12'!$B$1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3.A.12'!$B$2:$B$8</c:f>
              <c:numCache>
                <c:formatCode>0.0</c:formatCode>
                <c:ptCount val="7"/>
                <c:pt idx="0">
                  <c:v>100</c:v>
                </c:pt>
                <c:pt idx="1">
                  <c:v>102.54652811755716</c:v>
                </c:pt>
                <c:pt idx="2">
                  <c:v>104.40962308736081</c:v>
                </c:pt>
                <c:pt idx="3">
                  <c:v>104.40918442432</c:v>
                </c:pt>
                <c:pt idx="4">
                  <c:v>103.64921961594965</c:v>
                </c:pt>
                <c:pt idx="5">
                  <c:v>104.23664399487855</c:v>
                </c:pt>
                <c:pt idx="6">
                  <c:v>106.2279267423305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DC-43A3-8E6B-0F9CE2D641AA}"/>
            </c:ext>
          </c:extLst>
        </c:ser>
        <c:ser>
          <c:idx val="4"/>
          <c:order val="4"/>
          <c:tx>
            <c:strRef>
              <c:f>'Figure 3.A.12'!$F$1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3.A.12'!$F$2:$F$8</c:f>
              <c:numCache>
                <c:formatCode>0.0</c:formatCode>
                <c:ptCount val="7"/>
                <c:pt idx="0">
                  <c:v>100</c:v>
                </c:pt>
                <c:pt idx="1">
                  <c:v>105.08708101421558</c:v>
                </c:pt>
                <c:pt idx="2">
                  <c:v>111.31535965210597</c:v>
                </c:pt>
                <c:pt idx="3">
                  <c:v>106.17754483270561</c:v>
                </c:pt>
                <c:pt idx="4">
                  <c:v>110.19224647203124</c:v>
                </c:pt>
                <c:pt idx="5">
                  <c:v>112.34206231241134</c:v>
                </c:pt>
                <c:pt idx="6">
                  <c:v>112.99077191685593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DC-43A3-8E6B-0F9CE2D641AA}"/>
            </c:ext>
          </c:extLst>
        </c:ser>
        <c:ser>
          <c:idx val="5"/>
          <c:order val="5"/>
          <c:tx>
            <c:strRef>
              <c:f>'Figure 3.A.12'!$G$1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3.A.12'!$G$2:$G$8</c:f>
              <c:numCache>
                <c:formatCode>0.0</c:formatCode>
                <c:ptCount val="7"/>
                <c:pt idx="0">
                  <c:v>100</c:v>
                </c:pt>
                <c:pt idx="1">
                  <c:v>107.72790918556186</c:v>
                </c:pt>
                <c:pt idx="2">
                  <c:v>102.70245318534555</c:v>
                </c:pt>
                <c:pt idx="3">
                  <c:v>110.36872150217215</c:v>
                </c:pt>
                <c:pt idx="4">
                  <c:v>104.41506219339847</c:v>
                </c:pt>
                <c:pt idx="5">
                  <c:v>110.28083775223652</c:v>
                </c:pt>
                <c:pt idx="6">
                  <c:v>123.44171982272009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DC-43A3-8E6B-0F9CE2D64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13503"/>
        <c:axId val="42514463"/>
      </c:lineChart>
      <c:lineChart>
        <c:grouping val="standard"/>
        <c:varyColors val="0"/>
        <c:ser>
          <c:idx val="1"/>
          <c:order val="1"/>
          <c:tx>
            <c:strRef>
              <c:f>'Figure 3.A.12'!$C$1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3.A.12'!$C$2:$C$8</c:f>
              <c:numCache>
                <c:formatCode>0.0</c:formatCode>
                <c:ptCount val="7"/>
                <c:pt idx="0">
                  <c:v>100</c:v>
                </c:pt>
                <c:pt idx="1">
                  <c:v>101.19382440793967</c:v>
                </c:pt>
                <c:pt idx="2">
                  <c:v>103.04587591566587</c:v>
                </c:pt>
                <c:pt idx="3">
                  <c:v>103.73741515395902</c:v>
                </c:pt>
                <c:pt idx="4">
                  <c:v>103.13752526110656</c:v>
                </c:pt>
                <c:pt idx="5">
                  <c:v>100.1023277669028</c:v>
                </c:pt>
                <c:pt idx="6">
                  <c:v>101.08445528442208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DC-43A3-8E6B-0F9CE2D641AA}"/>
            </c:ext>
          </c:extLst>
        </c:ser>
        <c:ser>
          <c:idx val="2"/>
          <c:order val="2"/>
          <c:tx>
            <c:strRef>
              <c:f>'Figure 3.A.12'!$D$1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3.A.12'!$D$2:$D$8</c:f>
              <c:numCache>
                <c:formatCode>0.0</c:formatCode>
                <c:ptCount val="7"/>
                <c:pt idx="0">
                  <c:v>100</c:v>
                </c:pt>
                <c:pt idx="1">
                  <c:v>101.45502294662359</c:v>
                </c:pt>
                <c:pt idx="2">
                  <c:v>100.224895203605</c:v>
                </c:pt>
                <c:pt idx="3">
                  <c:v>99.691539839617477</c:v>
                </c:pt>
                <c:pt idx="4">
                  <c:v>97.896075370570145</c:v>
                </c:pt>
                <c:pt idx="5">
                  <c:v>97.583887525950942</c:v>
                </c:pt>
                <c:pt idx="6">
                  <c:v>99.814552048529919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DC-43A3-8E6B-0F9CE2D641AA}"/>
            </c:ext>
          </c:extLst>
        </c:ser>
        <c:ser>
          <c:idx val="3"/>
          <c:order val="3"/>
          <c:tx>
            <c:strRef>
              <c:f>'Figure 3.A.12'!$E$1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3.A.12'!$E$2:$E$8</c:f>
              <c:numCache>
                <c:formatCode>0.0</c:formatCode>
                <c:ptCount val="7"/>
                <c:pt idx="0">
                  <c:v>100</c:v>
                </c:pt>
                <c:pt idx="1">
                  <c:v>101.588952244712</c:v>
                </c:pt>
                <c:pt idx="2">
                  <c:v>102.41928123302822</c:v>
                </c:pt>
                <c:pt idx="3">
                  <c:v>105.03636671199395</c:v>
                </c:pt>
                <c:pt idx="4">
                  <c:v>101.20730745892398</c:v>
                </c:pt>
                <c:pt idx="5">
                  <c:v>104.66805505211848</c:v>
                </c:pt>
                <c:pt idx="6">
                  <c:v>106.95806928102394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DC-43A3-8E6B-0F9CE2D64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113151"/>
        <c:axId val="349119871"/>
      </c:lineChart>
      <c:dateAx>
        <c:axId val="42513503"/>
        <c:scaling>
          <c:orientation val="minMax"/>
        </c:scaling>
        <c:delete val="0"/>
        <c:axPos val="b"/>
        <c:numFmt formatCode="yyyy\-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4463"/>
        <c:crosses val="autoZero"/>
        <c:auto val="1"/>
        <c:lblOffset val="100"/>
        <c:baseTimeUnit val="months"/>
      </c:dateAx>
      <c:valAx>
        <c:axId val="42514463"/>
        <c:scaling>
          <c:orientation val="minMax"/>
          <c:max val="130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3503"/>
        <c:crosses val="autoZero"/>
        <c:crossBetween val="between"/>
        <c:majorUnit val="10"/>
      </c:valAx>
      <c:valAx>
        <c:axId val="349119871"/>
        <c:scaling>
          <c:orientation val="minMax"/>
          <c:max val="130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49113151"/>
        <c:crosses val="max"/>
        <c:crossBetween val="between"/>
        <c:majorUnit val="10"/>
      </c:valAx>
      <c:dateAx>
        <c:axId val="349113151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349119871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156678331875162E-2"/>
          <c:y val="7.2611184018664329E-2"/>
          <c:w val="0.24291739574219889"/>
          <c:h val="0.26072214931466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3.B.1'!$C$1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3.B.1'!$C$2:$C$19</c:f>
              <c:numCache>
                <c:formatCode>0.00</c:formatCode>
                <c:ptCount val="18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6.2221003014560357E-2</c:v>
                </c:pt>
                <c:pt idx="9">
                  <c:v>-0.69078758490944725</c:v>
                </c:pt>
                <c:pt idx="10">
                  <c:v>0.10295207314050309</c:v>
                </c:pt>
                <c:pt idx="11">
                  <c:v>-0.20901832269601781</c:v>
                </c:pt>
                <c:pt idx="12">
                  <c:v>1.1264318869224363</c:v>
                </c:pt>
                <c:pt idx="13">
                  <c:v>1.5331697894194358</c:v>
                </c:pt>
                <c:pt idx="14">
                  <c:v>0.82418271273515342</c:v>
                </c:pt>
                <c:pt idx="15">
                  <c:v>0.83748424797297827</c:v>
                </c:pt>
                <c:pt idx="16">
                  <c:v>0.49988118097070711</c:v>
                </c:pt>
                <c:pt idx="17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B-4104-918E-41F7B4C4C713}"/>
            </c:ext>
          </c:extLst>
        </c:ser>
        <c:ser>
          <c:idx val="2"/>
          <c:order val="2"/>
          <c:tx>
            <c:strRef>
              <c:f>'Figure 3.B.1'!$D$1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3.B.1'!$D$2:$D$19</c:f>
              <c:numCache>
                <c:formatCode>0.00</c:formatCode>
                <c:ptCount val="18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0.21533901789625207</c:v>
                </c:pt>
                <c:pt idx="9">
                  <c:v>0.4367505779989907</c:v>
                </c:pt>
                <c:pt idx="10">
                  <c:v>-5.7441153094359168E-2</c:v>
                </c:pt>
                <c:pt idx="11">
                  <c:v>4.7759924353236949E-2</c:v>
                </c:pt>
                <c:pt idx="12">
                  <c:v>0.27339603475624707</c:v>
                </c:pt>
                <c:pt idx="13">
                  <c:v>0.32613023673577296</c:v>
                </c:pt>
                <c:pt idx="14">
                  <c:v>0.42953759313843803</c:v>
                </c:pt>
                <c:pt idx="15">
                  <c:v>0.48541190385339511</c:v>
                </c:pt>
                <c:pt idx="16">
                  <c:v>-5.7233094169677222E-2</c:v>
                </c:pt>
                <c:pt idx="17">
                  <c:v>-0.97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B-4104-918E-41F7B4C4C713}"/>
            </c:ext>
          </c:extLst>
        </c:ser>
        <c:ser>
          <c:idx val="3"/>
          <c:order val="3"/>
          <c:tx>
            <c:strRef>
              <c:f>'Figure 3.B.1'!$E$1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3.B.1'!$E$2:$E$19</c:f>
              <c:numCache>
                <c:formatCode>0.00</c:formatCode>
                <c:ptCount val="18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1.1807015494364888</c:v>
                </c:pt>
                <c:pt idx="9">
                  <c:v>0.54471387936244298</c:v>
                </c:pt>
                <c:pt idx="10">
                  <c:v>0.47914834174117543</c:v>
                </c:pt>
                <c:pt idx="11">
                  <c:v>-0.3653157708804724</c:v>
                </c:pt>
                <c:pt idx="12">
                  <c:v>-2.2349560587250354</c:v>
                </c:pt>
                <c:pt idx="13">
                  <c:v>0.44481701716895139</c:v>
                </c:pt>
                <c:pt idx="14">
                  <c:v>0.45499700235259494</c:v>
                </c:pt>
                <c:pt idx="15">
                  <c:v>2.3301838071189884</c:v>
                </c:pt>
                <c:pt idx="16">
                  <c:v>1.4709255777714754</c:v>
                </c:pt>
                <c:pt idx="17">
                  <c:v>0.99104098928187523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3B-4104-918E-41F7B4C4C713}"/>
            </c:ext>
          </c:extLst>
        </c:ser>
        <c:ser>
          <c:idx val="4"/>
          <c:order val="4"/>
          <c:tx>
            <c:strRef>
              <c:f>'Figure 3.B.1'!$F$1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3.B.1'!$F$2:$F$19</c:f>
              <c:numCache>
                <c:formatCode>0.00</c:formatCode>
                <c:ptCount val="18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0.52851539861796548</c:v>
                </c:pt>
                <c:pt idx="9">
                  <c:v>1.0789227769530316</c:v>
                </c:pt>
                <c:pt idx="10">
                  <c:v>1.0812660641011718</c:v>
                </c:pt>
                <c:pt idx="11">
                  <c:v>0.95505367100977956</c:v>
                </c:pt>
                <c:pt idx="12">
                  <c:v>0.52680667166454265</c:v>
                </c:pt>
                <c:pt idx="13">
                  <c:v>1.4295860427706526</c:v>
                </c:pt>
                <c:pt idx="14">
                  <c:v>1.7895076035200932</c:v>
                </c:pt>
                <c:pt idx="15">
                  <c:v>1.7671938460609788</c:v>
                </c:pt>
                <c:pt idx="16">
                  <c:v>0.66475071505550298</c:v>
                </c:pt>
                <c:pt idx="17">
                  <c:v>1.086421044742429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3B-4104-918E-41F7B4C4C713}"/>
            </c:ext>
          </c:extLst>
        </c:ser>
        <c:ser>
          <c:idx val="5"/>
          <c:order val="5"/>
          <c:tx>
            <c:strRef>
              <c:f>'Figure 3.B.1'!$G$1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3.B.1'!$G$2:$G$19</c:f>
              <c:numCache>
                <c:formatCode>0.00</c:formatCode>
                <c:ptCount val="18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5.0162166194402582</c:v>
                </c:pt>
                <c:pt idx="9">
                  <c:v>6.0379839868647629</c:v>
                </c:pt>
                <c:pt idx="10">
                  <c:v>4.4833951129394283</c:v>
                </c:pt>
                <c:pt idx="11">
                  <c:v>3.6296202195570619</c:v>
                </c:pt>
                <c:pt idx="12">
                  <c:v>5.6777485326378647</c:v>
                </c:pt>
                <c:pt idx="13">
                  <c:v>2.6349226092777989</c:v>
                </c:pt>
                <c:pt idx="14">
                  <c:v>2.7908329958549967</c:v>
                </c:pt>
                <c:pt idx="15">
                  <c:v>3.8817097384328476</c:v>
                </c:pt>
                <c:pt idx="16">
                  <c:v>2.5787406404153401</c:v>
                </c:pt>
                <c:pt idx="17">
                  <c:v>4.9592591993104209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5593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3.B.1'!$B$1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3.B.1'!$B$2:$B$19</c:f>
              <c:numCache>
                <c:formatCode>0.00</c:formatCode>
                <c:ptCount val="18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7.0029935884055448</c:v>
                </c:pt>
                <c:pt idx="9">
                  <c:v>7.4075836362697913</c:v>
                </c:pt>
                <c:pt idx="10">
                  <c:v>6.0893204388279063</c:v>
                </c:pt>
                <c:pt idx="11">
                  <c:v>4.0580997213435968</c:v>
                </c:pt>
                <c:pt idx="12">
                  <c:v>5.3694270672560522</c:v>
                </c:pt>
                <c:pt idx="13">
                  <c:v>6.3686256953726144</c:v>
                </c:pt>
                <c:pt idx="14">
                  <c:v>6.2890579076012862</c:v>
                </c:pt>
                <c:pt idx="15">
                  <c:v>9.3019835434391904</c:v>
                </c:pt>
                <c:pt idx="16">
                  <c:v>5.2</c:v>
                </c:pt>
                <c:pt idx="17">
                  <c:v>6.6517588947249777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55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5935"/>
        <c:crosses val="autoZero"/>
        <c:crossBetween val="between"/>
        <c:majorUnit val="3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3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928947571686262"/>
          <c:y val="8.4911781860600773E-3"/>
          <c:w val="0.27024610793513826"/>
          <c:h val="0.3086803595305304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506944444444445"/>
          <c:y val="5.0925925925925923E-2"/>
          <c:w val="0.71775462962962955"/>
          <c:h val="0.848648293963254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3.B.2'!$B$2:$B$9</c:f>
              <c:numCache>
                <c:formatCode>General</c:formatCode>
                <c:ptCount val="8"/>
                <c:pt idx="1">
                  <c:v>-3.2</c:v>
                </c:pt>
                <c:pt idx="2">
                  <c:v>21.6</c:v>
                </c:pt>
                <c:pt idx="3">
                  <c:v>7.4</c:v>
                </c:pt>
                <c:pt idx="4">
                  <c:v>6.3</c:v>
                </c:pt>
                <c:pt idx="5">
                  <c:v>27.1</c:v>
                </c:pt>
                <c:pt idx="6">
                  <c:v>14.7</c:v>
                </c:pt>
                <c:pt idx="7">
                  <c:v>11.7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4-4DCB-A3AF-831A4B593EC4}"/>
            </c:ext>
          </c:extLst>
        </c:ser>
        <c:ser>
          <c:idx val="1"/>
          <c:order val="1"/>
          <c:tx>
            <c:strRef>
              <c:f>'Figure 3.B.2'!$C$1</c:f>
              <c:strCache>
                <c:ptCount val="1"/>
                <c:pt idx="0">
                  <c:v>June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394-4DCB-A3AF-831A4B593EC4}"/>
              </c:ext>
            </c:extLst>
          </c:dPt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3.B.2'!$C$2:$C$9</c:f>
              <c:numCache>
                <c:formatCode>General</c:formatCode>
                <c:ptCount val="8"/>
                <c:pt idx="0">
                  <c:v>-10.9</c:v>
                </c:pt>
                <c:pt idx="1">
                  <c:v>-3.1</c:v>
                </c:pt>
                <c:pt idx="2">
                  <c:v>15.9</c:v>
                </c:pt>
                <c:pt idx="3">
                  <c:v>2.5</c:v>
                </c:pt>
                <c:pt idx="4">
                  <c:v>6.4</c:v>
                </c:pt>
                <c:pt idx="5">
                  <c:v>25.4</c:v>
                </c:pt>
                <c:pt idx="6">
                  <c:v>19.7</c:v>
                </c:pt>
                <c:pt idx="7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94-4DCB-A3AF-831A4B593EC4}"/>
            </c:ext>
          </c:extLst>
        </c:ser>
        <c:ser>
          <c:idx val="2"/>
          <c:order val="2"/>
          <c:tx>
            <c:strRef>
              <c:f>'Figure 3.B.2'!$D$1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3.B.2'!$D$2:$D$9</c:f>
              <c:numCache>
                <c:formatCode>General</c:formatCode>
                <c:ptCount val="8"/>
                <c:pt idx="1">
                  <c:v>-4.4000000000000004</c:v>
                </c:pt>
                <c:pt idx="2">
                  <c:v>14.4</c:v>
                </c:pt>
                <c:pt idx="3">
                  <c:v>5.9</c:v>
                </c:pt>
                <c:pt idx="4">
                  <c:v>6.8</c:v>
                </c:pt>
                <c:pt idx="5">
                  <c:v>26.5</c:v>
                </c:pt>
                <c:pt idx="6">
                  <c:v>17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06-48D4-BFB7-8207E365A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4965167"/>
        <c:axId val="1454957967"/>
      </c:barChart>
      <c:catAx>
        <c:axId val="14549651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454957967"/>
        <c:crosses val="autoZero"/>
        <c:auto val="1"/>
        <c:lblAlgn val="ctr"/>
        <c:lblOffset val="100"/>
        <c:noMultiLvlLbl val="0"/>
      </c:catAx>
      <c:valAx>
        <c:axId val="1454957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454965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90135170603674541"/>
          <c:y val="1.0685331000291629E-2"/>
          <c:w val="8.9389034703995326E-2"/>
          <c:h val="0.1502752260134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48720132652E-2"/>
          <c:y val="1.99762187871581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3.B.3'!$C$1</c:f>
              <c:strCache>
                <c:ptCount val="1"/>
                <c:pt idx="0">
                  <c:v>Lower bound</c:v>
                </c:pt>
              </c:strCache>
            </c:strRef>
          </c:tx>
          <c:spPr>
            <a:noFill/>
            <a:ln w="25400">
              <a:noFill/>
            </a:ln>
          </c:spP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3.B.3'!$C$6:$C$41</c:f>
              <c:numCache>
                <c:formatCode>0.0</c:formatCode>
                <c:ptCount val="36"/>
                <c:pt idx="0">
                  <c:v>-3.8420667699999997</c:v>
                </c:pt>
                <c:pt idx="1">
                  <c:v>-3.36700037</c:v>
                </c:pt>
                <c:pt idx="2">
                  <c:v>-2.879648735</c:v>
                </c:pt>
                <c:pt idx="3">
                  <c:v>-4.40241653</c:v>
                </c:pt>
                <c:pt idx="4">
                  <c:v>-7.5598089000000002</c:v>
                </c:pt>
                <c:pt idx="5">
                  <c:v>-5.3861884999999994</c:v>
                </c:pt>
                <c:pt idx="6">
                  <c:v>-2.8018893760000001</c:v>
                </c:pt>
                <c:pt idx="7">
                  <c:v>-2.3289114180000001</c:v>
                </c:pt>
                <c:pt idx="8">
                  <c:v>-6.4779514799999998</c:v>
                </c:pt>
                <c:pt idx="9">
                  <c:v>-6.9169790799999999</c:v>
                </c:pt>
                <c:pt idx="10">
                  <c:v>-2.9233344589999999</c:v>
                </c:pt>
                <c:pt idx="11">
                  <c:v>-4.2501210799999996</c:v>
                </c:pt>
                <c:pt idx="12">
                  <c:v>3.9505890000000043E-2</c:v>
                </c:pt>
                <c:pt idx="13">
                  <c:v>3.4808223099999998</c:v>
                </c:pt>
                <c:pt idx="14">
                  <c:v>2.5631403700000002</c:v>
                </c:pt>
                <c:pt idx="15">
                  <c:v>0.75616728000000011</c:v>
                </c:pt>
                <c:pt idx="16">
                  <c:v>3.0539427699999999</c:v>
                </c:pt>
                <c:pt idx="17">
                  <c:v>4.5486905499999999</c:v>
                </c:pt>
                <c:pt idx="18">
                  <c:v>5.0148013300000001</c:v>
                </c:pt>
                <c:pt idx="19">
                  <c:v>5.12968139</c:v>
                </c:pt>
                <c:pt idx="20">
                  <c:v>3.5091469499999999</c:v>
                </c:pt>
                <c:pt idx="21">
                  <c:v>0.91538034000000001</c:v>
                </c:pt>
                <c:pt idx="22">
                  <c:v>0.58774588999999988</c:v>
                </c:pt>
                <c:pt idx="23">
                  <c:v>-0.88744621999999995</c:v>
                </c:pt>
                <c:pt idx="24">
                  <c:v>-1</c:v>
                </c:pt>
                <c:pt idx="25">
                  <c:v>-1.5</c:v>
                </c:pt>
                <c:pt idx="26">
                  <c:v>-1.65</c:v>
                </c:pt>
                <c:pt idx="27">
                  <c:v>-1.699556683</c:v>
                </c:pt>
                <c:pt idx="28">
                  <c:v>-2.2000000000000002</c:v>
                </c:pt>
                <c:pt idx="29">
                  <c:v>-1.8</c:v>
                </c:pt>
                <c:pt idx="30">
                  <c:v>-1.7</c:v>
                </c:pt>
                <c:pt idx="31">
                  <c:v>-1.85</c:v>
                </c:pt>
                <c:pt idx="32">
                  <c:v>-1.6</c:v>
                </c:pt>
                <c:pt idx="33">
                  <c:v>-1.6</c:v>
                </c:pt>
                <c:pt idx="34">
                  <c:v>-1</c:v>
                </c:pt>
                <c:pt idx="35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0-4F8B-9A59-C62766D7CFBB}"/>
            </c:ext>
          </c:extLst>
        </c:ser>
        <c:ser>
          <c:idx val="2"/>
          <c:order val="2"/>
          <c:tx>
            <c:strRef>
              <c:f>'Figure 3.B.3'!$D$1</c:f>
              <c:strCache>
                <c:ptCount val="1"/>
                <c:pt idx="0">
                  <c:v>Upper bound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3.B.3'!$D$6:$D$41</c:f>
              <c:numCache>
                <c:formatCode>0.0</c:formatCode>
                <c:ptCount val="3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D0-4F8B-9A59-C62766D7C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'Figure 3.B.3'!$B$1</c:f>
              <c:strCache>
                <c:ptCount val="1"/>
                <c:pt idx="0">
                  <c:v>GDP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3.B.3'!$B$6:$B$41</c:f>
              <c:numCache>
                <c:formatCode>0.0</c:formatCode>
                <c:ptCount val="36"/>
                <c:pt idx="0">
                  <c:v>-1.84206677</c:v>
                </c:pt>
                <c:pt idx="1">
                  <c:v>-1.36700037</c:v>
                </c:pt>
                <c:pt idx="2">
                  <c:v>-0.87964873499999996</c:v>
                </c:pt>
                <c:pt idx="3">
                  <c:v>-2.40241653</c:v>
                </c:pt>
                <c:pt idx="4">
                  <c:v>-5.5598089000000002</c:v>
                </c:pt>
                <c:pt idx="5">
                  <c:v>-3.3861884999999998</c:v>
                </c:pt>
                <c:pt idx="6">
                  <c:v>-0.80188937599999999</c:v>
                </c:pt>
                <c:pt idx="7">
                  <c:v>-0.32891141800000001</c:v>
                </c:pt>
                <c:pt idx="8">
                  <c:v>-4.4779514799999998</c:v>
                </c:pt>
                <c:pt idx="9">
                  <c:v>-4.9169790799999999</c:v>
                </c:pt>
                <c:pt idx="10">
                  <c:v>-0.923334459</c:v>
                </c:pt>
                <c:pt idx="11">
                  <c:v>-2.25012108</c:v>
                </c:pt>
                <c:pt idx="12">
                  <c:v>2.03950589</c:v>
                </c:pt>
                <c:pt idx="13">
                  <c:v>5.4808223099999998</c:v>
                </c:pt>
                <c:pt idx="14">
                  <c:v>4.5631403700000002</c:v>
                </c:pt>
                <c:pt idx="15">
                  <c:v>2.7561672800000001</c:v>
                </c:pt>
                <c:pt idx="16">
                  <c:v>5.0539427699999999</c:v>
                </c:pt>
                <c:pt idx="17">
                  <c:v>6.5486905499999999</c:v>
                </c:pt>
                <c:pt idx="18">
                  <c:v>7.0148013300000001</c:v>
                </c:pt>
                <c:pt idx="19">
                  <c:v>7.12968139</c:v>
                </c:pt>
                <c:pt idx="20">
                  <c:v>5.5091469499999999</c:v>
                </c:pt>
                <c:pt idx="21">
                  <c:v>2.91538034</c:v>
                </c:pt>
                <c:pt idx="22">
                  <c:v>2.5877458899999999</c:v>
                </c:pt>
                <c:pt idx="23">
                  <c:v>1.11255378</c:v>
                </c:pt>
                <c:pt idx="24">
                  <c:v>1</c:v>
                </c:pt>
                <c:pt idx="25">
                  <c:v>0.5</c:v>
                </c:pt>
                <c:pt idx="26">
                  <c:v>0.35</c:v>
                </c:pt>
                <c:pt idx="27">
                  <c:v>0.30044331699999999</c:v>
                </c:pt>
                <c:pt idx="28">
                  <c:v>-0.2</c:v>
                </c:pt>
                <c:pt idx="29">
                  <c:v>0.2</c:v>
                </c:pt>
                <c:pt idx="30">
                  <c:v>0.3</c:v>
                </c:pt>
                <c:pt idx="31">
                  <c:v>0.15</c:v>
                </c:pt>
                <c:pt idx="32">
                  <c:v>0.4</c:v>
                </c:pt>
                <c:pt idx="33">
                  <c:v>0.6</c:v>
                </c:pt>
                <c:pt idx="34">
                  <c:v>0.8</c:v>
                </c:pt>
                <c:pt idx="35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D0-4F8B-9A59-C62766D7C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64095"/>
        <c:axId val="1"/>
      </c:lineChart>
      <c:catAx>
        <c:axId val="137236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4095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9"/>
          <c:min val="-8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851778944298641E-2"/>
          <c:y val="4.9247224080901597E-2"/>
          <c:w val="0.93421897783610386"/>
          <c:h val="0.832056194400293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B.1.1'!$B$1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B.1.1'!$B$2:$B$5</c:f>
              <c:numCache>
                <c:formatCode>General</c:formatCode>
                <c:ptCount val="4"/>
                <c:pt idx="0">
                  <c:v>0.12</c:v>
                </c:pt>
                <c:pt idx="1">
                  <c:v>0.95</c:v>
                </c:pt>
                <c:pt idx="2">
                  <c:v>1.32</c:v>
                </c:pt>
                <c:pt idx="3">
                  <c:v>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49-425A-A80A-EBCFA682C00E}"/>
            </c:ext>
          </c:extLst>
        </c:ser>
        <c:ser>
          <c:idx val="1"/>
          <c:order val="1"/>
          <c:tx>
            <c:strRef>
              <c:f>'Figure B.1.1'!$C$1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B.1.1'!$C$2:$C$5</c:f>
              <c:numCache>
                <c:formatCode>General</c:formatCode>
                <c:ptCount val="4"/>
                <c:pt idx="0">
                  <c:v>0.23</c:v>
                </c:pt>
                <c:pt idx="1">
                  <c:v>1.89</c:v>
                </c:pt>
                <c:pt idx="2">
                  <c:v>2.65</c:v>
                </c:pt>
                <c:pt idx="3">
                  <c:v>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49-425A-A80A-EBCFA682C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3232320"/>
        <c:axId val="923234112"/>
      </c:barChart>
      <c:lineChart>
        <c:grouping val="standard"/>
        <c:varyColors val="0"/>
        <c:ser>
          <c:idx val="2"/>
          <c:order val="2"/>
          <c:tx>
            <c:strRef>
              <c:f>'Figure B.1.1'!$D$1</c:f>
              <c:strCache>
                <c:ptCount val="1"/>
                <c:pt idx="0">
                  <c:v>Central (conventional) estimate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B.1.1'!$D$2:$D$5</c:f>
              <c:numCache>
                <c:formatCode>General</c:formatCode>
                <c:ptCount val="4"/>
                <c:pt idx="0">
                  <c:v>0.2</c:v>
                </c:pt>
                <c:pt idx="1">
                  <c:v>1.66</c:v>
                </c:pt>
                <c:pt idx="2">
                  <c:v>2.3199999999999998</c:v>
                </c:pt>
                <c:pt idx="3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49-425A-A80A-EBCFA682C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477056"/>
        <c:axId val="1951487136"/>
      </c:lineChart>
      <c:catAx>
        <c:axId val="92323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23234112"/>
        <c:crosses val="autoZero"/>
        <c:auto val="1"/>
        <c:lblAlgn val="ctr"/>
        <c:lblOffset val="100"/>
        <c:noMultiLvlLbl val="0"/>
      </c:catAx>
      <c:valAx>
        <c:axId val="923234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23232320"/>
        <c:crosses val="autoZero"/>
        <c:crossBetween val="between"/>
      </c:valAx>
      <c:valAx>
        <c:axId val="1951487136"/>
        <c:scaling>
          <c:orientation val="minMax"/>
          <c:max val="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1951477056"/>
        <c:crosses val="max"/>
        <c:crossBetween val="between"/>
      </c:valAx>
      <c:catAx>
        <c:axId val="1951477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148713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514027236417885E-2"/>
          <c:y val="0.11717508466172943"/>
          <c:w val="0.28195243145044191"/>
          <c:h val="0.149296968244727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73323126275875E-2"/>
          <c:y val="6.3553149606299209E-2"/>
          <c:w val="0.91295980511571251"/>
          <c:h val="0.870089477005603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B.1.2.'!$B$1</c:f>
              <c:strCache>
                <c:ptCount val="1"/>
                <c:pt idx="0">
                  <c:v>Impact on goods imports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B.1.2.'!$B$2:$B$6</c:f>
              <c:numCache>
                <c:formatCode>General</c:formatCode>
                <c:ptCount val="5"/>
                <c:pt idx="0">
                  <c:v>-1.3</c:v>
                </c:pt>
                <c:pt idx="1">
                  <c:v>-3</c:v>
                </c:pt>
                <c:pt idx="2">
                  <c:v>-1.7</c:v>
                </c:pt>
                <c:pt idx="3">
                  <c:v>-1.8</c:v>
                </c:pt>
                <c:pt idx="4">
                  <c:v>-2.2000000000000002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8-44C3-B44B-093A97340B2F}"/>
            </c:ext>
          </c:extLst>
        </c:ser>
        <c:ser>
          <c:idx val="1"/>
          <c:order val="1"/>
          <c:tx>
            <c:strRef>
              <c:f>'Figure B.1.2.'!$C$1</c:f>
              <c:strCache>
                <c:ptCount val="1"/>
                <c:pt idx="0">
                  <c:v>Impact on primary income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B.1.2.'!$C$2:$C$6</c:f>
              <c:numCache>
                <c:formatCode>General</c:formatCode>
                <c:ptCount val="5"/>
                <c:pt idx="0">
                  <c:v>-0.2</c:v>
                </c:pt>
                <c:pt idx="1">
                  <c:v>-1.3</c:v>
                </c:pt>
                <c:pt idx="2">
                  <c:v>-1.7</c:v>
                </c:pt>
                <c:pt idx="3">
                  <c:v>-1.9</c:v>
                </c:pt>
                <c:pt idx="4">
                  <c:v>-2.1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48-44C3-B44B-093A97340B2F}"/>
            </c:ext>
          </c:extLst>
        </c:ser>
        <c:ser>
          <c:idx val="2"/>
          <c:order val="2"/>
          <c:tx>
            <c:strRef>
              <c:f>'Figure B.1.2.'!$D$1</c:f>
              <c:strCache>
                <c:ptCount val="1"/>
                <c:pt idx="0">
                  <c:v>Impact on services exports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B.1.2.'!$D$2:$D$6</c:f>
              <c:numCache>
                <c:formatCode>General</c:formatCode>
                <c:ptCount val="5"/>
                <c:pt idx="0">
                  <c:v>0.5</c:v>
                </c:pt>
                <c:pt idx="1">
                  <c:v>4.0999999999999996</c:v>
                </c:pt>
                <c:pt idx="2">
                  <c:v>5.3</c:v>
                </c:pt>
                <c:pt idx="3">
                  <c:v>5.9</c:v>
                </c:pt>
                <c:pt idx="4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48-44C3-B44B-093A97340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7442176"/>
        <c:axId val="787446208"/>
      </c:barChart>
      <c:lineChart>
        <c:grouping val="standard"/>
        <c:varyColors val="0"/>
        <c:ser>
          <c:idx val="3"/>
          <c:order val="3"/>
          <c:tx>
            <c:strRef>
              <c:f>'Figure B.1.2.'!$E$1</c:f>
              <c:strCache>
                <c:ptCount val="1"/>
                <c:pt idx="0">
                  <c:v>Net impact on current account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B.1.2.'!$E$2:$E$6</c:f>
              <c:numCache>
                <c:formatCode>General</c:formatCode>
                <c:ptCount val="5"/>
                <c:pt idx="0">
                  <c:v>-0.9</c:v>
                </c:pt>
                <c:pt idx="1">
                  <c:v>-0.2</c:v>
                </c:pt>
                <c:pt idx="2">
                  <c:v>1.9</c:v>
                </c:pt>
                <c:pt idx="3">
                  <c:v>2.2000000000000002</c:v>
                </c:pt>
                <c:pt idx="4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48-44C3-B44B-093A97340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478016"/>
        <c:axId val="1951487616"/>
      </c:lineChart>
      <c:catAx>
        <c:axId val="78744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87446208"/>
        <c:crosses val="autoZero"/>
        <c:auto val="1"/>
        <c:lblAlgn val="ctr"/>
        <c:lblOffset val="100"/>
        <c:noMultiLvlLbl val="0"/>
      </c:catAx>
      <c:valAx>
        <c:axId val="787446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87442176"/>
        <c:crosses val="autoZero"/>
        <c:crossBetween val="between"/>
      </c:valAx>
      <c:valAx>
        <c:axId val="1951487616"/>
        <c:scaling>
          <c:orientation val="minMax"/>
          <c:max val="8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1951478016"/>
        <c:crosses val="max"/>
        <c:crossBetween val="between"/>
      </c:valAx>
      <c:catAx>
        <c:axId val="1951478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1487616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057103398007033E-2"/>
          <c:y val="3.5573122529644272E-2"/>
          <c:w val="0.38568115343162057"/>
          <c:h val="0.2299116274980188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>
                <a:solidFill>
                  <a:schemeClr val="tx1">
                    <a:lumMod val="65000"/>
                    <a:lumOff val="35000"/>
                  </a:schemeClr>
                </a:solidFill>
              </a:rPr>
              <a:t>Scenario 1: Enclave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114735228574726E-2"/>
          <c:y val="1.9255351446263166E-2"/>
          <c:w val="0.92177052954285055"/>
          <c:h val="0.893026306622158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B.1.3.'!$B$2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B.1.3.'!$B$3:$B$8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3.6</c:v>
                </c:pt>
                <c:pt idx="3">
                  <c:v>3.6</c:v>
                </c:pt>
                <c:pt idx="4">
                  <c:v>3.6</c:v>
                </c:pt>
                <c:pt idx="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2-4FEC-A164-056A19B31640}"/>
            </c:ext>
          </c:extLst>
        </c:ser>
        <c:ser>
          <c:idx val="1"/>
          <c:order val="1"/>
          <c:tx>
            <c:strRef>
              <c:f>'Figure B.1.3.'!$C$2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B.1.3.'!$C$3:$C$8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2.2000000000000002</c:v>
                </c:pt>
                <c:pt idx="4">
                  <c:v>1.9</c:v>
                </c:pt>
                <c:pt idx="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2-4FEC-A164-056A19B31640}"/>
            </c:ext>
          </c:extLst>
        </c:ser>
        <c:ser>
          <c:idx val="2"/>
          <c:order val="2"/>
          <c:tx>
            <c:strRef>
              <c:f>'Figure B.1.3.'!$D$2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B.1.3.'!$D$3:$D$8</c:f>
              <c:numCache>
                <c:formatCode>0.00</c:formatCode>
                <c:ptCount val="6"/>
                <c:pt idx="0">
                  <c:v>0.1</c:v>
                </c:pt>
                <c:pt idx="1">
                  <c:v>0.15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32-4FEC-A164-056A19B31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3972672"/>
        <c:axId val="717659136"/>
      </c:barChart>
      <c:lineChart>
        <c:grouping val="standard"/>
        <c:varyColors val="0"/>
        <c:ser>
          <c:idx val="3"/>
          <c:order val="3"/>
          <c:tx>
            <c:strRef>
              <c:f>'Figure B.1.3.'!$E$2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B.1.3.'!$E$3:$E$8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6.25</c:v>
                </c:pt>
                <c:pt idx="2">
                  <c:v>6.75</c:v>
                </c:pt>
                <c:pt idx="3">
                  <c:v>5.9500000000000011</c:v>
                </c:pt>
                <c:pt idx="4">
                  <c:v>5.65</c:v>
                </c:pt>
                <c:pt idx="5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6C-408E-999D-3DE150740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972672"/>
        <c:axId val="717659136"/>
      </c:lineChart>
      <c:lineChart>
        <c:grouping val="standard"/>
        <c:varyColors val="0"/>
        <c:ser>
          <c:idx val="4"/>
          <c:order val="4"/>
          <c:tx>
            <c:strRef>
              <c:f>'Figure B.1.3.'!$F$2</c:f>
              <c:strCache>
                <c:ptCount val="1"/>
                <c:pt idx="0">
                  <c:v>Excluding AI factories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B.1.3.'!$F$3:$F$8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6C-408E-999D-3DE150740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94016"/>
        <c:axId val="362288256"/>
      </c:lineChart>
      <c:catAx>
        <c:axId val="79397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17659136"/>
        <c:crosses val="autoZero"/>
        <c:auto val="1"/>
        <c:lblAlgn val="ctr"/>
        <c:lblOffset val="100"/>
        <c:noMultiLvlLbl val="0"/>
      </c:catAx>
      <c:valAx>
        <c:axId val="71765913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93972672"/>
        <c:crosses val="autoZero"/>
        <c:crossBetween val="between"/>
      </c:valAx>
      <c:valAx>
        <c:axId val="362288256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362294016"/>
        <c:crosses val="max"/>
        <c:crossBetween val="between"/>
      </c:valAx>
      <c:catAx>
        <c:axId val="36229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2288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</a:rPr>
              <a:t>Scenario 2: Partial Integration</a:t>
            </a:r>
          </a:p>
        </c:rich>
      </c:tx>
      <c:layout>
        <c:manualLayout>
          <c:xMode val="edge"/>
          <c:yMode val="edge"/>
          <c:x val="0.3406084957067476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18382295289424E-2"/>
          <c:y val="7.8515915627338562E-2"/>
          <c:w val="0.9140028142227361"/>
          <c:h val="0.836140713516541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B.1.3.'!$B$13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B.1.3.'!$B$14:$B$19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3.6</c:v>
                </c:pt>
                <c:pt idx="3">
                  <c:v>3.7</c:v>
                </c:pt>
                <c:pt idx="4">
                  <c:v>3.75</c:v>
                </c:pt>
                <c:pt idx="5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E-4F37-A09D-A33B54A94C9D}"/>
            </c:ext>
          </c:extLst>
        </c:ser>
        <c:ser>
          <c:idx val="1"/>
          <c:order val="1"/>
          <c:tx>
            <c:strRef>
              <c:f>'Figure B.1.3.'!$C$13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B.1.3.'!$C$14:$C$19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2.5</c:v>
                </c:pt>
                <c:pt idx="4">
                  <c:v>2</c:v>
                </c:pt>
                <c:pt idx="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0E-4F37-A09D-A33B54A94C9D}"/>
            </c:ext>
          </c:extLst>
        </c:ser>
        <c:ser>
          <c:idx val="2"/>
          <c:order val="2"/>
          <c:tx>
            <c:strRef>
              <c:f>'Figure B.1.3.'!$D$13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B.1.3.'!$D$14:$D$19</c:f>
              <c:numCache>
                <c:formatCode>0.00</c:formatCode>
                <c:ptCount val="6"/>
                <c:pt idx="0">
                  <c:v>0.1</c:v>
                </c:pt>
                <c:pt idx="1">
                  <c:v>0.15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0E-4F37-A09D-A33B54A9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993984"/>
        <c:axId val="996989952"/>
      </c:barChart>
      <c:lineChart>
        <c:grouping val="standard"/>
        <c:varyColors val="0"/>
        <c:ser>
          <c:idx val="3"/>
          <c:order val="3"/>
          <c:tx>
            <c:strRef>
              <c:f>'Figure B.1.3.'!$E$13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B.1.3.'!$E$14:$E$19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6.25</c:v>
                </c:pt>
                <c:pt idx="2">
                  <c:v>6.8</c:v>
                </c:pt>
                <c:pt idx="3">
                  <c:v>6.4</c:v>
                </c:pt>
                <c:pt idx="4">
                  <c:v>5.95</c:v>
                </c:pt>
                <c:pt idx="5">
                  <c:v>5.8999999999999995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F4-422E-86EE-DC99A5B99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993984"/>
        <c:axId val="996989952"/>
      </c:lineChart>
      <c:lineChart>
        <c:grouping val="standard"/>
        <c:varyColors val="0"/>
        <c:ser>
          <c:idx val="4"/>
          <c:order val="4"/>
          <c:tx>
            <c:strRef>
              <c:f>'Figure B.1.3.'!$F$13</c:f>
              <c:strCache>
                <c:ptCount val="1"/>
                <c:pt idx="0">
                  <c:v>Historical / excluding Firebird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B.1.3.'!$F$14:$F$19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F4-422E-86EE-DC99A5B99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63408"/>
        <c:axId val="109258608"/>
      </c:lineChart>
      <c:catAx>
        <c:axId val="99699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6989952"/>
        <c:crosses val="autoZero"/>
        <c:auto val="1"/>
        <c:lblAlgn val="ctr"/>
        <c:lblOffset val="100"/>
        <c:noMultiLvlLbl val="0"/>
      </c:catAx>
      <c:valAx>
        <c:axId val="99698995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6993984"/>
        <c:crosses val="autoZero"/>
        <c:crossBetween val="between"/>
      </c:valAx>
      <c:valAx>
        <c:axId val="109258608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109263408"/>
        <c:crosses val="max"/>
        <c:crossBetween val="between"/>
      </c:valAx>
      <c:catAx>
        <c:axId val="10926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258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2060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26953520730085E-2"/>
          <c:y val="8.1996968383174995E-2"/>
          <c:w val="0.5745203557873515"/>
          <c:h val="0.138961681643854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</a:rPr>
              <a:t>Scenario 3: AI Cluster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114735228574726E-2"/>
          <c:y val="5.9599897333671707E-2"/>
          <c:w val="0.92177052954285055"/>
          <c:h val="0.85176483923730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B.1.3.'!$B$24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B.1.3.'!$B$25:$B$30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3.7</c:v>
                </c:pt>
                <c:pt idx="3">
                  <c:v>3.8</c:v>
                </c:pt>
                <c:pt idx="4">
                  <c:v>3.9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9-4C93-9D97-126838446B9B}"/>
            </c:ext>
          </c:extLst>
        </c:ser>
        <c:ser>
          <c:idx val="1"/>
          <c:order val="1"/>
          <c:tx>
            <c:strRef>
              <c:f>'Figure B.1.3.'!$C$24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B.1.3.'!$C$25:$C$30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2.2999999999999998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9-4C93-9D97-126838446B9B}"/>
            </c:ext>
          </c:extLst>
        </c:ser>
        <c:ser>
          <c:idx val="2"/>
          <c:order val="2"/>
          <c:tx>
            <c:strRef>
              <c:f>'Figure B.1.3.'!$D$24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B.1.3.'!$D$25:$D$30</c:f>
              <c:numCache>
                <c:formatCode>0.00</c:formatCode>
                <c:ptCount val="6"/>
                <c:pt idx="0">
                  <c:v>0.1</c:v>
                </c:pt>
                <c:pt idx="1">
                  <c:v>0.25</c:v>
                </c:pt>
                <c:pt idx="2">
                  <c:v>0.25</c:v>
                </c:pt>
                <c:pt idx="3">
                  <c:v>0.4</c:v>
                </c:pt>
                <c:pt idx="4">
                  <c:v>0.4</c:v>
                </c:pt>
                <c:pt idx="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9-4C93-9D97-126838446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0548800"/>
        <c:axId val="960552384"/>
      </c:barChart>
      <c:lineChart>
        <c:grouping val="standard"/>
        <c:varyColors val="0"/>
        <c:ser>
          <c:idx val="3"/>
          <c:order val="3"/>
          <c:tx>
            <c:strRef>
              <c:f>'Figure B.1.3.'!$E$24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B.1.3.'!$E$25:$E$30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6.35</c:v>
                </c:pt>
                <c:pt idx="2">
                  <c:v>6.95</c:v>
                </c:pt>
                <c:pt idx="3">
                  <c:v>6.5</c:v>
                </c:pt>
                <c:pt idx="4">
                  <c:v>6.3000000000000007</c:v>
                </c:pt>
                <c:pt idx="5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8-4282-884D-877EE1B87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548800"/>
        <c:axId val="960552384"/>
      </c:lineChart>
      <c:lineChart>
        <c:grouping val="standard"/>
        <c:varyColors val="0"/>
        <c:ser>
          <c:idx val="4"/>
          <c:order val="4"/>
          <c:tx>
            <c:strRef>
              <c:f>'Figure B.1.3.'!$F$24</c:f>
              <c:strCache>
                <c:ptCount val="1"/>
                <c:pt idx="0">
                  <c:v>Historical / excluding Firebird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B.1.3.'!$F$25:$F$30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8-4282-884D-877EE1B87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87296"/>
        <c:axId val="362256576"/>
      </c:lineChart>
      <c:catAx>
        <c:axId val="960548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60552384"/>
        <c:crosses val="autoZero"/>
        <c:auto val="1"/>
        <c:lblAlgn val="ctr"/>
        <c:lblOffset val="100"/>
        <c:noMultiLvlLbl val="0"/>
      </c:catAx>
      <c:valAx>
        <c:axId val="96055238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60548800"/>
        <c:crosses val="autoZero"/>
        <c:crossBetween val="between"/>
      </c:valAx>
      <c:valAx>
        <c:axId val="362256576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362287296"/>
        <c:crosses val="max"/>
        <c:crossBetween val="between"/>
      </c:valAx>
      <c:catAx>
        <c:axId val="36228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2256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3.B.4'!$C$1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3.B.4'!$C$2:$C$19</c:f>
              <c:numCache>
                <c:formatCode>0.0</c:formatCode>
                <c:ptCount val="18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4.7757885652319656</c:v>
                </c:pt>
                <c:pt idx="9">
                  <c:v>2.0018271080411685</c:v>
                </c:pt>
                <c:pt idx="10">
                  <c:v>7.3103829993683602</c:v>
                </c:pt>
                <c:pt idx="11">
                  <c:v>8.2448302155026258</c:v>
                </c:pt>
                <c:pt idx="12">
                  <c:v>11.367894487373899</c:v>
                </c:pt>
                <c:pt idx="13">
                  <c:v>5.8902129735630115</c:v>
                </c:pt>
                <c:pt idx="14">
                  <c:v>3.6354935650570885</c:v>
                </c:pt>
                <c:pt idx="15">
                  <c:v>6.854324663703137</c:v>
                </c:pt>
                <c:pt idx="16">
                  <c:v>5.3691355040579882</c:v>
                </c:pt>
                <c:pt idx="17">
                  <c:v>5.4456240518822048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F-4FAF-9DF5-AC1225450FE1}"/>
            </c:ext>
          </c:extLst>
        </c:ser>
        <c:ser>
          <c:idx val="2"/>
          <c:order val="2"/>
          <c:tx>
            <c:strRef>
              <c:f>'Figure 3.B.4'!$D$1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3.B.4'!$D$2:$D$19</c:f>
              <c:numCache>
                <c:formatCode>0.0</c:formatCode>
                <c:ptCount val="18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0.39065967041611177</c:v>
                </c:pt>
                <c:pt idx="9">
                  <c:v>6.7580623143973451E-2</c:v>
                </c:pt>
                <c:pt idx="10">
                  <c:v>-1.1010594936212965</c:v>
                </c:pt>
                <c:pt idx="11">
                  <c:v>-2.3713277811094184</c:v>
                </c:pt>
                <c:pt idx="12">
                  <c:v>1.3871937304338506</c:v>
                </c:pt>
                <c:pt idx="13">
                  <c:v>0.16531262481320247</c:v>
                </c:pt>
                <c:pt idx="14">
                  <c:v>1.0303017680030569E-2</c:v>
                </c:pt>
                <c:pt idx="15">
                  <c:v>0.25004664665977272</c:v>
                </c:pt>
                <c:pt idx="16">
                  <c:v>0.43424628042135016</c:v>
                </c:pt>
                <c:pt idx="17">
                  <c:v>1.3139620082719639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F-4FAF-9DF5-AC1225450FE1}"/>
            </c:ext>
          </c:extLst>
        </c:ser>
        <c:ser>
          <c:idx val="3"/>
          <c:order val="3"/>
          <c:tx>
            <c:strRef>
              <c:f>'Figure 3.B.4'!$E$1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3.B.4'!$E$2:$E$19</c:f>
              <c:numCache>
                <c:formatCode>0.0</c:formatCode>
                <c:ptCount val="18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1.0567534603612423</c:v>
                </c:pt>
                <c:pt idx="9">
                  <c:v>2.9643307875242879</c:v>
                </c:pt>
                <c:pt idx="10">
                  <c:v>3.0911489004911843</c:v>
                </c:pt>
                <c:pt idx="11">
                  <c:v>2.3189235221526583</c:v>
                </c:pt>
                <c:pt idx="12">
                  <c:v>3.3029290109636524</c:v>
                </c:pt>
                <c:pt idx="13">
                  <c:v>4.7746955396062045</c:v>
                </c:pt>
                <c:pt idx="14">
                  <c:v>2.2758808535837582</c:v>
                </c:pt>
                <c:pt idx="15">
                  <c:v>2.7431635994464596</c:v>
                </c:pt>
                <c:pt idx="16">
                  <c:v>-0.10070076750614354</c:v>
                </c:pt>
                <c:pt idx="17">
                  <c:v>1.1994892107913677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F-4FAF-9DF5-AC1225450FE1}"/>
            </c:ext>
          </c:extLst>
        </c:ser>
        <c:ser>
          <c:idx val="6"/>
          <c:order val="4"/>
          <c:tx>
            <c:strRef>
              <c:f>'Figure 3.B.4'!$F$1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3.B.4'!$F$2:$F$19</c:f>
              <c:numCache>
                <c:formatCode>0.0</c:formatCode>
                <c:ptCount val="18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2.2962541379641568</c:v>
                </c:pt>
                <c:pt idx="9">
                  <c:v>5.1119295633063224</c:v>
                </c:pt>
                <c:pt idx="10">
                  <c:v>-1.3659155985138742</c:v>
                </c:pt>
                <c:pt idx="11">
                  <c:v>-8.0020858253383569</c:v>
                </c:pt>
                <c:pt idx="12">
                  <c:v>-9.9123555230769256</c:v>
                </c:pt>
                <c:pt idx="13">
                  <c:v>-6.3440203416536551</c:v>
                </c:pt>
                <c:pt idx="14">
                  <c:v>-2.3444191804061143</c:v>
                </c:pt>
                <c:pt idx="15">
                  <c:v>-0.49014892911418656</c:v>
                </c:pt>
                <c:pt idx="16">
                  <c:v>1.8280904323418754</c:v>
                </c:pt>
                <c:pt idx="17">
                  <c:v>-1.1427918817973837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7F-4FAF-9DF5-AC122545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6649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3.B.4'!$B$1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3.B.4'!$B$2:$B$19</c:f>
              <c:numCache>
                <c:formatCode>0.0</c:formatCode>
                <c:ptCount val="18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7.0029935884055314</c:v>
                </c:pt>
                <c:pt idx="9">
                  <c:v>7.4075836362697922</c:v>
                </c:pt>
                <c:pt idx="10">
                  <c:v>6.0893204388279552</c:v>
                </c:pt>
                <c:pt idx="11">
                  <c:v>4.0580997213436101</c:v>
                </c:pt>
                <c:pt idx="12">
                  <c:v>5.3694270672559989</c:v>
                </c:pt>
                <c:pt idx="13">
                  <c:v>6.3686256953726721</c:v>
                </c:pt>
                <c:pt idx="14">
                  <c:v>6.2890579076012765</c:v>
                </c:pt>
                <c:pt idx="15">
                  <c:v>9.3019835434392082</c:v>
                </c:pt>
                <c:pt idx="16">
                  <c:v>5.1542400003631323</c:v>
                </c:pt>
                <c:pt idx="17">
                  <c:v>6.6517588947250212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7F-4FAF-9DF5-AC122545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6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649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0805409740449108"/>
          <c:y val="1.1303222513852434E-2"/>
          <c:w val="0.34932891094092688"/>
          <c:h val="0.2320925568266231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41812481773111E-2"/>
          <c:y val="5.0925925925925923E-2"/>
          <c:w val="0.87284230096237969"/>
          <c:h val="0.770668234732035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Y-o-Y growth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numRef>
              <c:f>'Figure 3.B.5'!$A$2:$A$56</c:f>
              <c:numCache>
                <c:formatCode>yyyy\-mm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'Figure 3.B.5'!$C$2:$C$56</c:f>
              <c:numCache>
                <c:formatCode>0.0</c:formatCode>
                <c:ptCount val="55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-17.842562124236679</c:v>
                </c:pt>
                <c:pt idx="37">
                  <c:v>58.199873782695562</c:v>
                </c:pt>
                <c:pt idx="38">
                  <c:v>-22.93313516962904</c:v>
                </c:pt>
                <c:pt idx="39">
                  <c:v>47.995464490526132</c:v>
                </c:pt>
                <c:pt idx="40">
                  <c:v>52.145844484018824</c:v>
                </c:pt>
                <c:pt idx="41">
                  <c:v>-5.4460529521777659</c:v>
                </c:pt>
                <c:pt idx="42">
                  <c:v>-13.85107973724115</c:v>
                </c:pt>
                <c:pt idx="43">
                  <c:v>-29.435023164698109</c:v>
                </c:pt>
                <c:pt idx="44">
                  <c:v>-23.662995017466613</c:v>
                </c:pt>
                <c:pt idx="45">
                  <c:v>-42.528782308823509</c:v>
                </c:pt>
                <c:pt idx="46">
                  <c:v>-32.759035245911633</c:v>
                </c:pt>
                <c:pt idx="47">
                  <c:v>-14.058754346406658</c:v>
                </c:pt>
                <c:pt idx="48">
                  <c:v>25.246434615711522</c:v>
                </c:pt>
                <c:pt idx="49">
                  <c:v>94.370352243627451</c:v>
                </c:pt>
                <c:pt idx="50">
                  <c:v>98.872730085192359</c:v>
                </c:pt>
                <c:pt idx="51">
                  <c:v>14.699914649084576</c:v>
                </c:pt>
                <c:pt idx="52">
                  <c:v>0.92479480887912757</c:v>
                </c:pt>
                <c:pt idx="53">
                  <c:v>110.20628336663972</c:v>
                </c:pt>
                <c:pt idx="54">
                  <c:v>177.93021515574929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5-4F09-8F6B-2B71511C9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Capital goods imports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3.B.5'!$A$2:$A$56</c:f>
              <c:numCache>
                <c:formatCode>yyyy\-mm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'Figure 3.B.5'!$B$2:$B$56</c:f>
              <c:numCache>
                <c:formatCode>0.0</c:formatCode>
                <c:ptCount val="55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>
                  <c:v>61</c:v>
                </c:pt>
                <c:pt idx="26">
                  <c:v>98.2</c:v>
                </c:pt>
                <c:pt idx="27">
                  <c:v>93.8</c:v>
                </c:pt>
                <c:pt idx="28">
                  <c:v>101.3</c:v>
                </c:pt>
                <c:pt idx="29">
                  <c:v>90.9</c:v>
                </c:pt>
                <c:pt idx="30">
                  <c:v>134.1</c:v>
                </c:pt>
                <c:pt idx="31">
                  <c:v>86.7</c:v>
                </c:pt>
                <c:pt idx="32">
                  <c:v>96.7</c:v>
                </c:pt>
                <c:pt idx="33">
                  <c:v>126</c:v>
                </c:pt>
                <c:pt idx="34">
                  <c:v>186.2</c:v>
                </c:pt>
                <c:pt idx="35">
                  <c:v>93.1</c:v>
                </c:pt>
                <c:pt idx="36">
                  <c:v>96.67032137999999</c:v>
                </c:pt>
                <c:pt idx="37">
                  <c:v>96.430635360000011</c:v>
                </c:pt>
                <c:pt idx="38">
                  <c:v>75.641181299999985</c:v>
                </c:pt>
                <c:pt idx="39">
                  <c:v>138.82962987999997</c:v>
                </c:pt>
                <c:pt idx="40">
                  <c:v>154.15434822</c:v>
                </c:pt>
                <c:pt idx="41">
                  <c:v>85.968290069999995</c:v>
                </c:pt>
                <c:pt idx="42">
                  <c:v>115.49345057000001</c:v>
                </c:pt>
                <c:pt idx="43">
                  <c:v>61.193354819999996</c:v>
                </c:pt>
                <c:pt idx="44">
                  <c:v>73.824732819999014</c:v>
                </c:pt>
                <c:pt idx="45">
                  <c:v>72.44015361999999</c:v>
                </c:pt>
                <c:pt idx="46">
                  <c:v>125.18028308000001</c:v>
                </c:pt>
                <c:pt idx="47">
                  <c:v>80.018378830000003</c:v>
                </c:pt>
                <c:pt idx="48">
                  <c:v>121.07613085999989</c:v>
                </c:pt>
                <c:pt idx="49">
                  <c:v>187.43256561999999</c:v>
                </c:pt>
                <c:pt idx="50">
                  <c:v>150.42968231999998</c:v>
                </c:pt>
                <c:pt idx="51">
                  <c:v>159.23746697999999</c:v>
                </c:pt>
                <c:pt idx="52">
                  <c:v>155.57995963000002</c:v>
                </c:pt>
                <c:pt idx="53">
                  <c:v>180.710747429999</c:v>
                </c:pt>
                <c:pt idx="54">
                  <c:v>320.99119566000002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35-4F09-8F6B-2B71511C9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70815"/>
        <c:axId val="1"/>
      </c:lineChart>
      <c:dateAx>
        <c:axId val="137237081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7081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25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308927243328135E-2"/>
          <c:y val="9.4889180519101779E-2"/>
          <c:w val="0.34976283560712829"/>
          <c:h val="0.1551111840186643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'Figure 3.B.6'!$C$1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3.B.6'!$C$2:$C$92</c:f>
              <c:numCache>
                <c:formatCode>0.0</c:formatCode>
                <c:ptCount val="91"/>
                <c:pt idx="0">
                  <c:v>43.951335866580912</c:v>
                </c:pt>
                <c:pt idx="1">
                  <c:v>50.475373939587001</c:v>
                </c:pt>
                <c:pt idx="2">
                  <c:v>56.467989514951213</c:v>
                </c:pt>
                <c:pt idx="3">
                  <c:v>66.12504154403382</c:v>
                </c:pt>
                <c:pt idx="4">
                  <c:v>71.782963226439691</c:v>
                </c:pt>
                <c:pt idx="5">
                  <c:v>82.338316871091507</c:v>
                </c:pt>
                <c:pt idx="6">
                  <c:v>103.969404867012</c:v>
                </c:pt>
                <c:pt idx="7">
                  <c:v>98.913760913728709</c:v>
                </c:pt>
                <c:pt idx="8">
                  <c:v>87.596044274952703</c:v>
                </c:pt>
                <c:pt idx="9">
                  <c:v>87.930691801331889</c:v>
                </c:pt>
                <c:pt idx="10">
                  <c:v>75.233416193494705</c:v>
                </c:pt>
                <c:pt idx="11">
                  <c:v>85.878113479325307</c:v>
                </c:pt>
                <c:pt idx="12">
                  <c:v>41.9515368074224</c:v>
                </c:pt>
                <c:pt idx="13">
                  <c:v>47.327996476959903</c:v>
                </c:pt>
                <c:pt idx="14">
                  <c:v>41.669661060900097</c:v>
                </c:pt>
                <c:pt idx="15">
                  <c:v>29.149875660299301</c:v>
                </c:pt>
                <c:pt idx="16">
                  <c:v>39.380182248951506</c:v>
                </c:pt>
                <c:pt idx="17">
                  <c:v>66.510045418232792</c:v>
                </c:pt>
                <c:pt idx="18">
                  <c:v>73.342342821987401</c:v>
                </c:pt>
                <c:pt idx="19">
                  <c:v>68.008632639610099</c:v>
                </c:pt>
                <c:pt idx="20">
                  <c:v>67.958230992466881</c:v>
                </c:pt>
                <c:pt idx="21">
                  <c:v>66.015639567319496</c:v>
                </c:pt>
                <c:pt idx="22">
                  <c:v>59.857441335446296</c:v>
                </c:pt>
                <c:pt idx="23">
                  <c:v>72.65824999043771</c:v>
                </c:pt>
                <c:pt idx="24">
                  <c:v>34.586881922289102</c:v>
                </c:pt>
                <c:pt idx="25">
                  <c:v>44.74228451090481</c:v>
                </c:pt>
                <c:pt idx="26">
                  <c:v>52.900075064110894</c:v>
                </c:pt>
                <c:pt idx="27">
                  <c:v>52.878804080823677</c:v>
                </c:pt>
                <c:pt idx="28">
                  <c:v>61.270666903795735</c:v>
                </c:pt>
                <c:pt idx="29">
                  <c:v>78.525569340427779</c:v>
                </c:pt>
                <c:pt idx="30">
                  <c:v>79.260523893609601</c:v>
                </c:pt>
                <c:pt idx="31">
                  <c:v>74.459999999999994</c:v>
                </c:pt>
                <c:pt idx="32">
                  <c:v>70.822901638458902</c:v>
                </c:pt>
                <c:pt idx="33">
                  <c:v>66.18804748649643</c:v>
                </c:pt>
                <c:pt idx="34">
                  <c:v>58.601053724319058</c:v>
                </c:pt>
                <c:pt idx="35">
                  <c:v>65.077122326796783</c:v>
                </c:pt>
                <c:pt idx="36">
                  <c:v>31.757000000000001</c:v>
                </c:pt>
                <c:pt idx="37">
                  <c:v>36.935606109648631</c:v>
                </c:pt>
                <c:pt idx="38">
                  <c:v>38.777327204806213</c:v>
                </c:pt>
                <c:pt idx="39">
                  <c:v>83.968819622718243</c:v>
                </c:pt>
                <c:pt idx="40">
                  <c:v>148.18970469249709</c:v>
                </c:pt>
                <c:pt idx="41">
                  <c:v>205.88628009504848</c:v>
                </c:pt>
                <c:pt idx="42">
                  <c:v>174.42101592498702</c:v>
                </c:pt>
                <c:pt idx="43">
                  <c:v>148.000074919024</c:v>
                </c:pt>
                <c:pt idx="44">
                  <c:v>148.7759904930777</c:v>
                </c:pt>
                <c:pt idx="45">
                  <c:v>135.83072149594634</c:v>
                </c:pt>
                <c:pt idx="46">
                  <c:v>126.45384200647663</c:v>
                </c:pt>
                <c:pt idx="47">
                  <c:v>120.01948573805096</c:v>
                </c:pt>
                <c:pt idx="48">
                  <c:v>66.037833595298991</c:v>
                </c:pt>
                <c:pt idx="49">
                  <c:v>69.686012531468435</c:v>
                </c:pt>
                <c:pt idx="50">
                  <c:v>76.051098642116443</c:v>
                </c:pt>
                <c:pt idx="51">
                  <c:v>64.880815173887001</c:v>
                </c:pt>
                <c:pt idx="52">
                  <c:v>79.313813769774896</c:v>
                </c:pt>
                <c:pt idx="53">
                  <c:v>77.744563691468699</c:v>
                </c:pt>
                <c:pt idx="54">
                  <c:v>69.168498071976288</c:v>
                </c:pt>
                <c:pt idx="55">
                  <c:v>57.77912278929967</c:v>
                </c:pt>
                <c:pt idx="56">
                  <c:v>46.191236128524096</c:v>
                </c:pt>
                <c:pt idx="57">
                  <c:v>47.782021101098501</c:v>
                </c:pt>
                <c:pt idx="58">
                  <c:v>36.100933626646501</c:v>
                </c:pt>
                <c:pt idx="59">
                  <c:v>43.939640318493801</c:v>
                </c:pt>
                <c:pt idx="60">
                  <c:v>28.855638648024303</c:v>
                </c:pt>
                <c:pt idx="61">
                  <c:v>31.063901672363698</c:v>
                </c:pt>
                <c:pt idx="62">
                  <c:v>33.279668388477404</c:v>
                </c:pt>
                <c:pt idx="63">
                  <c:v>32.676614568077802</c:v>
                </c:pt>
                <c:pt idx="64">
                  <c:v>35.9</c:v>
                </c:pt>
                <c:pt idx="65">
                  <c:v>35.200000000000003</c:v>
                </c:pt>
                <c:pt idx="66">
                  <c:v>40.1</c:v>
                </c:pt>
                <c:pt idx="67">
                  <c:v>40.4</c:v>
                </c:pt>
                <c:pt idx="68">
                  <c:v>36.700000000000003</c:v>
                </c:pt>
                <c:pt idx="69">
                  <c:v>31.6</c:v>
                </c:pt>
                <c:pt idx="70">
                  <c:v>29.5</c:v>
                </c:pt>
                <c:pt idx="71">
                  <c:v>42.6</c:v>
                </c:pt>
                <c:pt idx="72">
                  <c:v>28.7</c:v>
                </c:pt>
                <c:pt idx="73">
                  <c:v>36.412529999999997</c:v>
                </c:pt>
                <c:pt idx="74">
                  <c:v>39.079190000000004</c:v>
                </c:pt>
                <c:pt idx="75">
                  <c:v>43.406150000000004</c:v>
                </c:pt>
                <c:pt idx="76">
                  <c:v>46.003999999999998</c:v>
                </c:pt>
                <c:pt idx="77">
                  <c:v>50.924999999999997</c:v>
                </c:pt>
                <c:pt idx="78">
                  <c:v>60.097000000000001</c:v>
                </c:pt>
                <c:pt idx="79">
                  <c:v>59.137380188604901</c:v>
                </c:pt>
                <c:pt idx="80">
                  <c:v>53.265000000000001</c:v>
                </c:pt>
                <c:pt idx="81">
                  <c:v>53.126339999999999</c:v>
                </c:pt>
                <c:pt idx="82">
                  <c:v>43.227069999999998</c:v>
                </c:pt>
                <c:pt idx="83">
                  <c:v>55.257420000000003</c:v>
                </c:pt>
                <c:pt idx="84">
                  <c:v>35.660649999999997</c:v>
                </c:pt>
                <c:pt idx="85">
                  <c:v>38.637300000000003</c:v>
                </c:pt>
                <c:pt idx="86">
                  <c:v>44.142910000000001</c:v>
                </c:pt>
                <c:pt idx="87">
                  <c:v>51.988520000000001</c:v>
                </c:pt>
                <c:pt idx="88">
                  <c:v>57.880850000000002</c:v>
                </c:pt>
                <c:pt idx="89">
                  <c:v>68.321039999999996</c:v>
                </c:pt>
                <c:pt idx="90">
                  <c:v>78.8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1-49C4-986D-B482446697F1}"/>
            </c:ext>
          </c:extLst>
        </c:ser>
        <c:ser>
          <c:idx val="2"/>
          <c:order val="2"/>
          <c:tx>
            <c:strRef>
              <c:f>'Figure 3.B.6'!$D$1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3.B.6'!$D$2:$D$92</c:f>
              <c:numCache>
                <c:formatCode>0.0</c:formatCode>
                <c:ptCount val="91"/>
                <c:pt idx="0">
                  <c:v>10.373039536582752</c:v>
                </c:pt>
                <c:pt idx="1">
                  <c:v>11.749623961821037</c:v>
                </c:pt>
                <c:pt idx="2">
                  <c:v>13.781062319219746</c:v>
                </c:pt>
                <c:pt idx="3">
                  <c:v>14.180433412827391</c:v>
                </c:pt>
                <c:pt idx="4">
                  <c:v>14.1077166637358</c:v>
                </c:pt>
                <c:pt idx="5">
                  <c:v>12.6903338295051</c:v>
                </c:pt>
                <c:pt idx="6">
                  <c:v>13.713005362472201</c:v>
                </c:pt>
                <c:pt idx="7">
                  <c:v>13.7268429890729</c:v>
                </c:pt>
                <c:pt idx="8">
                  <c:v>12.9850057304701</c:v>
                </c:pt>
                <c:pt idx="9">
                  <c:v>14.2622890106146</c:v>
                </c:pt>
                <c:pt idx="10">
                  <c:v>13.6508514478106</c:v>
                </c:pt>
                <c:pt idx="11">
                  <c:v>18.907626349997003</c:v>
                </c:pt>
                <c:pt idx="12">
                  <c:v>11.499541119211901</c:v>
                </c:pt>
                <c:pt idx="13">
                  <c:v>13.605647706339399</c:v>
                </c:pt>
                <c:pt idx="14">
                  <c:v>14.0661403790791</c:v>
                </c:pt>
                <c:pt idx="15">
                  <c:v>12.621641099526599</c:v>
                </c:pt>
                <c:pt idx="16">
                  <c:v>16.778842512425999</c:v>
                </c:pt>
                <c:pt idx="17">
                  <c:v>24.060838296521897</c:v>
                </c:pt>
                <c:pt idx="18">
                  <c:v>30.841023135123301</c:v>
                </c:pt>
                <c:pt idx="19">
                  <c:v>36.774685978145804</c:v>
                </c:pt>
                <c:pt idx="20">
                  <c:v>44.309011460940198</c:v>
                </c:pt>
                <c:pt idx="21">
                  <c:v>43.256878080981998</c:v>
                </c:pt>
                <c:pt idx="22">
                  <c:v>34.689512895621199</c:v>
                </c:pt>
                <c:pt idx="23">
                  <c:v>40.943562413876002</c:v>
                </c:pt>
                <c:pt idx="24">
                  <c:v>25.112261360636598</c:v>
                </c:pt>
                <c:pt idx="25">
                  <c:v>26.747323441406834</c:v>
                </c:pt>
                <c:pt idx="26">
                  <c:v>32.980752406002296</c:v>
                </c:pt>
                <c:pt idx="27">
                  <c:v>33.161641099526598</c:v>
                </c:pt>
                <c:pt idx="28">
                  <c:v>33.103842512425999</c:v>
                </c:pt>
                <c:pt idx="29">
                  <c:v>33.052670637217524</c:v>
                </c:pt>
                <c:pt idx="30">
                  <c:v>32.20251156756165</c:v>
                </c:pt>
                <c:pt idx="31">
                  <c:v>31.210999999999999</c:v>
                </c:pt>
                <c:pt idx="32">
                  <c:v>31.100745913994199</c:v>
                </c:pt>
                <c:pt idx="33">
                  <c:v>30.492843136573843</c:v>
                </c:pt>
                <c:pt idx="34">
                  <c:v>30.611846866374229</c:v>
                </c:pt>
                <c:pt idx="35">
                  <c:v>38.207743782142607</c:v>
                </c:pt>
                <c:pt idx="36">
                  <c:v>23.466999999999999</c:v>
                </c:pt>
                <c:pt idx="37">
                  <c:v>25.188683248324619</c:v>
                </c:pt>
                <c:pt idx="38">
                  <c:v>29.157188034163163</c:v>
                </c:pt>
                <c:pt idx="39">
                  <c:v>28.340916200918404</c:v>
                </c:pt>
                <c:pt idx="40">
                  <c:v>28.326922052185168</c:v>
                </c:pt>
                <c:pt idx="41">
                  <c:v>27.724029580047986</c:v>
                </c:pt>
                <c:pt idx="42">
                  <c:v>24.712175179344797</c:v>
                </c:pt>
                <c:pt idx="43">
                  <c:v>26.779935822484173</c:v>
                </c:pt>
                <c:pt idx="44">
                  <c:v>24.645180814597062</c:v>
                </c:pt>
                <c:pt idx="45">
                  <c:v>24.145542641851463</c:v>
                </c:pt>
                <c:pt idx="46">
                  <c:v>24.948739395458009</c:v>
                </c:pt>
                <c:pt idx="47">
                  <c:v>30.848278115792212</c:v>
                </c:pt>
                <c:pt idx="48">
                  <c:v>20.101708824524419</c:v>
                </c:pt>
                <c:pt idx="49">
                  <c:v>21.389698680153106</c:v>
                </c:pt>
                <c:pt idx="50">
                  <c:v>26.907856144950358</c:v>
                </c:pt>
                <c:pt idx="51">
                  <c:v>23.977479679905723</c:v>
                </c:pt>
                <c:pt idx="52">
                  <c:v>26.732911501217917</c:v>
                </c:pt>
                <c:pt idx="53">
                  <c:v>26.987095184148597</c:v>
                </c:pt>
                <c:pt idx="54">
                  <c:v>25.538900685129004</c:v>
                </c:pt>
                <c:pt idx="55">
                  <c:v>27.323376695092033</c:v>
                </c:pt>
                <c:pt idx="56">
                  <c:v>25.4043894094881</c:v>
                </c:pt>
                <c:pt idx="57">
                  <c:v>28.170481993587</c:v>
                </c:pt>
                <c:pt idx="58">
                  <c:v>26.225862591396798</c:v>
                </c:pt>
                <c:pt idx="59">
                  <c:v>32.102919981838902</c:v>
                </c:pt>
                <c:pt idx="60">
                  <c:v>22.602101632331799</c:v>
                </c:pt>
                <c:pt idx="61">
                  <c:v>24.719265281869699</c:v>
                </c:pt>
                <c:pt idx="62">
                  <c:v>25.903507747181401</c:v>
                </c:pt>
                <c:pt idx="63">
                  <c:v>27.3343232645684</c:v>
                </c:pt>
                <c:pt idx="64">
                  <c:v>27.9</c:v>
                </c:pt>
                <c:pt idx="65">
                  <c:v>26.2</c:v>
                </c:pt>
                <c:pt idx="66">
                  <c:v>27.8</c:v>
                </c:pt>
                <c:pt idx="67">
                  <c:v>29</c:v>
                </c:pt>
                <c:pt idx="68">
                  <c:v>26.4</c:v>
                </c:pt>
                <c:pt idx="69">
                  <c:v>29.7</c:v>
                </c:pt>
                <c:pt idx="70">
                  <c:v>27.5</c:v>
                </c:pt>
                <c:pt idx="71">
                  <c:v>33.299999999999997</c:v>
                </c:pt>
                <c:pt idx="72">
                  <c:v>22.4</c:v>
                </c:pt>
                <c:pt idx="73">
                  <c:v>22.455439999999999</c:v>
                </c:pt>
                <c:pt idx="74">
                  <c:v>26.087049999999998</c:v>
                </c:pt>
                <c:pt idx="75">
                  <c:v>29.386830000000003</c:v>
                </c:pt>
                <c:pt idx="76">
                  <c:v>26.372</c:v>
                </c:pt>
                <c:pt idx="77">
                  <c:v>26.253</c:v>
                </c:pt>
                <c:pt idx="78">
                  <c:v>31.84</c:v>
                </c:pt>
                <c:pt idx="79">
                  <c:v>29.067403421477799</c:v>
                </c:pt>
                <c:pt idx="80">
                  <c:v>27.56</c:v>
                </c:pt>
                <c:pt idx="81">
                  <c:v>27.548200000000001</c:v>
                </c:pt>
                <c:pt idx="82">
                  <c:v>24.546790000000001</c:v>
                </c:pt>
                <c:pt idx="83">
                  <c:v>35.398359999999997</c:v>
                </c:pt>
                <c:pt idx="84">
                  <c:v>23.44462</c:v>
                </c:pt>
                <c:pt idx="85">
                  <c:v>25.270800000000001</c:v>
                </c:pt>
                <c:pt idx="86">
                  <c:v>28.591760000000001</c:v>
                </c:pt>
                <c:pt idx="87">
                  <c:v>30.71884</c:v>
                </c:pt>
                <c:pt idx="88">
                  <c:v>29.225719999999999</c:v>
                </c:pt>
                <c:pt idx="89">
                  <c:v>18.397400000000001</c:v>
                </c:pt>
                <c:pt idx="90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1-49C4-986D-B482446697F1}"/>
            </c:ext>
          </c:extLst>
        </c:ser>
        <c:ser>
          <c:idx val="3"/>
          <c:order val="3"/>
          <c:tx>
            <c:strRef>
              <c:f>'Figure 3.B.6'!$E$1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3.B.6'!$E$2:$E$92</c:f>
              <c:numCache>
                <c:formatCode>0.0</c:formatCode>
                <c:ptCount val="91"/>
                <c:pt idx="0">
                  <c:v>12.786133269715572</c:v>
                </c:pt>
                <c:pt idx="1">
                  <c:v>14.569358147432236</c:v>
                </c:pt>
                <c:pt idx="2">
                  <c:v>16.632114192253525</c:v>
                </c:pt>
                <c:pt idx="3">
                  <c:v>17.560786174494002</c:v>
                </c:pt>
                <c:pt idx="4">
                  <c:v>18.140821380911511</c:v>
                </c:pt>
                <c:pt idx="5">
                  <c:v>16.036201550938401</c:v>
                </c:pt>
                <c:pt idx="6">
                  <c:v>17.799699453794812</c:v>
                </c:pt>
                <c:pt idx="7">
                  <c:v>17.420191102272394</c:v>
                </c:pt>
                <c:pt idx="8">
                  <c:v>16.948557466539196</c:v>
                </c:pt>
                <c:pt idx="9">
                  <c:v>19.015366946833506</c:v>
                </c:pt>
                <c:pt idx="10">
                  <c:v>18.350152906777694</c:v>
                </c:pt>
                <c:pt idx="11">
                  <c:v>21.7185663137397</c:v>
                </c:pt>
                <c:pt idx="12">
                  <c:v>14.39393477372499</c:v>
                </c:pt>
                <c:pt idx="13">
                  <c:v>15.498112982355099</c:v>
                </c:pt>
                <c:pt idx="14">
                  <c:v>15.584095953562604</c:v>
                </c:pt>
                <c:pt idx="15">
                  <c:v>12.767875253013298</c:v>
                </c:pt>
                <c:pt idx="16">
                  <c:v>16.3325798790924</c:v>
                </c:pt>
                <c:pt idx="17">
                  <c:v>24.57820052828831</c:v>
                </c:pt>
                <c:pt idx="18">
                  <c:v>24.688079303464292</c:v>
                </c:pt>
                <c:pt idx="19">
                  <c:v>22.927210212499634</c:v>
                </c:pt>
                <c:pt idx="20">
                  <c:v>25.491548469712907</c:v>
                </c:pt>
                <c:pt idx="21">
                  <c:v>25.9969875191405</c:v>
                </c:pt>
                <c:pt idx="22">
                  <c:v>24.102168197455462</c:v>
                </c:pt>
                <c:pt idx="23">
                  <c:v>31.676751822441293</c:v>
                </c:pt>
                <c:pt idx="24">
                  <c:v>20.834740613829993</c:v>
                </c:pt>
                <c:pt idx="25">
                  <c:v>22.508018631472858</c:v>
                </c:pt>
                <c:pt idx="26">
                  <c:v>29.727590310629836</c:v>
                </c:pt>
                <c:pt idx="27">
                  <c:v>30.425269015663961</c:v>
                </c:pt>
                <c:pt idx="28">
                  <c:v>30.840208873047022</c:v>
                </c:pt>
                <c:pt idx="29">
                  <c:v>32.124110554702732</c:v>
                </c:pt>
                <c:pt idx="30">
                  <c:v>29.743483268637508</c:v>
                </c:pt>
                <c:pt idx="31">
                  <c:v>29.204000000000001</c:v>
                </c:pt>
                <c:pt idx="32">
                  <c:v>31.814658114124896</c:v>
                </c:pt>
                <c:pt idx="33">
                  <c:v>29.035506091147276</c:v>
                </c:pt>
                <c:pt idx="34">
                  <c:v>30.230165493984597</c:v>
                </c:pt>
                <c:pt idx="35">
                  <c:v>33.432478194308445</c:v>
                </c:pt>
                <c:pt idx="36">
                  <c:v>20.754000000000001</c:v>
                </c:pt>
                <c:pt idx="37">
                  <c:v>23.648377445011516</c:v>
                </c:pt>
                <c:pt idx="38">
                  <c:v>24.739236840580205</c:v>
                </c:pt>
                <c:pt idx="39">
                  <c:v>25.637268653440977</c:v>
                </c:pt>
                <c:pt idx="40">
                  <c:v>31.413252910614915</c:v>
                </c:pt>
                <c:pt idx="41">
                  <c:v>26.507202169355594</c:v>
                </c:pt>
                <c:pt idx="42">
                  <c:v>20.864910026938198</c:v>
                </c:pt>
                <c:pt idx="43">
                  <c:v>23.301106210408175</c:v>
                </c:pt>
                <c:pt idx="44">
                  <c:v>20.87896068944703</c:v>
                </c:pt>
                <c:pt idx="45">
                  <c:v>19.971571979924548</c:v>
                </c:pt>
                <c:pt idx="46">
                  <c:v>21.732831462268773</c:v>
                </c:pt>
                <c:pt idx="47">
                  <c:v>24.125391275376231</c:v>
                </c:pt>
                <c:pt idx="48">
                  <c:v>17.501498267590858</c:v>
                </c:pt>
                <c:pt idx="49">
                  <c:v>18.942854821869531</c:v>
                </c:pt>
                <c:pt idx="50">
                  <c:v>23.01257849404794</c:v>
                </c:pt>
                <c:pt idx="51">
                  <c:v>20.459216976883791</c:v>
                </c:pt>
                <c:pt idx="52">
                  <c:v>24.897347713669944</c:v>
                </c:pt>
                <c:pt idx="53">
                  <c:v>23.308805912639695</c:v>
                </c:pt>
                <c:pt idx="54">
                  <c:v>22.030693806927214</c:v>
                </c:pt>
                <c:pt idx="55">
                  <c:v>22.840659427563391</c:v>
                </c:pt>
                <c:pt idx="56">
                  <c:v>22.351741041567806</c:v>
                </c:pt>
                <c:pt idx="57">
                  <c:v>23.134325445513703</c:v>
                </c:pt>
                <c:pt idx="58">
                  <c:v>25.359928867635297</c:v>
                </c:pt>
                <c:pt idx="59">
                  <c:v>26.232788163806294</c:v>
                </c:pt>
                <c:pt idx="60">
                  <c:v>18.457336650451396</c:v>
                </c:pt>
                <c:pt idx="61">
                  <c:v>19.3963986425671</c:v>
                </c:pt>
                <c:pt idx="62">
                  <c:v>21.2084783637711</c:v>
                </c:pt>
                <c:pt idx="63">
                  <c:v>21.392888454688396</c:v>
                </c:pt>
                <c:pt idx="64">
                  <c:v>22.3</c:v>
                </c:pt>
                <c:pt idx="65">
                  <c:v>19.899999999999999</c:v>
                </c:pt>
                <c:pt idx="66">
                  <c:v>21.9</c:v>
                </c:pt>
                <c:pt idx="67">
                  <c:v>21.9</c:v>
                </c:pt>
                <c:pt idx="68">
                  <c:v>24.4</c:v>
                </c:pt>
                <c:pt idx="69">
                  <c:v>23.799999999999994</c:v>
                </c:pt>
                <c:pt idx="70">
                  <c:v>22.900000000000006</c:v>
                </c:pt>
                <c:pt idx="71">
                  <c:v>29.699999999999996</c:v>
                </c:pt>
                <c:pt idx="72">
                  <c:v>17.100000000000001</c:v>
                </c:pt>
                <c:pt idx="73">
                  <c:v>17.486470000000001</c:v>
                </c:pt>
                <c:pt idx="74">
                  <c:v>20.538759999999996</c:v>
                </c:pt>
                <c:pt idx="75">
                  <c:v>26.33639999999999</c:v>
                </c:pt>
                <c:pt idx="76">
                  <c:v>20.267000000000003</c:v>
                </c:pt>
                <c:pt idx="77">
                  <c:v>21.474000000000004</c:v>
                </c:pt>
                <c:pt idx="78">
                  <c:v>25.752999999999997</c:v>
                </c:pt>
                <c:pt idx="79">
                  <c:v>23.540590466573299</c:v>
                </c:pt>
                <c:pt idx="80">
                  <c:v>23.196999999999999</c:v>
                </c:pt>
                <c:pt idx="81">
                  <c:v>22.264710000000001</c:v>
                </c:pt>
                <c:pt idx="82">
                  <c:v>21.1907</c:v>
                </c:pt>
                <c:pt idx="83">
                  <c:v>30.230170000000001</c:v>
                </c:pt>
                <c:pt idx="84">
                  <c:v>20.74774</c:v>
                </c:pt>
                <c:pt idx="85">
                  <c:v>22.796289999999999</c:v>
                </c:pt>
                <c:pt idx="86">
                  <c:v>26.700150000000001</c:v>
                </c:pt>
                <c:pt idx="87">
                  <c:v>27.74924</c:v>
                </c:pt>
                <c:pt idx="88">
                  <c:v>26.349959999999999</c:v>
                </c:pt>
                <c:pt idx="89">
                  <c:v>37.701669999999993</c:v>
                </c:pt>
                <c:pt idx="90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1-49C4-986D-B48244669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384735"/>
        <c:axId val="1"/>
      </c:areaChart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3.B.6'!$B$2:$B$92</c:f>
              <c:numCache>
                <c:formatCode>0.0</c:formatCode>
                <c:ptCount val="91"/>
                <c:pt idx="0">
                  <c:v>67.110508672879234</c:v>
                </c:pt>
                <c:pt idx="1">
                  <c:v>76.794356048840271</c:v>
                </c:pt>
                <c:pt idx="2">
                  <c:v>86.881166026424481</c:v>
                </c:pt>
                <c:pt idx="3">
                  <c:v>97.866261131355216</c:v>
                </c:pt>
                <c:pt idx="4">
                  <c:v>104.03150127108701</c:v>
                </c:pt>
                <c:pt idx="5">
                  <c:v>111.064852251535</c:v>
                </c:pt>
                <c:pt idx="6">
                  <c:v>135.48210968327902</c:v>
                </c:pt>
                <c:pt idx="7">
                  <c:v>130.060795005074</c:v>
                </c:pt>
                <c:pt idx="8">
                  <c:v>117.529607471962</c:v>
                </c:pt>
                <c:pt idx="9">
                  <c:v>121.20834775878001</c:v>
                </c:pt>
                <c:pt idx="10">
                  <c:v>107.23442054808299</c:v>
                </c:pt>
                <c:pt idx="11">
                  <c:v>126.504306143062</c:v>
                </c:pt>
                <c:pt idx="12">
                  <c:v>67.845012700359291</c:v>
                </c:pt>
                <c:pt idx="13">
                  <c:v>76.431757165654403</c:v>
                </c:pt>
                <c:pt idx="14">
                  <c:v>71.319897393541808</c:v>
                </c:pt>
                <c:pt idx="15">
                  <c:v>54.539392012839201</c:v>
                </c:pt>
                <c:pt idx="16">
                  <c:v>72.491604640469902</c:v>
                </c:pt>
                <c:pt idx="17">
                  <c:v>115.14908424304301</c:v>
                </c:pt>
                <c:pt idx="18">
                  <c:v>128.871445260575</c:v>
                </c:pt>
                <c:pt idx="19">
                  <c:v>127.71052883025553</c:v>
                </c:pt>
                <c:pt idx="20">
                  <c:v>137.75879092311999</c:v>
                </c:pt>
                <c:pt idx="21">
                  <c:v>135.26950516744199</c:v>
                </c:pt>
                <c:pt idx="22">
                  <c:v>118.64912242852297</c:v>
                </c:pt>
                <c:pt idx="23">
                  <c:v>145.27856422675501</c:v>
                </c:pt>
                <c:pt idx="24">
                  <c:v>80.533883896755697</c:v>
                </c:pt>
                <c:pt idx="25">
                  <c:v>93.997626583784495</c:v>
                </c:pt>
                <c:pt idx="26">
                  <c:v>115.60841778074304</c:v>
                </c:pt>
                <c:pt idx="27">
                  <c:v>116.46571419601423</c:v>
                </c:pt>
                <c:pt idx="28">
                  <c:v>125.21471828926876</c:v>
                </c:pt>
                <c:pt idx="29">
                  <c:v>143.70235053234802</c:v>
                </c:pt>
                <c:pt idx="30">
                  <c:v>141.20651872980878</c:v>
                </c:pt>
                <c:pt idx="31">
                  <c:v>134.875</c:v>
                </c:pt>
                <c:pt idx="32">
                  <c:v>133.73830566657801</c:v>
                </c:pt>
                <c:pt idx="33">
                  <c:v>125.71639671421755</c:v>
                </c:pt>
                <c:pt idx="34">
                  <c:v>119.44306608467788</c:v>
                </c:pt>
                <c:pt idx="35">
                  <c:v>136.71734430324784</c:v>
                </c:pt>
                <c:pt idx="36">
                  <c:v>75.977999999999994</c:v>
                </c:pt>
                <c:pt idx="37">
                  <c:v>85.772666802984759</c:v>
                </c:pt>
                <c:pt idx="38">
                  <c:v>92.673752079549587</c:v>
                </c:pt>
                <c:pt idx="39">
                  <c:v>137.94700447707763</c:v>
                </c:pt>
                <c:pt idx="40">
                  <c:v>207.92987965529719</c:v>
                </c:pt>
                <c:pt idx="41">
                  <c:v>260.11751184445205</c:v>
                </c:pt>
                <c:pt idx="42">
                  <c:v>219.99810113127</c:v>
                </c:pt>
                <c:pt idx="43">
                  <c:v>198.08111695191633</c:v>
                </c:pt>
                <c:pt idx="44">
                  <c:v>194.30013199712178</c:v>
                </c:pt>
                <c:pt idx="45">
                  <c:v>179.94783611772235</c:v>
                </c:pt>
                <c:pt idx="46">
                  <c:v>173.13541286420343</c:v>
                </c:pt>
                <c:pt idx="47">
                  <c:v>174.99315512921942</c:v>
                </c:pt>
                <c:pt idx="48">
                  <c:v>103.64104068741426</c:v>
                </c:pt>
                <c:pt idx="49">
                  <c:v>110.01856603349108</c:v>
                </c:pt>
                <c:pt idx="50">
                  <c:v>125.97153328111474</c:v>
                </c:pt>
                <c:pt idx="51">
                  <c:v>109.31751183067652</c:v>
                </c:pt>
                <c:pt idx="52">
                  <c:v>130.94407298466274</c:v>
                </c:pt>
                <c:pt idx="53">
                  <c:v>128.040464788257</c:v>
                </c:pt>
                <c:pt idx="54">
                  <c:v>116.7380925640325</c:v>
                </c:pt>
                <c:pt idx="55">
                  <c:v>107.94315891195509</c:v>
                </c:pt>
                <c:pt idx="56">
                  <c:v>93.947366579580006</c:v>
                </c:pt>
                <c:pt idx="57">
                  <c:v>99.086828540199207</c:v>
                </c:pt>
                <c:pt idx="58">
                  <c:v>87.686725085678603</c:v>
                </c:pt>
                <c:pt idx="59">
                  <c:v>102.27500000000001</c:v>
                </c:pt>
                <c:pt idx="60">
                  <c:v>69.915000000000006</c:v>
                </c:pt>
                <c:pt idx="61">
                  <c:v>75.179565596800501</c:v>
                </c:pt>
                <c:pt idx="62">
                  <c:v>80.391654499429904</c:v>
                </c:pt>
                <c:pt idx="63">
                  <c:v>81.403826287334596</c:v>
                </c:pt>
                <c:pt idx="64">
                  <c:v>86</c:v>
                </c:pt>
                <c:pt idx="65">
                  <c:v>81.3</c:v>
                </c:pt>
                <c:pt idx="66">
                  <c:v>89.8</c:v>
                </c:pt>
                <c:pt idx="67">
                  <c:v>91.2</c:v>
                </c:pt>
                <c:pt idx="68">
                  <c:v>87.5</c:v>
                </c:pt>
                <c:pt idx="69">
                  <c:v>85.1</c:v>
                </c:pt>
                <c:pt idx="70">
                  <c:v>79.900000000000006</c:v>
                </c:pt>
                <c:pt idx="71">
                  <c:v>105.6</c:v>
                </c:pt>
                <c:pt idx="72">
                  <c:v>68.2</c:v>
                </c:pt>
                <c:pt idx="73">
                  <c:v>76.354439999999997</c:v>
                </c:pt>
                <c:pt idx="74">
                  <c:v>85.704999999999998</c:v>
                </c:pt>
                <c:pt idx="75">
                  <c:v>99.129379999999998</c:v>
                </c:pt>
                <c:pt idx="76">
                  <c:v>92.643000000000001</c:v>
                </c:pt>
                <c:pt idx="77">
                  <c:v>98.652000000000001</c:v>
                </c:pt>
                <c:pt idx="78">
                  <c:v>117.69</c:v>
                </c:pt>
                <c:pt idx="79">
                  <c:v>111.74537407665601</c:v>
                </c:pt>
                <c:pt idx="80">
                  <c:v>104.02200000000001</c:v>
                </c:pt>
                <c:pt idx="81">
                  <c:v>102.93925</c:v>
                </c:pt>
                <c:pt idx="82">
                  <c:v>88.964560000000006</c:v>
                </c:pt>
                <c:pt idx="83">
                  <c:v>120.88594999999999</c:v>
                </c:pt>
                <c:pt idx="84">
                  <c:v>79.853009999999998</c:v>
                </c:pt>
                <c:pt idx="85">
                  <c:v>86.704390000000004</c:v>
                </c:pt>
                <c:pt idx="86">
                  <c:v>99.434820000000002</c:v>
                </c:pt>
                <c:pt idx="87">
                  <c:v>110.45659999999999</c:v>
                </c:pt>
                <c:pt idx="88">
                  <c:v>113.45653</c:v>
                </c:pt>
                <c:pt idx="89">
                  <c:v>124.42010999999999</c:v>
                </c:pt>
                <c:pt idx="90">
                  <c:v>152.80000000000001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B1-49C4-986D-B48244669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84735"/>
        <c:scaling>
          <c:orientation val="minMax"/>
          <c:min val="43466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5"/>
        <c:majorTimeUnit val="months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8473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108048993875761"/>
          <c:y val="3.1185476815398069E-2"/>
          <c:w val="0.18452562870918215"/>
          <c:h val="0.1967645966424008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3.B.7'!$B$1</c:f>
              <c:strCache>
                <c:ptCount val="1"/>
                <c:pt idx="0">
                  <c:v>Goods balance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3.B.7'!$B$2:$B$30</c:f>
              <c:numCache>
                <c:formatCode>0.0</c:formatCode>
                <c:ptCount val="29"/>
                <c:pt idx="0">
                  <c:v>-13.903879014526439</c:v>
                </c:pt>
                <c:pt idx="1">
                  <c:v>-11.155654076472091</c:v>
                </c:pt>
                <c:pt idx="2">
                  <c:v>-8.4722777845034489</c:v>
                </c:pt>
                <c:pt idx="3">
                  <c:v>-16.733681017102871</c:v>
                </c:pt>
                <c:pt idx="4">
                  <c:v>-12.419546368308211</c:v>
                </c:pt>
                <c:pt idx="5">
                  <c:v>-10.351576257206</c:v>
                </c:pt>
                <c:pt idx="6">
                  <c:v>-10.092470654949896</c:v>
                </c:pt>
                <c:pt idx="7">
                  <c:v>-11.186116493274785</c:v>
                </c:pt>
                <c:pt idx="8">
                  <c:v>-9.4996147689850545</c:v>
                </c:pt>
                <c:pt idx="9">
                  <c:v>-8.0476731343713119</c:v>
                </c:pt>
                <c:pt idx="10">
                  <c:v>-9.773732503552651</c:v>
                </c:pt>
                <c:pt idx="11">
                  <c:v>-14.004179185764382</c:v>
                </c:pt>
                <c:pt idx="12">
                  <c:v>-15.228184311024009</c:v>
                </c:pt>
                <c:pt idx="13">
                  <c:v>-12.272726828325096</c:v>
                </c:pt>
                <c:pt idx="14">
                  <c:v>-9.7264720926810178</c:v>
                </c:pt>
                <c:pt idx="15">
                  <c:v>-11.445220992544588</c:v>
                </c:pt>
                <c:pt idx="16">
                  <c:v>-16.599778258497569</c:v>
                </c:pt>
                <c:pt idx="17">
                  <c:v>-15.912173854042418</c:v>
                </c:pt>
                <c:pt idx="18">
                  <c:v>-11.590124796787698</c:v>
                </c:pt>
                <c:pt idx="19">
                  <c:v>-7.2513346740473006</c:v>
                </c:pt>
                <c:pt idx="20">
                  <c:v>-13.091971247202062</c:v>
                </c:pt>
                <c:pt idx="21">
                  <c:v>-9.8966050800987375</c:v>
                </c:pt>
                <c:pt idx="22">
                  <c:v>-11.000858077917078</c:v>
                </c:pt>
                <c:pt idx="23">
                  <c:v>-12.098582750195643</c:v>
                </c:pt>
                <c:pt idx="24">
                  <c:v>-17.506247497783455</c:v>
                </c:pt>
                <c:pt idx="25">
                  <c:v>-13.64201164929786</c:v>
                </c:pt>
                <c:pt idx="26">
                  <c:v>-10.72185912867411</c:v>
                </c:pt>
                <c:pt idx="27">
                  <c:v>-12.178997852629699</c:v>
                </c:pt>
                <c:pt idx="28">
                  <c:v>-15.670569892653328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6D-42FA-B207-1E3209D312C2}"/>
            </c:ext>
          </c:extLst>
        </c:ser>
        <c:ser>
          <c:idx val="1"/>
          <c:order val="1"/>
          <c:tx>
            <c:strRef>
              <c:f>'Figure 3.B.7'!$C$1</c:f>
              <c:strCache>
                <c:ptCount val="1"/>
                <c:pt idx="0">
                  <c:v>Tourism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3.B.7'!$C$2:$C$30</c:f>
              <c:numCache>
                <c:formatCode>0.0</c:formatCode>
                <c:ptCount val="29"/>
                <c:pt idx="0">
                  <c:v>1.1318487954584266</c:v>
                </c:pt>
                <c:pt idx="1">
                  <c:v>1.0409679985273215</c:v>
                </c:pt>
                <c:pt idx="2">
                  <c:v>1.1304984495525892</c:v>
                </c:pt>
                <c:pt idx="3">
                  <c:v>-1.5545331915017948</c:v>
                </c:pt>
                <c:pt idx="4">
                  <c:v>0.5293403352560665</c:v>
                </c:pt>
                <c:pt idx="5">
                  <c:v>-0.29805833711047786</c:v>
                </c:pt>
                <c:pt idx="6">
                  <c:v>-0.15660563863190555</c:v>
                </c:pt>
                <c:pt idx="7">
                  <c:v>0.23153052288167505</c:v>
                </c:pt>
                <c:pt idx="8">
                  <c:v>0.81361340766560653</c:v>
                </c:pt>
                <c:pt idx="9">
                  <c:v>1.5593553516787275</c:v>
                </c:pt>
                <c:pt idx="10">
                  <c:v>3.759376794109123</c:v>
                </c:pt>
                <c:pt idx="11">
                  <c:v>2.2595017822404246</c:v>
                </c:pt>
                <c:pt idx="12">
                  <c:v>4.1898113295327475</c:v>
                </c:pt>
                <c:pt idx="13">
                  <c:v>5.5180865151866705</c:v>
                </c:pt>
                <c:pt idx="14">
                  <c:v>6.3780466867240388</c:v>
                </c:pt>
                <c:pt idx="15">
                  <c:v>5.42612804286372</c:v>
                </c:pt>
                <c:pt idx="16">
                  <c:v>6.8606192438686238</c:v>
                </c:pt>
                <c:pt idx="17">
                  <c:v>6.4567067691092941</c:v>
                </c:pt>
                <c:pt idx="18">
                  <c:v>5.7132340076933765</c:v>
                </c:pt>
                <c:pt idx="19">
                  <c:v>1.7709485282322401</c:v>
                </c:pt>
                <c:pt idx="20">
                  <c:v>1.2825505473376999</c:v>
                </c:pt>
                <c:pt idx="21">
                  <c:v>3.5352910535716831</c:v>
                </c:pt>
                <c:pt idx="22">
                  <c:v>3.601220468859414</c:v>
                </c:pt>
                <c:pt idx="23">
                  <c:v>0.55441437974486274</c:v>
                </c:pt>
                <c:pt idx="24">
                  <c:v>-0.40175094662739558</c:v>
                </c:pt>
                <c:pt idx="25">
                  <c:v>2.6420345121066857</c:v>
                </c:pt>
                <c:pt idx="26">
                  <c:v>3.652517985096309</c:v>
                </c:pt>
                <c:pt idx="27">
                  <c:v>1.5460231440746663</c:v>
                </c:pt>
                <c:pt idx="28">
                  <c:v>1.9888825771953036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6D-42FA-B207-1E3209D312C2}"/>
            </c:ext>
          </c:extLst>
        </c:ser>
        <c:ser>
          <c:idx val="2"/>
          <c:order val="2"/>
          <c:tx>
            <c:strRef>
              <c:f>'Figure 3.B.7'!$D$1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3.B.7'!$D$2:$D$30</c:f>
              <c:numCache>
                <c:formatCode>0.0</c:formatCode>
                <c:ptCount val="29"/>
                <c:pt idx="0">
                  <c:v>2.2270236752496135</c:v>
                </c:pt>
                <c:pt idx="1">
                  <c:v>1.7318467034049165</c:v>
                </c:pt>
                <c:pt idx="2">
                  <c:v>0.96339176675235128</c:v>
                </c:pt>
                <c:pt idx="3">
                  <c:v>1.745208217791125</c:v>
                </c:pt>
                <c:pt idx="4">
                  <c:v>2.5512415025532325</c:v>
                </c:pt>
                <c:pt idx="5">
                  <c:v>2.8931473611594694</c:v>
                </c:pt>
                <c:pt idx="6">
                  <c:v>2.0241114301384933</c:v>
                </c:pt>
                <c:pt idx="7">
                  <c:v>2.1030240863035199</c:v>
                </c:pt>
                <c:pt idx="8">
                  <c:v>3.1640473807057972</c:v>
                </c:pt>
                <c:pt idx="9">
                  <c:v>2.5236450267656361</c:v>
                </c:pt>
                <c:pt idx="10">
                  <c:v>2.1509246391754839</c:v>
                </c:pt>
                <c:pt idx="11">
                  <c:v>2.1853588951030818</c:v>
                </c:pt>
                <c:pt idx="12">
                  <c:v>4.7655420604211933</c:v>
                </c:pt>
                <c:pt idx="13">
                  <c:v>4.3247471016172208</c:v>
                </c:pt>
                <c:pt idx="14">
                  <c:v>4.9774634191048408</c:v>
                </c:pt>
                <c:pt idx="15">
                  <c:v>5.527030015268819</c:v>
                </c:pt>
                <c:pt idx="16">
                  <c:v>7.6537837408398266</c:v>
                </c:pt>
                <c:pt idx="17">
                  <c:v>7.0260846329040199</c:v>
                </c:pt>
                <c:pt idx="18">
                  <c:v>6.1628840458145655</c:v>
                </c:pt>
                <c:pt idx="19">
                  <c:v>4.8222939825756894</c:v>
                </c:pt>
                <c:pt idx="20">
                  <c:v>7.9546255582192362</c:v>
                </c:pt>
                <c:pt idx="21">
                  <c:v>6.4413117060112395</c:v>
                </c:pt>
                <c:pt idx="22">
                  <c:v>5.272531961232839</c:v>
                </c:pt>
                <c:pt idx="23">
                  <c:v>5.2141049007593097</c:v>
                </c:pt>
                <c:pt idx="24">
                  <c:v>6.3312019030537199</c:v>
                </c:pt>
                <c:pt idx="25">
                  <c:v>5.4758010897461658</c:v>
                </c:pt>
                <c:pt idx="26">
                  <c:v>4.8471862994380333</c:v>
                </c:pt>
                <c:pt idx="27">
                  <c:v>4.4855328989156646</c:v>
                </c:pt>
                <c:pt idx="28">
                  <c:v>5.5070814160606254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6D-42FA-B207-1E3209D312C2}"/>
            </c:ext>
          </c:extLst>
        </c:ser>
        <c:ser>
          <c:idx val="3"/>
          <c:order val="3"/>
          <c:tx>
            <c:strRef>
              <c:f>'Figure 3.B.7'!$F$1</c:f>
              <c:strCache>
                <c:ptCount val="1"/>
                <c:pt idx="0">
                  <c:v>Transfers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3.B.7'!$F$2:$F$30</c:f>
              <c:numCache>
                <c:formatCode>0.0</c:formatCode>
                <c:ptCount val="29"/>
                <c:pt idx="0">
                  <c:v>7.837564068478617</c:v>
                </c:pt>
                <c:pt idx="1">
                  <c:v>8.8217991655079224</c:v>
                </c:pt>
                <c:pt idx="2">
                  <c:v>8.4232226559649117</c:v>
                </c:pt>
                <c:pt idx="3">
                  <c:v>9.5421705097002114</c:v>
                </c:pt>
                <c:pt idx="4">
                  <c:v>6.6033662956777848</c:v>
                </c:pt>
                <c:pt idx="5">
                  <c:v>7.4492253820823686</c:v>
                </c:pt>
                <c:pt idx="6">
                  <c:v>9.560075666118248</c:v>
                </c:pt>
                <c:pt idx="7">
                  <c:v>9.5367158781523038</c:v>
                </c:pt>
                <c:pt idx="8">
                  <c:v>10.324601831360038</c:v>
                </c:pt>
                <c:pt idx="9">
                  <c:v>11.30870605469638</c:v>
                </c:pt>
                <c:pt idx="10">
                  <c:v>9.4060882725684536</c:v>
                </c:pt>
                <c:pt idx="11">
                  <c:v>6.9998370538550763</c:v>
                </c:pt>
                <c:pt idx="12">
                  <c:v>6.8060375036392164</c:v>
                </c:pt>
                <c:pt idx="13">
                  <c:v>10.871405024689031</c:v>
                </c:pt>
                <c:pt idx="14">
                  <c:v>7.4251722331964389</c:v>
                </c:pt>
                <c:pt idx="15">
                  <c:v>5.5362735699784249</c:v>
                </c:pt>
                <c:pt idx="16">
                  <c:v>5.1901296458193684</c:v>
                </c:pt>
                <c:pt idx="17">
                  <c:v>4.9616687396958312</c:v>
                </c:pt>
                <c:pt idx="18">
                  <c:v>3.6528435509363728</c:v>
                </c:pt>
                <c:pt idx="19">
                  <c:v>3.432436903701185</c:v>
                </c:pt>
                <c:pt idx="20">
                  <c:v>3.5351332431912579</c:v>
                </c:pt>
                <c:pt idx="21">
                  <c:v>3.9670486777784113</c:v>
                </c:pt>
                <c:pt idx="22">
                  <c:v>3.4984017064245836</c:v>
                </c:pt>
                <c:pt idx="23">
                  <c:v>3.1735495729997876</c:v>
                </c:pt>
                <c:pt idx="24">
                  <c:v>3.0920169736858014</c:v>
                </c:pt>
                <c:pt idx="25">
                  <c:v>3.6297221245452436</c:v>
                </c:pt>
                <c:pt idx="26">
                  <c:v>3.6613745882793878</c:v>
                </c:pt>
                <c:pt idx="27">
                  <c:v>3.0682160303231791</c:v>
                </c:pt>
                <c:pt idx="28">
                  <c:v>3.4631769771934047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6D-42FA-B207-1E3209D312C2}"/>
            </c:ext>
          </c:extLst>
        </c:ser>
        <c:ser>
          <c:idx val="4"/>
          <c:order val="4"/>
          <c:tx>
            <c:strRef>
              <c:f>'Figure 3.B.7'!$G$1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3.B.7'!$G$2:$G$30</c:f>
              <c:numCache>
                <c:formatCode>0.0</c:formatCode>
                <c:ptCount val="29"/>
                <c:pt idx="0">
                  <c:v>-6.2283570997147049</c:v>
                </c:pt>
                <c:pt idx="1">
                  <c:v>-4.7286273715917009</c:v>
                </c:pt>
                <c:pt idx="2">
                  <c:v>-3.6449939257973414</c:v>
                </c:pt>
                <c:pt idx="3">
                  <c:v>-5.7565582005278113</c:v>
                </c:pt>
                <c:pt idx="4">
                  <c:v>-5.8018833287625844</c:v>
                </c:pt>
                <c:pt idx="5">
                  <c:v>-6.1800848082004283</c:v>
                </c:pt>
                <c:pt idx="6">
                  <c:v>-4.5640966391572322</c:v>
                </c:pt>
                <c:pt idx="7">
                  <c:v>-0.68932832698845559</c:v>
                </c:pt>
                <c:pt idx="8">
                  <c:v>-7.4175152356637586</c:v>
                </c:pt>
                <c:pt idx="9">
                  <c:v>-5.8765176773659693</c:v>
                </c:pt>
                <c:pt idx="10">
                  <c:v>-5.9593992223344223</c:v>
                </c:pt>
                <c:pt idx="11">
                  <c:v>-6.5502406714684724</c:v>
                </c:pt>
                <c:pt idx="12">
                  <c:v>-8.6811655424831073</c:v>
                </c:pt>
                <c:pt idx="13">
                  <c:v>-9.9952139259172768</c:v>
                </c:pt>
                <c:pt idx="14">
                  <c:v>-4.742874154503852</c:v>
                </c:pt>
                <c:pt idx="15">
                  <c:v>-7.2431995108057885</c:v>
                </c:pt>
                <c:pt idx="16">
                  <c:v>-10.344750457487443</c:v>
                </c:pt>
                <c:pt idx="17">
                  <c:v>-7.4510812490895422</c:v>
                </c:pt>
                <c:pt idx="18">
                  <c:v>-6.516242386107912</c:v>
                </c:pt>
                <c:pt idx="19">
                  <c:v>-4.8595572809886249</c:v>
                </c:pt>
                <c:pt idx="20">
                  <c:v>-11.382481004548131</c:v>
                </c:pt>
                <c:pt idx="21">
                  <c:v>-7.854837152791875</c:v>
                </c:pt>
                <c:pt idx="22">
                  <c:v>-5.9963334334626612</c:v>
                </c:pt>
                <c:pt idx="23">
                  <c:v>-5.3554931159252153</c:v>
                </c:pt>
                <c:pt idx="24">
                  <c:v>-7.7682742148435402</c:v>
                </c:pt>
                <c:pt idx="25">
                  <c:v>-7.3513714866718516</c:v>
                </c:pt>
                <c:pt idx="26">
                  <c:v>-7.1025249078099293</c:v>
                </c:pt>
                <c:pt idx="27">
                  <c:v>-7.0712696226947482</c:v>
                </c:pt>
                <c:pt idx="28">
                  <c:v>-9.2956048842119134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6D-42FA-B207-1E3209D31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'Figure 3.B.7'!$H$1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36D-42FA-B207-1E3209D312C2}"/>
              </c:ext>
            </c:extLst>
          </c:dPt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3.B.7'!$H$2:$H$30</c:f>
              <c:numCache>
                <c:formatCode>0.0</c:formatCode>
                <c:ptCount val="29"/>
                <c:pt idx="0">
                  <c:v>-8.9372155741176744</c:v>
                </c:pt>
                <c:pt idx="1">
                  <c:v>-4.3621757136780515</c:v>
                </c:pt>
                <c:pt idx="2">
                  <c:v>-1.6813084482985974</c:v>
                </c:pt>
                <c:pt idx="3">
                  <c:v>-12.788653631245882</c:v>
                </c:pt>
                <c:pt idx="4">
                  <c:v>-8.3721413207675113</c:v>
                </c:pt>
                <c:pt idx="5">
                  <c:v>-6.5572449173788545</c:v>
                </c:pt>
                <c:pt idx="6">
                  <c:v>-3.2182337918478963</c:v>
                </c:pt>
                <c:pt idx="7">
                  <c:v>4.8480820150759434E-2</c:v>
                </c:pt>
                <c:pt idx="8">
                  <c:v>-2.7622195809078898</c:v>
                </c:pt>
                <c:pt idx="9">
                  <c:v>1.3154894701569002</c:v>
                </c:pt>
                <c:pt idx="10">
                  <c:v>-0.54816062159370027</c:v>
                </c:pt>
                <c:pt idx="11">
                  <c:v>-9.1330334893055003</c:v>
                </c:pt>
                <c:pt idx="12">
                  <c:v>-7.869875735749627</c:v>
                </c:pt>
                <c:pt idx="13">
                  <c:v>-0.91174532064597857</c:v>
                </c:pt>
                <c:pt idx="14">
                  <c:v>4.9772675369135522</c:v>
                </c:pt>
                <c:pt idx="15">
                  <c:v>-1.3770425022041668</c:v>
                </c:pt>
                <c:pt idx="16">
                  <c:v>-6.9281301060385987</c:v>
                </c:pt>
                <c:pt idx="17">
                  <c:v>-4.5457306377944828</c:v>
                </c:pt>
                <c:pt idx="18">
                  <c:v>-2.2116549130000767</c:v>
                </c:pt>
                <c:pt idx="19">
                  <c:v>-1.8893582686012338</c:v>
                </c:pt>
                <c:pt idx="20">
                  <c:v>-10.507917839343458</c:v>
                </c:pt>
                <c:pt idx="21">
                  <c:v>-3.132767770978778</c:v>
                </c:pt>
                <c:pt idx="22">
                  <c:v>-3.8476992533600174</c:v>
                </c:pt>
                <c:pt idx="23">
                  <c:v>-7.8943719896360109</c:v>
                </c:pt>
                <c:pt idx="24">
                  <c:v>-15.025572682247997</c:v>
                </c:pt>
                <c:pt idx="25">
                  <c:v>-7.9547063815989576</c:v>
                </c:pt>
                <c:pt idx="26">
                  <c:v>-4.4888254419714739</c:v>
                </c:pt>
                <c:pt idx="27">
                  <c:v>-9.1542490408207264</c:v>
                </c:pt>
                <c:pt idx="28">
                  <c:v>-12.692445707550672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6D-42FA-B207-1E3209D31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25123942840494E-2"/>
          <c:y val="4.6288903179583671E-4"/>
          <c:w val="0.24315849315425542"/>
          <c:h val="0.28747703412073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84631087780692E-2"/>
          <c:y val="3.5518372703412071E-2"/>
          <c:w val="0.93186351706036741"/>
          <c:h val="0.81647710702828813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3.B.8'!$C$1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'Figure 3.B.8'!$A$2:$B$43</c:f>
              <c:multiLvlStrCache>
                <c:ptCount val="42"/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5">
                    <c:v>1</c:v>
                  </c:pt>
                  <c:pt idx="16">
                    <c:v>2</c:v>
                  </c:pt>
                  <c:pt idx="17">
                    <c:v>3</c:v>
                  </c:pt>
                  <c:pt idx="18">
                    <c:v>4</c:v>
                  </c:pt>
                  <c:pt idx="19">
                    <c:v>5</c:v>
                  </c:pt>
                  <c:pt idx="20">
                    <c:v>6</c:v>
                  </c:pt>
                  <c:pt idx="21">
                    <c:v>7</c:v>
                  </c:pt>
                  <c:pt idx="22">
                    <c:v>8</c:v>
                  </c:pt>
                  <c:pt idx="23">
                    <c:v>9</c:v>
                  </c:pt>
                  <c:pt idx="24">
                    <c:v>10</c:v>
                  </c:pt>
                  <c:pt idx="25">
                    <c:v>11</c:v>
                  </c:pt>
                  <c:pt idx="26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13</c:v>
                  </c:pt>
                </c:lvl>
                <c:lvl>
                  <c:pt idx="0">
                    <c:v>Vegetables</c:v>
                  </c:pt>
                  <c:pt idx="14">
                    <c:v>Fish</c:v>
                  </c:pt>
                  <c:pt idx="28">
                    <c:v>Flowers</c:v>
                  </c:pt>
                </c:lvl>
              </c:multiLvlStrCache>
            </c:multiLvlStrRef>
          </c:cat>
          <c:val>
            <c:numRef>
              <c:f>'Figure 3.B.8'!$C$2:$C$43</c:f>
              <c:numCache>
                <c:formatCode>0.0</c:formatCode>
                <c:ptCount val="42"/>
                <c:pt idx="1">
                  <c:v>1.9511019749999998</c:v>
                </c:pt>
                <c:pt idx="2">
                  <c:v>4.4696628709999997</c:v>
                </c:pt>
                <c:pt idx="3">
                  <c:v>13.357797688000002</c:v>
                </c:pt>
                <c:pt idx="4">
                  <c:v>24.027724554000002</c:v>
                </c:pt>
                <c:pt idx="5">
                  <c:v>31.730817489000003</c:v>
                </c:pt>
                <c:pt idx="6">
                  <c:v>42.352346211000004</c:v>
                </c:pt>
                <c:pt idx="7">
                  <c:v>54.274695000000008</c:v>
                </c:pt>
                <c:pt idx="8">
                  <c:v>61.070488868000005</c:v>
                </c:pt>
                <c:pt idx="9">
                  <c:v>66.968163235000006</c:v>
                </c:pt>
                <c:pt idx="10">
                  <c:v>76.674728851000012</c:v>
                </c:pt>
                <c:pt idx="11">
                  <c:v>84.581130121000015</c:v>
                </c:pt>
                <c:pt idx="12">
                  <c:v>86.962127953000021</c:v>
                </c:pt>
                <c:pt idx="15">
                  <c:v>3.7897343700000006</c:v>
                </c:pt>
                <c:pt idx="16">
                  <c:v>6.8913575600000003</c:v>
                </c:pt>
                <c:pt idx="17">
                  <c:v>10.95495217</c:v>
                </c:pt>
                <c:pt idx="18">
                  <c:v>16.57019884</c:v>
                </c:pt>
                <c:pt idx="19">
                  <c:v>22.02285578</c:v>
                </c:pt>
                <c:pt idx="20">
                  <c:v>26.56607206</c:v>
                </c:pt>
                <c:pt idx="21">
                  <c:v>33.145405750000002</c:v>
                </c:pt>
                <c:pt idx="22">
                  <c:v>40.294516440000002</c:v>
                </c:pt>
                <c:pt idx="23">
                  <c:v>47.75424314</c:v>
                </c:pt>
                <c:pt idx="24">
                  <c:v>57.19390018</c:v>
                </c:pt>
                <c:pt idx="25">
                  <c:v>67.030395630000001</c:v>
                </c:pt>
                <c:pt idx="26">
                  <c:v>79.799966259999991</c:v>
                </c:pt>
                <c:pt idx="29">
                  <c:v>1.5379834829999999</c:v>
                </c:pt>
                <c:pt idx="30">
                  <c:v>23.705057533000002</c:v>
                </c:pt>
                <c:pt idx="31">
                  <c:v>26.586300645000001</c:v>
                </c:pt>
                <c:pt idx="32">
                  <c:v>29.75710677</c:v>
                </c:pt>
                <c:pt idx="33">
                  <c:v>33.689042995999998</c:v>
                </c:pt>
                <c:pt idx="34">
                  <c:v>36.901565841</c:v>
                </c:pt>
                <c:pt idx="35">
                  <c:v>40.161566993000001</c:v>
                </c:pt>
                <c:pt idx="36">
                  <c:v>43.636353022000002</c:v>
                </c:pt>
                <c:pt idx="37">
                  <c:v>46.710796362000004</c:v>
                </c:pt>
                <c:pt idx="38">
                  <c:v>49.674814282000007</c:v>
                </c:pt>
                <c:pt idx="39">
                  <c:v>52.197994912000006</c:v>
                </c:pt>
                <c:pt idx="40">
                  <c:v>53.588618742000008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83-49BC-9B69-1DBAE233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1583551"/>
        <c:axId val="871592671"/>
      </c:lineChart>
      <c:lineChart>
        <c:grouping val="standard"/>
        <c:varyColors val="0"/>
        <c:ser>
          <c:idx val="1"/>
          <c:order val="1"/>
          <c:tx>
            <c:strRef>
              <c:f>'Figure 3.B.8'!$D$1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'Figure 3.B.8'!$A$2:$B$43</c:f>
              <c:multiLvlStrCache>
                <c:ptCount val="42"/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5">
                    <c:v>1</c:v>
                  </c:pt>
                  <c:pt idx="16">
                    <c:v>2</c:v>
                  </c:pt>
                  <c:pt idx="17">
                    <c:v>3</c:v>
                  </c:pt>
                  <c:pt idx="18">
                    <c:v>4</c:v>
                  </c:pt>
                  <c:pt idx="19">
                    <c:v>5</c:v>
                  </c:pt>
                  <c:pt idx="20">
                    <c:v>6</c:v>
                  </c:pt>
                  <c:pt idx="21">
                    <c:v>7</c:v>
                  </c:pt>
                  <c:pt idx="22">
                    <c:v>8</c:v>
                  </c:pt>
                  <c:pt idx="23">
                    <c:v>9</c:v>
                  </c:pt>
                  <c:pt idx="24">
                    <c:v>10</c:v>
                  </c:pt>
                  <c:pt idx="25">
                    <c:v>11</c:v>
                  </c:pt>
                  <c:pt idx="26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13</c:v>
                  </c:pt>
                </c:lvl>
                <c:lvl>
                  <c:pt idx="0">
                    <c:v>Vegetables</c:v>
                  </c:pt>
                  <c:pt idx="14">
                    <c:v>Fish</c:v>
                  </c:pt>
                  <c:pt idx="28">
                    <c:v>Flowers</c:v>
                  </c:pt>
                </c:lvl>
              </c:multiLvlStrCache>
            </c:multiLvlStrRef>
          </c:cat>
          <c:val>
            <c:numRef>
              <c:f>'Figure 3.B.8'!$D$2:$D$43</c:f>
              <c:numCache>
                <c:formatCode>0.0</c:formatCode>
                <c:ptCount val="42"/>
                <c:pt idx="1">
                  <c:v>2.4183905019999994</c:v>
                </c:pt>
                <c:pt idx="2">
                  <c:v>6.1294350370000004</c:v>
                </c:pt>
                <c:pt idx="3">
                  <c:v>13.816546097</c:v>
                </c:pt>
                <c:pt idx="4">
                  <c:v>23.599509315999995</c:v>
                </c:pt>
                <c:pt idx="5">
                  <c:v>30.347754825999996</c:v>
                </c:pt>
                <c:pt idx="6">
                  <c:v>32.794996035999993</c:v>
                </c:pt>
                <c:pt idx="7">
                  <c:v>36.075119745999991</c:v>
                </c:pt>
                <c:pt idx="15">
                  <c:v>4.05271604</c:v>
                </c:pt>
                <c:pt idx="16">
                  <c:v>10.024798010000001</c:v>
                </c:pt>
                <c:pt idx="17">
                  <c:v>18.239504080000003</c:v>
                </c:pt>
                <c:pt idx="18">
                  <c:v>24.220006870000006</c:v>
                </c:pt>
                <c:pt idx="19">
                  <c:v>29.934070130000006</c:v>
                </c:pt>
                <c:pt idx="20">
                  <c:v>30.120779780000007</c:v>
                </c:pt>
                <c:pt idx="21">
                  <c:v>30.437228760000007</c:v>
                </c:pt>
                <c:pt idx="29">
                  <c:v>1.5492118300000002</c:v>
                </c:pt>
                <c:pt idx="30">
                  <c:v>9.9214973630000003</c:v>
                </c:pt>
                <c:pt idx="31">
                  <c:v>13.499974243</c:v>
                </c:pt>
                <c:pt idx="32">
                  <c:v>15.311328513000001</c:v>
                </c:pt>
                <c:pt idx="33">
                  <c:v>16.967099363000003</c:v>
                </c:pt>
                <c:pt idx="34">
                  <c:v>18.447731353000002</c:v>
                </c:pt>
                <c:pt idx="35">
                  <c:v>19.946514703000002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83-49BC-9B69-1DBAE233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8422912"/>
        <c:axId val="1708408992"/>
      </c:lineChart>
      <c:catAx>
        <c:axId val="8715835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Months</a:t>
                </a:r>
              </a:p>
            </c:rich>
          </c:tx>
          <c:layout>
            <c:manualLayout>
              <c:xMode val="edge"/>
              <c:yMode val="edge"/>
              <c:x val="0.46830088947214932"/>
              <c:y val="0.781632764654418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1592671"/>
        <c:crosses val="autoZero"/>
        <c:auto val="1"/>
        <c:lblAlgn val="ctr"/>
        <c:lblOffset val="100"/>
        <c:tickLblSkip val="2"/>
        <c:noMultiLvlLbl val="0"/>
      </c:catAx>
      <c:valAx>
        <c:axId val="87159267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1583551"/>
        <c:crosses val="autoZero"/>
        <c:crossBetween val="between"/>
      </c:valAx>
      <c:valAx>
        <c:axId val="1708408992"/>
        <c:scaling>
          <c:orientation val="minMax"/>
          <c:max val="1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08422912"/>
        <c:crosses val="max"/>
        <c:crossBetween val="between"/>
      </c:valAx>
      <c:catAx>
        <c:axId val="1708422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8408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5966280256634588"/>
          <c:y val="4.5096482939632553E-2"/>
          <c:w val="0.11880486293379997"/>
          <c:h val="0.14292104111986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areaChart>
        <c:grouping val="stacked"/>
        <c:varyColors val="0"/>
        <c:ser>
          <c:idx val="2"/>
          <c:order val="2"/>
          <c:tx>
            <c:strRef>
              <c:f>'Figure 3.B.9'!$D$1</c:f>
              <c:strCache>
                <c:ptCount val="1"/>
              </c:strCache>
            </c:strRef>
          </c:tx>
          <c:spPr>
            <a:noFill/>
            <a:ln w="19050">
              <a:noFill/>
              <a:prstDash val="sysDash"/>
            </a:ln>
            <a:effectLst/>
          </c:spP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3.B.9'!$D$2:$D$40</c:f>
              <c:numCache>
                <c:formatCode>0.0</c:formatCode>
                <c:ptCount val="39"/>
                <c:pt idx="0">
                  <c:v>159.41584900000001</c:v>
                </c:pt>
                <c:pt idx="1">
                  <c:v>159.303349</c:v>
                </c:pt>
                <c:pt idx="2">
                  <c:v>159.21834899999999</c:v>
                </c:pt>
                <c:pt idx="3">
                  <c:v>159.178349</c:v>
                </c:pt>
                <c:pt idx="4">
                  <c:v>159.175849</c:v>
                </c:pt>
                <c:pt idx="5">
                  <c:v>159.02834899999999</c:v>
                </c:pt>
                <c:pt idx="6">
                  <c:v>158.82084900000001</c:v>
                </c:pt>
                <c:pt idx="7">
                  <c:v>158.520849</c:v>
                </c:pt>
                <c:pt idx="8">
                  <c:v>158.19084899999999</c:v>
                </c:pt>
                <c:pt idx="9">
                  <c:v>157.85084900000001</c:v>
                </c:pt>
                <c:pt idx="10">
                  <c:v>157.46584899999999</c:v>
                </c:pt>
                <c:pt idx="11">
                  <c:v>157.02834899999999</c:v>
                </c:pt>
                <c:pt idx="12">
                  <c:v>156.453349</c:v>
                </c:pt>
                <c:pt idx="13">
                  <c:v>155.78334899999999</c:v>
                </c:pt>
                <c:pt idx="14">
                  <c:v>155.00084899999999</c:v>
                </c:pt>
                <c:pt idx="15">
                  <c:v>154.048349</c:v>
                </c:pt>
                <c:pt idx="16">
                  <c:v>153.00084899999999</c:v>
                </c:pt>
                <c:pt idx="17">
                  <c:v>151.78334899999999</c:v>
                </c:pt>
                <c:pt idx="18">
                  <c:v>150.423349</c:v>
                </c:pt>
                <c:pt idx="19">
                  <c:v>148.923349</c:v>
                </c:pt>
                <c:pt idx="20">
                  <c:v>147.38834900000001</c:v>
                </c:pt>
                <c:pt idx="21">
                  <c:v>142.56834900000001</c:v>
                </c:pt>
                <c:pt idx="22">
                  <c:v>141.423349</c:v>
                </c:pt>
                <c:pt idx="23">
                  <c:v>140.28834900000001</c:v>
                </c:pt>
                <c:pt idx="24">
                  <c:v>139.24334899999999</c:v>
                </c:pt>
                <c:pt idx="25">
                  <c:v>138.233349</c:v>
                </c:pt>
                <c:pt idx="26">
                  <c:v>137.22084899999999</c:v>
                </c:pt>
                <c:pt idx="27">
                  <c:v>136.208349</c:v>
                </c:pt>
                <c:pt idx="28">
                  <c:v>135.19584900000001</c:v>
                </c:pt>
                <c:pt idx="29">
                  <c:v>134.15834899999999</c:v>
                </c:pt>
                <c:pt idx="30">
                  <c:v>133.12084899999999</c:v>
                </c:pt>
                <c:pt idx="31">
                  <c:v>132.203349</c:v>
                </c:pt>
                <c:pt idx="32">
                  <c:v>131.32584900000001</c:v>
                </c:pt>
                <c:pt idx="33">
                  <c:v>130.57584900000001</c:v>
                </c:pt>
                <c:pt idx="34">
                  <c:v>130.10084900000001</c:v>
                </c:pt>
                <c:pt idx="35">
                  <c:v>129.65084899999999</c:v>
                </c:pt>
                <c:pt idx="36">
                  <c:v>129.20659599999999</c:v>
                </c:pt>
                <c:pt idx="37">
                  <c:v>128.78086400000001</c:v>
                </c:pt>
                <c:pt idx="38">
                  <c:v>128.37026399999999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B5-4AA9-8B92-AEBF4B349717}"/>
            </c:ext>
          </c:extLst>
        </c:ser>
        <c:ser>
          <c:idx val="3"/>
          <c:order val="3"/>
          <c:tx>
            <c:strRef>
              <c:f>'Figure 3.B.9'!$E$1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3.B.9'!$E$2:$E$40</c:f>
              <c:numCache>
                <c:formatCode>0.0</c:formatCode>
                <c:ptCount val="39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5-4AA9-8B92-AEBF4B349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306392"/>
        <c:axId val="499304040"/>
      </c:areaChart>
      <c:lineChart>
        <c:grouping val="standard"/>
        <c:varyColors val="0"/>
        <c:ser>
          <c:idx val="0"/>
          <c:order val="0"/>
          <c:tx>
            <c:strRef>
              <c:f>'Figure 3.B.9'!$B$1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3.B.9'!$B$2:$B$40</c:f>
              <c:numCache>
                <c:formatCode>0.0</c:formatCode>
                <c:ptCount val="39"/>
                <c:pt idx="0">
                  <c:v>166.426807</c:v>
                </c:pt>
                <c:pt idx="1">
                  <c:v>167.85404500000001</c:v>
                </c:pt>
                <c:pt idx="2">
                  <c:v>170.26988399999999</c:v>
                </c:pt>
                <c:pt idx="3">
                  <c:v>171.097692</c:v>
                </c:pt>
                <c:pt idx="4">
                  <c:v>173.47384500000001</c:v>
                </c:pt>
                <c:pt idx="5">
                  <c:v>170.01769999999999</c:v>
                </c:pt>
                <c:pt idx="6">
                  <c:v>166.04651100000001</c:v>
                </c:pt>
                <c:pt idx="7">
                  <c:v>165.45473000000001</c:v>
                </c:pt>
                <c:pt idx="8">
                  <c:v>165.614024</c:v>
                </c:pt>
                <c:pt idx="9">
                  <c:v>165.0222</c:v>
                </c:pt>
                <c:pt idx="10">
                  <c:v>164.12558200000001</c:v>
                </c:pt>
                <c:pt idx="11">
                  <c:v>164.60093800000001</c:v>
                </c:pt>
                <c:pt idx="12">
                  <c:v>164.06052299999999</c:v>
                </c:pt>
                <c:pt idx="13">
                  <c:v>160.499357</c:v>
                </c:pt>
                <c:pt idx="14">
                  <c:v>164.22072800000001</c:v>
                </c:pt>
                <c:pt idx="15">
                  <c:v>167.022423</c:v>
                </c:pt>
                <c:pt idx="16">
                  <c:v>170.98407599999999</c:v>
                </c:pt>
                <c:pt idx="17">
                  <c:v>169.253017</c:v>
                </c:pt>
                <c:pt idx="18">
                  <c:v>161.86069800000001</c:v>
                </c:pt>
                <c:pt idx="19">
                  <c:v>159.24183199999999</c:v>
                </c:pt>
                <c:pt idx="20">
                  <c:v>154.35897299999999</c:v>
                </c:pt>
                <c:pt idx="21">
                  <c:v>153.22018</c:v>
                </c:pt>
                <c:pt idx="22">
                  <c:v>143.28464600000001</c:v>
                </c:pt>
                <c:pt idx="23">
                  <c:v>140.354185</c:v>
                </c:pt>
                <c:pt idx="24">
                  <c:v>137.62619599999999</c:v>
                </c:pt>
                <c:pt idx="25">
                  <c:v>135.530745</c:v>
                </c:pt>
                <c:pt idx="26">
                  <c:v>131.05468099999999</c:v>
                </c:pt>
                <c:pt idx="27">
                  <c:v>135.918319</c:v>
                </c:pt>
                <c:pt idx="28">
                  <c:v>138.94554099999999</c:v>
                </c:pt>
                <c:pt idx="29">
                  <c:v>136.073497</c:v>
                </c:pt>
                <c:pt idx="30">
                  <c:v>135.950368</c:v>
                </c:pt>
                <c:pt idx="31">
                  <c:v>131.02566999999999</c:v>
                </c:pt>
                <c:pt idx="32">
                  <c:v>136.258286</c:v>
                </c:pt>
                <c:pt idx="33">
                  <c:v>143.31941399999999</c:v>
                </c:pt>
                <c:pt idx="34">
                  <c:v>144.107021</c:v>
                </c:pt>
                <c:pt idx="35">
                  <c:v>144.39299099999999</c:v>
                </c:pt>
                <c:pt idx="36">
                  <c:v>143.98267899999999</c:v>
                </c:pt>
                <c:pt idx="37">
                  <c:v>142.65990400000001</c:v>
                </c:pt>
                <c:pt idx="38">
                  <c:v>138.32754299999999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B5-4AA9-8B92-AEBF4B349717}"/>
            </c:ext>
          </c:extLst>
        </c:ser>
        <c:ser>
          <c:idx val="1"/>
          <c:order val="1"/>
          <c:tx>
            <c:strRef>
              <c:f>'Figure 3.B.9'!$C$1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3.B.9'!$C$2:$C$40</c:f>
              <c:numCache>
                <c:formatCode>0.0</c:formatCode>
                <c:ptCount val="39"/>
                <c:pt idx="0">
                  <c:v>163.41584900000001</c:v>
                </c:pt>
                <c:pt idx="1">
                  <c:v>163.303349</c:v>
                </c:pt>
                <c:pt idx="2">
                  <c:v>163.21834899999999</c:v>
                </c:pt>
                <c:pt idx="3">
                  <c:v>163.178349</c:v>
                </c:pt>
                <c:pt idx="4">
                  <c:v>163.175849</c:v>
                </c:pt>
                <c:pt idx="5">
                  <c:v>163.02834899999999</c:v>
                </c:pt>
                <c:pt idx="6">
                  <c:v>162.82084900000001</c:v>
                </c:pt>
                <c:pt idx="7">
                  <c:v>162.520849</c:v>
                </c:pt>
                <c:pt idx="8">
                  <c:v>162.19084899999999</c:v>
                </c:pt>
                <c:pt idx="9">
                  <c:v>161.85084900000001</c:v>
                </c:pt>
                <c:pt idx="10">
                  <c:v>161.46584899999999</c:v>
                </c:pt>
                <c:pt idx="11">
                  <c:v>161.02834899999999</c:v>
                </c:pt>
                <c:pt idx="12">
                  <c:v>160.453349</c:v>
                </c:pt>
                <c:pt idx="13">
                  <c:v>159.78334899999999</c:v>
                </c:pt>
                <c:pt idx="14">
                  <c:v>159.00084899999999</c:v>
                </c:pt>
                <c:pt idx="15">
                  <c:v>158.048349</c:v>
                </c:pt>
                <c:pt idx="16">
                  <c:v>157.00084899999999</c:v>
                </c:pt>
                <c:pt idx="17">
                  <c:v>155.78334899999999</c:v>
                </c:pt>
                <c:pt idx="18">
                  <c:v>154.423349</c:v>
                </c:pt>
                <c:pt idx="19">
                  <c:v>152.923349</c:v>
                </c:pt>
                <c:pt idx="20">
                  <c:v>151.38834900000001</c:v>
                </c:pt>
                <c:pt idx="21">
                  <c:v>150.56834900000001</c:v>
                </c:pt>
                <c:pt idx="22">
                  <c:v>149.423349</c:v>
                </c:pt>
                <c:pt idx="23">
                  <c:v>148.28834900000001</c:v>
                </c:pt>
                <c:pt idx="24">
                  <c:v>147.24334899999999</c:v>
                </c:pt>
                <c:pt idx="25">
                  <c:v>146.233349</c:v>
                </c:pt>
                <c:pt idx="26">
                  <c:v>145.22084899999999</c:v>
                </c:pt>
                <c:pt idx="27">
                  <c:v>144.208349</c:v>
                </c:pt>
                <c:pt idx="28">
                  <c:v>143.19584900000001</c:v>
                </c:pt>
                <c:pt idx="29">
                  <c:v>142.15834899999999</c:v>
                </c:pt>
                <c:pt idx="30">
                  <c:v>141.12084899999999</c:v>
                </c:pt>
                <c:pt idx="31">
                  <c:v>140.203349</c:v>
                </c:pt>
                <c:pt idx="32">
                  <c:v>139.32584900000001</c:v>
                </c:pt>
                <c:pt idx="33">
                  <c:v>138.57584900000001</c:v>
                </c:pt>
                <c:pt idx="34">
                  <c:v>138.10084900000001</c:v>
                </c:pt>
                <c:pt idx="35">
                  <c:v>137.65084899999999</c:v>
                </c:pt>
                <c:pt idx="36">
                  <c:v>137.20659599999999</c:v>
                </c:pt>
                <c:pt idx="37">
                  <c:v>136.78086400000001</c:v>
                </c:pt>
                <c:pt idx="38">
                  <c:v>136.37026399999999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B5-4AA9-8B92-AEBF4B349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561971420239138E-2"/>
          <c:y val="0.57328339165937603"/>
          <c:w val="0.2460354695246427"/>
          <c:h val="0.229715660542432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3.3405132425394064E-2"/>
          <c:w val="0.90787729658792649"/>
          <c:h val="0.89989784046085286"/>
        </c:manualLayout>
      </c:layout>
      <c:barChart>
        <c:barDir val="col"/>
        <c:grouping val="stacked"/>
        <c:varyColors val="0"/>
        <c:ser>
          <c:idx val="5"/>
          <c:order val="4"/>
          <c:tx>
            <c:strRef>
              <c:f>'Figure 3.B.10'!$H$1</c:f>
              <c:strCache>
                <c:ptCount val="1"/>
                <c:pt idx="0">
                  <c:v>Tax impulse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3.B.10'!$H$2:$H$6</c:f>
              <c:numCache>
                <c:formatCode>0.0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0.26</c:v>
                </c:pt>
                <c:pt idx="3">
                  <c:v>-0.3</c:v>
                </c:pt>
                <c:pt idx="4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73-40EC-B575-CB6F4A68969E}"/>
            </c:ext>
          </c:extLst>
        </c:ser>
        <c:ser>
          <c:idx val="6"/>
          <c:order val="5"/>
          <c:tx>
            <c:strRef>
              <c:f>'Figure 3.B.10'!$I$1</c:f>
              <c:strCache>
                <c:ptCount val="1"/>
                <c:pt idx="0">
                  <c:v>Expenditure impulse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3.B.10'!$I$2:$I$6</c:f>
              <c:numCache>
                <c:formatCode>0.0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1.34</c:v>
                </c:pt>
                <c:pt idx="3">
                  <c:v>-0.2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73-40EC-B575-CB6F4A689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9305216"/>
        <c:axId val="499304432"/>
      </c:barChart>
      <c:lineChart>
        <c:grouping val="standard"/>
        <c:varyColors val="0"/>
        <c:ser>
          <c:idx val="0"/>
          <c:order val="0"/>
          <c:tx>
            <c:strRef>
              <c:f>'Figure 3.B.10'!$B$1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3.B.10'!$B$2:$B$6</c:f>
              <c:numCache>
                <c:formatCode>0.0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1.59</c:v>
                </c:pt>
                <c:pt idx="3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73-40EC-B575-CB6F4A68969E}"/>
            </c:ext>
          </c:extLst>
        </c:ser>
        <c:ser>
          <c:idx val="4"/>
          <c:order val="1"/>
          <c:tx>
            <c:strRef>
              <c:f>'Figure 3.B.10'!$D$1</c:f>
              <c:strCache>
                <c:ptCount val="1"/>
                <c:pt idx="0">
                  <c:v>2026 estimate*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  <a:headEnd type="none"/>
              <a:tailEnd type="diamond"/>
            </a:ln>
            <a:effectLst/>
          </c:spPr>
          <c:marker>
            <c:symbol val="none"/>
          </c:marker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73-40EC-B575-CB6F4A68969E}"/>
                </c:ext>
              </c:extLst>
            </c:dLbl>
            <c:dLbl>
              <c:idx val="4"/>
              <c:layout>
                <c:manualLayout>
                  <c:x val="1.834804655106487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73-40EC-B575-CB6F4A6896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3.B.10'!$D$2:$D$6</c:f>
              <c:numCache>
                <c:formatCode>0.0</c:formatCode>
                <c:ptCount val="5"/>
                <c:pt idx="3">
                  <c:v>-0.5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73-40EC-B575-CB6F4A68969E}"/>
            </c:ext>
          </c:extLst>
        </c:ser>
        <c:ser>
          <c:idx val="2"/>
          <c:order val="2"/>
          <c:tx>
            <c:strRef>
              <c:f>'Figure 3.B.10'!$E$1</c:f>
              <c:strCache>
                <c:ptCount val="1"/>
                <c:pt idx="0">
                  <c:v>Scenario 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3.B.10'!$E$2:$E$6</c:f>
              <c:numCache>
                <c:formatCode>0.0</c:formatCode>
                <c:ptCount val="5"/>
                <c:pt idx="4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D73-40EC-B575-CB6F4A68969E}"/>
            </c:ext>
          </c:extLst>
        </c:ser>
        <c:ser>
          <c:idx val="3"/>
          <c:order val="3"/>
          <c:tx>
            <c:strRef>
              <c:f>'Figure 3.B.10'!$F$1</c:f>
              <c:strCache>
                <c:ptCount val="1"/>
                <c:pt idx="0">
                  <c:v>Scenario 2</c:v>
                </c:pt>
              </c:strCache>
            </c:strRef>
          </c:tx>
          <c:spPr>
            <a:ln w="19050" cap="rnd">
              <a:noFill/>
              <a:prstDash val="sysDash"/>
              <a:round/>
            </a:ln>
            <a:effectLst/>
          </c:spPr>
          <c:marker>
            <c:symbol val="diamond"/>
            <c:size val="7"/>
            <c:spPr>
              <a:solidFill>
                <a:srgbClr val="605E27"/>
              </a:solidFill>
              <a:ln w="9525">
                <a:noFill/>
              </a:ln>
              <a:effectLst/>
            </c:spPr>
          </c:marker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73-40EC-B575-CB6F4A6896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605E27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3.B.10'!$F$2:$F$6</c:f>
              <c:numCache>
                <c:formatCode>0.0</c:formatCode>
                <c:ptCount val="5"/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D73-40EC-B575-CB6F4A68969E}"/>
            </c:ext>
          </c:extLst>
        </c:ser>
        <c:ser>
          <c:idx val="7"/>
          <c:order val="6"/>
          <c:tx>
            <c:strRef>
              <c:f>'Figure 3.B.10'!$G$1</c:f>
              <c:strCache>
                <c:ptCount val="1"/>
                <c:pt idx="0">
                  <c:v>Scenario 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3.B.10'!$G$2:$G$6</c:f>
              <c:numCache>
                <c:formatCode>0.0</c:formatCode>
                <c:ptCount val="5"/>
                <c:pt idx="4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D73-40EC-B575-CB6F4A689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005887"/>
        <c:axId val="1930005407"/>
      </c:lineChart>
      <c:catAx>
        <c:axId val="49930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432"/>
        <c:crosses val="autoZero"/>
        <c:auto val="1"/>
        <c:lblAlgn val="ctr"/>
        <c:lblOffset val="100"/>
        <c:noMultiLvlLbl val="0"/>
      </c:catAx>
      <c:valAx>
        <c:axId val="49930443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5216"/>
        <c:crosses val="autoZero"/>
        <c:crossBetween val="between"/>
      </c:valAx>
      <c:valAx>
        <c:axId val="1930005407"/>
        <c:scaling>
          <c:orientation val="minMax"/>
          <c:max val="2.5"/>
          <c:min val="-1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30005887"/>
        <c:crosses val="max"/>
        <c:crossBetween val="between"/>
      </c:valAx>
      <c:catAx>
        <c:axId val="1930005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00054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70C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112F4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38647695994E-2"/>
          <c:y val="1.3914325692469224E-2"/>
          <c:w val="0.34010487749223967"/>
          <c:h val="0.44936018924863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117344706911633E-2"/>
          <c:y val="1.99288256227758E-2"/>
          <c:w val="0.91458023476232142"/>
          <c:h val="0.81863498379428545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3.C.1'!$A$14:$A$39</c:f>
              <c:strCache>
                <c:ptCount val="26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  <c:pt idx="22">
                  <c:v>2025/3</c:v>
                </c:pt>
                <c:pt idx="23">
                  <c:v>2025/4</c:v>
                </c:pt>
                <c:pt idx="24">
                  <c:v>2026/1</c:v>
                </c:pt>
                <c:pt idx="25">
                  <c:v>2026/2</c:v>
                </c:pt>
              </c:strCache>
            </c:strRef>
          </c:cat>
          <c:val>
            <c:numRef>
              <c:f>'Figure 3.C.1'!$B$14:$B$39</c:f>
              <c:numCache>
                <c:formatCode>General</c:formatCode>
                <c:ptCount val="26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  <c:pt idx="22">
                  <c:v>11.8</c:v>
                </c:pt>
                <c:pt idx="23">
                  <c:v>13.1</c:v>
                </c:pt>
                <c:pt idx="24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49807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3.C.1'!$A$30:$A$39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3.C.1'!$C$14:$C$39</c:f>
              <c:numCache>
                <c:formatCode>0.0</c:formatCode>
                <c:ptCount val="26"/>
                <c:pt idx="0">
                  <c:v>7.7</c:v>
                </c:pt>
                <c:pt idx="1">
                  <c:v>0</c:v>
                </c:pt>
                <c:pt idx="2">
                  <c:v>2.1</c:v>
                </c:pt>
                <c:pt idx="3">
                  <c:v>2.7</c:v>
                </c:pt>
                <c:pt idx="4">
                  <c:v>1.7</c:v>
                </c:pt>
                <c:pt idx="5">
                  <c:v>10.199999999999999</c:v>
                </c:pt>
                <c:pt idx="6">
                  <c:v>10.1</c:v>
                </c:pt>
                <c:pt idx="7">
                  <c:v>9.8000000000000007</c:v>
                </c:pt>
                <c:pt idx="8">
                  <c:v>11.1</c:v>
                </c:pt>
                <c:pt idx="9">
                  <c:v>15.1</c:v>
                </c:pt>
                <c:pt idx="10">
                  <c:v>21.7</c:v>
                </c:pt>
                <c:pt idx="11">
                  <c:v>26.6</c:v>
                </c:pt>
                <c:pt idx="12">
                  <c:v>26.5</c:v>
                </c:pt>
                <c:pt idx="13">
                  <c:v>18</c:v>
                </c:pt>
                <c:pt idx="14">
                  <c:v>10.6</c:v>
                </c:pt>
                <c:pt idx="15">
                  <c:v>7.9</c:v>
                </c:pt>
                <c:pt idx="16">
                  <c:v>7.2598704806475123</c:v>
                </c:pt>
                <c:pt idx="17">
                  <c:v>3.9334989153912536</c:v>
                </c:pt>
                <c:pt idx="18">
                  <c:v>5.4670427446738667</c:v>
                </c:pt>
                <c:pt idx="19">
                  <c:v>5.8726889732995557</c:v>
                </c:pt>
                <c:pt idx="20">
                  <c:v>5.4395239764075898</c:v>
                </c:pt>
                <c:pt idx="21">
                  <c:v>5.6</c:v>
                </c:pt>
                <c:pt idx="22">
                  <c:v>4.3</c:v>
                </c:pt>
                <c:pt idx="23">
                  <c:v>5</c:v>
                </c:pt>
                <c:pt idx="24">
                  <c:v>2.0897433832120433</c:v>
                </c:pt>
                <c:pt idx="25" formatCode="General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872975"/>
        <c:axId val="1337870095"/>
      </c:lineChart>
      <c:catAx>
        <c:axId val="191764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9807"/>
        <c:crosses val="autoZero"/>
        <c:crossBetween val="between"/>
      </c:valAx>
      <c:valAx>
        <c:axId val="1337870095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337872975"/>
        <c:crosses val="max"/>
        <c:crossBetween val="between"/>
        <c:majorUnit val="3"/>
      </c:valAx>
      <c:catAx>
        <c:axId val="1337872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7870095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61979494750656172"/>
          <c:y val="3.0937226596675416E-2"/>
          <c:w val="0.30467023172905522"/>
          <c:h val="0.16600976961213179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45660505825898E-2"/>
          <c:y val="2.5218975727207653E-2"/>
          <c:w val="0.91011882851715997"/>
          <c:h val="0.799648950131233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Private sector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3.C.2'!$B$2:$B$32</c:f>
              <c:numCache>
                <c:formatCode>0.00</c:formatCode>
                <c:ptCount val="31"/>
                <c:pt idx="0">
                  <c:v>6.452426744161798</c:v>
                </c:pt>
                <c:pt idx="1">
                  <c:v>6.175032881622073</c:v>
                </c:pt>
                <c:pt idx="2">
                  <c:v>7.1806499978825116</c:v>
                </c:pt>
                <c:pt idx="3">
                  <c:v>6.7677605579068825</c:v>
                </c:pt>
                <c:pt idx="4">
                  <c:v>5.7563790746961274</c:v>
                </c:pt>
                <c:pt idx="5">
                  <c:v>3.9334743126484142</c:v>
                </c:pt>
                <c:pt idx="6">
                  <c:v>3.7944623221299594</c:v>
                </c:pt>
                <c:pt idx="7">
                  <c:v>4.0013065234612242</c:v>
                </c:pt>
                <c:pt idx="8">
                  <c:v>5.4670437174768836</c:v>
                </c:pt>
                <c:pt idx="9">
                  <c:v>5.2704412756702936</c:v>
                </c:pt>
                <c:pt idx="10">
                  <c:v>5.7946789367853171</c:v>
                </c:pt>
                <c:pt idx="11">
                  <c:v>5.8725367349851325</c:v>
                </c:pt>
                <c:pt idx="12">
                  <c:v>5.9917627242108011</c:v>
                </c:pt>
                <c:pt idx="13">
                  <c:v>4.8050830728740834</c:v>
                </c:pt>
                <c:pt idx="14">
                  <c:v>5.5173890852365588</c:v>
                </c:pt>
                <c:pt idx="15">
                  <c:v>5.6847705455067512</c:v>
                </c:pt>
                <c:pt idx="16">
                  <c:v>5.7196036005776136</c:v>
                </c:pt>
                <c:pt idx="17">
                  <c:v>5.5746004788315133</c:v>
                </c:pt>
                <c:pt idx="18">
                  <c:v>6.090957499789539</c:v>
                </c:pt>
                <c:pt idx="19">
                  <c:v>6.3205228961632685</c:v>
                </c:pt>
                <c:pt idx="20">
                  <c:v>4.3422650749826062</c:v>
                </c:pt>
                <c:pt idx="21">
                  <c:v>4.3322189329136052</c:v>
                </c:pt>
                <c:pt idx="22">
                  <c:v>4.5828857404536052</c:v>
                </c:pt>
                <c:pt idx="23">
                  <c:v>4.9750343966370849</c:v>
                </c:pt>
                <c:pt idx="24">
                  <c:v>4.991928743540285</c:v>
                </c:pt>
                <c:pt idx="25">
                  <c:v>4.9841043092754518</c:v>
                </c:pt>
                <c:pt idx="26">
                  <c:v>1.9681383962546022</c:v>
                </c:pt>
                <c:pt idx="27">
                  <c:v>2.9122593725006425</c:v>
                </c:pt>
                <c:pt idx="28">
                  <c:v>4.5848287802782011</c:v>
                </c:pt>
                <c:pt idx="29">
                  <c:v>7.0004583147257051</c:v>
                </c:pt>
                <c:pt idx="30">
                  <c:v>5.4676180330493338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594-9D97-C674425B7EF8}"/>
            </c:ext>
          </c:extLst>
        </c:ser>
        <c:ser>
          <c:idx val="2"/>
          <c:order val="2"/>
          <c:tx>
            <c:strRef>
              <c:f>'Figure 3.C.2'!$E$1</c:f>
              <c:strCache>
                <c:ptCount val="1"/>
                <c:pt idx="0">
                  <c:v>Services excluding financial and 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3.C.2'!$E$2:$E$32</c:f>
              <c:numCache>
                <c:formatCode>0.00</c:formatCode>
                <c:ptCount val="31"/>
                <c:pt idx="0">
                  <c:v>9.590876809125561</c:v>
                </c:pt>
                <c:pt idx="1">
                  <c:v>7.3947121537189417</c:v>
                </c:pt>
                <c:pt idx="2">
                  <c:v>3.8266700017813662</c:v>
                </c:pt>
                <c:pt idx="3">
                  <c:v>4.9170015930670559</c:v>
                </c:pt>
                <c:pt idx="4">
                  <c:v>4.2007416132068016</c:v>
                </c:pt>
                <c:pt idx="5">
                  <c:v>5.0912869013211406</c:v>
                </c:pt>
                <c:pt idx="6">
                  <c:v>5.6088591282561708</c:v>
                </c:pt>
                <c:pt idx="7">
                  <c:v>6.9692499104355079</c:v>
                </c:pt>
                <c:pt idx="8">
                  <c:v>7.3741822285184213</c:v>
                </c:pt>
                <c:pt idx="9">
                  <c:v>6.8123641167525193</c:v>
                </c:pt>
                <c:pt idx="10">
                  <c:v>6.3567698191028228</c:v>
                </c:pt>
                <c:pt idx="11">
                  <c:v>6.9175556284377251</c:v>
                </c:pt>
                <c:pt idx="12">
                  <c:v>7.8148805559298893</c:v>
                </c:pt>
                <c:pt idx="13">
                  <c:v>8.7885887866512462</c:v>
                </c:pt>
                <c:pt idx="14">
                  <c:v>9.6210272858742769</c:v>
                </c:pt>
                <c:pt idx="15">
                  <c:v>9.3225731683726565</c:v>
                </c:pt>
                <c:pt idx="16">
                  <c:v>8.9011989922232999</c:v>
                </c:pt>
                <c:pt idx="17">
                  <c:v>8.239172401904483</c:v>
                </c:pt>
                <c:pt idx="18">
                  <c:v>8.1162068772952836</c:v>
                </c:pt>
                <c:pt idx="19">
                  <c:v>7.8685444979373642</c:v>
                </c:pt>
                <c:pt idx="20">
                  <c:v>7.2406703811221718</c:v>
                </c:pt>
                <c:pt idx="21">
                  <c:v>7.6058012152610388</c:v>
                </c:pt>
                <c:pt idx="22">
                  <c:v>7.4946034804385988</c:v>
                </c:pt>
                <c:pt idx="23">
                  <c:v>7.7322109835616288</c:v>
                </c:pt>
                <c:pt idx="24">
                  <c:v>7.1083318767487071</c:v>
                </c:pt>
                <c:pt idx="25">
                  <c:v>7.8979500559115223</c:v>
                </c:pt>
                <c:pt idx="26">
                  <c:v>8.4509479709853821</c:v>
                </c:pt>
                <c:pt idx="27">
                  <c:v>9.2473369391346694</c:v>
                </c:pt>
                <c:pt idx="28">
                  <c:v>9.1037653422232836</c:v>
                </c:pt>
                <c:pt idx="29">
                  <c:v>9.3626985125903559</c:v>
                </c:pt>
                <c:pt idx="30">
                  <c:v>9.1842065383392679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594-9D97-C674425B7EF8}"/>
            </c:ext>
          </c:extLst>
        </c:ser>
        <c:ser>
          <c:idx val="3"/>
          <c:order val="3"/>
          <c:tx>
            <c:strRef>
              <c:f>'Figure 3.C.2'!$C$1</c:f>
              <c:strCache>
                <c:ptCount val="1"/>
                <c:pt idx="0">
                  <c:v>Services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3.C.2'!$C$2:$C$32</c:f>
              <c:numCache>
                <c:formatCode>0.00</c:formatCode>
                <c:ptCount val="31"/>
                <c:pt idx="0">
                  <c:v>4.5150121585227936</c:v>
                </c:pt>
                <c:pt idx="1">
                  <c:v>4.2806912181459325</c:v>
                </c:pt>
                <c:pt idx="2">
                  <c:v>6.3111669263764298</c:v>
                </c:pt>
                <c:pt idx="3">
                  <c:v>5.9710652157102686</c:v>
                </c:pt>
                <c:pt idx="4">
                  <c:v>4.4702538593449788</c:v>
                </c:pt>
                <c:pt idx="5">
                  <c:v>2.1962247179795611</c:v>
                </c:pt>
                <c:pt idx="6">
                  <c:v>1.5933560554338726</c:v>
                </c:pt>
                <c:pt idx="7">
                  <c:v>1.7474211811717737</c:v>
                </c:pt>
                <c:pt idx="8">
                  <c:v>3.1626908080430809</c:v>
                </c:pt>
                <c:pt idx="9">
                  <c:v>3.4162078384862582</c:v>
                </c:pt>
                <c:pt idx="10">
                  <c:v>4.8302397528631218</c:v>
                </c:pt>
                <c:pt idx="11">
                  <c:v>5.2093375991018434</c:v>
                </c:pt>
                <c:pt idx="12">
                  <c:v>5.8398240760613618</c:v>
                </c:pt>
                <c:pt idx="13">
                  <c:v>3.9287029488521057</c:v>
                </c:pt>
                <c:pt idx="14">
                  <c:v>4.6856167135732534</c:v>
                </c:pt>
                <c:pt idx="15">
                  <c:v>4.4450738582090281</c:v>
                </c:pt>
                <c:pt idx="16">
                  <c:v>4.9034229077814331</c:v>
                </c:pt>
                <c:pt idx="17">
                  <c:v>4.3664676726580751</c:v>
                </c:pt>
                <c:pt idx="18">
                  <c:v>5.1834464433277958</c:v>
                </c:pt>
                <c:pt idx="19">
                  <c:v>5.8983794981877935</c:v>
                </c:pt>
                <c:pt idx="20">
                  <c:v>2.4311114498645452</c:v>
                </c:pt>
                <c:pt idx="21">
                  <c:v>2.5996693745956208</c:v>
                </c:pt>
                <c:pt idx="22">
                  <c:v>2.3354293129411303</c:v>
                </c:pt>
                <c:pt idx="23">
                  <c:v>2.624754256007293</c:v>
                </c:pt>
                <c:pt idx="24">
                  <c:v>2.7216177456943313</c:v>
                </c:pt>
                <c:pt idx="25">
                  <c:v>2.6517964193025563</c:v>
                </c:pt>
                <c:pt idx="26">
                  <c:v>-1.7772335883921215</c:v>
                </c:pt>
                <c:pt idx="27">
                  <c:v>-0.25016718814453043</c:v>
                </c:pt>
                <c:pt idx="28">
                  <c:v>0.5012413941237952</c:v>
                </c:pt>
                <c:pt idx="29">
                  <c:v>5.4789746197039193</c:v>
                </c:pt>
                <c:pt idx="30">
                  <c:v>2.84190083953726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594-9D97-C674425B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032704"/>
        <c:axId val="1170033664"/>
      </c:lineChart>
      <c:lineChart>
        <c:grouping val="standard"/>
        <c:varyColors val="0"/>
        <c:ser>
          <c:idx val="1"/>
          <c:order val="1"/>
          <c:tx>
            <c:strRef>
              <c:f>'Figure 3.C.2'!$D$1</c:f>
              <c:strCache>
                <c:ptCount val="1"/>
                <c:pt idx="0">
                  <c:v>Private wages excluding financial sector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3.C.2'!$D$2:$D$32</c:f>
              <c:numCache>
                <c:formatCode>0.00</c:formatCode>
                <c:ptCount val="31"/>
                <c:pt idx="0">
                  <c:v>5.6902147650120298</c:v>
                </c:pt>
                <c:pt idx="1">
                  <c:v>5.4093860812118919</c:v>
                </c:pt>
                <c:pt idx="2">
                  <c:v>3.3997802256916287</c:v>
                </c:pt>
                <c:pt idx="3">
                  <c:v>2.9012833538823344</c:v>
                </c:pt>
                <c:pt idx="4">
                  <c:v>2.4361459593082344</c:v>
                </c:pt>
                <c:pt idx="5">
                  <c:v>2.6861285456163557</c:v>
                </c:pt>
                <c:pt idx="6">
                  <c:v>3.5040817851788262</c:v>
                </c:pt>
                <c:pt idx="7">
                  <c:v>3.9329245175274536</c:v>
                </c:pt>
                <c:pt idx="8">
                  <c:v>4.717242075258028</c:v>
                </c:pt>
                <c:pt idx="9">
                  <c:v>4.0117304826255236</c:v>
                </c:pt>
                <c:pt idx="10">
                  <c:v>3.8135517335061024</c:v>
                </c:pt>
                <c:pt idx="11">
                  <c:v>4.1348967637810858</c:v>
                </c:pt>
                <c:pt idx="12">
                  <c:v>3.8839297621502453</c:v>
                </c:pt>
                <c:pt idx="13">
                  <c:v>3.9289628802465302</c:v>
                </c:pt>
                <c:pt idx="14">
                  <c:v>4.7010512304291865</c:v>
                </c:pt>
                <c:pt idx="15">
                  <c:v>5.7525261226863762</c:v>
                </c:pt>
                <c:pt idx="16">
                  <c:v>5.5171521373311947</c:v>
                </c:pt>
                <c:pt idx="17">
                  <c:v>5.2638811001274917</c:v>
                </c:pt>
                <c:pt idx="18">
                  <c:v>5.0327184852475142</c:v>
                </c:pt>
                <c:pt idx="19">
                  <c:v>4.9973343640479015</c:v>
                </c:pt>
                <c:pt idx="20">
                  <c:v>4.7077221711614499</c:v>
                </c:pt>
                <c:pt idx="21">
                  <c:v>4.7943254788579566</c:v>
                </c:pt>
                <c:pt idx="22">
                  <c:v>4.5515344147656833</c:v>
                </c:pt>
                <c:pt idx="23">
                  <c:v>4.7378709282991309</c:v>
                </c:pt>
                <c:pt idx="24">
                  <c:v>4.601531460405468</c:v>
                </c:pt>
                <c:pt idx="25">
                  <c:v>5.1695382272541508</c:v>
                </c:pt>
                <c:pt idx="26">
                  <c:v>5.4061735574312735</c:v>
                </c:pt>
                <c:pt idx="27">
                  <c:v>5.1234260488809014</c:v>
                </c:pt>
                <c:pt idx="28">
                  <c:v>6.6831527931015842</c:v>
                </c:pt>
                <c:pt idx="29">
                  <c:v>5.8432468554923958</c:v>
                </c:pt>
                <c:pt idx="30">
                  <c:v>6.068209977455183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594-9D97-C674425B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121247"/>
        <c:axId val="571130847"/>
      </c:lineChart>
      <c:dateAx>
        <c:axId val="11700327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0033664"/>
        <c:crosses val="autoZero"/>
        <c:auto val="1"/>
        <c:lblOffset val="100"/>
        <c:baseTimeUnit val="months"/>
      </c:dateAx>
      <c:valAx>
        <c:axId val="1170033664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0032704"/>
        <c:crosses val="autoZero"/>
        <c:crossBetween val="between"/>
        <c:majorUnit val="2"/>
      </c:valAx>
      <c:valAx>
        <c:axId val="571130847"/>
        <c:scaling>
          <c:orientation val="minMax"/>
          <c:max val="10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1121247"/>
        <c:crosses val="max"/>
        <c:crossBetween val="between"/>
      </c:valAx>
      <c:dateAx>
        <c:axId val="571121247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1130847"/>
        <c:crosses val="autoZero"/>
        <c:auto val="1"/>
        <c:lblOffset val="100"/>
        <c:baseTimeUnit val="months"/>
      </c:date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4631993130114362E-2"/>
          <c:y val="0.60647946159528032"/>
          <c:w val="0.37719543279825157"/>
          <c:h val="0.207574365704286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278397491980169E-2"/>
          <c:y val="5.0925925925925923E-2"/>
          <c:w val="0.91917833187518228"/>
          <c:h val="0.776628390201224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3.C.3'!$D$1</c:f>
              <c:strCache>
                <c:ptCount val="1"/>
                <c:pt idx="0">
                  <c:v>Monthly headline inflation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3.C.3'!$D$26:$D$117</c:f>
              <c:numCache>
                <c:formatCode>0.0</c:formatCode>
                <c:ptCount val="92"/>
                <c:pt idx="73">
                  <c:v>5.5210131682997599E-2</c:v>
                </c:pt>
                <c:pt idx="74">
                  <c:v>0.46237001020811874</c:v>
                </c:pt>
                <c:pt idx="75">
                  <c:v>0.51582014884836269</c:v>
                </c:pt>
                <c:pt idx="76">
                  <c:v>0.27537608271086356</c:v>
                </c:pt>
                <c:pt idx="77">
                  <c:v>-1.2787122122969663</c:v>
                </c:pt>
                <c:pt idx="78">
                  <c:v>-0.84039555776755037</c:v>
                </c:pt>
                <c:pt idx="79">
                  <c:v>0.20499305393455813</c:v>
                </c:pt>
                <c:pt idx="80">
                  <c:v>0.33220853181745724</c:v>
                </c:pt>
                <c:pt idx="81">
                  <c:v>0.28151794249235707</c:v>
                </c:pt>
                <c:pt idx="82">
                  <c:v>0.60060620146555266</c:v>
                </c:pt>
                <c:pt idx="83">
                  <c:v>1.2192347149884313</c:v>
                </c:pt>
                <c:pt idx="84">
                  <c:v>1.9541907259903555</c:v>
                </c:pt>
                <c:pt idx="85">
                  <c:v>0.54145145122149074</c:v>
                </c:pt>
                <c:pt idx="86">
                  <c:v>0.6816663253930102</c:v>
                </c:pt>
                <c:pt idx="87">
                  <c:v>1.2882345076949093</c:v>
                </c:pt>
                <c:pt idx="88">
                  <c:v>-0.8</c:v>
                </c:pt>
                <c:pt idx="89">
                  <c:v>-0.5</c:v>
                </c:pt>
                <c:pt idx="90">
                  <c:v>-1.4</c:v>
                </c:pt>
                <c:pt idx="9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84508160"/>
        <c:axId val="584509600"/>
      </c:barChart>
      <c:lineChart>
        <c:grouping val="standard"/>
        <c:varyColors val="0"/>
        <c:ser>
          <c:idx val="0"/>
          <c:order val="0"/>
          <c:tx>
            <c:strRef>
              <c:f>'Figure 3.C.3'!$B$1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3.C.3'!$B$26:$B$117</c:f>
              <c:numCache>
                <c:formatCode>General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508160"/>
        <c:axId val="584509600"/>
      </c:lineChart>
      <c:lineChart>
        <c:grouping val="standard"/>
        <c:varyColors val="0"/>
        <c:ser>
          <c:idx val="1"/>
          <c:order val="1"/>
          <c:tx>
            <c:strRef>
              <c:f>'Figure 3.C.3'!$C$1</c:f>
              <c:strCache>
                <c:ptCount val="1"/>
                <c:pt idx="0">
                  <c:v>12-month headline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3.C.3'!$C$26:$C$117</c:f>
              <c:numCache>
                <c:formatCode>0.0</c:formatCode>
                <c:ptCount val="92"/>
                <c:pt idx="0">
                  <c:v>0.79097636655593817</c:v>
                </c:pt>
                <c:pt idx="1">
                  <c:v>1.8976618564859677</c:v>
                </c:pt>
                <c:pt idx="2">
                  <c:v>1.8811658309776789</c:v>
                </c:pt>
                <c:pt idx="3">
                  <c:v>2.1504850922055851</c:v>
                </c:pt>
                <c:pt idx="4">
                  <c:v>2.7652597181531604</c:v>
                </c:pt>
                <c:pt idx="5">
                  <c:v>2.4537257060515287</c:v>
                </c:pt>
                <c:pt idx="6">
                  <c:v>1.6569795204561188</c:v>
                </c:pt>
                <c:pt idx="7">
                  <c:v>0.62640298352253865</c:v>
                </c:pt>
                <c:pt idx="8">
                  <c:v>0.4779395808177469</c:v>
                </c:pt>
                <c:pt idx="9">
                  <c:v>0.90758416975660339</c:v>
                </c:pt>
                <c:pt idx="10">
                  <c:v>0.95520540298832657</c:v>
                </c:pt>
                <c:pt idx="11">
                  <c:v>0.72816647657032263</c:v>
                </c:pt>
                <c:pt idx="12">
                  <c:v>0.27658563406932046</c:v>
                </c:pt>
                <c:pt idx="13">
                  <c:v>-0.54084569473357647</c:v>
                </c:pt>
                <c:pt idx="14">
                  <c:v>-0.11022336893734064</c:v>
                </c:pt>
                <c:pt idx="15">
                  <c:v>0.85542195075301208</c:v>
                </c:pt>
                <c:pt idx="16">
                  <c:v>1.1580085630585586</c:v>
                </c:pt>
                <c:pt idx="17">
                  <c:v>1.6775261712187017</c:v>
                </c:pt>
                <c:pt idx="18">
                  <c:v>1.518789830326071</c:v>
                </c:pt>
                <c:pt idx="19">
                  <c:v>1.8167405331195141</c:v>
                </c:pt>
                <c:pt idx="20">
                  <c:v>1.432684471732145</c:v>
                </c:pt>
                <c:pt idx="21">
                  <c:v>1.3441364663877948</c:v>
                </c:pt>
                <c:pt idx="22">
                  <c:v>1.5585891969739833</c:v>
                </c:pt>
                <c:pt idx="23">
                  <c:v>3.6638246566410544</c:v>
                </c:pt>
                <c:pt idx="24">
                  <c:v>4.5145896418806757</c:v>
                </c:pt>
                <c:pt idx="25">
                  <c:v>5.3267515218686157</c:v>
                </c:pt>
                <c:pt idx="26">
                  <c:v>5.7810093225210153</c:v>
                </c:pt>
                <c:pt idx="27">
                  <c:v>6.1569193415034249</c:v>
                </c:pt>
                <c:pt idx="28">
                  <c:v>5.9006948589405113</c:v>
                </c:pt>
                <c:pt idx="29">
                  <c:v>6.5046445234630141</c:v>
                </c:pt>
                <c:pt idx="30">
                  <c:v>8.2227275731565896</c:v>
                </c:pt>
                <c:pt idx="31">
                  <c:v>8.7823860822629456</c:v>
                </c:pt>
                <c:pt idx="32">
                  <c:v>8.888653955380704</c:v>
                </c:pt>
                <c:pt idx="33">
                  <c:v>9.1040943851331804</c:v>
                </c:pt>
                <c:pt idx="34">
                  <c:v>9.5566762184103169</c:v>
                </c:pt>
                <c:pt idx="35">
                  <c:v>7.6754534627573037</c:v>
                </c:pt>
                <c:pt idx="36">
                  <c:v>7.0769205766376473</c:v>
                </c:pt>
                <c:pt idx="37">
                  <c:v>6.5432090002152989</c:v>
                </c:pt>
                <c:pt idx="38">
                  <c:v>7.3617969746000398</c:v>
                </c:pt>
                <c:pt idx="39">
                  <c:v>8.425258051920423</c:v>
                </c:pt>
                <c:pt idx="40">
                  <c:v>8.986291781695229</c:v>
                </c:pt>
                <c:pt idx="41">
                  <c:v>10.274467693331417</c:v>
                </c:pt>
                <c:pt idx="42">
                  <c:v>9.3216627279492741</c:v>
                </c:pt>
                <c:pt idx="43">
                  <c:v>9.1287829914559211</c:v>
                </c:pt>
                <c:pt idx="44">
                  <c:v>9.9151144159474569</c:v>
                </c:pt>
                <c:pt idx="45">
                  <c:v>9.477165434431484</c:v>
                </c:pt>
                <c:pt idx="46">
                  <c:v>8.8458529072118779</c:v>
                </c:pt>
                <c:pt idx="47">
                  <c:v>8.3038746904979632</c:v>
                </c:pt>
                <c:pt idx="48">
                  <c:v>8.0513101873765436</c:v>
                </c:pt>
                <c:pt idx="49">
                  <c:v>8.0504413480061601</c:v>
                </c:pt>
                <c:pt idx="50">
                  <c:v>5.4496798492637026</c:v>
                </c:pt>
                <c:pt idx="51">
                  <c:v>3.2368670906421926</c:v>
                </c:pt>
                <c:pt idx="52">
                  <c:v>1.2882103317104878</c:v>
                </c:pt>
                <c:pt idx="53">
                  <c:v>-0.5064612212229207</c:v>
                </c:pt>
                <c:pt idx="54">
                  <c:v>-0.10059010767696464</c:v>
                </c:pt>
                <c:pt idx="55">
                  <c:v>-0.16722027022430552</c:v>
                </c:pt>
                <c:pt idx="56">
                  <c:v>7.678399261045854E-2</c:v>
                </c:pt>
                <c:pt idx="57">
                  <c:v>0.12196043169521431</c:v>
                </c:pt>
                <c:pt idx="58">
                  <c:v>-0.48885044501216157</c:v>
                </c:pt>
                <c:pt idx="59">
                  <c:v>-0.62021525726359528</c:v>
                </c:pt>
                <c:pt idx="60">
                  <c:v>-0.85954367090971573</c:v>
                </c:pt>
                <c:pt idx="61">
                  <c:v>-1.6511541998150534</c:v>
                </c:pt>
                <c:pt idx="62">
                  <c:v>-1.2012081435271824</c:v>
                </c:pt>
                <c:pt idx="63">
                  <c:v>-0.7282248727489673</c:v>
                </c:pt>
                <c:pt idx="64">
                  <c:v>0.26408273303317742</c:v>
                </c:pt>
                <c:pt idx="65">
                  <c:v>0.78870010734905804</c:v>
                </c:pt>
                <c:pt idx="66">
                  <c:v>1.4</c:v>
                </c:pt>
                <c:pt idx="67">
                  <c:v>1.3485338816082049</c:v>
                </c:pt>
                <c:pt idx="68">
                  <c:v>0.6</c:v>
                </c:pt>
                <c:pt idx="69">
                  <c:v>0.6</c:v>
                </c:pt>
                <c:pt idx="70">
                  <c:v>1.38</c:v>
                </c:pt>
                <c:pt idx="71">
                  <c:v>1.45</c:v>
                </c:pt>
                <c:pt idx="72">
                  <c:v>1.73</c:v>
                </c:pt>
                <c:pt idx="73">
                  <c:v>2.5</c:v>
                </c:pt>
                <c:pt idx="74">
                  <c:v>3.3</c:v>
                </c:pt>
                <c:pt idx="75">
                  <c:v>3.2</c:v>
                </c:pt>
                <c:pt idx="76">
                  <c:v>4.3</c:v>
                </c:pt>
                <c:pt idx="77" formatCode="General">
                  <c:v>3.9</c:v>
                </c:pt>
                <c:pt idx="78" formatCode="General">
                  <c:v>3.4</c:v>
                </c:pt>
                <c:pt idx="79" formatCode="General">
                  <c:v>3.6</c:v>
                </c:pt>
                <c:pt idx="80" formatCode="General">
                  <c:v>3.7</c:v>
                </c:pt>
                <c:pt idx="81" formatCode="General">
                  <c:v>3.7</c:v>
                </c:pt>
                <c:pt idx="82" formatCode="General">
                  <c:v>3.1</c:v>
                </c:pt>
                <c:pt idx="83" formatCode="General">
                  <c:v>3.3</c:v>
                </c:pt>
                <c:pt idx="84">
                  <c:v>3.8094303537601633</c:v>
                </c:pt>
                <c:pt idx="85">
                  <c:v>4.3139161704339557</c:v>
                </c:pt>
                <c:pt idx="86">
                  <c:v>4.5416199110122051</c:v>
                </c:pt>
                <c:pt idx="87">
                  <c:v>5.3449705497152706</c:v>
                </c:pt>
                <c:pt idx="88">
                  <c:v>4.2442294644697398</c:v>
                </c:pt>
                <c:pt idx="89">
                  <c:v>5.0999999999999996</c:v>
                </c:pt>
                <c:pt idx="90">
                  <c:v>4.5</c:v>
                </c:pt>
                <c:pt idx="9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93808"/>
        <c:axId val="575995728"/>
      </c:lineChart>
      <c:dateAx>
        <c:axId val="584508160"/>
        <c:scaling>
          <c:orientation val="minMax"/>
          <c:min val="43497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509600"/>
        <c:crosses val="autoZero"/>
        <c:auto val="1"/>
        <c:lblOffset val="100"/>
        <c:baseTimeUnit val="days"/>
        <c:majorUnit val="3"/>
        <c:majorTimeUnit val="months"/>
      </c:dateAx>
      <c:valAx>
        <c:axId val="58450960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508160"/>
        <c:crosses val="autoZero"/>
        <c:crossBetween val="between"/>
        <c:majorUnit val="2"/>
      </c:valAx>
      <c:valAx>
        <c:axId val="5759957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993808"/>
        <c:crosses val="max"/>
        <c:crossBetween val="between"/>
        <c:majorUnit val="2"/>
      </c:valAx>
      <c:dateAx>
        <c:axId val="57599380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59957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0224658027187372"/>
          <c:y val="0.1004038663657196"/>
          <c:w val="0.29989611791610837"/>
          <c:h val="0.137733248333017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955143627879847"/>
          <c:y val="4.884004884004884E-2"/>
          <c:w val="0.76773603820355807"/>
          <c:h val="0.8565555705705599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3.C.4'!$A$2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3.C.4'!$B$2:$F$2</c:f>
              <c:numCache>
                <c:formatCode>0.0</c:formatCode>
                <c:ptCount val="5"/>
                <c:pt idx="0">
                  <c:v>-0.92799048169390774</c:v>
                </c:pt>
                <c:pt idx="1">
                  <c:v>-33.847870848177443</c:v>
                </c:pt>
                <c:pt idx="2">
                  <c:v>-31.725559272663151</c:v>
                </c:pt>
                <c:pt idx="3">
                  <c:v>-42.160399865612384</c:v>
                </c:pt>
                <c:pt idx="4">
                  <c:v>8.4031078625883548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6-481F-9008-73BD6EE0FD09}"/>
            </c:ext>
          </c:extLst>
        </c:ser>
        <c:ser>
          <c:idx val="1"/>
          <c:order val="1"/>
          <c:tx>
            <c:strRef>
              <c:f>'Figure 3.C.4'!$A$3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3.C.4'!$B$3:$F$3</c:f>
              <c:numCache>
                <c:formatCode>0.0</c:formatCode>
                <c:ptCount val="5"/>
                <c:pt idx="0">
                  <c:v>-12.081550957496045</c:v>
                </c:pt>
                <c:pt idx="1">
                  <c:v>-55.763366905220103</c:v>
                </c:pt>
                <c:pt idx="2">
                  <c:v>-57.696923387489086</c:v>
                </c:pt>
                <c:pt idx="3">
                  <c:v>-52.965574204113388</c:v>
                </c:pt>
                <c:pt idx="4">
                  <c:v>-10.872308849459955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6-481F-9008-73BD6EE0FD09}"/>
            </c:ext>
          </c:extLst>
        </c:ser>
        <c:ser>
          <c:idx val="2"/>
          <c:order val="2"/>
          <c:tx>
            <c:strRef>
              <c:f>'Figure 3.C.4'!$A$4</c:f>
              <c:strCache>
                <c:ptCount val="1"/>
                <c:pt idx="0">
                  <c:v>2017-2025 median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3.C.4'!$B$4:$F$4</c:f>
              <c:numCache>
                <c:formatCode>0.0</c:formatCode>
                <c:ptCount val="5"/>
                <c:pt idx="0">
                  <c:v>-0.14874362662858909</c:v>
                </c:pt>
                <c:pt idx="1">
                  <c:v>-19.137785497955338</c:v>
                </c:pt>
                <c:pt idx="2">
                  <c:v>-45.92497007026013</c:v>
                </c:pt>
                <c:pt idx="3">
                  <c:v>-46.779958503021156</c:v>
                </c:pt>
                <c:pt idx="4">
                  <c:v>1.371103802200424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66-481F-9008-73BD6EE0F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2"/>
        <c:overlap val="-10"/>
        <c:axId val="1466130288"/>
        <c:axId val="1466129808"/>
      </c:barChart>
      <c:catAx>
        <c:axId val="1466130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129808"/>
        <c:crosses val="autoZero"/>
        <c:auto val="1"/>
        <c:lblAlgn val="ctr"/>
        <c:lblOffset val="100"/>
        <c:noMultiLvlLbl val="0"/>
      </c:catAx>
      <c:valAx>
        <c:axId val="1466129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13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1941110705629852"/>
          <c:y val="2.7322394706102513E-2"/>
          <c:w val="0.17540774887379243"/>
          <c:h val="0.110353678821509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12953527867839E-2"/>
          <c:y val="1.9444444444444445E-2"/>
          <c:w val="0.900420858850977"/>
          <c:h val="0.82639581510644489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3.C.5'!$B$1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3.C.5'!$B$2:$B$91</c:f>
              <c:numCache>
                <c:formatCode>0.00</c:formatCode>
                <c:ptCount val="90"/>
                <c:pt idx="0">
                  <c:v>1.2599415906682054</c:v>
                </c:pt>
                <c:pt idx="1">
                  <c:v>1.1721152132837034</c:v>
                </c:pt>
                <c:pt idx="2">
                  <c:v>1.3701930058109184</c:v>
                </c:pt>
                <c:pt idx="3">
                  <c:v>1.4570277725852776</c:v>
                </c:pt>
                <c:pt idx="4">
                  <c:v>1.4609158027454328</c:v>
                </c:pt>
                <c:pt idx="5">
                  <c:v>1.280235289412218</c:v>
                </c:pt>
                <c:pt idx="6">
                  <c:v>1.0919334009036277</c:v>
                </c:pt>
                <c:pt idx="7">
                  <c:v>0.70056217217471328</c:v>
                </c:pt>
                <c:pt idx="8">
                  <c:v>0.62725689960818443</c:v>
                </c:pt>
                <c:pt idx="9">
                  <c:v>0.65436778045781807</c:v>
                </c:pt>
                <c:pt idx="10">
                  <c:v>0.86538957196520983</c:v>
                </c:pt>
                <c:pt idx="11">
                  <c:v>0.77184062474053405</c:v>
                </c:pt>
                <c:pt idx="12">
                  <c:v>0.54227164049494547</c:v>
                </c:pt>
                <c:pt idx="13">
                  <c:v>1.1321822131247927</c:v>
                </c:pt>
                <c:pt idx="14">
                  <c:v>0.86253079378988673</c:v>
                </c:pt>
                <c:pt idx="15">
                  <c:v>0.77684596156544217</c:v>
                </c:pt>
                <c:pt idx="16">
                  <c:v>0.8340682821257559</c:v>
                </c:pt>
                <c:pt idx="17">
                  <c:v>1.0666176019744</c:v>
                </c:pt>
                <c:pt idx="18">
                  <c:v>1.3432163084943909</c:v>
                </c:pt>
                <c:pt idx="19">
                  <c:v>1.682216756033867</c:v>
                </c:pt>
                <c:pt idx="20">
                  <c:v>1.9900660199622564</c:v>
                </c:pt>
                <c:pt idx="21">
                  <c:v>3.6322694344940345</c:v>
                </c:pt>
                <c:pt idx="22">
                  <c:v>4.6777752929497325</c:v>
                </c:pt>
                <c:pt idx="23">
                  <c:v>5.4829754365411958</c:v>
                </c:pt>
                <c:pt idx="24">
                  <c:v>6.6256762105504095</c:v>
                </c:pt>
                <c:pt idx="25">
                  <c:v>6.751268627731676</c:v>
                </c:pt>
                <c:pt idx="26">
                  <c:v>7.393628195284947</c:v>
                </c:pt>
                <c:pt idx="27">
                  <c:v>7.8259767874086208</c:v>
                </c:pt>
                <c:pt idx="28">
                  <c:v>8.1093537485616309</c:v>
                </c:pt>
                <c:pt idx="29">
                  <c:v>8.0379242186285609</c:v>
                </c:pt>
                <c:pt idx="30">
                  <c:v>7.9880734583744442</c:v>
                </c:pt>
                <c:pt idx="31">
                  <c:v>7.8765202676341914</c:v>
                </c:pt>
                <c:pt idx="32">
                  <c:v>8.3772656385054063</c:v>
                </c:pt>
                <c:pt idx="33">
                  <c:v>7.2509011281681808</c:v>
                </c:pt>
                <c:pt idx="34">
                  <c:v>6.60162670741569</c:v>
                </c:pt>
                <c:pt idx="35">
                  <c:v>6.3614506423955959</c:v>
                </c:pt>
                <c:pt idx="36">
                  <c:v>6.9671454857929405</c:v>
                </c:pt>
                <c:pt idx="37">
                  <c:v>7.9799047833968757</c:v>
                </c:pt>
                <c:pt idx="38">
                  <c:v>8.3564098161367042</c:v>
                </c:pt>
                <c:pt idx="39">
                  <c:v>9.4404331247470736</c:v>
                </c:pt>
                <c:pt idx="40">
                  <c:v>10.10041008820204</c:v>
                </c:pt>
                <c:pt idx="41">
                  <c:v>10.230227924035489</c:v>
                </c:pt>
                <c:pt idx="42">
                  <c:v>10.540276376631084</c:v>
                </c:pt>
                <c:pt idx="43">
                  <c:v>10.488322377082284</c:v>
                </c:pt>
                <c:pt idx="44">
                  <c:v>9.8756503499294581</c:v>
                </c:pt>
                <c:pt idx="45">
                  <c:v>9.4793414473782747</c:v>
                </c:pt>
                <c:pt idx="46">
                  <c:v>9.0991561824248066</c:v>
                </c:pt>
                <c:pt idx="47">
                  <c:v>8.3569861398934648</c:v>
                </c:pt>
                <c:pt idx="48">
                  <c:v>6.406657155573555</c:v>
                </c:pt>
                <c:pt idx="49">
                  <c:v>4.3045803295163267</c:v>
                </c:pt>
                <c:pt idx="50">
                  <c:v>3.0865032447455718</c:v>
                </c:pt>
                <c:pt idx="51">
                  <c:v>1.4518285160379776</c:v>
                </c:pt>
                <c:pt idx="52">
                  <c:v>0.59949055114458361</c:v>
                </c:pt>
                <c:pt idx="53">
                  <c:v>0.35313145780541788</c:v>
                </c:pt>
                <c:pt idx="54">
                  <c:v>-8.0847536483943827E-2</c:v>
                </c:pt>
                <c:pt idx="55">
                  <c:v>-4.6504096578033227E-2</c:v>
                </c:pt>
                <c:pt idx="56">
                  <c:v>-0.24390438070011555</c:v>
                </c:pt>
                <c:pt idx="57">
                  <c:v>-0.39353895237825043</c:v>
                </c:pt>
                <c:pt idx="58">
                  <c:v>-0.44083532430917671</c:v>
                </c:pt>
                <c:pt idx="59">
                  <c:v>-0.65415810312974543</c:v>
                </c:pt>
                <c:pt idx="60">
                  <c:v>-0.70986287761924416</c:v>
                </c:pt>
                <c:pt idx="61">
                  <c:v>-0.53692140460677251</c:v>
                </c:pt>
                <c:pt idx="62">
                  <c:v>-0.29513107679599671</c:v>
                </c:pt>
                <c:pt idx="63">
                  <c:v>3.9019835541694192E-2</c:v>
                </c:pt>
                <c:pt idx="64">
                  <c:v>0.25996830691931905</c:v>
                </c:pt>
                <c:pt idx="65">
                  <c:v>0.27869516588769727</c:v>
                </c:pt>
                <c:pt idx="66">
                  <c:v>0.70080604258279777</c:v>
                </c:pt>
                <c:pt idx="67">
                  <c:v>0.63894478316535697</c:v>
                </c:pt>
                <c:pt idx="68">
                  <c:v>0.7907904170000819</c:v>
                </c:pt>
                <c:pt idx="69">
                  <c:v>0.94130385266983296</c:v>
                </c:pt>
                <c:pt idx="70">
                  <c:v>1.2271638969850756</c:v>
                </c:pt>
                <c:pt idx="71">
                  <c:v>1.4745661267638042</c:v>
                </c:pt>
                <c:pt idx="72">
                  <c:v>2.0047945598907262</c:v>
                </c:pt>
                <c:pt idx="73">
                  <c:v>2.394979193090478</c:v>
                </c:pt>
                <c:pt idx="74">
                  <c:v>2.7632776482889483</c:v>
                </c:pt>
                <c:pt idx="75">
                  <c:v>3.1364195504502987</c:v>
                </c:pt>
                <c:pt idx="76">
                  <c:v>3.4298937990613325</c:v>
                </c:pt>
                <c:pt idx="77">
                  <c:v>3.7028292026547831</c:v>
                </c:pt>
                <c:pt idx="78">
                  <c:v>3.4658647434183933</c:v>
                </c:pt>
                <c:pt idx="79">
                  <c:v>3.6332697262011919</c:v>
                </c:pt>
                <c:pt idx="80">
                  <c:v>3.7987997435390923</c:v>
                </c:pt>
                <c:pt idx="81">
                  <c:v>4.2805581733321958</c:v>
                </c:pt>
                <c:pt idx="82">
                  <c:v>4.4511377991099295</c:v>
                </c:pt>
                <c:pt idx="83">
                  <c:v>4.6964839156252651</c:v>
                </c:pt>
                <c:pt idx="84">
                  <c:v>4.6550375083510858</c:v>
                </c:pt>
                <c:pt idx="85">
                  <c:v>4.908231044834821</c:v>
                </c:pt>
                <c:pt idx="86">
                  <c:v>5.083439811559316</c:v>
                </c:pt>
                <c:pt idx="87" formatCode="General">
                  <c:v>4.8899999999999997</c:v>
                </c:pt>
                <c:pt idx="88">
                  <c:v>4.5999999999999996</c:v>
                </c:pt>
                <c:pt idx="89" formatCode="General">
                  <c:v>4.7699999999999996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8-42DF-AE02-A14D74F23E1F}"/>
            </c:ext>
          </c:extLst>
        </c:ser>
        <c:ser>
          <c:idx val="1"/>
          <c:order val="1"/>
          <c:tx>
            <c:strRef>
              <c:f>'Figure 3.C.5'!$C$1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3.C.5'!$C$2:$C$91</c:f>
              <c:numCache>
                <c:formatCode>0.00</c:formatCode>
                <c:ptCount val="90"/>
                <c:pt idx="0">
                  <c:v>0.78474766932679074</c:v>
                </c:pt>
                <c:pt idx="1">
                  <c:v>0.93719525085074906</c:v>
                </c:pt>
                <c:pt idx="2">
                  <c:v>0.93777403065098497</c:v>
                </c:pt>
                <c:pt idx="3">
                  <c:v>1.1418915783514905</c:v>
                </c:pt>
                <c:pt idx="4">
                  <c:v>1.2495980201295538</c:v>
                </c:pt>
                <c:pt idx="5">
                  <c:v>1.4232691273847138</c:v>
                </c:pt>
                <c:pt idx="6">
                  <c:v>1.7354843603067707</c:v>
                </c:pt>
                <c:pt idx="7">
                  <c:v>1.9354818766944391</c:v>
                </c:pt>
                <c:pt idx="8">
                  <c:v>1.9333657720604407</c:v>
                </c:pt>
                <c:pt idx="9">
                  <c:v>1.9248655965411245</c:v>
                </c:pt>
                <c:pt idx="10">
                  <c:v>1.9717884328744901</c:v>
                </c:pt>
                <c:pt idx="11">
                  <c:v>1.9957880323879778</c:v>
                </c:pt>
                <c:pt idx="12">
                  <c:v>1.9681188997958685</c:v>
                </c:pt>
                <c:pt idx="13">
                  <c:v>1.6751295862589473</c:v>
                </c:pt>
                <c:pt idx="14">
                  <c:v>1.6497509159729304</c:v>
                </c:pt>
                <c:pt idx="15">
                  <c:v>1.4943813591678605</c:v>
                </c:pt>
                <c:pt idx="16">
                  <c:v>1.4239064773878596</c:v>
                </c:pt>
                <c:pt idx="17">
                  <c:v>1.4490956756603168</c:v>
                </c:pt>
                <c:pt idx="18">
                  <c:v>1.514273635115444</c:v>
                </c:pt>
                <c:pt idx="19">
                  <c:v>1.3272937698685325</c:v>
                </c:pt>
                <c:pt idx="20">
                  <c:v>1.4504923989238705</c:v>
                </c:pt>
                <c:pt idx="21">
                  <c:v>1.522133626012149</c:v>
                </c:pt>
                <c:pt idx="22">
                  <c:v>1.7547405483023795</c:v>
                </c:pt>
                <c:pt idx="23">
                  <c:v>1.7064538659544439</c:v>
                </c:pt>
                <c:pt idx="24">
                  <c:v>2.0318701158128505</c:v>
                </c:pt>
                <c:pt idx="25">
                  <c:v>2.1673152274640444</c:v>
                </c:pt>
                <c:pt idx="26">
                  <c:v>2.2529337531968139</c:v>
                </c:pt>
                <c:pt idx="27">
                  <c:v>2.3551444629920155</c:v>
                </c:pt>
                <c:pt idx="28">
                  <c:v>2.3483871672691947</c:v>
                </c:pt>
                <c:pt idx="29">
                  <c:v>2.2744376607434731</c:v>
                </c:pt>
                <c:pt idx="30">
                  <c:v>2.1013846033751946</c:v>
                </c:pt>
                <c:pt idx="31">
                  <c:v>1.979458273967964</c:v>
                </c:pt>
                <c:pt idx="32">
                  <c:v>2.0454973242939758</c:v>
                </c:pt>
                <c:pt idx="33">
                  <c:v>2.0302443796903447</c:v>
                </c:pt>
                <c:pt idx="34">
                  <c:v>1.8764028817794838</c:v>
                </c:pt>
                <c:pt idx="35">
                  <c:v>1.9197151510236239</c:v>
                </c:pt>
                <c:pt idx="36">
                  <c:v>2.5438756344131406</c:v>
                </c:pt>
                <c:pt idx="37">
                  <c:v>3.1039713791099217</c:v>
                </c:pt>
                <c:pt idx="38">
                  <c:v>3.5737522971369629</c:v>
                </c:pt>
                <c:pt idx="39">
                  <c:v>4.050776634930628</c:v>
                </c:pt>
                <c:pt idx="40">
                  <c:v>4.7217386016548346</c:v>
                </c:pt>
                <c:pt idx="41">
                  <c:v>5.100246970860951</c:v>
                </c:pt>
                <c:pt idx="42">
                  <c:v>6.2894081056352036</c:v>
                </c:pt>
                <c:pt idx="43">
                  <c:v>6.9545916945915138</c:v>
                </c:pt>
                <c:pt idx="44">
                  <c:v>7.1318797006791925</c:v>
                </c:pt>
                <c:pt idx="45">
                  <c:v>7.1851936666059686</c:v>
                </c:pt>
                <c:pt idx="46">
                  <c:v>7.3948978687778464</c:v>
                </c:pt>
                <c:pt idx="47">
                  <c:v>7.2691060382962718</c:v>
                </c:pt>
                <c:pt idx="48">
                  <c:v>6.5409630658688229</c:v>
                </c:pt>
                <c:pt idx="49">
                  <c:v>5.5825661078636557</c:v>
                </c:pt>
                <c:pt idx="50">
                  <c:v>5.5244919378734068</c:v>
                </c:pt>
                <c:pt idx="51">
                  <c:v>5.0487593725112561</c:v>
                </c:pt>
                <c:pt idx="52">
                  <c:v>4.2719056469152861</c:v>
                </c:pt>
                <c:pt idx="53">
                  <c:v>3.9913452032916581</c:v>
                </c:pt>
                <c:pt idx="54">
                  <c:v>3.3861393591929669</c:v>
                </c:pt>
                <c:pt idx="55">
                  <c:v>3.1255683412729098</c:v>
                </c:pt>
                <c:pt idx="56">
                  <c:v>2.9425888760505927</c:v>
                </c:pt>
                <c:pt idx="57">
                  <c:v>2.8695040508015097</c:v>
                </c:pt>
                <c:pt idx="58">
                  <c:v>2.960066781349397</c:v>
                </c:pt>
                <c:pt idx="59">
                  <c:v>2.6620200309630775</c:v>
                </c:pt>
                <c:pt idx="60">
                  <c:v>2.4319161834224445</c:v>
                </c:pt>
                <c:pt idx="61">
                  <c:v>2.9540689796659194</c:v>
                </c:pt>
                <c:pt idx="62">
                  <c:v>2.4487236697082295</c:v>
                </c:pt>
                <c:pt idx="63">
                  <c:v>2.3480400484534414</c:v>
                </c:pt>
                <c:pt idx="64">
                  <c:v>2.37634389988024</c:v>
                </c:pt>
                <c:pt idx="65">
                  <c:v>2.6732086273504478</c:v>
                </c:pt>
                <c:pt idx="66">
                  <c:v>2.9714484070349414</c:v>
                </c:pt>
                <c:pt idx="67">
                  <c:v>2.5329429807737966</c:v>
                </c:pt>
                <c:pt idx="68">
                  <c:v>2.2595722331140138</c:v>
                </c:pt>
                <c:pt idx="69">
                  <c:v>2.423944164808006</c:v>
                </c:pt>
                <c:pt idx="70">
                  <c:v>2.2371835068970398</c:v>
                </c:pt>
                <c:pt idx="71">
                  <c:v>2.3032628263664208</c:v>
                </c:pt>
                <c:pt idx="72">
                  <c:v>2.491893110905167</c:v>
                </c:pt>
                <c:pt idx="73">
                  <c:v>2.2404287812074699</c:v>
                </c:pt>
                <c:pt idx="74">
                  <c:v>2.2845714773193038</c:v>
                </c:pt>
                <c:pt idx="75">
                  <c:v>2.3829186227805508</c:v>
                </c:pt>
                <c:pt idx="76">
                  <c:v>2.4467662096270999</c:v>
                </c:pt>
                <c:pt idx="77">
                  <c:v>1.9784833372632704</c:v>
                </c:pt>
                <c:pt idx="78">
                  <c:v>1.9369615371814177</c:v>
                </c:pt>
                <c:pt idx="79">
                  <c:v>2.1191998381245583</c:v>
                </c:pt>
                <c:pt idx="80">
                  <c:v>2.1981203979030397</c:v>
                </c:pt>
                <c:pt idx="81">
                  <c:v>1.9187447161557145</c:v>
                </c:pt>
                <c:pt idx="82">
                  <c:v>2.2588054720793878</c:v>
                </c:pt>
                <c:pt idx="83">
                  <c:v>3.2031092575033995</c:v>
                </c:pt>
                <c:pt idx="84">
                  <c:v>3.2664381988807349</c:v>
                </c:pt>
                <c:pt idx="85">
                  <c:v>3.2031092575033995</c:v>
                </c:pt>
                <c:pt idx="86">
                  <c:v>3.4380105424470315</c:v>
                </c:pt>
                <c:pt idx="87">
                  <c:v>3.69</c:v>
                </c:pt>
                <c:pt idx="88">
                  <c:v>3.6517422273583122</c:v>
                </c:pt>
                <c:pt idx="89">
                  <c:v>4.3193181210553888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8-42DF-AE02-A14D74F23E1F}"/>
            </c:ext>
          </c:extLst>
        </c:ser>
        <c:ser>
          <c:idx val="3"/>
          <c:order val="3"/>
          <c:tx>
            <c:strRef>
              <c:f>'Figure 3.C.5'!$E$1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3.C.5'!$E$2:$E$91</c:f>
              <c:numCache>
                <c:formatCode>General</c:formatCode>
                <c:ptCount val="9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42880"/>
        <c:axId val="584453440"/>
      </c:lineChart>
      <c:lineChart>
        <c:grouping val="standard"/>
        <c:varyColors val="0"/>
        <c:ser>
          <c:idx val="2"/>
          <c:order val="2"/>
          <c:tx>
            <c:strRef>
              <c:f>'Figure 3.C.5'!$D$1</c:f>
              <c:strCache>
                <c:ptCount val="1"/>
                <c:pt idx="0">
                  <c:v>Inflation ex. food and energy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3.C.5'!$D$2:$D$91</c:f>
              <c:numCache>
                <c:formatCode>0.00</c:formatCode>
                <c:ptCount val="90"/>
                <c:pt idx="0">
                  <c:v>0.57101105891530324</c:v>
                </c:pt>
                <c:pt idx="1">
                  <c:v>0.61022185876642254</c:v>
                </c:pt>
                <c:pt idx="2">
                  <c:v>0.4201033966141523</c:v>
                </c:pt>
                <c:pt idx="3">
                  <c:v>0.45836583633341377</c:v>
                </c:pt>
                <c:pt idx="4">
                  <c:v>0.61341272705894312</c:v>
                </c:pt>
                <c:pt idx="5">
                  <c:v>0.77073842957095451</c:v>
                </c:pt>
                <c:pt idx="6">
                  <c:v>1.3772643042680386</c:v>
                </c:pt>
                <c:pt idx="7">
                  <c:v>1.167732252857931</c:v>
                </c:pt>
                <c:pt idx="8">
                  <c:v>0.98042858900780061</c:v>
                </c:pt>
                <c:pt idx="9">
                  <c:v>1.0339763164225957</c:v>
                </c:pt>
                <c:pt idx="10">
                  <c:v>1.373917310518749</c:v>
                </c:pt>
                <c:pt idx="11">
                  <c:v>1.4739879125211957</c:v>
                </c:pt>
                <c:pt idx="12">
                  <c:v>1.2110009866360514</c:v>
                </c:pt>
                <c:pt idx="13">
                  <c:v>1.2961594800504628</c:v>
                </c:pt>
                <c:pt idx="14">
                  <c:v>1.2489501547178605</c:v>
                </c:pt>
                <c:pt idx="15">
                  <c:v>1.3966560436055033</c:v>
                </c:pt>
                <c:pt idx="16">
                  <c:v>1.5359365232434641</c:v>
                </c:pt>
                <c:pt idx="17">
                  <c:v>1.5375468813193578</c:v>
                </c:pt>
                <c:pt idx="18">
                  <c:v>1.3310719471033394</c:v>
                </c:pt>
                <c:pt idx="19">
                  <c:v>1.1962371447148428</c:v>
                </c:pt>
                <c:pt idx="20">
                  <c:v>1.4400797985441187</c:v>
                </c:pt>
                <c:pt idx="21">
                  <c:v>2.1652730038522776</c:v>
                </c:pt>
                <c:pt idx="22">
                  <c:v>2.7708891632837407</c:v>
                </c:pt>
                <c:pt idx="23">
                  <c:v>3.3386194769611848</c:v>
                </c:pt>
                <c:pt idx="24">
                  <c:v>4.2687507111336203</c:v>
                </c:pt>
                <c:pt idx="25">
                  <c:v>4.1548450063466191</c:v>
                </c:pt>
                <c:pt idx="26">
                  <c:v>4.0556078295270481</c:v>
                </c:pt>
                <c:pt idx="27">
                  <c:v>4.0262323172957082</c:v>
                </c:pt>
                <c:pt idx="28">
                  <c:v>3.792001865040092</c:v>
                </c:pt>
                <c:pt idx="29">
                  <c:v>3.9795782901810952</c:v>
                </c:pt>
                <c:pt idx="30">
                  <c:v>4.0652579470031185</c:v>
                </c:pt>
                <c:pt idx="31">
                  <c:v>3.984915823911777</c:v>
                </c:pt>
                <c:pt idx="32">
                  <c:v>4.1462148809223436</c:v>
                </c:pt>
                <c:pt idx="33">
                  <c:v>3.7751235055666967</c:v>
                </c:pt>
                <c:pt idx="34">
                  <c:v>3.2591075422384108</c:v>
                </c:pt>
                <c:pt idx="35">
                  <c:v>2.9477999034067892</c:v>
                </c:pt>
                <c:pt idx="36">
                  <c:v>3.6370733760844303</c:v>
                </c:pt>
                <c:pt idx="37">
                  <c:v>4.1363561519381307</c:v>
                </c:pt>
                <c:pt idx="38">
                  <c:v>4.9955750751664141</c:v>
                </c:pt>
                <c:pt idx="39">
                  <c:v>5.7182511446384581</c:v>
                </c:pt>
                <c:pt idx="40">
                  <c:v>6.5118777564320567</c:v>
                </c:pt>
                <c:pt idx="41">
                  <c:v>6.9528244033514284</c:v>
                </c:pt>
                <c:pt idx="42">
                  <c:v>7.6215280667982483</c:v>
                </c:pt>
                <c:pt idx="43">
                  <c:v>7.6886102589396614</c:v>
                </c:pt>
                <c:pt idx="44">
                  <c:v>7.6447875352750145</c:v>
                </c:pt>
                <c:pt idx="45">
                  <c:v>7.7631583440947054</c:v>
                </c:pt>
                <c:pt idx="46">
                  <c:v>7.7854931386079045</c:v>
                </c:pt>
                <c:pt idx="47">
                  <c:v>7.8012525787230373</c:v>
                </c:pt>
                <c:pt idx="48">
                  <c:v>6.4306516363317456</c:v>
                </c:pt>
                <c:pt idx="49">
                  <c:v>5.6294168383178089</c:v>
                </c:pt>
                <c:pt idx="50">
                  <c:v>4.9382713467854131</c:v>
                </c:pt>
                <c:pt idx="51">
                  <c:v>3.9910794516552812</c:v>
                </c:pt>
                <c:pt idx="52">
                  <c:v>3.3569715167537169</c:v>
                </c:pt>
                <c:pt idx="53">
                  <c:v>2.968386411722463</c:v>
                </c:pt>
                <c:pt idx="54">
                  <c:v>2.4788579023642683</c:v>
                </c:pt>
                <c:pt idx="55">
                  <c:v>2.2013376687262394</c:v>
                </c:pt>
                <c:pt idx="56">
                  <c:v>2.0209376648144541</c:v>
                </c:pt>
                <c:pt idx="57">
                  <c:v>1.7885164192284577</c:v>
                </c:pt>
                <c:pt idx="58">
                  <c:v>1.943253199752192</c:v>
                </c:pt>
                <c:pt idx="59">
                  <c:v>1.5196636525478056</c:v>
                </c:pt>
                <c:pt idx="60">
                  <c:v>1.0279155917402676</c:v>
                </c:pt>
                <c:pt idx="61">
                  <c:v>1.0084241009625998</c:v>
                </c:pt>
                <c:pt idx="62">
                  <c:v>0.65763548016246887</c:v>
                </c:pt>
                <c:pt idx="63">
                  <c:v>0.99931766226578134</c:v>
                </c:pt>
                <c:pt idx="64">
                  <c:v>1.3523233998455879</c:v>
                </c:pt>
                <c:pt idx="65">
                  <c:v>1.348523171853941</c:v>
                </c:pt>
                <c:pt idx="66">
                  <c:v>1.6748690984753125</c:v>
                </c:pt>
                <c:pt idx="67">
                  <c:v>1.5387386511795569</c:v>
                </c:pt>
                <c:pt idx="68">
                  <c:v>1.2956639643772832</c:v>
                </c:pt>
                <c:pt idx="69">
                  <c:v>1.1064791454752623</c:v>
                </c:pt>
                <c:pt idx="70">
                  <c:v>1.2693915617590648</c:v>
                </c:pt>
                <c:pt idx="71">
                  <c:v>1.2448852238753858</c:v>
                </c:pt>
                <c:pt idx="72">
                  <c:v>1.7490875876649596</c:v>
                </c:pt>
                <c:pt idx="73">
                  <c:v>1.6966776765485463</c:v>
                </c:pt>
                <c:pt idx="74">
                  <c:v>2.2299816518378037</c:v>
                </c:pt>
                <c:pt idx="75">
                  <c:v>2.4513299313140919</c:v>
                </c:pt>
                <c:pt idx="76">
                  <c:v>2.4976011438557322</c:v>
                </c:pt>
                <c:pt idx="77">
                  <c:v>2.665643946219916</c:v>
                </c:pt>
                <c:pt idx="78">
                  <c:v>2.269619708493849</c:v>
                </c:pt>
                <c:pt idx="79">
                  <c:v>2.4003585154713392</c:v>
                </c:pt>
                <c:pt idx="80">
                  <c:v>2.5015901353397538</c:v>
                </c:pt>
                <c:pt idx="81">
                  <c:v>2.4559726051234492</c:v>
                </c:pt>
                <c:pt idx="82">
                  <c:v>2.2138004213722411</c:v>
                </c:pt>
                <c:pt idx="83">
                  <c:v>2.6723016630060528</c:v>
                </c:pt>
                <c:pt idx="84">
                  <c:v>2.2548694668163023</c:v>
                </c:pt>
                <c:pt idx="85">
                  <c:v>2.4392308219707672</c:v>
                </c:pt>
                <c:pt idx="86">
                  <c:v>2.5600623257046067</c:v>
                </c:pt>
                <c:pt idx="87">
                  <c:v>2.4</c:v>
                </c:pt>
                <c:pt idx="88" formatCode="General">
                  <c:v>2.15</c:v>
                </c:pt>
                <c:pt idx="89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04000"/>
        <c:axId val="584418400"/>
      </c:lineChart>
      <c:dateAx>
        <c:axId val="584442880"/>
        <c:scaling>
          <c:orientation val="minMax"/>
          <c:min val="43556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53440"/>
        <c:crosses val="autoZero"/>
        <c:auto val="1"/>
        <c:lblOffset val="100"/>
        <c:baseTimeUnit val="months"/>
        <c:majorUnit val="4"/>
        <c:majorTimeUnit val="months"/>
      </c:dateAx>
      <c:valAx>
        <c:axId val="584453440"/>
        <c:scaling>
          <c:orientation val="minMax"/>
          <c:max val="11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42880"/>
        <c:crosses val="autoZero"/>
        <c:crossBetween val="between"/>
        <c:majorUnit val="1"/>
      </c:valAx>
      <c:valAx>
        <c:axId val="584418400"/>
        <c:scaling>
          <c:orientation val="minMax"/>
          <c:max val="11"/>
          <c:min val="-1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04000"/>
        <c:crosses val="max"/>
        <c:crossBetween val="between"/>
        <c:majorUnit val="1"/>
      </c:valAx>
      <c:dateAx>
        <c:axId val="58440400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184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0936180713916854"/>
          <c:y val="1.5967497880384734E-2"/>
          <c:w val="0.38748876935943077"/>
          <c:h val="0.1820083159805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1053728070986E-2"/>
          <c:y val="2.6390050515022512E-2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3.C.6'!$B$1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3.C.6'!$B$34:$B$64</c:f>
              <c:numCache>
                <c:formatCode>0.00</c:formatCode>
                <c:ptCount val="3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  <c:pt idx="28">
                  <c:v>7.79</c:v>
                </c:pt>
                <c:pt idx="29">
                  <c:v>6.9081718618365597</c:v>
                </c:pt>
                <c:pt idx="30" formatCode="General">
                  <c:v>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64-4AA7-8438-D88B8E497AC3}"/>
            </c:ext>
          </c:extLst>
        </c:ser>
        <c:ser>
          <c:idx val="1"/>
          <c:order val="1"/>
          <c:tx>
            <c:strRef>
              <c:f>'Figure 3.C.6'!$C$1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3.C.6'!$C$34:$C$64</c:f>
              <c:numCache>
                <c:formatCode>0.00</c:formatCode>
                <c:ptCount val="3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  <c:pt idx="28">
                  <c:v>7.2</c:v>
                </c:pt>
                <c:pt idx="29">
                  <c:v>11.288963774220701</c:v>
                </c:pt>
                <c:pt idx="30" formatCode="General">
                  <c:v>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64-4AA7-8438-D88B8E497AC3}"/>
            </c:ext>
          </c:extLst>
        </c:ser>
        <c:ser>
          <c:idx val="2"/>
          <c:order val="2"/>
          <c:tx>
            <c:strRef>
              <c:f>'Figure 3.C.6'!$D$1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3.C.6'!$D$34:$D$64</c:f>
              <c:numCache>
                <c:formatCode>0.00</c:formatCode>
                <c:ptCount val="3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  <c:pt idx="28">
                  <c:v>24.64</c:v>
                </c:pt>
                <c:pt idx="29">
                  <c:v>28.138163437236699</c:v>
                </c:pt>
                <c:pt idx="30" formatCode="General">
                  <c:v>23.69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64-4AA7-8438-D88B8E497AC3}"/>
            </c:ext>
          </c:extLst>
        </c:ser>
        <c:ser>
          <c:idx val="5"/>
          <c:order val="3"/>
          <c:tx>
            <c:strRef>
              <c:f>'Figure 3.C.6'!$G$1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3.C.6'!$G$34:$G$64</c:f>
              <c:numCache>
                <c:formatCode>0.00</c:formatCode>
                <c:ptCount val="3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  <c:pt idx="28">
                  <c:v>46.74</c:v>
                </c:pt>
                <c:pt idx="29">
                  <c:v>40.6908171861837</c:v>
                </c:pt>
                <c:pt idx="30" formatCode="General">
                  <c:v>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64-4AA7-8438-D88B8E497AC3}"/>
            </c:ext>
          </c:extLst>
        </c:ser>
        <c:ser>
          <c:idx val="3"/>
          <c:order val="4"/>
          <c:tx>
            <c:strRef>
              <c:f>'Figure 3.C.6'!$E$1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3.C.6'!$E$34:$E$64</c:f>
              <c:numCache>
                <c:formatCode>0.00</c:formatCode>
                <c:ptCount val="3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  <c:pt idx="28">
                  <c:v>8.89</c:v>
                </c:pt>
                <c:pt idx="29">
                  <c:v>8.9300758213984803</c:v>
                </c:pt>
                <c:pt idx="30" formatCode="General">
                  <c:v>13.72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4-4AA7-8438-D88B8E497AC3}"/>
            </c:ext>
          </c:extLst>
        </c:ser>
        <c:ser>
          <c:idx val="4"/>
          <c:order val="5"/>
          <c:tx>
            <c:strRef>
              <c:f>'Figure 3.C.6'!$F$1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3.C.6'!$F$34:$F$64</c:f>
              <c:numCache>
                <c:formatCode>0.00</c:formatCode>
                <c:ptCount val="3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  <c:pt idx="28">
                  <c:v>4.74</c:v>
                </c:pt>
                <c:pt idx="29">
                  <c:v>4.0438079191238403</c:v>
                </c:pt>
                <c:pt idx="30" formatCode="General">
                  <c:v>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1374047535"/>
        <c:axId val="1"/>
      </c:barChart>
      <c:lineChart>
        <c:grouping val="standard"/>
        <c:varyColors val="0"/>
        <c:ser>
          <c:idx val="6"/>
          <c:order val="6"/>
          <c:tx>
            <c:strRef>
              <c:f>'Figure 3.C.6'!$J$1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3.C.6'!$A$34:$A$62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3.C.6'!$J$34:$J$62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4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47535"/>
        <c:crosses val="autoZero"/>
        <c:crossBetween val="between"/>
        <c:majorUnit val="2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1.9709999191948213E-2"/>
          <c:y val="0.85572099311251992"/>
          <c:w val="0.94337856250376217"/>
          <c:h val="0.124208853243692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91980169145518E-2"/>
          <c:y val="5.463659147869674E-2"/>
          <c:w val="0.94434474336541263"/>
          <c:h val="0.840387868183143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B.2.1.'!$C$1</c:f>
              <c:strCache>
                <c:ptCount val="1"/>
                <c:pt idx="0">
                  <c:v>Portfolio 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B.2.1.'!$C$22:$C$29</c:f>
              <c:numCache>
                <c:formatCode>0.0</c:formatCode>
                <c:ptCount val="8"/>
                <c:pt idx="0">
                  <c:v>-0.40073360627772869</c:v>
                </c:pt>
                <c:pt idx="1">
                  <c:v>-0.49092598955365002</c:v>
                </c:pt>
                <c:pt idx="2">
                  <c:v>-0.36807666581112175</c:v>
                </c:pt>
                <c:pt idx="3">
                  <c:v>-0.67357395307255985</c:v>
                </c:pt>
                <c:pt idx="4">
                  <c:v>-0.94921767039256966</c:v>
                </c:pt>
                <c:pt idx="5">
                  <c:v>-0.44192764176487997</c:v>
                </c:pt>
                <c:pt idx="6">
                  <c:v>-0.90936212540090222</c:v>
                </c:pt>
                <c:pt idx="7">
                  <c:v>-0.51174957752996586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26-4DAD-A7C6-49808D37C9E4}"/>
            </c:ext>
          </c:extLst>
        </c:ser>
        <c:ser>
          <c:idx val="2"/>
          <c:order val="2"/>
          <c:tx>
            <c:strRef>
              <c:f>'Figure B.2.1.'!$D$1</c:f>
              <c:strCache>
                <c:ptCount val="1"/>
                <c:pt idx="0">
                  <c:v>FDI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B.2.1.'!$D$22:$D$29</c:f>
              <c:numCache>
                <c:formatCode>0.0</c:formatCode>
                <c:ptCount val="8"/>
                <c:pt idx="0">
                  <c:v>1.7101762666400802</c:v>
                </c:pt>
                <c:pt idx="1">
                  <c:v>0.68066141287198811</c:v>
                </c:pt>
                <c:pt idx="2">
                  <c:v>2.4418632500192716</c:v>
                </c:pt>
                <c:pt idx="3">
                  <c:v>4.634498302193486</c:v>
                </c:pt>
                <c:pt idx="4">
                  <c:v>1.2263624275743825</c:v>
                </c:pt>
                <c:pt idx="5">
                  <c:v>0.40450603385980149</c:v>
                </c:pt>
                <c:pt idx="6">
                  <c:v>2.1577227000153667</c:v>
                </c:pt>
                <c:pt idx="7">
                  <c:v>1.136515966665907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26-4DAD-A7C6-49808D37C9E4}"/>
            </c:ext>
          </c:extLst>
        </c:ser>
        <c:ser>
          <c:idx val="3"/>
          <c:order val="3"/>
          <c:tx>
            <c:strRef>
              <c:f>'Figure B.2.1.'!$E$1</c:f>
              <c:strCache>
                <c:ptCount val="1"/>
                <c:pt idx="0">
                  <c:v>Banks, NFA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B.2.1.'!$E$22:$E$29</c:f>
              <c:numCache>
                <c:formatCode>0.0</c:formatCode>
                <c:ptCount val="8"/>
                <c:pt idx="0">
                  <c:v>3.9369085282019647</c:v>
                </c:pt>
                <c:pt idx="1">
                  <c:v>3.9361857551165786</c:v>
                </c:pt>
                <c:pt idx="2">
                  <c:v>-1.4525051228987447</c:v>
                </c:pt>
                <c:pt idx="3">
                  <c:v>-3.2080934914379924</c:v>
                </c:pt>
                <c:pt idx="4">
                  <c:v>-2.0367599042551361</c:v>
                </c:pt>
                <c:pt idx="5">
                  <c:v>2.7188801762079273</c:v>
                </c:pt>
                <c:pt idx="6">
                  <c:v>4.1155402010535598</c:v>
                </c:pt>
                <c:pt idx="7">
                  <c:v>5.7222045433300641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26-4DAD-A7C6-49808D37C9E4}"/>
            </c:ext>
          </c:extLst>
        </c:ser>
        <c:ser>
          <c:idx val="4"/>
          <c:order val="4"/>
          <c:tx>
            <c:strRef>
              <c:f>'Figure B.2.1.'!$F$1</c:f>
              <c:strCache>
                <c:ptCount val="1"/>
                <c:pt idx="0">
                  <c:v>Other private sector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B.2.1.'!$F$22:$F$29</c:f>
              <c:numCache>
                <c:formatCode>0.0</c:formatCode>
                <c:ptCount val="8"/>
                <c:pt idx="0">
                  <c:v>0.68228689426563816</c:v>
                </c:pt>
                <c:pt idx="1">
                  <c:v>-1.5482630027472493</c:v>
                </c:pt>
                <c:pt idx="2">
                  <c:v>0.76415959251677035</c:v>
                </c:pt>
                <c:pt idx="3">
                  <c:v>2.6450792847182325</c:v>
                </c:pt>
                <c:pt idx="4">
                  <c:v>0.29860051786699926</c:v>
                </c:pt>
                <c:pt idx="5">
                  <c:v>0.22355492369662139</c:v>
                </c:pt>
                <c:pt idx="6">
                  <c:v>2.8941740193609919</c:v>
                </c:pt>
                <c:pt idx="7">
                  <c:v>1.451644419244037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26-4DAD-A7C6-49808D37C9E4}"/>
            </c:ext>
          </c:extLst>
        </c:ser>
        <c:ser>
          <c:idx val="5"/>
          <c:order val="5"/>
          <c:tx>
            <c:strRef>
              <c:f>'Figure B.2.1.'!$G$1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B.2.1.'!$G$22:$G$29</c:f>
              <c:numCache>
                <c:formatCode>0.0</c:formatCode>
                <c:ptCount val="8"/>
                <c:pt idx="0">
                  <c:v>2.2168684908222822</c:v>
                </c:pt>
                <c:pt idx="1">
                  <c:v>1.0867607398960004</c:v>
                </c:pt>
                <c:pt idx="2">
                  <c:v>4.8260070170978304</c:v>
                </c:pt>
                <c:pt idx="3">
                  <c:v>-0.70091515640684443</c:v>
                </c:pt>
                <c:pt idx="4">
                  <c:v>-1.9180060037331852E-2</c:v>
                </c:pt>
                <c:pt idx="5">
                  <c:v>0.30744638711160083</c:v>
                </c:pt>
                <c:pt idx="6">
                  <c:v>1.9547586316482501</c:v>
                </c:pt>
                <c:pt idx="7">
                  <c:v>3.2148356434948595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26-4DAD-A7C6-49808D37C9E4}"/>
            </c:ext>
          </c:extLst>
        </c:ser>
        <c:ser>
          <c:idx val="6"/>
          <c:order val="6"/>
          <c:tx>
            <c:strRef>
              <c:f>'Figure B.2.1.'!$H$1</c:f>
              <c:strCache>
                <c:ptCount val="1"/>
                <c:pt idx="0">
                  <c:v>Net errors and omissions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B.2.1.'!$H$22:$H$29</c:f>
              <c:numCache>
                <c:formatCode>General</c:formatCode>
                <c:ptCount val="8"/>
                <c:pt idx="0">
                  <c:v>3.2</c:v>
                </c:pt>
                <c:pt idx="1">
                  <c:v>-2.9</c:v>
                </c:pt>
                <c:pt idx="2">
                  <c:v>0.3</c:v>
                </c:pt>
                <c:pt idx="3">
                  <c:v>0.3</c:v>
                </c:pt>
                <c:pt idx="4">
                  <c:v>1</c:v>
                </c:pt>
                <c:pt idx="5">
                  <c:v>2</c:v>
                </c:pt>
                <c:pt idx="6">
                  <c:v>2.8</c:v>
                </c:pt>
                <c:pt idx="7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26-4DAD-A7C6-49808D37C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35276512"/>
        <c:axId val="1935278176"/>
      </c:barChart>
      <c:lineChart>
        <c:grouping val="standard"/>
        <c:varyColors val="0"/>
        <c:ser>
          <c:idx val="0"/>
          <c:order val="0"/>
          <c:tx>
            <c:strRef>
              <c:f>'Figure B.2.1.'!$B$1</c:f>
              <c:strCache>
                <c:ptCount val="1"/>
                <c:pt idx="0">
                  <c:v>Financial account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B.2.1.'!$B$22:$B$29</c:f>
              <c:numCache>
                <c:formatCode>0.0</c:formatCode>
                <c:ptCount val="8"/>
                <c:pt idx="0">
                  <c:v>8.1455065736522378</c:v>
                </c:pt>
                <c:pt idx="1">
                  <c:v>3.6644189155836684</c:v>
                </c:pt>
                <c:pt idx="2">
                  <c:v>6.2114480709240052</c:v>
                </c:pt>
                <c:pt idx="3">
                  <c:v>2.6969949859943219</c:v>
                </c:pt>
                <c:pt idx="4">
                  <c:v>-1.4801946892436559</c:v>
                </c:pt>
                <c:pt idx="5">
                  <c:v>3.212459879111071</c:v>
                </c:pt>
                <c:pt idx="6">
                  <c:v>10.212833426677269</c:v>
                </c:pt>
                <c:pt idx="7">
                  <c:v>10.427353257720011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C26-4DAD-A7C6-49808D37C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915488"/>
        <c:axId val="1950913088"/>
      </c:lineChart>
      <c:catAx>
        <c:axId val="193527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278176"/>
        <c:crosses val="autoZero"/>
        <c:auto val="1"/>
        <c:lblAlgn val="ctr"/>
        <c:lblOffset val="100"/>
        <c:noMultiLvlLbl val="0"/>
      </c:catAx>
      <c:valAx>
        <c:axId val="1935278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276512"/>
        <c:crosses val="autoZero"/>
        <c:crossBetween val="between"/>
      </c:valAx>
      <c:valAx>
        <c:axId val="1950913088"/>
        <c:scaling>
          <c:orientation val="minMax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915488"/>
        <c:crosses val="max"/>
        <c:crossBetween val="between"/>
      </c:valAx>
      <c:catAx>
        <c:axId val="195091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09130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21411814885903"/>
          <c:y val="3.1885487998210713E-2"/>
          <c:w val="0.61473406969962086"/>
          <c:h val="0.15000526250008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469816272965877E-2"/>
          <c:y val="5.0925925925925923E-2"/>
          <c:w val="0.91397462817147856"/>
          <c:h val="0.797380542663955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B.2.2.'!$C$1</c:f>
              <c:strCache>
                <c:ptCount val="1"/>
                <c:pt idx="0">
                  <c:v>FDI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B.2.2.'!$C$2:$C$17</c:f>
              <c:numCache>
                <c:formatCode>0.0</c:formatCode>
                <c:ptCount val="16"/>
                <c:pt idx="0">
                  <c:v>-132.99506089883664</c:v>
                </c:pt>
                <c:pt idx="1">
                  <c:v>100.2850815668173</c:v>
                </c:pt>
                <c:pt idx="2">
                  <c:v>-27.278869116622026</c:v>
                </c:pt>
                <c:pt idx="3">
                  <c:v>58.582750121480316</c:v>
                </c:pt>
                <c:pt idx="4">
                  <c:v>24.593741106673175</c:v>
                </c:pt>
                <c:pt idx="5">
                  <c:v>366.42301076387844</c:v>
                </c:pt>
                <c:pt idx="6">
                  <c:v>49.744937617701304</c:v>
                </c:pt>
                <c:pt idx="7">
                  <c:v>975.658909266107</c:v>
                </c:pt>
                <c:pt idx="8">
                  <c:v>284.1654923830655</c:v>
                </c:pt>
                <c:pt idx="9">
                  <c:v>580.36507930778316</c:v>
                </c:pt>
                <c:pt idx="10">
                  <c:v>4.9210488230330043</c:v>
                </c:pt>
                <c:pt idx="11">
                  <c:v>110.7083901238274</c:v>
                </c:pt>
                <c:pt idx="12">
                  <c:v>74.016257710430565</c:v>
                </c:pt>
                <c:pt idx="13">
                  <c:v>708.03150590491907</c:v>
                </c:pt>
                <c:pt idx="14">
                  <c:v>86.145301355993695</c:v>
                </c:pt>
                <c:pt idx="15">
                  <c:v>865.93787797140567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0-4223-8D07-1A14C870BACF}"/>
            </c:ext>
          </c:extLst>
        </c:ser>
        <c:ser>
          <c:idx val="1"/>
          <c:order val="1"/>
          <c:tx>
            <c:strRef>
              <c:f>'Figure B.2.2.'!$D$1</c:f>
              <c:strCache>
                <c:ptCount val="1"/>
                <c:pt idx="0">
                  <c:v>Portfolio investment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B.2.2.'!$D$2:$D$17</c:f>
              <c:numCache>
                <c:formatCode>0.0</c:formatCode>
                <c:ptCount val="16"/>
                <c:pt idx="0">
                  <c:v>54.662899133144172</c:v>
                </c:pt>
                <c:pt idx="1">
                  <c:v>0</c:v>
                </c:pt>
                <c:pt idx="2">
                  <c:v>62.026776111443539</c:v>
                </c:pt>
                <c:pt idx="3">
                  <c:v>9.9216252733633326E-2</c:v>
                </c:pt>
                <c:pt idx="4">
                  <c:v>51.525972165346317</c:v>
                </c:pt>
                <c:pt idx="5">
                  <c:v>0</c:v>
                </c:pt>
                <c:pt idx="6">
                  <c:v>134.60762060928835</c:v>
                </c:pt>
                <c:pt idx="7">
                  <c:v>3.6089146400684058E-2</c:v>
                </c:pt>
                <c:pt idx="8">
                  <c:v>229.36773458660952</c:v>
                </c:pt>
                <c:pt idx="9">
                  <c:v>0.10607787716269002</c:v>
                </c:pt>
                <c:pt idx="10">
                  <c:v>175.30342848104783</c:v>
                </c:pt>
                <c:pt idx="11">
                  <c:v>59.729502862326797</c:v>
                </c:pt>
                <c:pt idx="12">
                  <c:v>267.27300444698801</c:v>
                </c:pt>
                <c:pt idx="13">
                  <c:v>7.0247748634528762E-2</c:v>
                </c:pt>
                <c:pt idx="14">
                  <c:v>154.59640747089745</c:v>
                </c:pt>
                <c:pt idx="15">
                  <c:v>6.0827752734684992E-2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80-4223-8D07-1A14C870BACF}"/>
            </c:ext>
          </c:extLst>
        </c:ser>
        <c:ser>
          <c:idx val="2"/>
          <c:order val="2"/>
          <c:tx>
            <c:strRef>
              <c:f>'Figure B.2.2.'!$E$1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B.2.2.'!$E$2:$E$17</c:f>
              <c:numCache>
                <c:formatCode>0.0</c:formatCode>
                <c:ptCount val="16"/>
                <c:pt idx="0">
                  <c:v>-1.5039317933717096</c:v>
                </c:pt>
                <c:pt idx="1">
                  <c:v>300.88542291178089</c:v>
                </c:pt>
                <c:pt idx="2">
                  <c:v>-1.6715003799999999</c:v>
                </c:pt>
                <c:pt idx="3">
                  <c:v>135.41727105211547</c:v>
                </c:pt>
                <c:pt idx="4">
                  <c:v>-1.819299</c:v>
                </c:pt>
                <c:pt idx="5">
                  <c:v>673.75925930054348</c:v>
                </c:pt>
                <c:pt idx="6">
                  <c:v>-0.83495648</c:v>
                </c:pt>
                <c:pt idx="7">
                  <c:v>-140.86891354285231</c:v>
                </c:pt>
                <c:pt idx="8">
                  <c:v>-0.89115546999999995</c:v>
                </c:pt>
                <c:pt idx="9">
                  <c:v>-5.5236570311295736</c:v>
                </c:pt>
                <c:pt idx="10">
                  <c:v>-0.95136868000000008</c:v>
                </c:pt>
                <c:pt idx="11">
                  <c:v>79.452712254781815</c:v>
                </c:pt>
                <c:pt idx="12">
                  <c:v>-1.0155960899999998</c:v>
                </c:pt>
                <c:pt idx="13">
                  <c:v>573.36162995297479</c:v>
                </c:pt>
                <c:pt idx="14">
                  <c:v>-0.51582646999999993</c:v>
                </c:pt>
                <c:pt idx="15">
                  <c:v>342.68358488150193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80-4223-8D07-1A14C870BACF}"/>
            </c:ext>
          </c:extLst>
        </c:ser>
        <c:ser>
          <c:idx val="3"/>
          <c:order val="3"/>
          <c:tx>
            <c:strRef>
              <c:f>'Figure B.2.2.'!$F$1</c:f>
              <c:strCache>
                <c:ptCount val="1"/>
                <c:pt idx="0">
                  <c:v>Banks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B.2.2.'!$F$2:$F$17</c:f>
              <c:numCache>
                <c:formatCode>0.0</c:formatCode>
                <c:ptCount val="16"/>
                <c:pt idx="0">
                  <c:v>217.43084264338864</c:v>
                </c:pt>
                <c:pt idx="1">
                  <c:v>754.45301997576007</c:v>
                </c:pt>
                <c:pt idx="2">
                  <c:v>-339.26173039200921</c:v>
                </c:pt>
                <c:pt idx="3">
                  <c:v>157.26602359104709</c:v>
                </c:pt>
                <c:pt idx="4">
                  <c:v>-14.524549049613404</c:v>
                </c:pt>
                <c:pt idx="5">
                  <c:v>-217.85647819425679</c:v>
                </c:pt>
                <c:pt idx="6">
                  <c:v>2152.7356568174077</c:v>
                </c:pt>
                <c:pt idx="7">
                  <c:v>1511.7992722532208</c:v>
                </c:pt>
                <c:pt idx="8">
                  <c:v>75.27011463167608</c:v>
                </c:pt>
                <c:pt idx="9">
                  <c:v>-416.66230986247513</c:v>
                </c:pt>
                <c:pt idx="10">
                  <c:v>97.620032832565258</c:v>
                </c:pt>
                <c:pt idx="11">
                  <c:v>808.66778263241099</c:v>
                </c:pt>
                <c:pt idx="12">
                  <c:v>-82.623401378982251</c:v>
                </c:pt>
                <c:pt idx="13">
                  <c:v>1126.6678768778511</c:v>
                </c:pt>
                <c:pt idx="14">
                  <c:v>511.15437362024181</c:v>
                </c:pt>
                <c:pt idx="15">
                  <c:v>2239.1171022609633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80-4223-8D07-1A14C870BACF}"/>
            </c:ext>
          </c:extLst>
        </c:ser>
        <c:ser>
          <c:idx val="4"/>
          <c:order val="4"/>
          <c:tx>
            <c:strRef>
              <c:f>'Figure B.2.2.'!$G$1</c:f>
              <c:strCache>
                <c:ptCount val="1"/>
                <c:pt idx="0">
                  <c:v>Other private sector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B.2.2.'!$G$2:$G$17</c:f>
              <c:numCache>
                <c:formatCode>0.0</c:formatCode>
                <c:ptCount val="16"/>
                <c:pt idx="0">
                  <c:v>152.54739344630008</c:v>
                </c:pt>
                <c:pt idx="1">
                  <c:v>245.66662832007677</c:v>
                </c:pt>
                <c:pt idx="2">
                  <c:v>315.92656126238307</c:v>
                </c:pt>
                <c:pt idx="3">
                  <c:v>120.55944318268132</c:v>
                </c:pt>
                <c:pt idx="4">
                  <c:v>49.897632895640378</c:v>
                </c:pt>
                <c:pt idx="5">
                  <c:v>156.83541784783949</c:v>
                </c:pt>
                <c:pt idx="6">
                  <c:v>-483.65656220458175</c:v>
                </c:pt>
                <c:pt idx="7">
                  <c:v>47.750891469625344</c:v>
                </c:pt>
                <c:pt idx="8">
                  <c:v>-212.59390143199246</c:v>
                </c:pt>
                <c:pt idx="9">
                  <c:v>-141.09381331139582</c:v>
                </c:pt>
                <c:pt idx="10">
                  <c:v>119.69758035736936</c:v>
                </c:pt>
                <c:pt idx="11">
                  <c:v>176.44522909317686</c:v>
                </c:pt>
                <c:pt idx="12">
                  <c:v>-853.47066787864856</c:v>
                </c:pt>
                <c:pt idx="13">
                  <c:v>-2.8965506902345979</c:v>
                </c:pt>
                <c:pt idx="14">
                  <c:v>-679.99438534420096</c:v>
                </c:pt>
                <c:pt idx="15">
                  <c:v>-241.63405888281324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80-4223-8D07-1A14C870B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4326896"/>
        <c:axId val="1534320656"/>
      </c:barChart>
      <c:catAx>
        <c:axId val="153432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4320656"/>
        <c:crosses val="autoZero"/>
        <c:auto val="1"/>
        <c:lblAlgn val="ctr"/>
        <c:lblOffset val="100"/>
        <c:noMultiLvlLbl val="0"/>
      </c:catAx>
      <c:valAx>
        <c:axId val="153432065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53432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C092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3827850160633579"/>
          <c:y val="5.3709057702579298E-2"/>
          <c:w val="0.25485108632254305"/>
          <c:h val="0.278034080532056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75065007471857E-2"/>
          <c:y val="5.0925998503580719E-2"/>
          <c:w val="0.92194043452901719"/>
          <c:h val="0.84884623797025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B.2.3.'!$C$1</c:f>
              <c:strCache>
                <c:ptCount val="1"/>
                <c:pt idx="0">
                  <c:v>Public sector S - I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invertIfNegative val="0"/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B.2.3.'!$C$2:$C$23</c:f>
              <c:numCache>
                <c:formatCode>0.00</c:formatCode>
                <c:ptCount val="22"/>
                <c:pt idx="0">
                  <c:v>-1.9759999999999991</c:v>
                </c:pt>
                <c:pt idx="1">
                  <c:v>-1.9499999999999993</c:v>
                </c:pt>
                <c:pt idx="2">
                  <c:v>-2.3350000000000009</c:v>
                </c:pt>
                <c:pt idx="3">
                  <c:v>-1.7570000000000014</c:v>
                </c:pt>
                <c:pt idx="4">
                  <c:v>-7.6869999999999976</c:v>
                </c:pt>
                <c:pt idx="5">
                  <c:v>-4.9800000000000004</c:v>
                </c:pt>
                <c:pt idx="6">
                  <c:v>-2.8679999999999986</c:v>
                </c:pt>
                <c:pt idx="7">
                  <c:v>-1.4939999999999998</c:v>
                </c:pt>
                <c:pt idx="8">
                  <c:v>-1.593</c:v>
                </c:pt>
                <c:pt idx="9">
                  <c:v>-1.9430000000000014</c:v>
                </c:pt>
                <c:pt idx="10">
                  <c:v>-4.8290000000000006</c:v>
                </c:pt>
                <c:pt idx="11">
                  <c:v>-5.5729999999999968</c:v>
                </c:pt>
                <c:pt idx="12">
                  <c:v>-4.6990000000000016</c:v>
                </c:pt>
                <c:pt idx="13">
                  <c:v>-1.7570000000000014</c:v>
                </c:pt>
                <c:pt idx="14">
                  <c:v>-0.97599999999999909</c:v>
                </c:pt>
                <c:pt idx="15">
                  <c:v>-5.4039999999999999</c:v>
                </c:pt>
                <c:pt idx="16">
                  <c:v>-4.6020000000000003</c:v>
                </c:pt>
                <c:pt idx="17">
                  <c:v>-2.1159999999999997</c:v>
                </c:pt>
                <c:pt idx="18">
                  <c:v>-2.0189999999999984</c:v>
                </c:pt>
                <c:pt idx="19">
                  <c:v>-3.674000000000003</c:v>
                </c:pt>
                <c:pt idx="20">
                  <c:v>-3.7369999999999983</c:v>
                </c:pt>
                <c:pt idx="21">
                  <c:v>-3.2971951052363453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64-46FE-99B5-BB6B62F68423}"/>
            </c:ext>
          </c:extLst>
        </c:ser>
        <c:ser>
          <c:idx val="1"/>
          <c:order val="1"/>
          <c:tx>
            <c:strRef>
              <c:f>'Figure B.2.3.'!$D$1</c:f>
              <c:strCache>
                <c:ptCount val="1"/>
                <c:pt idx="0">
                  <c:v>Private sector S - 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B.2.3.'!$D$2:$D$23</c:f>
              <c:numCache>
                <c:formatCode>0.00</c:formatCode>
                <c:ptCount val="22"/>
                <c:pt idx="0">
                  <c:v>-0.5525664060818376</c:v>
                </c:pt>
                <c:pt idx="1">
                  <c:v>-0.44554251961732527</c:v>
                </c:pt>
                <c:pt idx="2">
                  <c:v>-5.0218420853574841</c:v>
                </c:pt>
                <c:pt idx="3">
                  <c:v>-12.467697596536613</c:v>
                </c:pt>
                <c:pt idx="4">
                  <c:v>-8.7965917128850606</c:v>
                </c:pt>
                <c:pt idx="5">
                  <c:v>-8.6423686601652268</c:v>
                </c:pt>
                <c:pt idx="6">
                  <c:v>-7.5724433073654129</c:v>
                </c:pt>
                <c:pt idx="7">
                  <c:v>-8.4686324943836535</c:v>
                </c:pt>
                <c:pt idx="8">
                  <c:v>-5.7043571059844433</c:v>
                </c:pt>
                <c:pt idx="9">
                  <c:v>-5.8071426641086976</c:v>
                </c:pt>
                <c:pt idx="10">
                  <c:v>2.1671078111195876</c:v>
                </c:pt>
                <c:pt idx="11">
                  <c:v>4.6164096740574596</c:v>
                </c:pt>
                <c:pt idx="12">
                  <c:v>3.4382258102100303</c:v>
                </c:pt>
                <c:pt idx="13">
                  <c:v>-5.4710886149242235</c:v>
                </c:pt>
                <c:pt idx="14">
                  <c:v>-6.0810162767517442</c:v>
                </c:pt>
                <c:pt idx="15">
                  <c:v>1.4063214102077208</c:v>
                </c:pt>
                <c:pt idx="16">
                  <c:v>1.2057281725177615</c:v>
                </c:pt>
                <c:pt idx="17">
                  <c:v>1.6763053044681662</c:v>
                </c:pt>
                <c:pt idx="18">
                  <c:v>-1.5256169057422491</c:v>
                </c:pt>
                <c:pt idx="19">
                  <c:v>-2.5490902864696556</c:v>
                </c:pt>
                <c:pt idx="20">
                  <c:v>-4.9955132566073939</c:v>
                </c:pt>
                <c:pt idx="21">
                  <c:v>-5.0683573179462362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64-46FE-99B5-BB6B62F68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29174896"/>
        <c:axId val="1629177808"/>
      </c:barChart>
      <c:lineChart>
        <c:grouping val="standard"/>
        <c:varyColors val="0"/>
        <c:ser>
          <c:idx val="2"/>
          <c:order val="2"/>
          <c:tx>
            <c:strRef>
              <c:f>'Figure B.2.3.'!$B$1</c:f>
              <c:strCache>
                <c:ptCount val="1"/>
                <c:pt idx="0">
                  <c:v>Current account</c:v>
                </c:pt>
              </c:strCache>
            </c:strRef>
          </c:tx>
          <c:spPr>
            <a:ln>
              <a:solidFill>
                <a:schemeClr val="accent1"/>
              </a:solidFill>
            </a:ln>
            <a:effectLst/>
          </c:spPr>
          <c:marker>
            <c:symbol val="none"/>
          </c:marker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B.2.3.'!$B$2:$B$23</c:f>
              <c:numCache>
                <c:formatCode>0.00</c:formatCode>
                <c:ptCount val="22"/>
                <c:pt idx="0">
                  <c:v>-2.5285664060818367</c:v>
                </c:pt>
                <c:pt idx="1">
                  <c:v>-2.3955425196173246</c:v>
                </c:pt>
                <c:pt idx="2">
                  <c:v>-7.356842085357485</c:v>
                </c:pt>
                <c:pt idx="3">
                  <c:v>-14.224697596536615</c:v>
                </c:pt>
                <c:pt idx="4">
                  <c:v>-16.483591712885058</c:v>
                </c:pt>
                <c:pt idx="5">
                  <c:v>-13.622368660165227</c:v>
                </c:pt>
                <c:pt idx="6">
                  <c:v>-10.440443307365411</c:v>
                </c:pt>
                <c:pt idx="7">
                  <c:v>-9.9626324943836533</c:v>
                </c:pt>
                <c:pt idx="8">
                  <c:v>-7.2973571059844433</c:v>
                </c:pt>
                <c:pt idx="9">
                  <c:v>-7.750142664108699</c:v>
                </c:pt>
                <c:pt idx="10">
                  <c:v>-2.661892188880413</c:v>
                </c:pt>
                <c:pt idx="11">
                  <c:v>-0.95659032594253746</c:v>
                </c:pt>
                <c:pt idx="12">
                  <c:v>-1.2607741897899714</c:v>
                </c:pt>
                <c:pt idx="13">
                  <c:v>-7.2280886149242249</c:v>
                </c:pt>
                <c:pt idx="14">
                  <c:v>-7.0570162767517433</c:v>
                </c:pt>
                <c:pt idx="15">
                  <c:v>-3.9976785897922791</c:v>
                </c:pt>
                <c:pt idx="16">
                  <c:v>-3.3962718274822388</c:v>
                </c:pt>
                <c:pt idx="17">
                  <c:v>-0.43969469553183355</c:v>
                </c:pt>
                <c:pt idx="18">
                  <c:v>-3.5446169057422474</c:v>
                </c:pt>
                <c:pt idx="19">
                  <c:v>-6.2230902864696587</c:v>
                </c:pt>
                <c:pt idx="20">
                  <c:v>-8.7325132566073922</c:v>
                </c:pt>
                <c:pt idx="21">
                  <c:v>-8.3655524231825815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64-46FE-99B5-BB6B62F68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174896"/>
        <c:axId val="1629177808"/>
      </c:lineChart>
      <c:catAx>
        <c:axId val="162917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177808"/>
        <c:crosses val="autoZero"/>
        <c:auto val="1"/>
        <c:lblAlgn val="ctr"/>
        <c:lblOffset val="100"/>
        <c:noMultiLvlLbl val="0"/>
      </c:catAx>
      <c:valAx>
        <c:axId val="162917780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174896"/>
        <c:crosses val="autoZero"/>
        <c:crossBetween val="between"/>
      </c:val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105734179060954"/>
          <c:y val="4.4833406240886574E-2"/>
          <c:w val="0.27178277194517347"/>
          <c:h val="0.14327035547187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3.D.1'!$B$1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3.D.1'!$B$2:$B$9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00-42C7-BF33-5CC04C8F41D2}"/>
            </c:ext>
          </c:extLst>
        </c:ser>
        <c:ser>
          <c:idx val="1"/>
          <c:order val="1"/>
          <c:tx>
            <c:strRef>
              <c:f>'Figure 3.D.1'!$C$1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3.D.1'!$C$2:$C$9</c:f>
              <c:numCache>
                <c:formatCode>_(* #,##0.00_);_(* \(#,##0.00\);_(* "-"??_);_(@_)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00-42C7-BF33-5CC04C8F41D2}"/>
            </c:ext>
          </c:extLst>
        </c:ser>
        <c:ser>
          <c:idx val="2"/>
          <c:order val="2"/>
          <c:tx>
            <c:strRef>
              <c:f>'Figure 3.D.1'!$D$1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3.D.1'!$D$2:$D$9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00-42C7-BF33-5CC04C8F41D2}"/>
            </c:ext>
          </c:extLst>
        </c:ser>
        <c:ser>
          <c:idx val="3"/>
          <c:order val="3"/>
          <c:tx>
            <c:strRef>
              <c:f>'Figure 3.D.1'!$E$1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3.D.1'!$E$2:$E$9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00-42C7-BF33-5CC04C8F41D2}"/>
            </c:ext>
          </c:extLst>
        </c:ser>
        <c:ser>
          <c:idx val="4"/>
          <c:order val="4"/>
          <c:tx>
            <c:strRef>
              <c:f>'Figure 3.D.1'!$F$1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3.D.1'!$F$2:$F$9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00-42C7-BF33-5CC04C8F41D2}"/>
            </c:ext>
          </c:extLst>
        </c:ser>
        <c:ser>
          <c:idx val="5"/>
          <c:order val="5"/>
          <c:tx>
            <c:strRef>
              <c:f>'Figure 3.D.1'!$G$1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3.D.1'!$G$2:$G$9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00-42C7-BF33-5CC04C8F41D2}"/>
            </c:ext>
          </c:extLst>
        </c:ser>
        <c:ser>
          <c:idx val="6"/>
          <c:order val="6"/>
          <c:tx>
            <c:strRef>
              <c:f>'Figure 3.D.1'!$H$1</c:f>
              <c:strCache>
                <c:ptCount val="1"/>
                <c:pt idx="0">
                  <c:v>7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3.D.1'!$H$2:$H$9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00-42C7-BF33-5CC04C8F41D2}"/>
            </c:ext>
          </c:extLst>
        </c:ser>
        <c:ser>
          <c:idx val="7"/>
          <c:order val="7"/>
          <c:tx>
            <c:strRef>
              <c:f>'Figure 3.D.1'!$I$1</c:f>
              <c:strCache>
                <c:ptCount val="1"/>
                <c:pt idx="0">
                  <c:v>8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3.D.1'!$I$2:$I$9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00-42C7-BF33-5CC04C8F41D2}"/>
            </c:ext>
          </c:extLst>
        </c:ser>
        <c:ser>
          <c:idx val="8"/>
          <c:order val="8"/>
          <c:tx>
            <c:strRef>
              <c:f>'Figure 3.D.1'!$J$1</c:f>
              <c:strCache>
                <c:ptCount val="1"/>
                <c:pt idx="0">
                  <c:v>9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3.D.1'!$J$2:$J$9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00-42C7-BF33-5CC04C8F41D2}"/>
            </c:ext>
          </c:extLst>
        </c:ser>
        <c:ser>
          <c:idx val="9"/>
          <c:order val="9"/>
          <c:tx>
            <c:strRef>
              <c:f>'Figure 3.D.1'!$K$1</c:f>
              <c:strCache>
                <c:ptCount val="1"/>
                <c:pt idx="0">
                  <c:v>10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3.D.1'!$K$2:$K$9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00-42C7-BF33-5CC04C8F41D2}"/>
            </c:ext>
          </c:extLst>
        </c:ser>
        <c:ser>
          <c:idx val="10"/>
          <c:order val="10"/>
          <c:tx>
            <c:strRef>
              <c:f>'Figure 3.D.1'!$L$1</c:f>
              <c:strCache>
                <c:ptCount val="1"/>
                <c:pt idx="0">
                  <c:v>11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3.D.1'!$L$2:$L$9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00-42C7-BF33-5CC04C8F41D2}"/>
            </c:ext>
          </c:extLst>
        </c:ser>
        <c:ser>
          <c:idx val="11"/>
          <c:order val="11"/>
          <c:tx>
            <c:strRef>
              <c:f>'Figure 3.D.1'!$M$1</c:f>
              <c:strCache>
                <c:ptCount val="1"/>
                <c:pt idx="0">
                  <c:v>12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3.D.1'!$M$2:$M$9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C00-42C7-BF33-5CC04C8F41D2}"/>
            </c:ext>
          </c:extLst>
        </c:ser>
        <c:ser>
          <c:idx val="12"/>
          <c:order val="12"/>
          <c:tx>
            <c:strRef>
              <c:f>'Figure 3.D.1'!$N$1</c:f>
              <c:strCache>
                <c:ptCount val="1"/>
                <c:pt idx="0">
                  <c:v>13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3.D.1'!$N$2:$N$9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C00-42C7-BF33-5CC04C8F41D2}"/>
            </c:ext>
          </c:extLst>
        </c:ser>
        <c:ser>
          <c:idx val="13"/>
          <c:order val="13"/>
          <c:tx>
            <c:strRef>
              <c:f>'Figure 3.D.1'!$O$1</c:f>
              <c:strCache>
                <c:ptCount val="1"/>
                <c:pt idx="0">
                  <c:v>14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3.D.1'!$O$2:$O$9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C00-42C7-BF33-5CC04C8F41D2}"/>
            </c:ext>
          </c:extLst>
        </c:ser>
        <c:ser>
          <c:idx val="14"/>
          <c:order val="14"/>
          <c:tx>
            <c:strRef>
              <c:f>'Figure 3.D.1'!$P$1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3.D.1'!$P$2:$P$9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C00-42C7-BF33-5CC04C8F41D2}"/>
            </c:ext>
          </c:extLst>
        </c:ser>
        <c:ser>
          <c:idx val="15"/>
          <c:order val="15"/>
          <c:tx>
            <c:strRef>
              <c:f>'Figure 3.D.1'!$Q$1</c:f>
              <c:strCache>
                <c:ptCount val="1"/>
                <c:pt idx="0">
                  <c:v>16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3.D.1'!$Q$2:$Q$9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C00-42C7-BF33-5CC04C8F41D2}"/>
            </c:ext>
          </c:extLst>
        </c:ser>
        <c:ser>
          <c:idx val="16"/>
          <c:order val="16"/>
          <c:tx>
            <c:strRef>
              <c:f>'Figure 3.D.1'!$R$1</c:f>
              <c:strCache>
                <c:ptCount val="1"/>
                <c:pt idx="0">
                  <c:v>17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3.D.1'!$R$2:$R$9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C00-42C7-BF33-5CC04C8F4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5312"/>
        <c:axId val="259243392"/>
      </c:lineChart>
      <c:lineChart>
        <c:grouping val="standard"/>
        <c:varyColors val="0"/>
        <c:ser>
          <c:idx val="17"/>
          <c:order val="17"/>
          <c:tx>
            <c:strRef>
              <c:f>'Figure 3.D.1'!$S$1</c:f>
              <c:strCache>
                <c:ptCount val="1"/>
                <c:pt idx="0">
                  <c:v>18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3.D.1'!$S$2:$S$9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C00-42C7-BF33-5CC04C8F41D2}"/>
            </c:ext>
          </c:extLst>
        </c:ser>
        <c:ser>
          <c:idx val="18"/>
          <c:order val="18"/>
          <c:tx>
            <c:strRef>
              <c:f>'Figure 3.D.1'!$T$1</c:f>
              <c:strCache>
                <c:ptCount val="1"/>
                <c:pt idx="0">
                  <c:v>19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3.D.1'!$T$2:$T$9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C00-42C7-BF33-5CC04C8F41D2}"/>
            </c:ext>
          </c:extLst>
        </c:ser>
        <c:ser>
          <c:idx val="19"/>
          <c:order val="19"/>
          <c:tx>
            <c:strRef>
              <c:f>'Figure 3.D.1'!$U$1</c:f>
              <c:strCache>
                <c:ptCount val="1"/>
                <c:pt idx="0">
                  <c:v>20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3.D.1'!$U$2:$U$9</c:f>
              <c:numCache>
                <c:formatCode>_(* #,##0.00_);_(* \(#,##0.00\);_(* "-"??_);_(@_)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C00-42C7-BF33-5CC04C8F41D2}"/>
            </c:ext>
          </c:extLst>
        </c:ser>
        <c:ser>
          <c:idx val="20"/>
          <c:order val="20"/>
          <c:tx>
            <c:strRef>
              <c:f>'Figure 3.D.1'!$V$1</c:f>
              <c:strCache>
                <c:ptCount val="1"/>
                <c:pt idx="0">
                  <c:v>21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3.D.1'!$V$2:$V$9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C00-42C7-BF33-5CC04C8F41D2}"/>
            </c:ext>
          </c:extLst>
        </c:ser>
        <c:ser>
          <c:idx val="21"/>
          <c:order val="21"/>
          <c:tx>
            <c:strRef>
              <c:f>'Figure 3.D.1'!$W$1</c:f>
              <c:strCache>
                <c:ptCount val="1"/>
                <c:pt idx="0">
                  <c:v>22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3.D.1'!$W$2:$W$9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C00-42C7-BF33-5CC04C8F41D2}"/>
            </c:ext>
          </c:extLst>
        </c:ser>
        <c:ser>
          <c:idx val="22"/>
          <c:order val="22"/>
          <c:tx>
            <c:strRef>
              <c:f>'Figure 3.D.1'!$X$1</c:f>
              <c:strCache>
                <c:ptCount val="1"/>
                <c:pt idx="0">
                  <c:v>23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3.D.1'!$X$2:$X$9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C00-42C7-BF33-5CC04C8F41D2}"/>
            </c:ext>
          </c:extLst>
        </c:ser>
        <c:ser>
          <c:idx val="23"/>
          <c:order val="23"/>
          <c:tx>
            <c:strRef>
              <c:f>'Figure 3.D.1'!$Y$1</c:f>
              <c:strCache>
                <c:ptCount val="1"/>
                <c:pt idx="0">
                  <c:v>24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3.D.1'!$Y$2:$Y$9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EC00-42C7-BF33-5CC04C8F41D2}"/>
            </c:ext>
          </c:extLst>
        </c:ser>
        <c:ser>
          <c:idx val="24"/>
          <c:order val="24"/>
          <c:tx>
            <c:strRef>
              <c:f>'Figure 3.D.1'!$Z$1</c:f>
              <c:strCache>
                <c:ptCount val="1"/>
                <c:pt idx="0">
                  <c:v>25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3.D.1'!$Z$2:$Z$9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C00-42C7-BF33-5CC04C8F41D2}"/>
            </c:ext>
          </c:extLst>
        </c:ser>
        <c:ser>
          <c:idx val="25"/>
          <c:order val="25"/>
          <c:tx>
            <c:strRef>
              <c:f>'Figure 3.D.1'!$AA$1</c:f>
              <c:strCache>
                <c:ptCount val="1"/>
                <c:pt idx="0">
                  <c:v>26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3.D.1'!$AA$2:$AA$9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C00-42C7-BF33-5CC04C8F41D2}"/>
            </c:ext>
          </c:extLst>
        </c:ser>
        <c:ser>
          <c:idx val="26"/>
          <c:order val="26"/>
          <c:tx>
            <c:strRef>
              <c:f>'Figure 3.D.1'!$AB$1</c:f>
              <c:strCache>
                <c:ptCount val="1"/>
                <c:pt idx="0">
                  <c:v>27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3.D.1'!$AB$2:$AB$9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C00-42C7-BF33-5CC04C8F41D2}"/>
            </c:ext>
          </c:extLst>
        </c:ser>
        <c:ser>
          <c:idx val="27"/>
          <c:order val="27"/>
          <c:tx>
            <c:strRef>
              <c:f>'Figure 3.D.1'!$AC$1</c:f>
              <c:strCache>
                <c:ptCount val="1"/>
                <c:pt idx="0">
                  <c:v>28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3.D.1'!$AC$2:$AC$9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C00-42C7-BF33-5CC04C8F41D2}"/>
            </c:ext>
          </c:extLst>
        </c:ser>
        <c:ser>
          <c:idx val="28"/>
          <c:order val="28"/>
          <c:tx>
            <c:strRef>
              <c:f>'Figure 3.D.1'!$AD$1</c:f>
              <c:strCache>
                <c:ptCount val="1"/>
                <c:pt idx="0">
                  <c:v>29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3.D.1'!$AD$2:$AD$9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EC00-42C7-BF33-5CC04C8F41D2}"/>
            </c:ext>
          </c:extLst>
        </c:ser>
        <c:ser>
          <c:idx val="29"/>
          <c:order val="29"/>
          <c:tx>
            <c:strRef>
              <c:f>'Figure 3.D.1'!$AE$1</c:f>
              <c:strCache>
                <c:ptCount val="1"/>
                <c:pt idx="0">
                  <c:v>30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3.D.1'!$AE$2:$AE$9</c:f>
              <c:numCache>
                <c:formatCode>_(* #,##0.00_);_(* \(#,##0.00\);_(* "-"??_);_(@_)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EC00-42C7-BF33-5CC04C8F41D2}"/>
            </c:ext>
          </c:extLst>
        </c:ser>
        <c:ser>
          <c:idx val="30"/>
          <c:order val="30"/>
          <c:tx>
            <c:strRef>
              <c:f>'Figure 3.D.1'!$AF$1</c:f>
              <c:strCache>
                <c:ptCount val="1"/>
                <c:pt idx="0">
                  <c:v>31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3.D.1'!$AF$2:$AF$9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C00-42C7-BF33-5CC04C8F41D2}"/>
            </c:ext>
          </c:extLst>
        </c:ser>
        <c:ser>
          <c:idx val="31"/>
          <c:order val="31"/>
          <c:tx>
            <c:strRef>
              <c:f>'Figure 3.D.1'!$AG$1</c:f>
              <c:strCache>
                <c:ptCount val="1"/>
                <c:pt idx="0">
                  <c:v>32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3.D.1'!$AG$2:$AG$9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C00-42C7-BF33-5CC04C8F41D2}"/>
            </c:ext>
          </c:extLst>
        </c:ser>
        <c:ser>
          <c:idx val="32"/>
          <c:order val="32"/>
          <c:tx>
            <c:strRef>
              <c:f>'Figure 3.D.1'!$AH$1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3.D.1'!$AH$2:$AH$9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C00-42C7-BF33-5CC04C8F41D2}"/>
            </c:ext>
          </c:extLst>
        </c:ser>
        <c:ser>
          <c:idx val="33"/>
          <c:order val="33"/>
          <c:tx>
            <c:strRef>
              <c:f>'Figure 3.D.1'!$AI$1</c:f>
              <c:strCache>
                <c:ptCount val="1"/>
                <c:pt idx="0">
                  <c:v>Median (previous)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3.D.1'!$AI$2:$AI$9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C00-42C7-BF33-5CC04C8F4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623104"/>
        <c:axId val="1356620224"/>
      </c:lineChart>
      <c:catAx>
        <c:axId val="25924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3392"/>
        <c:crosses val="autoZero"/>
        <c:auto val="1"/>
        <c:lblAlgn val="ctr"/>
        <c:lblOffset val="100"/>
        <c:noMultiLvlLbl val="0"/>
      </c:catAx>
      <c:valAx>
        <c:axId val="259243392"/>
        <c:scaling>
          <c:orientation val="minMax"/>
          <c:max val="7.5"/>
          <c:min val="5.5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5312"/>
        <c:crosses val="autoZero"/>
        <c:crossBetween val="between"/>
        <c:majorUnit val="0.25"/>
      </c:valAx>
      <c:valAx>
        <c:axId val="1356620224"/>
        <c:scaling>
          <c:orientation val="minMax"/>
          <c:max val="7.5"/>
          <c:min val="5.5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623104"/>
        <c:crosses val="max"/>
        <c:crossBetween val="between"/>
        <c:majorUnit val="0.25"/>
      </c:valAx>
      <c:catAx>
        <c:axId val="135662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6620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95867449056488E-2"/>
          <c:y val="5.8902275769745646E-2"/>
          <c:w val="0.86980826510188702"/>
          <c:h val="0.81375538901010858"/>
        </c:manualLayout>
      </c:layout>
      <c:scatterChart>
        <c:scatterStyle val="smoothMarker"/>
        <c:varyColors val="0"/>
        <c:ser>
          <c:idx val="3"/>
          <c:order val="1"/>
          <c:tx>
            <c:strRef>
              <c:f>'Figure 3.D.2'!$B$1</c:f>
              <c:strCache>
                <c:ptCount val="1"/>
                <c:pt idx="0">
                  <c:v>Before the August decision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3.D.2'!$B$2:$B$13</c:f>
              <c:numCache>
                <c:formatCode>0.00</c:formatCode>
                <c:ptCount val="12"/>
                <c:pt idx="0">
                  <c:v>6.5701999999999998</c:v>
                </c:pt>
                <c:pt idx="1">
                  <c:v>6.5922999999999998</c:v>
                </c:pt>
                <c:pt idx="2">
                  <c:v>6.6379000000000001</c:v>
                </c:pt>
                <c:pt idx="3">
                  <c:v>6.7054999999999998</c:v>
                </c:pt>
                <c:pt idx="4">
                  <c:v>6.8338999999999999</c:v>
                </c:pt>
                <c:pt idx="5">
                  <c:v>6.8933</c:v>
                </c:pt>
                <c:pt idx="6">
                  <c:v>7.1322999999999999</c:v>
                </c:pt>
                <c:pt idx="7">
                  <c:v>7.3224</c:v>
                </c:pt>
                <c:pt idx="8">
                  <c:v>7.5042</c:v>
                </c:pt>
                <c:pt idx="9">
                  <c:v>7.6665000000000001</c:v>
                </c:pt>
                <c:pt idx="10">
                  <c:v>7.9909999999999997</c:v>
                </c:pt>
                <c:pt idx="11">
                  <c:v>8.32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3B6-4B88-8C75-C9E4CD635987}"/>
            </c:ext>
          </c:extLst>
        </c:ser>
        <c:ser>
          <c:idx val="4"/>
          <c:order val="2"/>
          <c:tx>
            <c:strRef>
              <c:f>'Figure 3.D.2'!$C$1</c:f>
              <c:strCache>
                <c:ptCount val="1"/>
                <c:pt idx="0">
                  <c:v>After the August decision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3.D.2'!$C$2:$C$13</c:f>
              <c:numCache>
                <c:formatCode>0.00</c:formatCode>
                <c:ptCount val="12"/>
                <c:pt idx="0">
                  <c:v>6.5103999999999997</c:v>
                </c:pt>
                <c:pt idx="1">
                  <c:v>6.5326000000000004</c:v>
                </c:pt>
                <c:pt idx="2">
                  <c:v>6.5784000000000002</c:v>
                </c:pt>
                <c:pt idx="3">
                  <c:v>6.6470000000000002</c:v>
                </c:pt>
                <c:pt idx="4">
                  <c:v>6.7893999999999997</c:v>
                </c:pt>
                <c:pt idx="5">
                  <c:v>6.8197000000000001</c:v>
                </c:pt>
                <c:pt idx="6">
                  <c:v>7.0726000000000004</c:v>
                </c:pt>
                <c:pt idx="7">
                  <c:v>7.2625000000000002</c:v>
                </c:pt>
                <c:pt idx="8">
                  <c:v>7.4481000000000002</c:v>
                </c:pt>
                <c:pt idx="9">
                  <c:v>7.6292999999999997</c:v>
                </c:pt>
                <c:pt idx="10">
                  <c:v>7.9250999999999996</c:v>
                </c:pt>
                <c:pt idx="11">
                  <c:v>8.2303999999999995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3B6-4B88-8C75-C9E4CD635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2851328"/>
        <c:axId val="1332868128"/>
      </c:scatterChart>
      <c:scatterChart>
        <c:scatterStyle val="smoothMarker"/>
        <c:varyColors val="0"/>
        <c:ser>
          <c:idx val="2"/>
          <c:order val="0"/>
          <c:tx>
            <c:strRef>
              <c:f>'Figure 3.D.2'!$D$1</c:f>
              <c:strCache>
                <c:ptCount val="1"/>
                <c:pt idx="0">
                  <c:v>Before the September decision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3.D.2'!$D$2:$D$13</c:f>
              <c:numCache>
                <c:formatCode>0.00</c:formatCode>
                <c:ptCount val="12"/>
                <c:pt idx="0">
                  <c:v>6.3971999999999998</c:v>
                </c:pt>
                <c:pt idx="1">
                  <c:v>6.4198000000000004</c:v>
                </c:pt>
                <c:pt idx="2">
                  <c:v>6.4663000000000004</c:v>
                </c:pt>
                <c:pt idx="3">
                  <c:v>6.5354000000000001</c:v>
                </c:pt>
                <c:pt idx="4">
                  <c:v>6.6391999999999998</c:v>
                </c:pt>
                <c:pt idx="5">
                  <c:v>6.7076000000000002</c:v>
                </c:pt>
                <c:pt idx="6">
                  <c:v>6.9505999999999997</c:v>
                </c:pt>
                <c:pt idx="7">
                  <c:v>7.1374000000000004</c:v>
                </c:pt>
                <c:pt idx="8">
                  <c:v>7.3080999999999996</c:v>
                </c:pt>
                <c:pt idx="9">
                  <c:v>7.4603999999999999</c:v>
                </c:pt>
                <c:pt idx="10">
                  <c:v>7.7651000000000003</c:v>
                </c:pt>
                <c:pt idx="11">
                  <c:v>8.0508000000000006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3B6-4B88-8C75-C9E4CD635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6115648"/>
        <c:axId val="816114688"/>
      </c:scatterChart>
      <c:valAx>
        <c:axId val="1332851328"/>
        <c:scaling>
          <c:orientation val="minMax"/>
          <c:max val="1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2868128"/>
        <c:crosses val="autoZero"/>
        <c:crossBetween val="midCat"/>
      </c:valAx>
      <c:valAx>
        <c:axId val="1332868128"/>
        <c:scaling>
          <c:orientation val="minMax"/>
          <c:max val="8.5"/>
          <c:min val="6.25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2851328"/>
        <c:crosses val="autoZero"/>
        <c:crossBetween val="midCat"/>
        <c:majorUnit val="0.25"/>
      </c:valAx>
      <c:valAx>
        <c:axId val="816114688"/>
        <c:scaling>
          <c:orientation val="minMax"/>
          <c:max val="8.5"/>
          <c:min val="6.25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5648"/>
        <c:crosses val="max"/>
        <c:crossBetween val="midCat"/>
        <c:majorUnit val="0.25"/>
      </c:valAx>
      <c:valAx>
        <c:axId val="816115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6114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4096374079636589"/>
          <c:y val="0.57529332461112648"/>
          <c:w val="0.33879352488892861"/>
          <c:h val="0.21429223924187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</c:strCache>
            </c:strRef>
          </c:tx>
          <c:spPr>
            <a:noFill/>
            <a:ln w="25400">
              <a:noFill/>
            </a:ln>
          </c:spP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3.D.3'!$D$2:$D$40</c:f>
              <c:numCache>
                <c:formatCode>0.00</c:formatCode>
                <c:ptCount val="39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  <c:pt idx="35">
                  <c:v>5.4957961299999996</c:v>
                </c:pt>
                <c:pt idx="36">
                  <c:v>5.4</c:v>
                </c:pt>
                <c:pt idx="37">
                  <c:v>5.4</c:v>
                </c:pt>
                <c:pt idx="38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1-4274-BB4E-BDD77E559989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3.D.3'!$E$2:$E$40</c:f>
              <c:numCache>
                <c:formatCode>0.00</c:formatCode>
                <c:ptCount val="3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3.D.3'!$B$2:$B$40</c:f>
              <c:numCache>
                <c:formatCode>0.0</c:formatCode>
                <c:ptCount val="39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  <c:pt idx="35">
                  <c:v>6.75</c:v>
                </c:pt>
                <c:pt idx="36" formatCode="General">
                  <c:v>6.5</c:v>
                </c:pt>
                <c:pt idx="37" formatCode="General">
                  <c:v>6.5</c:v>
                </c:pt>
                <c:pt idx="38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56655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Nominal neutral interest rate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3.D.3'!$C$2:$C$40</c:f>
              <c:numCache>
                <c:formatCode>0.00</c:formatCode>
                <c:ptCount val="39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  <c:pt idx="35">
                  <c:v>6.25</c:v>
                </c:pt>
                <c:pt idx="36">
                  <c:v>6.27</c:v>
                </c:pt>
                <c:pt idx="37">
                  <c:v>6.33</c:v>
                </c:pt>
                <c:pt idx="38">
                  <c:v>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5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56655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1874338605E-2"/>
          <c:y val="8.4943007124109488E-2"/>
          <c:w val="0.35222493394293031"/>
          <c:h val="0.1223276026638981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'Figure 3.D.4'!$C$1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3.D.4'!$C$2:$C$80</c:f>
              <c:numCache>
                <c:formatCode>0.0</c:formatCode>
                <c:ptCount val="79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  <c:pt idx="70">
                  <c:v>29.679112781391638</c:v>
                </c:pt>
                <c:pt idx="71">
                  <c:v>27.542175371715032</c:v>
                </c:pt>
                <c:pt idx="72">
                  <c:v>26.94725944292648</c:v>
                </c:pt>
                <c:pt idx="73">
                  <c:v>27.860237566623326</c:v>
                </c:pt>
                <c:pt idx="74">
                  <c:v>28.937870973365648</c:v>
                </c:pt>
                <c:pt idx="75">
                  <c:v>28.071302011013358</c:v>
                </c:pt>
                <c:pt idx="76">
                  <c:v>26.954017319034435</c:v>
                </c:pt>
                <c:pt idx="77">
                  <c:v>27.483866095845414</c:v>
                </c:pt>
                <c:pt idx="78">
                  <c:v>26.004470750072173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70-4240-96E9-DC3DF9A868C8}"/>
            </c:ext>
          </c:extLst>
        </c:ser>
        <c:ser>
          <c:idx val="2"/>
          <c:order val="2"/>
          <c:tx>
            <c:strRef>
              <c:f>'Figure 3.D.4'!$D$1</c:f>
              <c:strCache>
                <c:ptCount val="1"/>
                <c:pt idx="0">
                  <c:v>Mortgage loans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3.D.4'!$D$2:$D$80</c:f>
              <c:numCache>
                <c:formatCode>0.0</c:formatCode>
                <c:ptCount val="79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21.835515989673368</c:v>
                </c:pt>
                <c:pt idx="70">
                  <c:v>20.091489018805092</c:v>
                </c:pt>
                <c:pt idx="71">
                  <c:v>13.094299146381189</c:v>
                </c:pt>
                <c:pt idx="72">
                  <c:v>13.424320234643531</c:v>
                </c:pt>
                <c:pt idx="73">
                  <c:v>13.122471113201129</c:v>
                </c:pt>
                <c:pt idx="74">
                  <c:v>13.781419329727584</c:v>
                </c:pt>
                <c:pt idx="75">
                  <c:v>14.295211208809079</c:v>
                </c:pt>
                <c:pt idx="76">
                  <c:v>15.628352098749062</c:v>
                </c:pt>
                <c:pt idx="77">
                  <c:v>16.310720770269228</c:v>
                </c:pt>
                <c:pt idx="78">
                  <c:v>17.320481165198714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70-4240-96E9-DC3DF9A86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832"/>
        <c:axId val="501375480"/>
      </c:lineChart>
      <c:lineChart>
        <c:grouping val="standard"/>
        <c:varyColors val="0"/>
        <c:ser>
          <c:idx val="0"/>
          <c:order val="0"/>
          <c:tx>
            <c:strRef>
              <c:f>'Figure 3.D.4'!$B$1</c:f>
              <c:strCache>
                <c:ptCount val="1"/>
                <c:pt idx="0">
                  <c:v>Business loans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3.D.4'!$B$2:$B$80</c:f>
              <c:numCache>
                <c:formatCode>0.0</c:formatCode>
                <c:ptCount val="79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  <c:pt idx="70">
                  <c:v>22.148905988233267</c:v>
                </c:pt>
                <c:pt idx="71">
                  <c:v>21.930035975478972</c:v>
                </c:pt>
                <c:pt idx="72">
                  <c:v>21.31134844970876</c:v>
                </c:pt>
                <c:pt idx="73">
                  <c:v>22.956701210061254</c:v>
                </c:pt>
                <c:pt idx="74">
                  <c:v>22.782335202806408</c:v>
                </c:pt>
                <c:pt idx="75">
                  <c:v>21.848170741503353</c:v>
                </c:pt>
                <c:pt idx="76">
                  <c:v>26.980103859882036</c:v>
                </c:pt>
                <c:pt idx="77">
                  <c:v>24.408688086270729</c:v>
                </c:pt>
                <c:pt idx="78">
                  <c:v>25.649742284246855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70-4240-96E9-DC3DF9A86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3712"/>
        <c:axId val="501378224"/>
      </c:lineChart>
      <c:dateAx>
        <c:axId val="501377832"/>
        <c:scaling>
          <c:orientation val="minMax"/>
          <c:max val="46204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480"/>
        <c:crosses val="autoZero"/>
        <c:auto val="1"/>
        <c:lblOffset val="100"/>
        <c:baseTimeUnit val="months"/>
      </c:dateAx>
      <c:valAx>
        <c:axId val="501375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832"/>
        <c:crosses val="autoZero"/>
        <c:crossBetween val="between"/>
        <c:majorUnit val="10"/>
      </c:valAx>
      <c:valAx>
        <c:axId val="5013782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3712"/>
        <c:crosses val="max"/>
        <c:crossBetween val="between"/>
      </c:valAx>
      <c:dateAx>
        <c:axId val="50138371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0137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4196317999326662"/>
          <c:y val="4.2350436715399307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11417322834645E-2"/>
          <c:y val="1.9844458730668951E-2"/>
          <c:w val="0.90608012540099159"/>
          <c:h val="0.900867964421114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3.D.5'!$B$1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3.D.5'!$B$2:$B$1195</c:f>
              <c:numCache>
                <c:formatCode>0.00</c:formatCode>
                <c:ptCount val="119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  <c:pt idx="1009">
                  <c:v>381.77</c:v>
                </c:pt>
                <c:pt idx="1010">
                  <c:v>381.7</c:v>
                </c:pt>
                <c:pt idx="1011">
                  <c:v>381.76</c:v>
                </c:pt>
                <c:pt idx="1012">
                  <c:v>381.57</c:v>
                </c:pt>
                <c:pt idx="1013">
                  <c:v>381.5</c:v>
                </c:pt>
                <c:pt idx="1014">
                  <c:v>381.47</c:v>
                </c:pt>
                <c:pt idx="1015">
                  <c:v>381.5</c:v>
                </c:pt>
                <c:pt idx="1016">
                  <c:v>381.55</c:v>
                </c:pt>
                <c:pt idx="1017">
                  <c:v>381.46</c:v>
                </c:pt>
                <c:pt idx="1018">
                  <c:v>381.51</c:v>
                </c:pt>
                <c:pt idx="1019">
                  <c:v>381.47</c:v>
                </c:pt>
                <c:pt idx="1020">
                  <c:v>381.46</c:v>
                </c:pt>
                <c:pt idx="1021">
                  <c:v>381.36</c:v>
                </c:pt>
                <c:pt idx="1022">
                  <c:v>381.55</c:v>
                </c:pt>
                <c:pt idx="1023">
                  <c:v>381.75</c:v>
                </c:pt>
                <c:pt idx="1024">
                  <c:v>381.39</c:v>
                </c:pt>
                <c:pt idx="1025">
                  <c:v>381.21</c:v>
                </c:pt>
                <c:pt idx="1026">
                  <c:v>381.15</c:v>
                </c:pt>
                <c:pt idx="1027">
                  <c:v>380.83</c:v>
                </c:pt>
                <c:pt idx="1028">
                  <c:v>380.33</c:v>
                </c:pt>
                <c:pt idx="1029">
                  <c:v>379.42</c:v>
                </c:pt>
                <c:pt idx="1030">
                  <c:v>379.99</c:v>
                </c:pt>
                <c:pt idx="1031">
                  <c:v>378.89</c:v>
                </c:pt>
                <c:pt idx="1032">
                  <c:v>379.21</c:v>
                </c:pt>
                <c:pt idx="1033">
                  <c:v>379.14</c:v>
                </c:pt>
                <c:pt idx="1034">
                  <c:v>379.08</c:v>
                </c:pt>
                <c:pt idx="1035">
                  <c:v>379.07</c:v>
                </c:pt>
                <c:pt idx="1036">
                  <c:v>378.86</c:v>
                </c:pt>
                <c:pt idx="1037">
                  <c:v>379.1</c:v>
                </c:pt>
                <c:pt idx="1038">
                  <c:v>378.64</c:v>
                </c:pt>
                <c:pt idx="1039">
                  <c:v>379.03</c:v>
                </c:pt>
                <c:pt idx="1040">
                  <c:v>378.44</c:v>
                </c:pt>
                <c:pt idx="1041">
                  <c:v>378.26</c:v>
                </c:pt>
                <c:pt idx="1042">
                  <c:v>378.01</c:v>
                </c:pt>
                <c:pt idx="1043">
                  <c:v>377.7</c:v>
                </c:pt>
                <c:pt idx="1044">
                  <c:v>377.97</c:v>
                </c:pt>
                <c:pt idx="1045">
                  <c:v>377.88</c:v>
                </c:pt>
                <c:pt idx="1046">
                  <c:v>377.51</c:v>
                </c:pt>
                <c:pt idx="1047">
                  <c:v>377.57</c:v>
                </c:pt>
                <c:pt idx="1048">
                  <c:v>376.94</c:v>
                </c:pt>
                <c:pt idx="1049">
                  <c:v>377.67</c:v>
                </c:pt>
                <c:pt idx="1050">
                  <c:v>376.83</c:v>
                </c:pt>
                <c:pt idx="1051">
                  <c:v>377.69</c:v>
                </c:pt>
                <c:pt idx="1052">
                  <c:v>376.94</c:v>
                </c:pt>
                <c:pt idx="1053">
                  <c:v>376.82</c:v>
                </c:pt>
                <c:pt idx="1054">
                  <c:v>376.97</c:v>
                </c:pt>
                <c:pt idx="1055">
                  <c:v>377.84</c:v>
                </c:pt>
                <c:pt idx="1056">
                  <c:v>376.92</c:v>
                </c:pt>
                <c:pt idx="1057">
                  <c:v>377.04</c:v>
                </c:pt>
                <c:pt idx="1058">
                  <c:v>377</c:v>
                </c:pt>
                <c:pt idx="1059">
                  <c:v>376.88</c:v>
                </c:pt>
                <c:pt idx="1060">
                  <c:v>376.99</c:v>
                </c:pt>
                <c:pt idx="1061">
                  <c:v>377.86</c:v>
                </c:pt>
                <c:pt idx="1062">
                  <c:v>377.59</c:v>
                </c:pt>
                <c:pt idx="1063">
                  <c:v>377.31</c:v>
                </c:pt>
                <c:pt idx="1064">
                  <c:v>377.29</c:v>
                </c:pt>
                <c:pt idx="1065">
                  <c:v>377.41</c:v>
                </c:pt>
                <c:pt idx="1066">
                  <c:v>377.27</c:v>
                </c:pt>
                <c:pt idx="1067">
                  <c:v>377.44</c:v>
                </c:pt>
                <c:pt idx="1068">
                  <c:v>377.54</c:v>
                </c:pt>
                <c:pt idx="1069">
                  <c:v>377.41</c:v>
                </c:pt>
                <c:pt idx="1070">
                  <c:v>377.46</c:v>
                </c:pt>
                <c:pt idx="1071">
                  <c:v>377.39</c:v>
                </c:pt>
                <c:pt idx="1072">
                  <c:v>377.5</c:v>
                </c:pt>
                <c:pt idx="1073">
                  <c:v>377.5</c:v>
                </c:pt>
                <c:pt idx="1074">
                  <c:v>377.38</c:v>
                </c:pt>
                <c:pt idx="1075">
                  <c:v>377.32</c:v>
                </c:pt>
                <c:pt idx="1076">
                  <c:v>377.2</c:v>
                </c:pt>
                <c:pt idx="1077">
                  <c:v>377.36</c:v>
                </c:pt>
                <c:pt idx="1078">
                  <c:v>377.18</c:v>
                </c:pt>
                <c:pt idx="1079">
                  <c:v>377.54</c:v>
                </c:pt>
                <c:pt idx="1080">
                  <c:v>377.16</c:v>
                </c:pt>
                <c:pt idx="1081">
                  <c:v>377.23</c:v>
                </c:pt>
                <c:pt idx="1082">
                  <c:v>376.96</c:v>
                </c:pt>
                <c:pt idx="1083">
                  <c:v>376.98</c:v>
                </c:pt>
                <c:pt idx="1084">
                  <c:v>376.62</c:v>
                </c:pt>
                <c:pt idx="1085">
                  <c:v>376.47</c:v>
                </c:pt>
                <c:pt idx="1086">
                  <c:v>376.32</c:v>
                </c:pt>
                <c:pt idx="1087">
                  <c:v>376.06</c:v>
                </c:pt>
                <c:pt idx="1088">
                  <c:v>375.73</c:v>
                </c:pt>
                <c:pt idx="1089">
                  <c:v>375.19</c:v>
                </c:pt>
                <c:pt idx="1090">
                  <c:v>375.19</c:v>
                </c:pt>
                <c:pt idx="1091">
                  <c:v>374.48</c:v>
                </c:pt>
                <c:pt idx="1092">
                  <c:v>374.16</c:v>
                </c:pt>
                <c:pt idx="1093">
                  <c:v>373.81</c:v>
                </c:pt>
                <c:pt idx="1094">
                  <c:v>372.85</c:v>
                </c:pt>
                <c:pt idx="1095">
                  <c:v>372.59</c:v>
                </c:pt>
                <c:pt idx="1096">
                  <c:v>372.38</c:v>
                </c:pt>
                <c:pt idx="1097">
                  <c:v>371.83</c:v>
                </c:pt>
                <c:pt idx="1098">
                  <c:v>371.56</c:v>
                </c:pt>
                <c:pt idx="1099">
                  <c:v>371.4</c:v>
                </c:pt>
                <c:pt idx="1100">
                  <c:v>371.19</c:v>
                </c:pt>
                <c:pt idx="1101">
                  <c:v>370.78</c:v>
                </c:pt>
                <c:pt idx="1102">
                  <c:v>370.44</c:v>
                </c:pt>
                <c:pt idx="1103">
                  <c:v>370</c:v>
                </c:pt>
                <c:pt idx="1104">
                  <c:v>369.28</c:v>
                </c:pt>
                <c:pt idx="1105">
                  <c:v>369.01</c:v>
                </c:pt>
                <c:pt idx="1106">
                  <c:v>368.96</c:v>
                </c:pt>
                <c:pt idx="1107">
                  <c:v>368.62</c:v>
                </c:pt>
                <c:pt idx="1108">
                  <c:v>368.63</c:v>
                </c:pt>
                <c:pt idx="1109">
                  <c:v>368.78</c:v>
                </c:pt>
                <c:pt idx="1110">
                  <c:v>368.23</c:v>
                </c:pt>
                <c:pt idx="1111">
                  <c:v>368.04</c:v>
                </c:pt>
                <c:pt idx="1112">
                  <c:v>368.21</c:v>
                </c:pt>
                <c:pt idx="1113">
                  <c:v>367.87</c:v>
                </c:pt>
                <c:pt idx="1114">
                  <c:v>367.86</c:v>
                </c:pt>
                <c:pt idx="1115">
                  <c:v>367.97</c:v>
                </c:pt>
                <c:pt idx="1116">
                  <c:v>368.01</c:v>
                </c:pt>
                <c:pt idx="1117">
                  <c:v>367.74</c:v>
                </c:pt>
                <c:pt idx="1118">
                  <c:v>368.05</c:v>
                </c:pt>
                <c:pt idx="1119">
                  <c:v>368.18</c:v>
                </c:pt>
                <c:pt idx="1120">
                  <c:v>368.35</c:v>
                </c:pt>
                <c:pt idx="1121">
                  <c:v>368.53</c:v>
                </c:pt>
                <c:pt idx="1122">
                  <c:v>368.52</c:v>
                </c:pt>
                <c:pt idx="1123">
                  <c:v>368.59</c:v>
                </c:pt>
                <c:pt idx="1124">
                  <c:v>368.54</c:v>
                </c:pt>
                <c:pt idx="1125">
                  <c:v>368.53</c:v>
                </c:pt>
                <c:pt idx="1126">
                  <c:v>368.45</c:v>
                </c:pt>
                <c:pt idx="1127">
                  <c:v>368.44</c:v>
                </c:pt>
                <c:pt idx="1128">
                  <c:v>368.42</c:v>
                </c:pt>
                <c:pt idx="1129">
                  <c:v>368.18</c:v>
                </c:pt>
                <c:pt idx="1130">
                  <c:v>368.06</c:v>
                </c:pt>
                <c:pt idx="1131">
                  <c:v>368.21</c:v>
                </c:pt>
                <c:pt idx="1132">
                  <c:v>368.06</c:v>
                </c:pt>
                <c:pt idx="1133">
                  <c:v>368.19</c:v>
                </c:pt>
                <c:pt idx="1134">
                  <c:v>368.15</c:v>
                </c:pt>
                <c:pt idx="1135">
                  <c:v>368.07</c:v>
                </c:pt>
                <c:pt idx="1136">
                  <c:v>368.08</c:v>
                </c:pt>
                <c:pt idx="1137">
                  <c:v>367.93</c:v>
                </c:pt>
                <c:pt idx="1138">
                  <c:v>368.26</c:v>
                </c:pt>
                <c:pt idx="1139">
                  <c:v>368.12</c:v>
                </c:pt>
                <c:pt idx="1140">
                  <c:v>368.06</c:v>
                </c:pt>
                <c:pt idx="1141">
                  <c:v>367.89</c:v>
                </c:pt>
                <c:pt idx="1142">
                  <c:v>368.05</c:v>
                </c:pt>
                <c:pt idx="1143">
                  <c:v>368.2</c:v>
                </c:pt>
                <c:pt idx="1144">
                  <c:v>367.79</c:v>
                </c:pt>
                <c:pt idx="1145">
                  <c:v>367.47</c:v>
                </c:pt>
                <c:pt idx="1146">
                  <c:v>367.47</c:v>
                </c:pt>
                <c:pt idx="1147">
                  <c:v>367.29</c:v>
                </c:pt>
                <c:pt idx="1148">
                  <c:v>367.12</c:v>
                </c:pt>
                <c:pt idx="1149">
                  <c:v>367.38</c:v>
                </c:pt>
                <c:pt idx="1150">
                  <c:v>366.69</c:v>
                </c:pt>
                <c:pt idx="1151">
                  <c:v>366.74</c:v>
                </c:pt>
                <c:pt idx="1152">
                  <c:v>367.25</c:v>
                </c:pt>
                <c:pt idx="1153">
                  <c:v>366.57</c:v>
                </c:pt>
                <c:pt idx="1154">
                  <c:v>366.85</c:v>
                </c:pt>
                <c:pt idx="1155">
                  <c:v>365.93</c:v>
                </c:pt>
                <c:pt idx="1156">
                  <c:v>366.68</c:v>
                </c:pt>
                <c:pt idx="1157">
                  <c:v>366.89</c:v>
                </c:pt>
                <c:pt idx="1158">
                  <c:v>365.95</c:v>
                </c:pt>
                <c:pt idx="1159">
                  <c:v>365.87</c:v>
                </c:pt>
                <c:pt idx="1160">
                  <c:v>366.72</c:v>
                </c:pt>
                <c:pt idx="1161">
                  <c:v>366.54</c:v>
                </c:pt>
                <c:pt idx="1162">
                  <c:v>366.2</c:v>
                </c:pt>
                <c:pt idx="1163">
                  <c:v>366.63</c:v>
                </c:pt>
                <c:pt idx="1164">
                  <c:v>366.2</c:v>
                </c:pt>
                <c:pt idx="1165">
                  <c:v>365.98</c:v>
                </c:pt>
                <c:pt idx="1166">
                  <c:v>367.01</c:v>
                </c:pt>
                <c:pt idx="1167">
                  <c:v>366.14</c:v>
                </c:pt>
                <c:pt idx="1168">
                  <c:v>366.25</c:v>
                </c:pt>
                <c:pt idx="1169">
                  <c:v>366.17</c:v>
                </c:pt>
                <c:pt idx="1170">
                  <c:v>365.88</c:v>
                </c:pt>
                <c:pt idx="1171">
                  <c:v>366.07</c:v>
                </c:pt>
                <c:pt idx="1172">
                  <c:v>365.91</c:v>
                </c:pt>
                <c:pt idx="1173">
                  <c:v>365.86</c:v>
                </c:pt>
                <c:pt idx="1174">
                  <c:v>365.82</c:v>
                </c:pt>
                <c:pt idx="1175">
                  <c:v>365.5</c:v>
                </c:pt>
                <c:pt idx="1176">
                  <c:v>365.25</c:v>
                </c:pt>
                <c:pt idx="1177">
                  <c:v>364.96</c:v>
                </c:pt>
                <c:pt idx="1178">
                  <c:v>365.26</c:v>
                </c:pt>
                <c:pt idx="1179">
                  <c:v>365.16</c:v>
                </c:pt>
                <c:pt idx="1180">
                  <c:v>365.38</c:v>
                </c:pt>
                <c:pt idx="1181">
                  <c:v>364.6</c:v>
                </c:pt>
                <c:pt idx="1182">
                  <c:v>364.56</c:v>
                </c:pt>
                <c:pt idx="1183">
                  <c:v>364.47</c:v>
                </c:pt>
                <c:pt idx="1184">
                  <c:v>364.32</c:v>
                </c:pt>
                <c:pt idx="1185">
                  <c:v>364.47</c:v>
                </c:pt>
                <c:pt idx="1186">
                  <c:v>364.26</c:v>
                </c:pt>
                <c:pt idx="1187">
                  <c:v>364.14</c:v>
                </c:pt>
                <c:pt idx="1188">
                  <c:v>364.19</c:v>
                </c:pt>
                <c:pt idx="1189">
                  <c:v>363.85</c:v>
                </c:pt>
                <c:pt idx="1190">
                  <c:v>363.7</c:v>
                </c:pt>
                <c:pt idx="1191">
                  <c:v>363.64</c:v>
                </c:pt>
                <c:pt idx="1192">
                  <c:v>363.58</c:v>
                </c:pt>
                <c:pt idx="1193">
                  <c:v>363.89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0-4631-96C1-5CD6C0D7D55B}"/>
            </c:ext>
          </c:extLst>
        </c:ser>
        <c:ser>
          <c:idx val="1"/>
          <c:order val="1"/>
          <c:tx>
            <c:strRef>
              <c:f>'Figure 3.D.5'!$C$1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3.D.5'!$C$2:$C$1195</c:f>
              <c:numCache>
                <c:formatCode>0.00</c:formatCode>
                <c:ptCount val="119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  <c:pt idx="1009">
                  <c:v>447.7</c:v>
                </c:pt>
                <c:pt idx="1010">
                  <c:v>448.19</c:v>
                </c:pt>
                <c:pt idx="1011">
                  <c:v>448.8</c:v>
                </c:pt>
                <c:pt idx="1012">
                  <c:v>447.43</c:v>
                </c:pt>
                <c:pt idx="1013">
                  <c:v>447.27</c:v>
                </c:pt>
                <c:pt idx="1014">
                  <c:v>446.97</c:v>
                </c:pt>
                <c:pt idx="1015">
                  <c:v>447.61</c:v>
                </c:pt>
                <c:pt idx="1016">
                  <c:v>450.11</c:v>
                </c:pt>
                <c:pt idx="1017">
                  <c:v>449.97</c:v>
                </c:pt>
                <c:pt idx="1018">
                  <c:v>450.03</c:v>
                </c:pt>
                <c:pt idx="1019">
                  <c:v>449.14</c:v>
                </c:pt>
                <c:pt idx="1020">
                  <c:v>448.71</c:v>
                </c:pt>
                <c:pt idx="1021">
                  <c:v>449.01</c:v>
                </c:pt>
                <c:pt idx="1022">
                  <c:v>445.99</c:v>
                </c:pt>
                <c:pt idx="1023">
                  <c:v>446.19</c:v>
                </c:pt>
                <c:pt idx="1024">
                  <c:v>445.43</c:v>
                </c:pt>
                <c:pt idx="1025">
                  <c:v>443.92</c:v>
                </c:pt>
                <c:pt idx="1026">
                  <c:v>445.37</c:v>
                </c:pt>
                <c:pt idx="1027">
                  <c:v>444.28</c:v>
                </c:pt>
                <c:pt idx="1028">
                  <c:v>443.24</c:v>
                </c:pt>
                <c:pt idx="1029">
                  <c:v>441.46</c:v>
                </c:pt>
                <c:pt idx="1030">
                  <c:v>441.32</c:v>
                </c:pt>
                <c:pt idx="1031">
                  <c:v>440.42</c:v>
                </c:pt>
                <c:pt idx="1032">
                  <c:v>444.85</c:v>
                </c:pt>
                <c:pt idx="1033">
                  <c:v>443.82</c:v>
                </c:pt>
                <c:pt idx="1034">
                  <c:v>443.26</c:v>
                </c:pt>
                <c:pt idx="1035">
                  <c:v>444.84</c:v>
                </c:pt>
                <c:pt idx="1036">
                  <c:v>449.33</c:v>
                </c:pt>
                <c:pt idx="1037">
                  <c:v>452.72</c:v>
                </c:pt>
                <c:pt idx="1038">
                  <c:v>451.38</c:v>
                </c:pt>
                <c:pt idx="1039">
                  <c:v>449.83</c:v>
                </c:pt>
                <c:pt idx="1040">
                  <c:v>446.07</c:v>
                </c:pt>
                <c:pt idx="1041">
                  <c:v>446.88</c:v>
                </c:pt>
                <c:pt idx="1042">
                  <c:v>445.56</c:v>
                </c:pt>
                <c:pt idx="1043">
                  <c:v>445.38</c:v>
                </c:pt>
                <c:pt idx="1044">
                  <c:v>448.2</c:v>
                </c:pt>
                <c:pt idx="1045">
                  <c:v>450.06</c:v>
                </c:pt>
                <c:pt idx="1046">
                  <c:v>449.99</c:v>
                </c:pt>
                <c:pt idx="1047">
                  <c:v>448.4</c:v>
                </c:pt>
                <c:pt idx="1048">
                  <c:v>446.9</c:v>
                </c:pt>
                <c:pt idx="1049">
                  <c:v>448.14</c:v>
                </c:pt>
                <c:pt idx="1050">
                  <c:v>446.28</c:v>
                </c:pt>
                <c:pt idx="1051">
                  <c:v>446.88</c:v>
                </c:pt>
                <c:pt idx="1052">
                  <c:v>444.34</c:v>
                </c:pt>
                <c:pt idx="1053">
                  <c:v>443.25</c:v>
                </c:pt>
                <c:pt idx="1054">
                  <c:v>444.71</c:v>
                </c:pt>
                <c:pt idx="1055">
                  <c:v>445.25</c:v>
                </c:pt>
                <c:pt idx="1056">
                  <c:v>444.01</c:v>
                </c:pt>
                <c:pt idx="1057">
                  <c:v>444.91</c:v>
                </c:pt>
                <c:pt idx="1058">
                  <c:v>444.78</c:v>
                </c:pt>
                <c:pt idx="1059">
                  <c:v>442.38</c:v>
                </c:pt>
                <c:pt idx="1060">
                  <c:v>436.97</c:v>
                </c:pt>
                <c:pt idx="1061">
                  <c:v>439.56</c:v>
                </c:pt>
                <c:pt idx="1062">
                  <c:v>438.31</c:v>
                </c:pt>
                <c:pt idx="1063">
                  <c:v>436.81</c:v>
                </c:pt>
                <c:pt idx="1064">
                  <c:v>436.15</c:v>
                </c:pt>
                <c:pt idx="1065">
                  <c:v>439.27</c:v>
                </c:pt>
                <c:pt idx="1066">
                  <c:v>437.9</c:v>
                </c:pt>
                <c:pt idx="1067">
                  <c:v>436.25</c:v>
                </c:pt>
                <c:pt idx="1068">
                  <c:v>432.7</c:v>
                </c:pt>
                <c:pt idx="1069">
                  <c:v>432.96</c:v>
                </c:pt>
                <c:pt idx="1070">
                  <c:v>434.27</c:v>
                </c:pt>
                <c:pt idx="1071">
                  <c:v>435.55</c:v>
                </c:pt>
                <c:pt idx="1072">
                  <c:v>433.14</c:v>
                </c:pt>
                <c:pt idx="1073">
                  <c:v>436.31</c:v>
                </c:pt>
                <c:pt idx="1074">
                  <c:v>433.61</c:v>
                </c:pt>
                <c:pt idx="1075">
                  <c:v>437.43</c:v>
                </c:pt>
                <c:pt idx="1076">
                  <c:v>437.78</c:v>
                </c:pt>
                <c:pt idx="1077">
                  <c:v>436.15</c:v>
                </c:pt>
                <c:pt idx="1078">
                  <c:v>434.13</c:v>
                </c:pt>
                <c:pt idx="1079">
                  <c:v>433.76</c:v>
                </c:pt>
                <c:pt idx="1080">
                  <c:v>432.19</c:v>
                </c:pt>
                <c:pt idx="1081">
                  <c:v>437.55</c:v>
                </c:pt>
                <c:pt idx="1082">
                  <c:v>433.96</c:v>
                </c:pt>
                <c:pt idx="1083">
                  <c:v>435.22</c:v>
                </c:pt>
                <c:pt idx="1084">
                  <c:v>434.96</c:v>
                </c:pt>
                <c:pt idx="1085">
                  <c:v>434.9</c:v>
                </c:pt>
                <c:pt idx="1086">
                  <c:v>439.84</c:v>
                </c:pt>
                <c:pt idx="1087">
                  <c:v>438.86</c:v>
                </c:pt>
                <c:pt idx="1088">
                  <c:v>440.09</c:v>
                </c:pt>
                <c:pt idx="1089">
                  <c:v>438.75</c:v>
                </c:pt>
                <c:pt idx="1090">
                  <c:v>442.61</c:v>
                </c:pt>
                <c:pt idx="1091">
                  <c:v>440.95</c:v>
                </c:pt>
                <c:pt idx="1092">
                  <c:v>440.84</c:v>
                </c:pt>
                <c:pt idx="1093">
                  <c:v>440.91</c:v>
                </c:pt>
                <c:pt idx="1094">
                  <c:v>438.88</c:v>
                </c:pt>
                <c:pt idx="1095">
                  <c:v>438.2</c:v>
                </c:pt>
                <c:pt idx="1096">
                  <c:v>437.55</c:v>
                </c:pt>
                <c:pt idx="1097">
                  <c:v>434.37</c:v>
                </c:pt>
                <c:pt idx="1098">
                  <c:v>436.43</c:v>
                </c:pt>
                <c:pt idx="1099">
                  <c:v>434.35</c:v>
                </c:pt>
                <c:pt idx="1100">
                  <c:v>434.55</c:v>
                </c:pt>
                <c:pt idx="1101">
                  <c:v>434.41</c:v>
                </c:pt>
                <c:pt idx="1102">
                  <c:v>432.9</c:v>
                </c:pt>
                <c:pt idx="1103">
                  <c:v>436.12</c:v>
                </c:pt>
                <c:pt idx="1104">
                  <c:v>434.49</c:v>
                </c:pt>
                <c:pt idx="1105">
                  <c:v>434.14</c:v>
                </c:pt>
                <c:pt idx="1106">
                  <c:v>434.23</c:v>
                </c:pt>
                <c:pt idx="1107">
                  <c:v>432.76</c:v>
                </c:pt>
                <c:pt idx="1108">
                  <c:v>431.78</c:v>
                </c:pt>
                <c:pt idx="1109">
                  <c:v>431.73</c:v>
                </c:pt>
                <c:pt idx="1110">
                  <c:v>428.95</c:v>
                </c:pt>
                <c:pt idx="1111">
                  <c:v>427.96</c:v>
                </c:pt>
                <c:pt idx="1112">
                  <c:v>427.9</c:v>
                </c:pt>
                <c:pt idx="1113">
                  <c:v>426.69</c:v>
                </c:pt>
                <c:pt idx="1114">
                  <c:v>426.98</c:v>
                </c:pt>
                <c:pt idx="1115">
                  <c:v>426.7</c:v>
                </c:pt>
                <c:pt idx="1116">
                  <c:v>428.44</c:v>
                </c:pt>
                <c:pt idx="1117">
                  <c:v>428.09</c:v>
                </c:pt>
                <c:pt idx="1118">
                  <c:v>428.34</c:v>
                </c:pt>
                <c:pt idx="1119">
                  <c:v>428.71</c:v>
                </c:pt>
                <c:pt idx="1120">
                  <c:v>428.98</c:v>
                </c:pt>
                <c:pt idx="1121">
                  <c:v>429.12</c:v>
                </c:pt>
                <c:pt idx="1122">
                  <c:v>428.04</c:v>
                </c:pt>
                <c:pt idx="1123">
                  <c:v>428.71</c:v>
                </c:pt>
                <c:pt idx="1124">
                  <c:v>428.98</c:v>
                </c:pt>
                <c:pt idx="1125">
                  <c:v>424.73</c:v>
                </c:pt>
                <c:pt idx="1126">
                  <c:v>426.15</c:v>
                </c:pt>
                <c:pt idx="1127">
                  <c:v>425.59</c:v>
                </c:pt>
                <c:pt idx="1128">
                  <c:v>424.9</c:v>
                </c:pt>
                <c:pt idx="1129">
                  <c:v>426.09</c:v>
                </c:pt>
                <c:pt idx="1130">
                  <c:v>427.39</c:v>
                </c:pt>
                <c:pt idx="1131">
                  <c:v>427.49</c:v>
                </c:pt>
                <c:pt idx="1132">
                  <c:v>426.84</c:v>
                </c:pt>
                <c:pt idx="1133">
                  <c:v>422.02</c:v>
                </c:pt>
                <c:pt idx="1134">
                  <c:v>421.97</c:v>
                </c:pt>
                <c:pt idx="1135">
                  <c:v>421.59</c:v>
                </c:pt>
                <c:pt idx="1136">
                  <c:v>419.65</c:v>
                </c:pt>
                <c:pt idx="1137">
                  <c:v>417.23</c:v>
                </c:pt>
                <c:pt idx="1138">
                  <c:v>417.75</c:v>
                </c:pt>
                <c:pt idx="1139">
                  <c:v>419.84</c:v>
                </c:pt>
                <c:pt idx="1140">
                  <c:v>419.81</c:v>
                </c:pt>
                <c:pt idx="1141">
                  <c:v>419.47</c:v>
                </c:pt>
                <c:pt idx="1142">
                  <c:v>419.47</c:v>
                </c:pt>
                <c:pt idx="1143">
                  <c:v>420.08</c:v>
                </c:pt>
                <c:pt idx="1144">
                  <c:v>421.01</c:v>
                </c:pt>
                <c:pt idx="1145">
                  <c:v>419.65</c:v>
                </c:pt>
                <c:pt idx="1146">
                  <c:v>420.13</c:v>
                </c:pt>
                <c:pt idx="1147">
                  <c:v>419</c:v>
                </c:pt>
                <c:pt idx="1148">
                  <c:v>419.32</c:v>
                </c:pt>
                <c:pt idx="1149">
                  <c:v>420.03</c:v>
                </c:pt>
                <c:pt idx="1150">
                  <c:v>419.27</c:v>
                </c:pt>
                <c:pt idx="1151">
                  <c:v>417.72</c:v>
                </c:pt>
                <c:pt idx="1152">
                  <c:v>419.29</c:v>
                </c:pt>
                <c:pt idx="1153">
                  <c:v>420.09</c:v>
                </c:pt>
                <c:pt idx="1154">
                  <c:v>419.24</c:v>
                </c:pt>
                <c:pt idx="1155">
                  <c:v>418.37</c:v>
                </c:pt>
                <c:pt idx="1156">
                  <c:v>418.75</c:v>
                </c:pt>
                <c:pt idx="1157">
                  <c:v>418.36</c:v>
                </c:pt>
                <c:pt idx="1158">
                  <c:v>417.29</c:v>
                </c:pt>
                <c:pt idx="1159">
                  <c:v>416.43</c:v>
                </c:pt>
                <c:pt idx="1160">
                  <c:v>417.91</c:v>
                </c:pt>
                <c:pt idx="1161">
                  <c:v>416.39</c:v>
                </c:pt>
                <c:pt idx="1162">
                  <c:v>416.96</c:v>
                </c:pt>
                <c:pt idx="1163">
                  <c:v>420.67</c:v>
                </c:pt>
                <c:pt idx="1164">
                  <c:v>421.13</c:v>
                </c:pt>
                <c:pt idx="1165">
                  <c:v>421.76</c:v>
                </c:pt>
                <c:pt idx="1166">
                  <c:v>422.5</c:v>
                </c:pt>
                <c:pt idx="1167">
                  <c:v>422.56</c:v>
                </c:pt>
                <c:pt idx="1168">
                  <c:v>422.73</c:v>
                </c:pt>
                <c:pt idx="1169">
                  <c:v>422.12</c:v>
                </c:pt>
                <c:pt idx="1170">
                  <c:v>422.81</c:v>
                </c:pt>
                <c:pt idx="1171">
                  <c:v>422.23</c:v>
                </c:pt>
                <c:pt idx="1172">
                  <c:v>422.04</c:v>
                </c:pt>
                <c:pt idx="1173">
                  <c:v>422.06</c:v>
                </c:pt>
                <c:pt idx="1174">
                  <c:v>422.74</c:v>
                </c:pt>
                <c:pt idx="1175">
                  <c:v>423.61</c:v>
                </c:pt>
                <c:pt idx="1176">
                  <c:v>422.81</c:v>
                </c:pt>
                <c:pt idx="1177">
                  <c:v>423.65</c:v>
                </c:pt>
                <c:pt idx="1178">
                  <c:v>427.21</c:v>
                </c:pt>
                <c:pt idx="1179">
                  <c:v>427.31</c:v>
                </c:pt>
                <c:pt idx="1180">
                  <c:v>426.22</c:v>
                </c:pt>
                <c:pt idx="1181">
                  <c:v>425.2</c:v>
                </c:pt>
                <c:pt idx="1182">
                  <c:v>425.15</c:v>
                </c:pt>
                <c:pt idx="1183">
                  <c:v>424.21</c:v>
                </c:pt>
                <c:pt idx="1184">
                  <c:v>424.36</c:v>
                </c:pt>
                <c:pt idx="1185">
                  <c:v>422.71</c:v>
                </c:pt>
                <c:pt idx="1186">
                  <c:v>422.18</c:v>
                </c:pt>
                <c:pt idx="1187">
                  <c:v>421.38</c:v>
                </c:pt>
                <c:pt idx="1188">
                  <c:v>422.53</c:v>
                </c:pt>
                <c:pt idx="1189">
                  <c:v>422.87</c:v>
                </c:pt>
                <c:pt idx="1190">
                  <c:v>422.76</c:v>
                </c:pt>
                <c:pt idx="1191">
                  <c:v>422.26</c:v>
                </c:pt>
                <c:pt idx="1192">
                  <c:v>422.88</c:v>
                </c:pt>
                <c:pt idx="1193">
                  <c:v>423.09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90-4631-96C1-5CD6C0D7D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80175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3.D.5'!$D$1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3.D.5'!$D$2:$D$1195</c:f>
              <c:numCache>
                <c:formatCode>0.00</c:formatCode>
                <c:ptCount val="119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  <c:pt idx="1009">
                  <c:v>4.7816999999999998</c:v>
                </c:pt>
                <c:pt idx="1010">
                  <c:v>4.8048999999999999</c:v>
                </c:pt>
                <c:pt idx="1011">
                  <c:v>4.8082000000000003</c:v>
                </c:pt>
                <c:pt idx="1012">
                  <c:v>4.7465000000000002</c:v>
                </c:pt>
                <c:pt idx="1013">
                  <c:v>4.7664</c:v>
                </c:pt>
                <c:pt idx="1014">
                  <c:v>4.7393000000000001</c:v>
                </c:pt>
                <c:pt idx="1015">
                  <c:v>4.8174999999999999</c:v>
                </c:pt>
                <c:pt idx="1016">
                  <c:v>4.8673000000000002</c:v>
                </c:pt>
                <c:pt idx="1017">
                  <c:v>4.8445999999999998</c:v>
                </c:pt>
                <c:pt idx="1018">
                  <c:v>4.8917999999999999</c:v>
                </c:pt>
                <c:pt idx="1019">
                  <c:v>4.9006999999999996</c:v>
                </c:pt>
                <c:pt idx="1020">
                  <c:v>4.9131999999999998</c:v>
                </c:pt>
                <c:pt idx="1021">
                  <c:v>4.8711000000000002</c:v>
                </c:pt>
                <c:pt idx="1022">
                  <c:v>4.7198000000000002</c:v>
                </c:pt>
                <c:pt idx="1023">
                  <c:v>4.7365000000000004</c:v>
                </c:pt>
                <c:pt idx="1024">
                  <c:v>4.7442000000000002</c:v>
                </c:pt>
                <c:pt idx="1025">
                  <c:v>4.8108000000000004</c:v>
                </c:pt>
                <c:pt idx="1026">
                  <c:v>4.8406000000000002</c:v>
                </c:pt>
                <c:pt idx="1027">
                  <c:v>4.8304</c:v>
                </c:pt>
                <c:pt idx="1028">
                  <c:v>4.8394000000000004</c:v>
                </c:pt>
                <c:pt idx="1029">
                  <c:v>4.8277999999999999</c:v>
                </c:pt>
                <c:pt idx="1030">
                  <c:v>4.8784999999999998</c:v>
                </c:pt>
                <c:pt idx="1031">
                  <c:v>4.8643999999999998</c:v>
                </c:pt>
                <c:pt idx="1032">
                  <c:v>4.8685</c:v>
                </c:pt>
                <c:pt idx="1033">
                  <c:v>4.8864999999999998</c:v>
                </c:pt>
                <c:pt idx="1034">
                  <c:v>4.9885999999999999</c:v>
                </c:pt>
                <c:pt idx="1035">
                  <c:v>4.9884000000000004</c:v>
                </c:pt>
                <c:pt idx="1036">
                  <c:v>4.9531000000000001</c:v>
                </c:pt>
                <c:pt idx="1037">
                  <c:v>4.9987000000000004</c:v>
                </c:pt>
                <c:pt idx="1038">
                  <c:v>4.9828000000000001</c:v>
                </c:pt>
                <c:pt idx="1039">
                  <c:v>4.9455999999999998</c:v>
                </c:pt>
                <c:pt idx="1040">
                  <c:v>4.9249999999999998</c:v>
                </c:pt>
                <c:pt idx="1041">
                  <c:v>4.9259000000000004</c:v>
                </c:pt>
                <c:pt idx="1042">
                  <c:v>4.9386999999999999</c:v>
                </c:pt>
                <c:pt idx="1043">
                  <c:v>4.9058000000000002</c:v>
                </c:pt>
                <c:pt idx="1044">
                  <c:v>4.8745000000000003</c:v>
                </c:pt>
                <c:pt idx="1045">
                  <c:v>4.8891</c:v>
                </c:pt>
                <c:pt idx="1046">
                  <c:v>4.8811999999999998</c:v>
                </c:pt>
                <c:pt idx="1047">
                  <c:v>4.8914</c:v>
                </c:pt>
                <c:pt idx="1048">
                  <c:v>4.8800999999999997</c:v>
                </c:pt>
                <c:pt idx="1049">
                  <c:v>4.9085999999999999</c:v>
                </c:pt>
                <c:pt idx="1050">
                  <c:v>4.9073000000000002</c:v>
                </c:pt>
                <c:pt idx="1051">
                  <c:v>4.9280999999999997</c:v>
                </c:pt>
                <c:pt idx="1052">
                  <c:v>4.9183000000000003</c:v>
                </c:pt>
                <c:pt idx="1053">
                  <c:v>4.9008000000000003</c:v>
                </c:pt>
                <c:pt idx="1054">
                  <c:v>4.9090999999999996</c:v>
                </c:pt>
                <c:pt idx="1055">
                  <c:v>4.9333</c:v>
                </c:pt>
                <c:pt idx="1056">
                  <c:v>4.9180999999999999</c:v>
                </c:pt>
                <c:pt idx="1057">
                  <c:v>4.9004000000000003</c:v>
                </c:pt>
                <c:pt idx="1058">
                  <c:v>4.8808999999999996</c:v>
                </c:pt>
                <c:pt idx="1059">
                  <c:v>4.8761999999999999</c:v>
                </c:pt>
                <c:pt idx="1060">
                  <c:v>4.8555999999999999</c:v>
                </c:pt>
                <c:pt idx="1061">
                  <c:v>4.8543000000000003</c:v>
                </c:pt>
                <c:pt idx="1062">
                  <c:v>4.8167999999999997</c:v>
                </c:pt>
                <c:pt idx="1063">
                  <c:v>4.7766999999999999</c:v>
                </c:pt>
                <c:pt idx="1064">
                  <c:v>4.8215000000000003</c:v>
                </c:pt>
                <c:pt idx="1065">
                  <c:v>4.7900999999999998</c:v>
                </c:pt>
                <c:pt idx="1066">
                  <c:v>4.7435999999999998</c:v>
                </c:pt>
                <c:pt idx="1067">
                  <c:v>4.7633000000000001</c:v>
                </c:pt>
                <c:pt idx="1068">
                  <c:v>4.6847000000000003</c:v>
                </c:pt>
                <c:pt idx="1069">
                  <c:v>4.6570999999999998</c:v>
                </c:pt>
                <c:pt idx="1070">
                  <c:v>4.5869</c:v>
                </c:pt>
                <c:pt idx="1071">
                  <c:v>4.5255999999999998</c:v>
                </c:pt>
                <c:pt idx="1072">
                  <c:v>4.4105999999999996</c:v>
                </c:pt>
                <c:pt idx="1073">
                  <c:v>4.4892000000000003</c:v>
                </c:pt>
                <c:pt idx="1074">
                  <c:v>4.5923999999999996</c:v>
                </c:pt>
                <c:pt idx="1075">
                  <c:v>4.6885000000000003</c:v>
                </c:pt>
                <c:pt idx="1076">
                  <c:v>4.6619000000000002</c:v>
                </c:pt>
                <c:pt idx="1077">
                  <c:v>4.5801999999999996</c:v>
                </c:pt>
                <c:pt idx="1078">
                  <c:v>4.6284999999999998</c:v>
                </c:pt>
                <c:pt idx="1079">
                  <c:v>4.6501000000000001</c:v>
                </c:pt>
                <c:pt idx="1080">
                  <c:v>4.6283000000000003</c:v>
                </c:pt>
                <c:pt idx="1081">
                  <c:v>4.6646000000000001</c:v>
                </c:pt>
                <c:pt idx="1082">
                  <c:v>4.6803999999999997</c:v>
                </c:pt>
                <c:pt idx="1083">
                  <c:v>4.6981999999999999</c:v>
                </c:pt>
                <c:pt idx="1084">
                  <c:v>4.7679</c:v>
                </c:pt>
                <c:pt idx="1085">
                  <c:v>4.7569999999999997</c:v>
                </c:pt>
                <c:pt idx="1086">
                  <c:v>4.7914000000000003</c:v>
                </c:pt>
                <c:pt idx="1087">
                  <c:v>4.8219000000000003</c:v>
                </c:pt>
                <c:pt idx="1088">
                  <c:v>4.8643999999999998</c:v>
                </c:pt>
                <c:pt idx="1089">
                  <c:v>4.9340999999999999</c:v>
                </c:pt>
                <c:pt idx="1090">
                  <c:v>4.9340999999999999</c:v>
                </c:pt>
                <c:pt idx="1091">
                  <c:v>4.9443000000000001</c:v>
                </c:pt>
                <c:pt idx="1092">
                  <c:v>4.9012000000000002</c:v>
                </c:pt>
                <c:pt idx="1093">
                  <c:v>4.8998999999999997</c:v>
                </c:pt>
                <c:pt idx="1094">
                  <c:v>4.9588000000000001</c:v>
                </c:pt>
                <c:pt idx="1095">
                  <c:v>4.9652000000000003</c:v>
                </c:pt>
                <c:pt idx="1096">
                  <c:v>4.9558</c:v>
                </c:pt>
                <c:pt idx="1097">
                  <c:v>4.9451999999999998</c:v>
                </c:pt>
                <c:pt idx="1098">
                  <c:v>4.9448999999999996</c:v>
                </c:pt>
                <c:pt idx="1099">
                  <c:v>4.9428000000000001</c:v>
                </c:pt>
                <c:pt idx="1100">
                  <c:v>4.9466000000000001</c:v>
                </c:pt>
                <c:pt idx="1101">
                  <c:v>4.9378000000000002</c:v>
                </c:pt>
                <c:pt idx="1102">
                  <c:v>4.9005999999999998</c:v>
                </c:pt>
                <c:pt idx="1103">
                  <c:v>4.9340000000000002</c:v>
                </c:pt>
                <c:pt idx="1104">
                  <c:v>4.9451999999999998</c:v>
                </c:pt>
                <c:pt idx="1105">
                  <c:v>4.9471999999999996</c:v>
                </c:pt>
                <c:pt idx="1106">
                  <c:v>4.9961000000000002</c:v>
                </c:pt>
                <c:pt idx="1107">
                  <c:v>4.9786999999999999</c:v>
                </c:pt>
                <c:pt idx="1108">
                  <c:v>5.0125999999999999</c:v>
                </c:pt>
                <c:pt idx="1109">
                  <c:v>5.0201000000000002</c:v>
                </c:pt>
                <c:pt idx="1110">
                  <c:v>5.0312000000000001</c:v>
                </c:pt>
                <c:pt idx="1111">
                  <c:v>5.0735999999999999</c:v>
                </c:pt>
                <c:pt idx="1112">
                  <c:v>5.1540999999999997</c:v>
                </c:pt>
                <c:pt idx="1113">
                  <c:v>5.1458000000000004</c:v>
                </c:pt>
                <c:pt idx="1114">
                  <c:v>5.1745999999999999</c:v>
                </c:pt>
                <c:pt idx="1115">
                  <c:v>5.1616</c:v>
                </c:pt>
                <c:pt idx="1116">
                  <c:v>5.1334</c:v>
                </c:pt>
                <c:pt idx="1117">
                  <c:v>5.1189</c:v>
                </c:pt>
                <c:pt idx="1118">
                  <c:v>5.1797000000000004</c:v>
                </c:pt>
                <c:pt idx="1119">
                  <c:v>5.1753999999999998</c:v>
                </c:pt>
                <c:pt idx="1120">
                  <c:v>5.1273999999999997</c:v>
                </c:pt>
                <c:pt idx="1121">
                  <c:v>5.0629</c:v>
                </c:pt>
                <c:pt idx="1122">
                  <c:v>4.9908000000000001</c:v>
                </c:pt>
                <c:pt idx="1123">
                  <c:v>4.9615</c:v>
                </c:pt>
                <c:pt idx="1124">
                  <c:v>5.0045999999999999</c:v>
                </c:pt>
                <c:pt idx="1125">
                  <c:v>5.0214999999999996</c:v>
                </c:pt>
                <c:pt idx="1126">
                  <c:v>5.1181000000000001</c:v>
                </c:pt>
                <c:pt idx="1127">
                  <c:v>5.1178999999999997</c:v>
                </c:pt>
                <c:pt idx="1128">
                  <c:v>5.0964</c:v>
                </c:pt>
                <c:pt idx="1129">
                  <c:v>5.0686</c:v>
                </c:pt>
                <c:pt idx="1130">
                  <c:v>5.0808999999999997</c:v>
                </c:pt>
                <c:pt idx="1131">
                  <c:v>5.0795000000000003</c:v>
                </c:pt>
                <c:pt idx="1132">
                  <c:v>5.0357000000000003</c:v>
                </c:pt>
                <c:pt idx="1133">
                  <c:v>5.0067000000000004</c:v>
                </c:pt>
                <c:pt idx="1134">
                  <c:v>5.0095000000000001</c:v>
                </c:pt>
                <c:pt idx="1135">
                  <c:v>4.9813000000000001</c:v>
                </c:pt>
                <c:pt idx="1136">
                  <c:v>4.9314</c:v>
                </c:pt>
                <c:pt idx="1137">
                  <c:v>4.9161999999999999</c:v>
                </c:pt>
                <c:pt idx="1138">
                  <c:v>4.8654000000000002</c:v>
                </c:pt>
                <c:pt idx="1139">
                  <c:v>4.7382999999999997</c:v>
                </c:pt>
                <c:pt idx="1140">
                  <c:v>4.7314999999999996</c:v>
                </c:pt>
                <c:pt idx="1141">
                  <c:v>4.7060000000000004</c:v>
                </c:pt>
                <c:pt idx="1142">
                  <c:v>4.7070999999999996</c:v>
                </c:pt>
                <c:pt idx="1143">
                  <c:v>4.7210999999999999</c:v>
                </c:pt>
                <c:pt idx="1144">
                  <c:v>4.7586000000000004</c:v>
                </c:pt>
                <c:pt idx="1145">
                  <c:v>4.7310999999999996</c:v>
                </c:pt>
                <c:pt idx="1146">
                  <c:v>4.8136000000000001</c:v>
                </c:pt>
                <c:pt idx="1147">
                  <c:v>4.7987000000000002</c:v>
                </c:pt>
                <c:pt idx="1148">
                  <c:v>4.8216000000000001</c:v>
                </c:pt>
                <c:pt idx="1149">
                  <c:v>4.7873000000000001</c:v>
                </c:pt>
                <c:pt idx="1150">
                  <c:v>4.7690000000000001</c:v>
                </c:pt>
                <c:pt idx="1151">
                  <c:v>4.7266000000000004</c:v>
                </c:pt>
                <c:pt idx="1152">
                  <c:v>4.6994999999999996</c:v>
                </c:pt>
                <c:pt idx="1153">
                  <c:v>4.6642999999999999</c:v>
                </c:pt>
                <c:pt idx="1154">
                  <c:v>4.6649000000000003</c:v>
                </c:pt>
                <c:pt idx="1155">
                  <c:v>4.6650999999999998</c:v>
                </c:pt>
                <c:pt idx="1156">
                  <c:v>4.6567999999999996</c:v>
                </c:pt>
                <c:pt idx="1157">
                  <c:v>4.6856999999999998</c:v>
                </c:pt>
                <c:pt idx="1158">
                  <c:v>4.6535000000000002</c:v>
                </c:pt>
                <c:pt idx="1159">
                  <c:v>4.6763000000000003</c:v>
                </c:pt>
                <c:pt idx="1160">
                  <c:v>4.7051999999999996</c:v>
                </c:pt>
                <c:pt idx="1161">
                  <c:v>4.6609999999999996</c:v>
                </c:pt>
                <c:pt idx="1162">
                  <c:v>4.6097999999999999</c:v>
                </c:pt>
                <c:pt idx="1163">
                  <c:v>4.5720000000000001</c:v>
                </c:pt>
                <c:pt idx="1164">
                  <c:v>4.6064999999999996</c:v>
                </c:pt>
                <c:pt idx="1165">
                  <c:v>4.5639000000000003</c:v>
                </c:pt>
                <c:pt idx="1166">
                  <c:v>4.5259999999999998</c:v>
                </c:pt>
                <c:pt idx="1167">
                  <c:v>4.5041000000000002</c:v>
                </c:pt>
                <c:pt idx="1168">
                  <c:v>4.4889000000000001</c:v>
                </c:pt>
                <c:pt idx="1169">
                  <c:v>4.4524999999999997</c:v>
                </c:pt>
                <c:pt idx="1170">
                  <c:v>4.4353999999999996</c:v>
                </c:pt>
                <c:pt idx="1171">
                  <c:v>4.4217000000000004</c:v>
                </c:pt>
                <c:pt idx="1172">
                  <c:v>4.4143999999999997</c:v>
                </c:pt>
                <c:pt idx="1173">
                  <c:v>4.3638000000000003</c:v>
                </c:pt>
                <c:pt idx="1174">
                  <c:v>4.3643999999999998</c:v>
                </c:pt>
                <c:pt idx="1175">
                  <c:v>4.3156999999999996</c:v>
                </c:pt>
                <c:pt idx="1176">
                  <c:v>4.3052000000000001</c:v>
                </c:pt>
                <c:pt idx="1177">
                  <c:v>4.2866</c:v>
                </c:pt>
                <c:pt idx="1178">
                  <c:v>4.3489000000000004</c:v>
                </c:pt>
                <c:pt idx="1179">
                  <c:v>4.3711000000000002</c:v>
                </c:pt>
                <c:pt idx="1180">
                  <c:v>4.3632999999999997</c:v>
                </c:pt>
                <c:pt idx="1181">
                  <c:v>4.3204000000000002</c:v>
                </c:pt>
                <c:pt idx="1182">
                  <c:v>4.3097000000000003</c:v>
                </c:pt>
                <c:pt idx="1183">
                  <c:v>4.2633000000000001</c:v>
                </c:pt>
                <c:pt idx="1184">
                  <c:v>4.2392000000000003</c:v>
                </c:pt>
                <c:pt idx="1185">
                  <c:v>4.2140000000000004</c:v>
                </c:pt>
                <c:pt idx="1186">
                  <c:v>4.2019000000000002</c:v>
                </c:pt>
                <c:pt idx="1187">
                  <c:v>4.1955999999999998</c:v>
                </c:pt>
                <c:pt idx="1188">
                  <c:v>4.1971999999999996</c:v>
                </c:pt>
                <c:pt idx="1189">
                  <c:v>4.2066999999999997</c:v>
                </c:pt>
                <c:pt idx="1190">
                  <c:v>4.2027000000000001</c:v>
                </c:pt>
                <c:pt idx="1191">
                  <c:v>4.1996000000000002</c:v>
                </c:pt>
                <c:pt idx="1192">
                  <c:v>4.2331000000000003</c:v>
                </c:pt>
                <c:pt idx="1193">
                  <c:v>4.2891000000000004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90-4631-96C1-5CD6C0D7D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4080175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"/>
      </c:dateAx>
      <c:valAx>
        <c:axId val="1"/>
        <c:scaling>
          <c:orientation val="minMax"/>
          <c:min val="3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37408017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vert="horz"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1"/>
        <c:txPr>
          <a:bodyPr rot="0" vert="horz"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</c:legendEntry>
      <c:legendEntry>
        <c:idx val="2"/>
        <c:txPr>
          <a:bodyPr rot="0" vert="horz"/>
          <a:lstStyle/>
          <a:p>
            <a:pPr>
              <a:defRPr>
                <a:solidFill>
                  <a:schemeClr val="accent3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94235932184"/>
          <c:y val="7.5394794400699905E-2"/>
          <c:w val="0.19985513252491038"/>
          <c:h val="0.15989537766112569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3.D.6'!$A$2:$A$1458</c:f>
              <c:numCache>
                <c:formatCode>dd\.mm\.yyyy</c:formatCode>
                <c:ptCount val="1457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>
                  <c:v>46094</c:v>
                </c:pt>
                <c:pt idx="1332">
                  <c:v>46097</c:v>
                </c:pt>
                <c:pt idx="1333">
                  <c:v>46098</c:v>
                </c:pt>
                <c:pt idx="1334">
                  <c:v>46099</c:v>
                </c:pt>
                <c:pt idx="1335">
                  <c:v>46100</c:v>
                </c:pt>
                <c:pt idx="1336">
                  <c:v>46101</c:v>
                </c:pt>
                <c:pt idx="1337">
                  <c:v>46104</c:v>
                </c:pt>
                <c:pt idx="1338">
                  <c:v>46105</c:v>
                </c:pt>
                <c:pt idx="1339">
                  <c:v>46106</c:v>
                </c:pt>
                <c:pt idx="1340">
                  <c:v>46107</c:v>
                </c:pt>
                <c:pt idx="1341">
                  <c:v>46108</c:v>
                </c:pt>
                <c:pt idx="1342">
                  <c:v>46111</c:v>
                </c:pt>
                <c:pt idx="1343">
                  <c:v>46112</c:v>
                </c:pt>
                <c:pt idx="1344">
                  <c:v>46113</c:v>
                </c:pt>
                <c:pt idx="1345">
                  <c:v>46114</c:v>
                </c:pt>
                <c:pt idx="1346">
                  <c:v>46115</c:v>
                </c:pt>
                <c:pt idx="1347">
                  <c:v>46118</c:v>
                </c:pt>
                <c:pt idx="1348">
                  <c:v>46119</c:v>
                </c:pt>
                <c:pt idx="1349">
                  <c:v>46120</c:v>
                </c:pt>
                <c:pt idx="1350">
                  <c:v>46121</c:v>
                </c:pt>
                <c:pt idx="1351">
                  <c:v>46122</c:v>
                </c:pt>
                <c:pt idx="1352">
                  <c:v>46125</c:v>
                </c:pt>
                <c:pt idx="1353">
                  <c:v>46126</c:v>
                </c:pt>
                <c:pt idx="1354">
                  <c:v>46127</c:v>
                </c:pt>
                <c:pt idx="1355">
                  <c:v>46128</c:v>
                </c:pt>
                <c:pt idx="1356">
                  <c:v>46129</c:v>
                </c:pt>
                <c:pt idx="1357">
                  <c:v>46132</c:v>
                </c:pt>
                <c:pt idx="1358">
                  <c:v>46133</c:v>
                </c:pt>
                <c:pt idx="1359">
                  <c:v>46134</c:v>
                </c:pt>
                <c:pt idx="1360">
                  <c:v>46135</c:v>
                </c:pt>
                <c:pt idx="1361">
                  <c:v>46136</c:v>
                </c:pt>
                <c:pt idx="1362">
                  <c:v>46139</c:v>
                </c:pt>
                <c:pt idx="1363">
                  <c:v>46140</c:v>
                </c:pt>
                <c:pt idx="1364">
                  <c:v>46143</c:v>
                </c:pt>
                <c:pt idx="1365">
                  <c:v>46146</c:v>
                </c:pt>
                <c:pt idx="1366">
                  <c:v>46147</c:v>
                </c:pt>
                <c:pt idx="1367">
                  <c:v>46148</c:v>
                </c:pt>
                <c:pt idx="1368">
                  <c:v>46149</c:v>
                </c:pt>
                <c:pt idx="1369">
                  <c:v>46150</c:v>
                </c:pt>
                <c:pt idx="1370">
                  <c:v>46153</c:v>
                </c:pt>
                <c:pt idx="1371">
                  <c:v>46154</c:v>
                </c:pt>
                <c:pt idx="1372">
                  <c:v>46155</c:v>
                </c:pt>
                <c:pt idx="1373">
                  <c:v>46156</c:v>
                </c:pt>
                <c:pt idx="1374">
                  <c:v>46157</c:v>
                </c:pt>
                <c:pt idx="1375">
                  <c:v>46160</c:v>
                </c:pt>
                <c:pt idx="1376">
                  <c:v>46161</c:v>
                </c:pt>
                <c:pt idx="1377">
                  <c:v>46162</c:v>
                </c:pt>
                <c:pt idx="1378">
                  <c:v>46163</c:v>
                </c:pt>
                <c:pt idx="1379">
                  <c:v>46164</c:v>
                </c:pt>
                <c:pt idx="1380">
                  <c:v>46167</c:v>
                </c:pt>
                <c:pt idx="1381">
                  <c:v>46168</c:v>
                </c:pt>
                <c:pt idx="1382">
                  <c:v>46169</c:v>
                </c:pt>
                <c:pt idx="1383">
                  <c:v>46170</c:v>
                </c:pt>
                <c:pt idx="1384">
                  <c:v>46171</c:v>
                </c:pt>
                <c:pt idx="1385">
                  <c:v>46174</c:v>
                </c:pt>
                <c:pt idx="1386">
                  <c:v>46175</c:v>
                </c:pt>
                <c:pt idx="1387">
                  <c:v>46176</c:v>
                </c:pt>
                <c:pt idx="1388">
                  <c:v>46177</c:v>
                </c:pt>
                <c:pt idx="1389">
                  <c:v>46178</c:v>
                </c:pt>
                <c:pt idx="1390">
                  <c:v>46181</c:v>
                </c:pt>
                <c:pt idx="1391">
                  <c:v>46182</c:v>
                </c:pt>
                <c:pt idx="1392">
                  <c:v>46183</c:v>
                </c:pt>
                <c:pt idx="1393">
                  <c:v>46184</c:v>
                </c:pt>
                <c:pt idx="1394">
                  <c:v>46185</c:v>
                </c:pt>
                <c:pt idx="1395">
                  <c:v>46188</c:v>
                </c:pt>
                <c:pt idx="1396">
                  <c:v>46189</c:v>
                </c:pt>
                <c:pt idx="1397">
                  <c:v>46190</c:v>
                </c:pt>
                <c:pt idx="1398">
                  <c:v>46191</c:v>
                </c:pt>
                <c:pt idx="1399">
                  <c:v>46195</c:v>
                </c:pt>
                <c:pt idx="1400">
                  <c:v>46196</c:v>
                </c:pt>
                <c:pt idx="1401">
                  <c:v>46197</c:v>
                </c:pt>
                <c:pt idx="1402">
                  <c:v>46198</c:v>
                </c:pt>
                <c:pt idx="1403">
                  <c:v>46199</c:v>
                </c:pt>
                <c:pt idx="1404">
                  <c:v>46202</c:v>
                </c:pt>
                <c:pt idx="1405">
                  <c:v>46203</c:v>
                </c:pt>
                <c:pt idx="1406">
                  <c:v>46204</c:v>
                </c:pt>
                <c:pt idx="1407">
                  <c:v>46205</c:v>
                </c:pt>
                <c:pt idx="1408">
                  <c:v>46209</c:v>
                </c:pt>
                <c:pt idx="1409">
                  <c:v>46210</c:v>
                </c:pt>
                <c:pt idx="1410">
                  <c:v>46211</c:v>
                </c:pt>
                <c:pt idx="1411">
                  <c:v>46212</c:v>
                </c:pt>
                <c:pt idx="1412">
                  <c:v>46213</c:v>
                </c:pt>
                <c:pt idx="1413">
                  <c:v>46216</c:v>
                </c:pt>
                <c:pt idx="1414">
                  <c:v>46217</c:v>
                </c:pt>
                <c:pt idx="1415">
                  <c:v>46218</c:v>
                </c:pt>
                <c:pt idx="1416">
                  <c:v>46219</c:v>
                </c:pt>
                <c:pt idx="1417">
                  <c:v>46220</c:v>
                </c:pt>
                <c:pt idx="1418">
                  <c:v>46223</c:v>
                </c:pt>
                <c:pt idx="1419">
                  <c:v>46224</c:v>
                </c:pt>
                <c:pt idx="1420">
                  <c:v>46225</c:v>
                </c:pt>
                <c:pt idx="1421">
                  <c:v>46226</c:v>
                </c:pt>
                <c:pt idx="1422">
                  <c:v>46227</c:v>
                </c:pt>
                <c:pt idx="1423">
                  <c:v>46230</c:v>
                </c:pt>
                <c:pt idx="1424">
                  <c:v>46231</c:v>
                </c:pt>
                <c:pt idx="1425">
                  <c:v>46232</c:v>
                </c:pt>
                <c:pt idx="1426">
                  <c:v>46233</c:v>
                </c:pt>
                <c:pt idx="1427">
                  <c:v>46234</c:v>
                </c:pt>
                <c:pt idx="1428">
                  <c:v>46237</c:v>
                </c:pt>
                <c:pt idx="1429">
                  <c:v>46238</c:v>
                </c:pt>
                <c:pt idx="1430">
                  <c:v>46239</c:v>
                </c:pt>
                <c:pt idx="1431">
                  <c:v>46240</c:v>
                </c:pt>
                <c:pt idx="1432">
                  <c:v>46241</c:v>
                </c:pt>
                <c:pt idx="1433">
                  <c:v>46244</c:v>
                </c:pt>
                <c:pt idx="1434">
                  <c:v>46245</c:v>
                </c:pt>
                <c:pt idx="1435">
                  <c:v>46246</c:v>
                </c:pt>
                <c:pt idx="1436">
                  <c:v>46247</c:v>
                </c:pt>
                <c:pt idx="1437">
                  <c:v>46248</c:v>
                </c:pt>
                <c:pt idx="1438">
                  <c:v>46251</c:v>
                </c:pt>
                <c:pt idx="1439">
                  <c:v>46252</c:v>
                </c:pt>
                <c:pt idx="1440">
                  <c:v>46253</c:v>
                </c:pt>
                <c:pt idx="1441">
                  <c:v>46254</c:v>
                </c:pt>
                <c:pt idx="1442">
                  <c:v>46255</c:v>
                </c:pt>
                <c:pt idx="1443">
                  <c:v>46258</c:v>
                </c:pt>
                <c:pt idx="1444">
                  <c:v>46259</c:v>
                </c:pt>
                <c:pt idx="1445">
                  <c:v>46260</c:v>
                </c:pt>
                <c:pt idx="1446">
                  <c:v>46261</c:v>
                </c:pt>
                <c:pt idx="1447">
                  <c:v>46262</c:v>
                </c:pt>
                <c:pt idx="1448">
                  <c:v>46265</c:v>
                </c:pt>
                <c:pt idx="1449">
                  <c:v>46266</c:v>
                </c:pt>
                <c:pt idx="1450">
                  <c:v>46267</c:v>
                </c:pt>
                <c:pt idx="1451">
                  <c:v>46268</c:v>
                </c:pt>
                <c:pt idx="1452">
                  <c:v>46269</c:v>
                </c:pt>
                <c:pt idx="1453">
                  <c:v>46273</c:v>
                </c:pt>
                <c:pt idx="1454">
                  <c:v>46274</c:v>
                </c:pt>
                <c:pt idx="1455">
                  <c:v>46275</c:v>
                </c:pt>
                <c:pt idx="1456">
                  <c:v>46276</c:v>
                </c:pt>
              </c:numCache>
            </c:numRef>
          </c:cat>
          <c:val>
            <c:numRef>
              <c:f>'Figure 3.D.6'!$C$2:$C$1458</c:f>
              <c:numCache>
                <c:formatCode>0.0</c:formatCode>
                <c:ptCount val="1457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245.63900000000001</c:v>
                </c:pt>
                <c:pt idx="1215">
                  <c:v>242.65799999999999</c:v>
                </c:pt>
                <c:pt idx="1216">
                  <c:v>241.09800000000001</c:v>
                </c:pt>
                <c:pt idx="1217">
                  <c:v>236.29499999999999</c:v>
                </c:pt>
                <c:pt idx="1218">
                  <c:v>236.929</c:v>
                </c:pt>
                <c:pt idx="1219">
                  <c:v>235.42</c:v>
                </c:pt>
                <c:pt idx="1220">
                  <c:v>234.78299999999999</c:v>
                </c:pt>
                <c:pt idx="1221">
                  <c:v>248.928</c:v>
                </c:pt>
                <c:pt idx="1222">
                  <c:v>248.928</c:v>
                </c:pt>
                <c:pt idx="1223">
                  <c:v>249.32400000000001</c:v>
                </c:pt>
                <c:pt idx="1224">
                  <c:v>248.84</c:v>
                </c:pt>
                <c:pt idx="1225">
                  <c:v>252.40100000000001</c:v>
                </c:pt>
                <c:pt idx="1226">
                  <c:v>249.83099999999999</c:v>
                </c:pt>
                <c:pt idx="1227">
                  <c:v>247.983</c:v>
                </c:pt>
                <c:pt idx="1228">
                  <c:v>241.74100000000001</c:v>
                </c:pt>
                <c:pt idx="1229">
                  <c:v>237.011</c:v>
                </c:pt>
                <c:pt idx="1230">
                  <c:v>229.32900000000001</c:v>
                </c:pt>
                <c:pt idx="1231">
                  <c:v>229.346</c:v>
                </c:pt>
                <c:pt idx="1232">
                  <c:v>222.108</c:v>
                </c:pt>
                <c:pt idx="1233">
                  <c:v>223.46899999999999</c:v>
                </c:pt>
                <c:pt idx="1234">
                  <c:v>212.41399999999999</c:v>
                </c:pt>
                <c:pt idx="1235">
                  <c:v>210.785</c:v>
                </c:pt>
                <c:pt idx="1236">
                  <c:v>211.08</c:v>
                </c:pt>
                <c:pt idx="1237">
                  <c:v>208.47800000000001</c:v>
                </c:pt>
                <c:pt idx="1238">
                  <c:v>212.68299999999999</c:v>
                </c:pt>
                <c:pt idx="1239">
                  <c:v>208.99299999999999</c:v>
                </c:pt>
                <c:pt idx="1240">
                  <c:v>214.51400000000001</c:v>
                </c:pt>
                <c:pt idx="1241">
                  <c:v>215.809</c:v>
                </c:pt>
                <c:pt idx="1242">
                  <c:v>213.74</c:v>
                </c:pt>
                <c:pt idx="1243">
                  <c:v>213.74</c:v>
                </c:pt>
                <c:pt idx="1244">
                  <c:v>216.51499999999999</c:v>
                </c:pt>
                <c:pt idx="1245">
                  <c:v>215.70099999999999</c:v>
                </c:pt>
                <c:pt idx="1246">
                  <c:v>219.52500000000001</c:v>
                </c:pt>
                <c:pt idx="1247">
                  <c:v>218.99799999999999</c:v>
                </c:pt>
                <c:pt idx="1248">
                  <c:v>223.77699999999999</c:v>
                </c:pt>
                <c:pt idx="1249">
                  <c:v>222.34700000000001</c:v>
                </c:pt>
                <c:pt idx="1250">
                  <c:v>228.55</c:v>
                </c:pt>
                <c:pt idx="1251">
                  <c:v>230.684</c:v>
                </c:pt>
                <c:pt idx="1252">
                  <c:v>232.53200000000001</c:v>
                </c:pt>
                <c:pt idx="1253">
                  <c:v>234.97300000000001</c:v>
                </c:pt>
                <c:pt idx="1254">
                  <c:v>231.68899999999999</c:v>
                </c:pt>
                <c:pt idx="1255">
                  <c:v>231.68899999999999</c:v>
                </c:pt>
                <c:pt idx="1256">
                  <c:v>229.43</c:v>
                </c:pt>
                <c:pt idx="1257">
                  <c:v>226.994</c:v>
                </c:pt>
                <c:pt idx="1258">
                  <c:v>227.52600000000001</c:v>
                </c:pt>
                <c:pt idx="1259">
                  <c:v>230.32499999999999</c:v>
                </c:pt>
                <c:pt idx="1260">
                  <c:v>227.34200000000001</c:v>
                </c:pt>
                <c:pt idx="1261">
                  <c:v>224.63</c:v>
                </c:pt>
                <c:pt idx="1262">
                  <c:v>223.98599999999999</c:v>
                </c:pt>
                <c:pt idx="1263">
                  <c:v>221.376</c:v>
                </c:pt>
                <c:pt idx="1264">
                  <c:v>221.37899999999999</c:v>
                </c:pt>
                <c:pt idx="1265">
                  <c:v>220.971</c:v>
                </c:pt>
                <c:pt idx="1266">
                  <c:v>219.476</c:v>
                </c:pt>
                <c:pt idx="1267">
                  <c:v>220.69499999999999</c:v>
                </c:pt>
                <c:pt idx="1268">
                  <c:v>220.636</c:v>
                </c:pt>
                <c:pt idx="1269">
                  <c:v>220.852</c:v>
                </c:pt>
                <c:pt idx="1270">
                  <c:v>221.697</c:v>
                </c:pt>
                <c:pt idx="1271">
                  <c:v>219.27799999999999</c:v>
                </c:pt>
                <c:pt idx="1272">
                  <c:v>219.67500000000001</c:v>
                </c:pt>
                <c:pt idx="1273">
                  <c:v>216.33199999999999</c:v>
                </c:pt>
                <c:pt idx="1274">
                  <c:v>218.36199999999999</c:v>
                </c:pt>
                <c:pt idx="1275">
                  <c:v>218.36199999999999</c:v>
                </c:pt>
                <c:pt idx="1276">
                  <c:v>219.93100000000001</c:v>
                </c:pt>
                <c:pt idx="1277">
                  <c:v>220.006</c:v>
                </c:pt>
                <c:pt idx="1278">
                  <c:v>217.77600000000001</c:v>
                </c:pt>
                <c:pt idx="1279">
                  <c:v>217.577</c:v>
                </c:pt>
                <c:pt idx="1280">
                  <c:v>217.577</c:v>
                </c:pt>
                <c:pt idx="1281">
                  <c:v>217.75800000000001</c:v>
                </c:pt>
                <c:pt idx="1282">
                  <c:v>218.11</c:v>
                </c:pt>
                <c:pt idx="1283">
                  <c:v>216.44399999999999</c:v>
                </c:pt>
                <c:pt idx="1284">
                  <c:v>218.059</c:v>
                </c:pt>
                <c:pt idx="1285">
                  <c:v>217.19300000000001</c:v>
                </c:pt>
                <c:pt idx="1286">
                  <c:v>214.405</c:v>
                </c:pt>
                <c:pt idx="1287">
                  <c:v>213.613</c:v>
                </c:pt>
                <c:pt idx="1288">
                  <c:v>210.62700000000001</c:v>
                </c:pt>
                <c:pt idx="1289">
                  <c:v>214.80799999999999</c:v>
                </c:pt>
                <c:pt idx="1290">
                  <c:v>210.17400000000001</c:v>
                </c:pt>
                <c:pt idx="1291">
                  <c:v>209.22399999999999</c:v>
                </c:pt>
                <c:pt idx="1292">
                  <c:v>209.22399999999999</c:v>
                </c:pt>
                <c:pt idx="1293">
                  <c:v>207.22200000000001</c:v>
                </c:pt>
                <c:pt idx="1294">
                  <c:v>206.685</c:v>
                </c:pt>
                <c:pt idx="1295">
                  <c:v>201.52500000000001</c:v>
                </c:pt>
                <c:pt idx="1296">
                  <c:v>205.18199999999999</c:v>
                </c:pt>
                <c:pt idx="1297">
                  <c:v>203.304</c:v>
                </c:pt>
                <c:pt idx="1298">
                  <c:v>203.976</c:v>
                </c:pt>
                <c:pt idx="1299">
                  <c:v>203.595</c:v>
                </c:pt>
                <c:pt idx="1300">
                  <c:v>208.54599999999999</c:v>
                </c:pt>
                <c:pt idx="1301">
                  <c:v>211.99600000000001</c:v>
                </c:pt>
                <c:pt idx="1302">
                  <c:v>212.07599999999999</c:v>
                </c:pt>
                <c:pt idx="1303">
                  <c:v>210.822</c:v>
                </c:pt>
                <c:pt idx="1304">
                  <c:v>213.39599999999999</c:v>
                </c:pt>
                <c:pt idx="1305">
                  <c:v>220.41300000000001</c:v>
                </c:pt>
                <c:pt idx="1306">
                  <c:v>218.77</c:v>
                </c:pt>
                <c:pt idx="1307">
                  <c:v>213.95500000000001</c:v>
                </c:pt>
                <c:pt idx="1308">
                  <c:v>212.21600000000001</c:v>
                </c:pt>
                <c:pt idx="1309">
                  <c:v>208.797</c:v>
                </c:pt>
                <c:pt idx="1310">
                  <c:v>212.233</c:v>
                </c:pt>
                <c:pt idx="1311">
                  <c:v>207.798</c:v>
                </c:pt>
                <c:pt idx="1312">
                  <c:v>207.798</c:v>
                </c:pt>
                <c:pt idx="1313">
                  <c:v>209.16800000000001</c:v>
                </c:pt>
                <c:pt idx="1314">
                  <c:v>206.422</c:v>
                </c:pt>
                <c:pt idx="1315">
                  <c:v>207.40799999999999</c:v>
                </c:pt>
                <c:pt idx="1316">
                  <c:v>208.65600000000001</c:v>
                </c:pt>
                <c:pt idx="1317">
                  <c:v>211.62299999999999</c:v>
                </c:pt>
                <c:pt idx="1318">
                  <c:v>210.46700000000001</c:v>
                </c:pt>
                <c:pt idx="1319">
                  <c:v>207.34</c:v>
                </c:pt>
                <c:pt idx="1320">
                  <c:v>211.35400000000001</c:v>
                </c:pt>
                <c:pt idx="1321">
                  <c:v>218.316</c:v>
                </c:pt>
                <c:pt idx="1322">
                  <c:v>213.274</c:v>
                </c:pt>
                <c:pt idx="1323">
                  <c:v>217.471</c:v>
                </c:pt>
                <c:pt idx="1324">
                  <c:v>212.386</c:v>
                </c:pt>
                <c:pt idx="1325">
                  <c:v>208.84899999999999</c:v>
                </c:pt>
                <c:pt idx="1326">
                  <c:v>215.16499999999999</c:v>
                </c:pt>
                <c:pt idx="1327">
                  <c:v>226.25700000000001</c:v>
                </c:pt>
                <c:pt idx="1328">
                  <c:v>226.13399999999999</c:v>
                </c:pt>
                <c:pt idx="1329">
                  <c:v>218.84899999999999</c:v>
                </c:pt>
                <c:pt idx="1330">
                  <c:v>221.536</c:v>
                </c:pt>
                <c:pt idx="1331">
                  <c:v>224</c:v>
                </c:pt>
                <c:pt idx="1332">
                  <c:v>228</c:v>
                </c:pt>
                <c:pt idx="1333">
                  <c:v>228.73</c:v>
                </c:pt>
                <c:pt idx="1334">
                  <c:v>227.5</c:v>
                </c:pt>
                <c:pt idx="1335">
                  <c:v>227.7</c:v>
                </c:pt>
                <c:pt idx="1336">
                  <c:v>227.9</c:v>
                </c:pt>
                <c:pt idx="1337">
                  <c:v>245.72200000000001</c:v>
                </c:pt>
                <c:pt idx="1338">
                  <c:v>239.19399999999999</c:v>
                </c:pt>
                <c:pt idx="1339">
                  <c:v>235.16200000000001</c:v>
                </c:pt>
                <c:pt idx="1340">
                  <c:v>239.316</c:v>
                </c:pt>
                <c:pt idx="1341">
                  <c:v>245.72200000000001</c:v>
                </c:pt>
                <c:pt idx="1342">
                  <c:v>258.00200000000001</c:v>
                </c:pt>
                <c:pt idx="1343">
                  <c:v>261.05700000000002</c:v>
                </c:pt>
                <c:pt idx="1344">
                  <c:v>254.06100000000001</c:v>
                </c:pt>
                <c:pt idx="1345">
                  <c:v>253.31299999999999</c:v>
                </c:pt>
                <c:pt idx="1346">
                  <c:v>254.102</c:v>
                </c:pt>
                <c:pt idx="1347">
                  <c:v>250.43899999999999</c:v>
                </c:pt>
                <c:pt idx="1348">
                  <c:v>256.76600000000002</c:v>
                </c:pt>
                <c:pt idx="1349">
                  <c:v>241.15299999999999</c:v>
                </c:pt>
                <c:pt idx="1350">
                  <c:v>242.239</c:v>
                </c:pt>
                <c:pt idx="1351">
                  <c:v>238.922</c:v>
                </c:pt>
                <c:pt idx="1352">
                  <c:v>234.369</c:v>
                </c:pt>
                <c:pt idx="1353">
                  <c:v>229.393</c:v>
                </c:pt>
                <c:pt idx="1354">
                  <c:v>220.23500000000001</c:v>
                </c:pt>
                <c:pt idx="1355">
                  <c:v>212.32900000000001</c:v>
                </c:pt>
                <c:pt idx="1356">
                  <c:v>210.80600000000001</c:v>
                </c:pt>
                <c:pt idx="1357">
                  <c:v>208.60300000000001</c:v>
                </c:pt>
                <c:pt idx="1358">
                  <c:v>205.25299999999999</c:v>
                </c:pt>
                <c:pt idx="1359">
                  <c:v>199.35499999999999</c:v>
                </c:pt>
                <c:pt idx="1360">
                  <c:v>195.821</c:v>
                </c:pt>
                <c:pt idx="1361">
                  <c:v>192.512</c:v>
                </c:pt>
                <c:pt idx="1362">
                  <c:v>189.786</c:v>
                </c:pt>
                <c:pt idx="1363">
                  <c:v>190.44900000000001</c:v>
                </c:pt>
                <c:pt idx="1364">
                  <c:v>184.45099999999999</c:v>
                </c:pt>
                <c:pt idx="1365">
                  <c:v>180.92500000000001</c:v>
                </c:pt>
                <c:pt idx="1366">
                  <c:v>178.78899999999999</c:v>
                </c:pt>
                <c:pt idx="1367">
                  <c:v>176.958</c:v>
                </c:pt>
                <c:pt idx="1368">
                  <c:v>170.56100000000001</c:v>
                </c:pt>
                <c:pt idx="1369">
                  <c:v>172.32599999999999</c:v>
                </c:pt>
                <c:pt idx="1370">
                  <c:v>165.36099999999999</c:v>
                </c:pt>
                <c:pt idx="1371">
                  <c:v>164.51599999999999</c:v>
                </c:pt>
                <c:pt idx="1372">
                  <c:v>164.648</c:v>
                </c:pt>
                <c:pt idx="1373">
                  <c:v>162.393</c:v>
                </c:pt>
                <c:pt idx="1374">
                  <c:v>163.33500000000001</c:v>
                </c:pt>
                <c:pt idx="1375">
                  <c:v>167.512</c:v>
                </c:pt>
                <c:pt idx="1376">
                  <c:v>167.53299999999999</c:v>
                </c:pt>
                <c:pt idx="1377">
                  <c:v>169.126</c:v>
                </c:pt>
                <c:pt idx="1378">
                  <c:v>165.58699999999999</c:v>
                </c:pt>
                <c:pt idx="1379">
                  <c:v>171.071</c:v>
                </c:pt>
                <c:pt idx="1380">
                  <c:v>171.071</c:v>
                </c:pt>
                <c:pt idx="1381">
                  <c:v>170.12700000000001</c:v>
                </c:pt>
                <c:pt idx="1382">
                  <c:v>171.66300000000001</c:v>
                </c:pt>
                <c:pt idx="1383">
                  <c:v>171.24600000000001</c:v>
                </c:pt>
                <c:pt idx="1384">
                  <c:v>170.10900000000001</c:v>
                </c:pt>
                <c:pt idx="1385">
                  <c:v>169.36199999999999</c:v>
                </c:pt>
                <c:pt idx="1386">
                  <c:v>166.059</c:v>
                </c:pt>
                <c:pt idx="1387">
                  <c:v>166.256</c:v>
                </c:pt>
                <c:pt idx="1388">
                  <c:v>168.541</c:v>
                </c:pt>
                <c:pt idx="1389">
                  <c:v>165.53</c:v>
                </c:pt>
                <c:pt idx="1390">
                  <c:v>169.21</c:v>
                </c:pt>
                <c:pt idx="1391">
                  <c:v>165.83099999999999</c:v>
                </c:pt>
                <c:pt idx="1392">
                  <c:v>169.27600000000001</c:v>
                </c:pt>
                <c:pt idx="1393">
                  <c:v>176.85900000000001</c:v>
                </c:pt>
                <c:pt idx="1394">
                  <c:v>172.47300000000001</c:v>
                </c:pt>
                <c:pt idx="1395">
                  <c:v>168.91499999999999</c:v>
                </c:pt>
                <c:pt idx="1396">
                  <c:v>171.96199999999999</c:v>
                </c:pt>
                <c:pt idx="1397">
                  <c:v>163.08000000000001</c:v>
                </c:pt>
                <c:pt idx="1398">
                  <c:v>164.95699999999999</c:v>
                </c:pt>
                <c:pt idx="1399">
                  <c:v>165.75399999999999</c:v>
                </c:pt>
                <c:pt idx="1400">
                  <c:v>170.18799999999999</c:v>
                </c:pt>
                <c:pt idx="1401">
                  <c:v>170.80600000000001</c:v>
                </c:pt>
                <c:pt idx="1402">
                  <c:v>171.13</c:v>
                </c:pt>
                <c:pt idx="1403">
                  <c:v>175.04499999999999</c:v>
                </c:pt>
                <c:pt idx="1404">
                  <c:v>174.107</c:v>
                </c:pt>
                <c:pt idx="1405">
                  <c:v>164.26</c:v>
                </c:pt>
                <c:pt idx="1406">
                  <c:v>165.07300000000001</c:v>
                </c:pt>
                <c:pt idx="1407">
                  <c:v>168.01300000000001</c:v>
                </c:pt>
                <c:pt idx="1408">
                  <c:v>174.38399999999999</c:v>
                </c:pt>
                <c:pt idx="1409">
                  <c:v>168.19300000000001</c:v>
                </c:pt>
                <c:pt idx="1410">
                  <c:v>168.886</c:v>
                </c:pt>
                <c:pt idx="1411">
                  <c:v>172.571</c:v>
                </c:pt>
                <c:pt idx="1412">
                  <c:v>170.101</c:v>
                </c:pt>
                <c:pt idx="1413">
                  <c:v>164.738</c:v>
                </c:pt>
                <c:pt idx="1414">
                  <c:v>169.19800000000001</c:v>
                </c:pt>
                <c:pt idx="1415">
                  <c:v>174.161</c:v>
                </c:pt>
                <c:pt idx="1416">
                  <c:v>174.709</c:v>
                </c:pt>
                <c:pt idx="1417">
                  <c:v>170.87200000000001</c:v>
                </c:pt>
                <c:pt idx="1418">
                  <c:v>168.48599999999999</c:v>
                </c:pt>
                <c:pt idx="1419">
                  <c:v>163.50700000000001</c:v>
                </c:pt>
                <c:pt idx="1420">
                  <c:v>163.25200000000001</c:v>
                </c:pt>
                <c:pt idx="1421">
                  <c:v>162.78100000000001</c:v>
                </c:pt>
                <c:pt idx="1422">
                  <c:v>164.917</c:v>
                </c:pt>
                <c:pt idx="1423">
                  <c:v>165.529</c:v>
                </c:pt>
                <c:pt idx="1424">
                  <c:v>168.16300000000001</c:v>
                </c:pt>
                <c:pt idx="1425">
                  <c:v>170.471</c:v>
                </c:pt>
                <c:pt idx="1426">
                  <c:v>170.346</c:v>
                </c:pt>
                <c:pt idx="1427">
                  <c:v>166.92</c:v>
                </c:pt>
                <c:pt idx="1428">
                  <c:v>169.26400000000001</c:v>
                </c:pt>
                <c:pt idx="1429">
                  <c:v>171.69399999999999</c:v>
                </c:pt>
                <c:pt idx="1430">
                  <c:v>171.57900000000001</c:v>
                </c:pt>
                <c:pt idx="1431">
                  <c:v>165.87100000000001</c:v>
                </c:pt>
                <c:pt idx="1432">
                  <c:v>167.261</c:v>
                </c:pt>
                <c:pt idx="1433">
                  <c:v>162.79300000000001</c:v>
                </c:pt>
                <c:pt idx="1434">
                  <c:v>165.755</c:v>
                </c:pt>
                <c:pt idx="1435">
                  <c:v>165.48500000000001</c:v>
                </c:pt>
                <c:pt idx="1436">
                  <c:v>167.22800000000001</c:v>
                </c:pt>
                <c:pt idx="1437">
                  <c:v>162.30099999999999</c:v>
                </c:pt>
                <c:pt idx="1438">
                  <c:v>162.46</c:v>
                </c:pt>
                <c:pt idx="1439">
                  <c:v>165.83600000000001</c:v>
                </c:pt>
                <c:pt idx="1440">
                  <c:v>165.46600000000001</c:v>
                </c:pt>
                <c:pt idx="1441">
                  <c:v>163.239</c:v>
                </c:pt>
                <c:pt idx="1442">
                  <c:v>159.297</c:v>
                </c:pt>
                <c:pt idx="1443">
                  <c:v>162.88357232704402</c:v>
                </c:pt>
                <c:pt idx="1444">
                  <c:v>171.86457232704402</c:v>
                </c:pt>
                <c:pt idx="1445">
                  <c:v>169.76457232704402</c:v>
                </c:pt>
                <c:pt idx="1446">
                  <c:v>167.91557232704403</c:v>
                </c:pt>
                <c:pt idx="1447">
                  <c:v>161.29157232704404</c:v>
                </c:pt>
                <c:pt idx="1448">
                  <c:v>160.92357232704404</c:v>
                </c:pt>
                <c:pt idx="1449">
                  <c:v>163.66757232704404</c:v>
                </c:pt>
                <c:pt idx="1450">
                  <c:v>167.97057232704404</c:v>
                </c:pt>
                <c:pt idx="1451">
                  <c:v>167.81257232704402</c:v>
                </c:pt>
                <c:pt idx="1452">
                  <c:v>169.32857232704401</c:v>
                </c:pt>
                <c:pt idx="1453">
                  <c:v>168.17457232704402</c:v>
                </c:pt>
                <c:pt idx="1454">
                  <c:v>166.63957232704402</c:v>
                </c:pt>
                <c:pt idx="1455">
                  <c:v>159.61257232704403</c:v>
                </c:pt>
                <c:pt idx="1456">
                  <c:v>156.75157232704402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F1-46E0-8E68-DC2899D5F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Eurobond yield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3.D.6'!$A$2:$A$1458</c:f>
              <c:numCache>
                <c:formatCode>dd\.mm\.yyyy</c:formatCode>
                <c:ptCount val="1457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>
                  <c:v>46094</c:v>
                </c:pt>
                <c:pt idx="1332">
                  <c:v>46097</c:v>
                </c:pt>
                <c:pt idx="1333">
                  <c:v>46098</c:v>
                </c:pt>
                <c:pt idx="1334">
                  <c:v>46099</c:v>
                </c:pt>
                <c:pt idx="1335">
                  <c:v>46100</c:v>
                </c:pt>
                <c:pt idx="1336">
                  <c:v>46101</c:v>
                </c:pt>
                <c:pt idx="1337">
                  <c:v>46104</c:v>
                </c:pt>
                <c:pt idx="1338">
                  <c:v>46105</c:v>
                </c:pt>
                <c:pt idx="1339">
                  <c:v>46106</c:v>
                </c:pt>
                <c:pt idx="1340">
                  <c:v>46107</c:v>
                </c:pt>
                <c:pt idx="1341">
                  <c:v>46108</c:v>
                </c:pt>
                <c:pt idx="1342">
                  <c:v>46111</c:v>
                </c:pt>
                <c:pt idx="1343">
                  <c:v>46112</c:v>
                </c:pt>
                <c:pt idx="1344">
                  <c:v>46113</c:v>
                </c:pt>
                <c:pt idx="1345">
                  <c:v>46114</c:v>
                </c:pt>
                <c:pt idx="1346">
                  <c:v>46115</c:v>
                </c:pt>
                <c:pt idx="1347">
                  <c:v>46118</c:v>
                </c:pt>
                <c:pt idx="1348">
                  <c:v>46119</c:v>
                </c:pt>
                <c:pt idx="1349">
                  <c:v>46120</c:v>
                </c:pt>
                <c:pt idx="1350">
                  <c:v>46121</c:v>
                </c:pt>
                <c:pt idx="1351">
                  <c:v>46122</c:v>
                </c:pt>
                <c:pt idx="1352">
                  <c:v>46125</c:v>
                </c:pt>
                <c:pt idx="1353">
                  <c:v>46126</c:v>
                </c:pt>
                <c:pt idx="1354">
                  <c:v>46127</c:v>
                </c:pt>
                <c:pt idx="1355">
                  <c:v>46128</c:v>
                </c:pt>
                <c:pt idx="1356">
                  <c:v>46129</c:v>
                </c:pt>
                <c:pt idx="1357">
                  <c:v>46132</c:v>
                </c:pt>
                <c:pt idx="1358">
                  <c:v>46133</c:v>
                </c:pt>
                <c:pt idx="1359">
                  <c:v>46134</c:v>
                </c:pt>
                <c:pt idx="1360">
                  <c:v>46135</c:v>
                </c:pt>
                <c:pt idx="1361">
                  <c:v>46136</c:v>
                </c:pt>
                <c:pt idx="1362">
                  <c:v>46139</c:v>
                </c:pt>
                <c:pt idx="1363">
                  <c:v>46140</c:v>
                </c:pt>
                <c:pt idx="1364">
                  <c:v>46143</c:v>
                </c:pt>
                <c:pt idx="1365">
                  <c:v>46146</c:v>
                </c:pt>
                <c:pt idx="1366">
                  <c:v>46147</c:v>
                </c:pt>
                <c:pt idx="1367">
                  <c:v>46148</c:v>
                </c:pt>
                <c:pt idx="1368">
                  <c:v>46149</c:v>
                </c:pt>
                <c:pt idx="1369">
                  <c:v>46150</c:v>
                </c:pt>
                <c:pt idx="1370">
                  <c:v>46153</c:v>
                </c:pt>
                <c:pt idx="1371">
                  <c:v>46154</c:v>
                </c:pt>
                <c:pt idx="1372">
                  <c:v>46155</c:v>
                </c:pt>
                <c:pt idx="1373">
                  <c:v>46156</c:v>
                </c:pt>
                <c:pt idx="1374">
                  <c:v>46157</c:v>
                </c:pt>
                <c:pt idx="1375">
                  <c:v>46160</c:v>
                </c:pt>
                <c:pt idx="1376">
                  <c:v>46161</c:v>
                </c:pt>
                <c:pt idx="1377">
                  <c:v>46162</c:v>
                </c:pt>
                <c:pt idx="1378">
                  <c:v>46163</c:v>
                </c:pt>
                <c:pt idx="1379">
                  <c:v>46164</c:v>
                </c:pt>
                <c:pt idx="1380">
                  <c:v>46167</c:v>
                </c:pt>
                <c:pt idx="1381">
                  <c:v>46168</c:v>
                </c:pt>
                <c:pt idx="1382">
                  <c:v>46169</c:v>
                </c:pt>
                <c:pt idx="1383">
                  <c:v>46170</c:v>
                </c:pt>
                <c:pt idx="1384">
                  <c:v>46171</c:v>
                </c:pt>
                <c:pt idx="1385">
                  <c:v>46174</c:v>
                </c:pt>
                <c:pt idx="1386">
                  <c:v>46175</c:v>
                </c:pt>
                <c:pt idx="1387">
                  <c:v>46176</c:v>
                </c:pt>
                <c:pt idx="1388">
                  <c:v>46177</c:v>
                </c:pt>
                <c:pt idx="1389">
                  <c:v>46178</c:v>
                </c:pt>
                <c:pt idx="1390">
                  <c:v>46181</c:v>
                </c:pt>
                <c:pt idx="1391">
                  <c:v>46182</c:v>
                </c:pt>
                <c:pt idx="1392">
                  <c:v>46183</c:v>
                </c:pt>
                <c:pt idx="1393">
                  <c:v>46184</c:v>
                </c:pt>
                <c:pt idx="1394">
                  <c:v>46185</c:v>
                </c:pt>
                <c:pt idx="1395">
                  <c:v>46188</c:v>
                </c:pt>
                <c:pt idx="1396">
                  <c:v>46189</c:v>
                </c:pt>
                <c:pt idx="1397">
                  <c:v>46190</c:v>
                </c:pt>
                <c:pt idx="1398">
                  <c:v>46191</c:v>
                </c:pt>
                <c:pt idx="1399">
                  <c:v>46195</c:v>
                </c:pt>
                <c:pt idx="1400">
                  <c:v>46196</c:v>
                </c:pt>
                <c:pt idx="1401">
                  <c:v>46197</c:v>
                </c:pt>
                <c:pt idx="1402">
                  <c:v>46198</c:v>
                </c:pt>
                <c:pt idx="1403">
                  <c:v>46199</c:v>
                </c:pt>
                <c:pt idx="1404">
                  <c:v>46202</c:v>
                </c:pt>
                <c:pt idx="1405">
                  <c:v>46203</c:v>
                </c:pt>
                <c:pt idx="1406">
                  <c:v>46204</c:v>
                </c:pt>
                <c:pt idx="1407">
                  <c:v>46205</c:v>
                </c:pt>
                <c:pt idx="1408">
                  <c:v>46209</c:v>
                </c:pt>
                <c:pt idx="1409">
                  <c:v>46210</c:v>
                </c:pt>
                <c:pt idx="1410">
                  <c:v>46211</c:v>
                </c:pt>
                <c:pt idx="1411">
                  <c:v>46212</c:v>
                </c:pt>
                <c:pt idx="1412">
                  <c:v>46213</c:v>
                </c:pt>
                <c:pt idx="1413">
                  <c:v>46216</c:v>
                </c:pt>
                <c:pt idx="1414">
                  <c:v>46217</c:v>
                </c:pt>
                <c:pt idx="1415">
                  <c:v>46218</c:v>
                </c:pt>
                <c:pt idx="1416">
                  <c:v>46219</c:v>
                </c:pt>
                <c:pt idx="1417">
                  <c:v>46220</c:v>
                </c:pt>
                <c:pt idx="1418">
                  <c:v>46223</c:v>
                </c:pt>
                <c:pt idx="1419">
                  <c:v>46224</c:v>
                </c:pt>
                <c:pt idx="1420">
                  <c:v>46225</c:v>
                </c:pt>
                <c:pt idx="1421">
                  <c:v>46226</c:v>
                </c:pt>
                <c:pt idx="1422">
                  <c:v>46227</c:v>
                </c:pt>
                <c:pt idx="1423">
                  <c:v>46230</c:v>
                </c:pt>
                <c:pt idx="1424">
                  <c:v>46231</c:v>
                </c:pt>
                <c:pt idx="1425">
                  <c:v>46232</c:v>
                </c:pt>
                <c:pt idx="1426">
                  <c:v>46233</c:v>
                </c:pt>
                <c:pt idx="1427">
                  <c:v>46234</c:v>
                </c:pt>
                <c:pt idx="1428">
                  <c:v>46237</c:v>
                </c:pt>
                <c:pt idx="1429">
                  <c:v>46238</c:v>
                </c:pt>
                <c:pt idx="1430">
                  <c:v>46239</c:v>
                </c:pt>
                <c:pt idx="1431">
                  <c:v>46240</c:v>
                </c:pt>
                <c:pt idx="1432">
                  <c:v>46241</c:v>
                </c:pt>
                <c:pt idx="1433">
                  <c:v>46244</c:v>
                </c:pt>
                <c:pt idx="1434">
                  <c:v>46245</c:v>
                </c:pt>
                <c:pt idx="1435">
                  <c:v>46246</c:v>
                </c:pt>
                <c:pt idx="1436">
                  <c:v>46247</c:v>
                </c:pt>
                <c:pt idx="1437">
                  <c:v>46248</c:v>
                </c:pt>
                <c:pt idx="1438">
                  <c:v>46251</c:v>
                </c:pt>
                <c:pt idx="1439">
                  <c:v>46252</c:v>
                </c:pt>
                <c:pt idx="1440">
                  <c:v>46253</c:v>
                </c:pt>
                <c:pt idx="1441">
                  <c:v>46254</c:v>
                </c:pt>
                <c:pt idx="1442">
                  <c:v>46255</c:v>
                </c:pt>
                <c:pt idx="1443">
                  <c:v>46258</c:v>
                </c:pt>
                <c:pt idx="1444">
                  <c:v>46259</c:v>
                </c:pt>
                <c:pt idx="1445">
                  <c:v>46260</c:v>
                </c:pt>
                <c:pt idx="1446">
                  <c:v>46261</c:v>
                </c:pt>
                <c:pt idx="1447">
                  <c:v>46262</c:v>
                </c:pt>
                <c:pt idx="1448">
                  <c:v>46265</c:v>
                </c:pt>
                <c:pt idx="1449">
                  <c:v>46266</c:v>
                </c:pt>
                <c:pt idx="1450">
                  <c:v>46267</c:v>
                </c:pt>
                <c:pt idx="1451">
                  <c:v>46268</c:v>
                </c:pt>
                <c:pt idx="1452">
                  <c:v>46269</c:v>
                </c:pt>
                <c:pt idx="1453">
                  <c:v>46273</c:v>
                </c:pt>
                <c:pt idx="1454">
                  <c:v>46274</c:v>
                </c:pt>
                <c:pt idx="1455">
                  <c:v>46275</c:v>
                </c:pt>
                <c:pt idx="1456">
                  <c:v>46276</c:v>
                </c:pt>
              </c:numCache>
            </c:numRef>
          </c:cat>
          <c:val>
            <c:numRef>
              <c:f>'Figure 3.D.6'!$B$2:$B$1458</c:f>
              <c:numCache>
                <c:formatCode>0.0</c:formatCode>
                <c:ptCount val="1457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5.8680000000000003</c:v>
                </c:pt>
                <c:pt idx="1215">
                  <c:v>5.8410000000000002</c:v>
                </c:pt>
                <c:pt idx="1216">
                  <c:v>5.8529999999999998</c:v>
                </c:pt>
                <c:pt idx="1217">
                  <c:v>5.835</c:v>
                </c:pt>
                <c:pt idx="1218">
                  <c:v>5.82</c:v>
                </c:pt>
                <c:pt idx="1219">
                  <c:v>5.8090000000000002</c:v>
                </c:pt>
                <c:pt idx="1220">
                  <c:v>5.8230000000000004</c:v>
                </c:pt>
                <c:pt idx="1221">
                  <c:v>5.8639999999999999</c:v>
                </c:pt>
                <c:pt idx="1222">
                  <c:v>5.8639999999999999</c:v>
                </c:pt>
                <c:pt idx="1223">
                  <c:v>5.8440000000000003</c:v>
                </c:pt>
                <c:pt idx="1224">
                  <c:v>5.843</c:v>
                </c:pt>
                <c:pt idx="1225">
                  <c:v>5.8209999999999997</c:v>
                </c:pt>
                <c:pt idx="1226">
                  <c:v>5.8179999999999996</c:v>
                </c:pt>
                <c:pt idx="1227">
                  <c:v>5.7770000000000001</c:v>
                </c:pt>
                <c:pt idx="1228">
                  <c:v>5.7149999999999999</c:v>
                </c:pt>
                <c:pt idx="1229">
                  <c:v>5.6559999999999997</c:v>
                </c:pt>
                <c:pt idx="1230">
                  <c:v>5.63</c:v>
                </c:pt>
                <c:pt idx="1231">
                  <c:v>5.65</c:v>
                </c:pt>
                <c:pt idx="1232">
                  <c:v>5.56</c:v>
                </c:pt>
                <c:pt idx="1233">
                  <c:v>5.5860000000000003</c:v>
                </c:pt>
                <c:pt idx="1234">
                  <c:v>5.556</c:v>
                </c:pt>
                <c:pt idx="1235">
                  <c:v>5.569</c:v>
                </c:pt>
                <c:pt idx="1236">
                  <c:v>5.5590000000000002</c:v>
                </c:pt>
                <c:pt idx="1237">
                  <c:v>5.5579999999999998</c:v>
                </c:pt>
                <c:pt idx="1238">
                  <c:v>5.5709999999999997</c:v>
                </c:pt>
                <c:pt idx="1239">
                  <c:v>5.6059999999999999</c:v>
                </c:pt>
                <c:pt idx="1240">
                  <c:v>5.577</c:v>
                </c:pt>
                <c:pt idx="1241">
                  <c:v>5.5940000000000003</c:v>
                </c:pt>
                <c:pt idx="1242">
                  <c:v>5.6040000000000001</c:v>
                </c:pt>
                <c:pt idx="1243">
                  <c:v>5.6040000000000001</c:v>
                </c:pt>
                <c:pt idx="1244">
                  <c:v>5.6040000000000001</c:v>
                </c:pt>
                <c:pt idx="1245">
                  <c:v>5.6189999999999998</c:v>
                </c:pt>
                <c:pt idx="1246">
                  <c:v>5.6820000000000004</c:v>
                </c:pt>
                <c:pt idx="1247">
                  <c:v>5.6680000000000001</c:v>
                </c:pt>
                <c:pt idx="1248">
                  <c:v>5.6660000000000004</c:v>
                </c:pt>
                <c:pt idx="1249">
                  <c:v>5.6820000000000004</c:v>
                </c:pt>
                <c:pt idx="1250">
                  <c:v>5.6929999999999996</c:v>
                </c:pt>
                <c:pt idx="1251">
                  <c:v>5.71</c:v>
                </c:pt>
                <c:pt idx="1252">
                  <c:v>5.6920000000000002</c:v>
                </c:pt>
                <c:pt idx="1253">
                  <c:v>5.6970000000000001</c:v>
                </c:pt>
                <c:pt idx="1254">
                  <c:v>5.68</c:v>
                </c:pt>
                <c:pt idx="1255">
                  <c:v>5.68</c:v>
                </c:pt>
                <c:pt idx="1256">
                  <c:v>5.6829999999999998</c:v>
                </c:pt>
                <c:pt idx="1257">
                  <c:v>5.7190000000000003</c:v>
                </c:pt>
                <c:pt idx="1258">
                  <c:v>5.7110000000000003</c:v>
                </c:pt>
                <c:pt idx="1259">
                  <c:v>5.7140000000000004</c:v>
                </c:pt>
                <c:pt idx="1260">
                  <c:v>5.7140000000000004</c:v>
                </c:pt>
                <c:pt idx="1261">
                  <c:v>5.7279999999999998</c:v>
                </c:pt>
                <c:pt idx="1262">
                  <c:v>5.782</c:v>
                </c:pt>
                <c:pt idx="1263">
                  <c:v>5.7969999999999997</c:v>
                </c:pt>
                <c:pt idx="1264">
                  <c:v>5.7489999999999997</c:v>
                </c:pt>
                <c:pt idx="1265">
                  <c:v>5.7539999999999996</c:v>
                </c:pt>
                <c:pt idx="1266">
                  <c:v>5.7359999999999998</c:v>
                </c:pt>
                <c:pt idx="1267">
                  <c:v>5.7329999999999997</c:v>
                </c:pt>
                <c:pt idx="1268">
                  <c:v>5.6970000000000001</c:v>
                </c:pt>
                <c:pt idx="1269">
                  <c:v>5.7039999999999997</c:v>
                </c:pt>
                <c:pt idx="1270">
                  <c:v>5.6970000000000001</c:v>
                </c:pt>
                <c:pt idx="1271">
                  <c:v>5.6879999999999997</c:v>
                </c:pt>
                <c:pt idx="1272">
                  <c:v>5.6959999999999997</c:v>
                </c:pt>
                <c:pt idx="1273">
                  <c:v>5.7169999999999996</c:v>
                </c:pt>
                <c:pt idx="1274">
                  <c:v>5.7160000000000002</c:v>
                </c:pt>
                <c:pt idx="1275">
                  <c:v>5.7160000000000002</c:v>
                </c:pt>
                <c:pt idx="1276">
                  <c:v>5.7309999999999999</c:v>
                </c:pt>
                <c:pt idx="1277">
                  <c:v>5.681</c:v>
                </c:pt>
                <c:pt idx="1278">
                  <c:v>5.6580000000000004</c:v>
                </c:pt>
                <c:pt idx="1279">
                  <c:v>5.6970000000000001</c:v>
                </c:pt>
                <c:pt idx="1280">
                  <c:v>5.6970000000000001</c:v>
                </c:pt>
                <c:pt idx="1281">
                  <c:v>5.7069999999999999</c:v>
                </c:pt>
                <c:pt idx="1282">
                  <c:v>5.6840000000000002</c:v>
                </c:pt>
                <c:pt idx="1283">
                  <c:v>5.6740000000000004</c:v>
                </c:pt>
                <c:pt idx="1284">
                  <c:v>5.6829999999999998</c:v>
                </c:pt>
                <c:pt idx="1285">
                  <c:v>5.6989999999999998</c:v>
                </c:pt>
                <c:pt idx="1286">
                  <c:v>5.6980000000000004</c:v>
                </c:pt>
                <c:pt idx="1287">
                  <c:v>5.702</c:v>
                </c:pt>
                <c:pt idx="1288">
                  <c:v>5.6669999999999998</c:v>
                </c:pt>
                <c:pt idx="1289">
                  <c:v>5.6740000000000004</c:v>
                </c:pt>
                <c:pt idx="1290">
                  <c:v>5.6820000000000004</c:v>
                </c:pt>
                <c:pt idx="1291">
                  <c:v>5.7080000000000002</c:v>
                </c:pt>
                <c:pt idx="1292">
                  <c:v>5.7080000000000002</c:v>
                </c:pt>
                <c:pt idx="1293">
                  <c:v>5.7130000000000001</c:v>
                </c:pt>
                <c:pt idx="1294">
                  <c:v>5.6989999999999998</c:v>
                </c:pt>
                <c:pt idx="1295">
                  <c:v>5.6779999999999999</c:v>
                </c:pt>
                <c:pt idx="1296">
                  <c:v>5.681</c:v>
                </c:pt>
                <c:pt idx="1297">
                  <c:v>5.6529999999999996</c:v>
                </c:pt>
                <c:pt idx="1298">
                  <c:v>5.6619999999999999</c:v>
                </c:pt>
                <c:pt idx="1299">
                  <c:v>5.6589999999999998</c:v>
                </c:pt>
                <c:pt idx="1300">
                  <c:v>5.7160000000000002</c:v>
                </c:pt>
                <c:pt idx="1301">
                  <c:v>5.6820000000000004</c:v>
                </c:pt>
                <c:pt idx="1302">
                  <c:v>5.7329999999999997</c:v>
                </c:pt>
                <c:pt idx="1303">
                  <c:v>5.7169999999999996</c:v>
                </c:pt>
                <c:pt idx="1304">
                  <c:v>5.7549999999999999</c:v>
                </c:pt>
                <c:pt idx="1305">
                  <c:v>5.7009999999999996</c:v>
                </c:pt>
                <c:pt idx="1306">
                  <c:v>5.73</c:v>
                </c:pt>
                <c:pt idx="1307">
                  <c:v>5.6619999999999999</c:v>
                </c:pt>
                <c:pt idx="1308">
                  <c:v>5.5960000000000001</c:v>
                </c:pt>
                <c:pt idx="1309">
                  <c:v>5.6029999999999998</c:v>
                </c:pt>
                <c:pt idx="1310">
                  <c:v>5.5529999999999999</c:v>
                </c:pt>
                <c:pt idx="1311">
                  <c:v>5.4660000000000002</c:v>
                </c:pt>
                <c:pt idx="1312">
                  <c:v>5.4660000000000002</c:v>
                </c:pt>
                <c:pt idx="1313">
                  <c:v>5.484</c:v>
                </c:pt>
                <c:pt idx="1314">
                  <c:v>5.4909999999999997</c:v>
                </c:pt>
                <c:pt idx="1315">
                  <c:v>5.4790000000000001</c:v>
                </c:pt>
                <c:pt idx="1316">
                  <c:v>5.4950000000000001</c:v>
                </c:pt>
                <c:pt idx="1317">
                  <c:v>5.46</c:v>
                </c:pt>
                <c:pt idx="1318">
                  <c:v>5.4569999999999999</c:v>
                </c:pt>
                <c:pt idx="1319">
                  <c:v>5.4720000000000004</c:v>
                </c:pt>
                <c:pt idx="1320">
                  <c:v>5.4560000000000004</c:v>
                </c:pt>
                <c:pt idx="1321">
                  <c:v>5.4619999999999997</c:v>
                </c:pt>
                <c:pt idx="1322">
                  <c:v>5.5220000000000002</c:v>
                </c:pt>
                <c:pt idx="1323">
                  <c:v>5.577</c:v>
                </c:pt>
                <c:pt idx="1324">
                  <c:v>5.58</c:v>
                </c:pt>
                <c:pt idx="1325">
                  <c:v>5.5709999999999997</c:v>
                </c:pt>
                <c:pt idx="1326">
                  <c:v>5.625</c:v>
                </c:pt>
                <c:pt idx="1327">
                  <c:v>5.7279999999999998</c:v>
                </c:pt>
                <c:pt idx="1328">
                  <c:v>5.702</c:v>
                </c:pt>
                <c:pt idx="1329">
                  <c:v>5.6959999999999997</c:v>
                </c:pt>
                <c:pt idx="1330">
                  <c:v>5.7240000000000002</c:v>
                </c:pt>
                <c:pt idx="1331">
                  <c:v>5.75</c:v>
                </c:pt>
                <c:pt idx="1332">
                  <c:v>5.78</c:v>
                </c:pt>
                <c:pt idx="1333">
                  <c:v>5.77</c:v>
                </c:pt>
                <c:pt idx="1334">
                  <c:v>5.79</c:v>
                </c:pt>
                <c:pt idx="1335">
                  <c:v>5.92</c:v>
                </c:pt>
                <c:pt idx="1336">
                  <c:v>6.01</c:v>
                </c:pt>
                <c:pt idx="1337">
                  <c:v>6.2270000000000003</c:v>
                </c:pt>
                <c:pt idx="1338">
                  <c:v>6.1070000000000002</c:v>
                </c:pt>
                <c:pt idx="1339">
                  <c:v>6.0439999999999996</c:v>
                </c:pt>
                <c:pt idx="1340">
                  <c:v>6.1989999999999998</c:v>
                </c:pt>
                <c:pt idx="1341">
                  <c:v>6.2270000000000003</c:v>
                </c:pt>
                <c:pt idx="1342">
                  <c:v>6.2770000000000001</c:v>
                </c:pt>
                <c:pt idx="1343">
                  <c:v>6.2830000000000004</c:v>
                </c:pt>
                <c:pt idx="1344">
                  <c:v>6.2140000000000004</c:v>
                </c:pt>
                <c:pt idx="1345">
                  <c:v>6.2140000000000004</c:v>
                </c:pt>
                <c:pt idx="1346">
                  <c:v>6.2519999999999998</c:v>
                </c:pt>
                <c:pt idx="1347">
                  <c:v>6.218</c:v>
                </c:pt>
                <c:pt idx="1348">
                  <c:v>6.2210000000000001</c:v>
                </c:pt>
                <c:pt idx="1349">
                  <c:v>6.0709999999999997</c:v>
                </c:pt>
                <c:pt idx="1350">
                  <c:v>6.0380000000000003</c:v>
                </c:pt>
                <c:pt idx="1351">
                  <c:v>6.0439999999999996</c:v>
                </c:pt>
                <c:pt idx="1352">
                  <c:v>5.9969999999999999</c:v>
                </c:pt>
                <c:pt idx="1353">
                  <c:v>5.8949999999999996</c:v>
                </c:pt>
                <c:pt idx="1354">
                  <c:v>5.835</c:v>
                </c:pt>
                <c:pt idx="1355">
                  <c:v>5.7709999999999999</c:v>
                </c:pt>
                <c:pt idx="1356">
                  <c:v>5.6980000000000004</c:v>
                </c:pt>
                <c:pt idx="1357">
                  <c:v>5.7240000000000002</c:v>
                </c:pt>
                <c:pt idx="1358">
                  <c:v>5.7240000000000002</c:v>
                </c:pt>
                <c:pt idx="1359">
                  <c:v>5.6870000000000003</c:v>
                </c:pt>
                <c:pt idx="1360">
                  <c:v>5.6749999999999998</c:v>
                </c:pt>
                <c:pt idx="1361">
                  <c:v>5.5860000000000003</c:v>
                </c:pt>
                <c:pt idx="1362">
                  <c:v>5.5910000000000002</c:v>
                </c:pt>
                <c:pt idx="1363">
                  <c:v>5.6029999999999998</c:v>
                </c:pt>
                <c:pt idx="1364">
                  <c:v>5.6230000000000002</c:v>
                </c:pt>
                <c:pt idx="1365">
                  <c:v>5.6369999999999996</c:v>
                </c:pt>
                <c:pt idx="1366">
                  <c:v>5.6319999999999997</c:v>
                </c:pt>
                <c:pt idx="1367">
                  <c:v>5.5380000000000003</c:v>
                </c:pt>
                <c:pt idx="1368">
                  <c:v>5.5190000000000001</c:v>
                </c:pt>
                <c:pt idx="1369">
                  <c:v>5.4969999999999999</c:v>
                </c:pt>
                <c:pt idx="1370">
                  <c:v>5.5049999999999999</c:v>
                </c:pt>
                <c:pt idx="1371">
                  <c:v>5.53</c:v>
                </c:pt>
                <c:pt idx="1372">
                  <c:v>5.5330000000000004</c:v>
                </c:pt>
                <c:pt idx="1373">
                  <c:v>5.5650000000000004</c:v>
                </c:pt>
                <c:pt idx="1374">
                  <c:v>5.6520000000000001</c:v>
                </c:pt>
                <c:pt idx="1375">
                  <c:v>5.6890000000000001</c:v>
                </c:pt>
                <c:pt idx="1376">
                  <c:v>5.7649999999999997</c:v>
                </c:pt>
                <c:pt idx="1377">
                  <c:v>5.718</c:v>
                </c:pt>
                <c:pt idx="1378">
                  <c:v>5.6630000000000003</c:v>
                </c:pt>
                <c:pt idx="1379">
                  <c:v>5.7290000000000001</c:v>
                </c:pt>
                <c:pt idx="1380">
                  <c:v>5.7290000000000001</c:v>
                </c:pt>
                <c:pt idx="1381">
                  <c:v>5.6440000000000001</c:v>
                </c:pt>
                <c:pt idx="1382">
                  <c:v>5.681</c:v>
                </c:pt>
                <c:pt idx="1383">
                  <c:v>5.633</c:v>
                </c:pt>
                <c:pt idx="1384">
                  <c:v>5.6210000000000004</c:v>
                </c:pt>
                <c:pt idx="1385">
                  <c:v>5.6479999999999997</c:v>
                </c:pt>
                <c:pt idx="1386">
                  <c:v>5.6230000000000002</c:v>
                </c:pt>
                <c:pt idx="1387">
                  <c:v>5.6539999999999999</c:v>
                </c:pt>
                <c:pt idx="1388">
                  <c:v>5.6580000000000004</c:v>
                </c:pt>
                <c:pt idx="1389">
                  <c:v>5.7039999999999997</c:v>
                </c:pt>
                <c:pt idx="1390">
                  <c:v>5.7720000000000002</c:v>
                </c:pt>
                <c:pt idx="1391">
                  <c:v>5.718</c:v>
                </c:pt>
                <c:pt idx="1392">
                  <c:v>5.6449999999999996</c:v>
                </c:pt>
                <c:pt idx="1393">
                  <c:v>5.6360000000000001</c:v>
                </c:pt>
                <c:pt idx="1394">
                  <c:v>5.617</c:v>
                </c:pt>
                <c:pt idx="1395">
                  <c:v>5.56</c:v>
                </c:pt>
                <c:pt idx="1396">
                  <c:v>5.5620000000000003</c:v>
                </c:pt>
                <c:pt idx="1397">
                  <c:v>5.569</c:v>
                </c:pt>
                <c:pt idx="1398">
                  <c:v>5.5670000000000002</c:v>
                </c:pt>
                <c:pt idx="1399">
                  <c:v>5.6310000000000002</c:v>
                </c:pt>
                <c:pt idx="1400">
                  <c:v>5.6509999999999998</c:v>
                </c:pt>
                <c:pt idx="1401">
                  <c:v>5.5659999999999998</c:v>
                </c:pt>
                <c:pt idx="1402">
                  <c:v>5.5549999999999997</c:v>
                </c:pt>
                <c:pt idx="1403">
                  <c:v>5.5590000000000002</c:v>
                </c:pt>
                <c:pt idx="1404">
                  <c:v>5.5579999999999998</c:v>
                </c:pt>
                <c:pt idx="1405">
                  <c:v>5.5359999999999996</c:v>
                </c:pt>
                <c:pt idx="1406">
                  <c:v>5.5629999999999997</c:v>
                </c:pt>
                <c:pt idx="1407">
                  <c:v>5.5810000000000004</c:v>
                </c:pt>
                <c:pt idx="1408">
                  <c:v>5.6139999999999999</c:v>
                </c:pt>
                <c:pt idx="1409">
                  <c:v>5.6360000000000001</c:v>
                </c:pt>
                <c:pt idx="1410">
                  <c:v>5.6820000000000004</c:v>
                </c:pt>
                <c:pt idx="1411">
                  <c:v>5.6779999999999999</c:v>
                </c:pt>
                <c:pt idx="1412">
                  <c:v>5.6779999999999999</c:v>
                </c:pt>
                <c:pt idx="1413">
                  <c:v>5.6870000000000003</c:v>
                </c:pt>
                <c:pt idx="1414">
                  <c:v>5.681</c:v>
                </c:pt>
                <c:pt idx="1415">
                  <c:v>5.68</c:v>
                </c:pt>
                <c:pt idx="1416">
                  <c:v>5.6909999999999998</c:v>
                </c:pt>
                <c:pt idx="1417">
                  <c:v>5.6630000000000003</c:v>
                </c:pt>
                <c:pt idx="1418">
                  <c:v>5.6790000000000003</c:v>
                </c:pt>
                <c:pt idx="1419">
                  <c:v>5.6769999999999996</c:v>
                </c:pt>
                <c:pt idx="1420">
                  <c:v>5.7039999999999997</c:v>
                </c:pt>
                <c:pt idx="1421">
                  <c:v>5.7450000000000001</c:v>
                </c:pt>
                <c:pt idx="1422">
                  <c:v>5.7409999999999997</c:v>
                </c:pt>
                <c:pt idx="1423">
                  <c:v>5.7309999999999999</c:v>
                </c:pt>
                <c:pt idx="1424">
                  <c:v>5.7249999999999996</c:v>
                </c:pt>
                <c:pt idx="1425">
                  <c:v>5.774</c:v>
                </c:pt>
                <c:pt idx="1426">
                  <c:v>5.7569999999999997</c:v>
                </c:pt>
                <c:pt idx="1427">
                  <c:v>5.7809999999999997</c:v>
                </c:pt>
                <c:pt idx="1428">
                  <c:v>5.7510000000000003</c:v>
                </c:pt>
                <c:pt idx="1429">
                  <c:v>5.718</c:v>
                </c:pt>
                <c:pt idx="1430">
                  <c:v>5.7140000000000004</c:v>
                </c:pt>
                <c:pt idx="1431">
                  <c:v>5.7249999999999996</c:v>
                </c:pt>
                <c:pt idx="1432">
                  <c:v>5.6970000000000001</c:v>
                </c:pt>
                <c:pt idx="1433">
                  <c:v>5.7069999999999999</c:v>
                </c:pt>
                <c:pt idx="1434">
                  <c:v>5.7149999999999999</c:v>
                </c:pt>
                <c:pt idx="1435">
                  <c:v>5.71</c:v>
                </c:pt>
                <c:pt idx="1436">
                  <c:v>5.6689999999999996</c:v>
                </c:pt>
                <c:pt idx="1437">
                  <c:v>5.6580000000000004</c:v>
                </c:pt>
                <c:pt idx="1438">
                  <c:v>5.67</c:v>
                </c:pt>
                <c:pt idx="1439">
                  <c:v>5.6950000000000003</c:v>
                </c:pt>
                <c:pt idx="1440">
                  <c:v>5.6749999999999998</c:v>
                </c:pt>
                <c:pt idx="1441">
                  <c:v>5.6929999999999996</c:v>
                </c:pt>
                <c:pt idx="1442">
                  <c:v>5.69</c:v>
                </c:pt>
                <c:pt idx="1443">
                  <c:v>5.7069999999999999</c:v>
                </c:pt>
                <c:pt idx="1444">
                  <c:v>5.7370000000000001</c:v>
                </c:pt>
                <c:pt idx="1445">
                  <c:v>5.7430000000000003</c:v>
                </c:pt>
                <c:pt idx="1446">
                  <c:v>5.7590000000000003</c:v>
                </c:pt>
                <c:pt idx="1447">
                  <c:v>5.7770000000000001</c:v>
                </c:pt>
                <c:pt idx="1448">
                  <c:v>5.7850000000000001</c:v>
                </c:pt>
                <c:pt idx="1449">
                  <c:v>5.8689999999999998</c:v>
                </c:pt>
                <c:pt idx="1450">
                  <c:v>5.8959999999999999</c:v>
                </c:pt>
                <c:pt idx="1451">
                  <c:v>5.8780000000000001</c:v>
                </c:pt>
                <c:pt idx="1452">
                  <c:v>5.9169999999999998</c:v>
                </c:pt>
                <c:pt idx="1453">
                  <c:v>5.9290000000000003</c:v>
                </c:pt>
                <c:pt idx="1454">
                  <c:v>5.9610000000000003</c:v>
                </c:pt>
                <c:pt idx="1455">
                  <c:v>6.032</c:v>
                </c:pt>
                <c:pt idx="1456">
                  <c:v>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F1-46E0-8E68-DC2899D5F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  <c:majorUnit val="3"/>
        <c:majorTimeUnit val="month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6100211431904332"/>
          <c:y val="3.1821473301998665E-2"/>
          <c:w val="0.26022965879265092"/>
          <c:h val="0.12815518757363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70764071157769E-2"/>
          <c:y val="1.9444444444444445E-2"/>
          <c:w val="0.87337726013415007"/>
          <c:h val="0.85944262175561392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'Figure 3.D.7'!$F$1</c:f>
              <c:strCache>
                <c:ptCount val="1"/>
                <c:pt idx="0">
                  <c:v>Difference between implied risk premiums for 2023 and 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3.D.7'!$F$2:$F$15</c:f>
              <c:numCache>
                <c:formatCode>0.0</c:formatCode>
                <c:ptCount val="14"/>
                <c:pt idx="10">
                  <c:v>106.99161127569724</c:v>
                </c:pt>
                <c:pt idx="11">
                  <c:v>128.59085674449994</c:v>
                </c:pt>
                <c:pt idx="12">
                  <c:v>153.70625845241011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24-41CA-ABCB-10D563E48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52255"/>
        <c:axId val="1647447935"/>
      </c:barChart>
      <c:lineChart>
        <c:grouping val="standard"/>
        <c:varyColors val="0"/>
        <c:ser>
          <c:idx val="0"/>
          <c:order val="0"/>
          <c:tx>
            <c:strRef>
              <c:f>'Figure 3.D.7'!$B$1</c:f>
              <c:strCache>
                <c:ptCount val="1"/>
                <c:pt idx="0">
                  <c:v>July, 2026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24-41CA-ABCB-10D563E484C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3.D.7'!$B$2:$B$15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21.863536781947079</c:v>
                </c:pt>
                <c:pt idx="2">
                  <c:v>39.302145134162814</c:v>
                </c:pt>
                <c:pt idx="3">
                  <c:v>47.724033377197706</c:v>
                </c:pt>
                <c:pt idx="4">
                  <c:v>56.145921620232613</c:v>
                </c:pt>
                <c:pt idx="5">
                  <c:v>67.375105944279113</c:v>
                </c:pt>
                <c:pt idx="6">
                  <c:v>95.448066754395413</c:v>
                </c:pt>
                <c:pt idx="7">
                  <c:v>127.26408900586053</c:v>
                </c:pt>
                <c:pt idx="8">
                  <c:v>151.59398837462803</c:v>
                </c:pt>
                <c:pt idx="9">
                  <c:v>174.98812238305828</c:v>
                </c:pt>
                <c:pt idx="10">
                  <c:v>199.31802175182574</c:v>
                </c:pt>
                <c:pt idx="11">
                  <c:v>239.55593224632577</c:v>
                </c:pt>
                <c:pt idx="12">
                  <c:v>286.34420026318622</c:v>
                </c:pt>
                <c:pt idx="13">
                  <c:v>445.12077827931716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24-41CA-ABCB-10D563E484C2}"/>
            </c:ext>
          </c:extLst>
        </c:ser>
        <c:ser>
          <c:idx val="1"/>
          <c:order val="1"/>
          <c:tx>
            <c:strRef>
              <c:f>'Figure 3.D.7'!$C$1</c:f>
              <c:strCache>
                <c:ptCount val="1"/>
                <c:pt idx="0">
                  <c:v>January, 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3.D.7'!$C$2:$C$15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39.577444416893947</c:v>
                </c:pt>
                <c:pt idx="2">
                  <c:v>48.889784279692527</c:v>
                </c:pt>
                <c:pt idx="3">
                  <c:v>59.366166625340931</c:v>
                </c:pt>
                <c:pt idx="4">
                  <c:v>69.842548970989341</c:v>
                </c:pt>
                <c:pt idx="5">
                  <c:v>83.811058765187198</c:v>
                </c:pt>
                <c:pt idx="6">
                  <c:v>118.73233325068186</c:v>
                </c:pt>
                <c:pt idx="7">
                  <c:v>158.30977766757579</c:v>
                </c:pt>
                <c:pt idx="8">
                  <c:v>188.5748822216712</c:v>
                </c:pt>
                <c:pt idx="9">
                  <c:v>217.67594429291677</c:v>
                </c:pt>
                <c:pt idx="10">
                  <c:v>247.94104884701215</c:v>
                </c:pt>
                <c:pt idx="11">
                  <c:v>297.99487560955447</c:v>
                </c:pt>
                <c:pt idx="12">
                  <c:v>356.19699975204554</c:v>
                </c:pt>
                <c:pt idx="13">
                  <c:v>479.97469383351381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C24-41CA-ABCB-10D563E484C2}"/>
            </c:ext>
          </c:extLst>
        </c:ser>
        <c:ser>
          <c:idx val="2"/>
          <c:order val="2"/>
          <c:tx>
            <c:strRef>
              <c:f>'Figure 3.D.7'!$D$1</c:f>
              <c:strCache>
                <c:ptCount val="1"/>
                <c:pt idx="0">
                  <c:v>January, 2024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3"/>
                </a:solidFill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3.D.7'!$D$2:$D$15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43.535188858583354</c:v>
                </c:pt>
                <c:pt idx="2">
                  <c:v>53.778762707661791</c:v>
                </c:pt>
                <c:pt idx="3">
                  <c:v>65.30278328787503</c:v>
                </c:pt>
                <c:pt idx="4">
                  <c:v>76.826803868088277</c:v>
                </c:pt>
                <c:pt idx="5">
                  <c:v>92.192164641705929</c:v>
                </c:pt>
                <c:pt idx="6">
                  <c:v>130.60556657575006</c:v>
                </c:pt>
                <c:pt idx="7">
                  <c:v>174.14075543433341</c:v>
                </c:pt>
                <c:pt idx="8">
                  <c:v>207.43237044383835</c:v>
                </c:pt>
                <c:pt idx="9">
                  <c:v>239.44353872220847</c:v>
                </c:pt>
                <c:pt idx="10">
                  <c:v>272.73515373171341</c:v>
                </c:pt>
                <c:pt idx="11">
                  <c:v>327.79436317051</c:v>
                </c:pt>
                <c:pt idx="12">
                  <c:v>391.81669972725018</c:v>
                </c:pt>
                <c:pt idx="13">
                  <c:v>525.99024852310845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C24-41CA-ABCB-10D563E484C2}"/>
            </c:ext>
          </c:extLst>
        </c:ser>
        <c:ser>
          <c:idx val="3"/>
          <c:order val="3"/>
          <c:tx>
            <c:strRef>
              <c:f>'Figure 3.D.7'!$E$1</c:f>
              <c:strCache>
                <c:ptCount val="1"/>
                <c:pt idx="0">
                  <c:v>January, 2023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5"/>
                </a:solidFill>
                <a:ln w="9525">
                  <a:solidFill>
                    <a:schemeClr val="accent5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3.D.7'!$E$2:$E$15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48.894495412844037</c:v>
                </c:pt>
                <c:pt idx="2">
                  <c:v>60.399082568807344</c:v>
                </c:pt>
                <c:pt idx="3">
                  <c:v>73.341743119266056</c:v>
                </c:pt>
                <c:pt idx="4">
                  <c:v>86.284403669724782</c:v>
                </c:pt>
                <c:pt idx="5">
                  <c:v>103.54128440366974</c:v>
                </c:pt>
                <c:pt idx="6">
                  <c:v>146.68348623853211</c:v>
                </c:pt>
                <c:pt idx="7">
                  <c:v>195.57798165137615</c:v>
                </c:pt>
                <c:pt idx="8">
                  <c:v>232.96788990825689</c:v>
                </c:pt>
                <c:pt idx="9">
                  <c:v>268.91972477064223</c:v>
                </c:pt>
                <c:pt idx="10">
                  <c:v>306.30963302752298</c:v>
                </c:pt>
                <c:pt idx="11">
                  <c:v>368.14678899082571</c:v>
                </c:pt>
                <c:pt idx="12">
                  <c:v>440.05045871559633</c:v>
                </c:pt>
                <c:pt idx="13">
                  <c:v>620.74600194909704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C24-41CA-ABCB-10D563E48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452255"/>
        <c:axId val="1647447935"/>
      </c:lineChart>
      <c:catAx>
        <c:axId val="1647452255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7447935"/>
        <c:crosses val="autoZero"/>
        <c:auto val="1"/>
        <c:lblAlgn val="ctr"/>
        <c:lblOffset val="100"/>
        <c:tickLblSkip val="1"/>
        <c:noMultiLvlLbl val="0"/>
      </c:catAx>
      <c:valAx>
        <c:axId val="1647447935"/>
        <c:scaling>
          <c:orientation val="minMax"/>
          <c:max val="625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7452255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703703703703706E-2"/>
          <c:y val="1.1965768122632867E-2"/>
          <c:w val="0.68518518518518512"/>
          <c:h val="0.328945771029435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492672790901139E-2"/>
          <c:y val="3.7037037037037035E-2"/>
          <c:w val="0.89312992125984236"/>
          <c:h val="0.79797426363371249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3.D.8'!$D$1</c:f>
              <c:strCache>
                <c:ptCount val="1"/>
                <c:pt idx="0">
                  <c:v>Difference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3.D.8'!$D$2:$D$366</c:f>
              <c:numCache>
                <c:formatCode>0.0</c:formatCode>
                <c:ptCount val="365"/>
                <c:pt idx="0">
                  <c:v>-6.6549999999999727</c:v>
                </c:pt>
                <c:pt idx="1">
                  <c:v>-7.5030000000000427</c:v>
                </c:pt>
                <c:pt idx="2">
                  <c:v>0.87699999999995271</c:v>
                </c:pt>
                <c:pt idx="3">
                  <c:v>-5.7280000000000086</c:v>
                </c:pt>
                <c:pt idx="4">
                  <c:v>-7.3879999999999768</c:v>
                </c:pt>
                <c:pt idx="5">
                  <c:v>-11.164999999999964</c:v>
                </c:pt>
                <c:pt idx="6">
                  <c:v>-13.620000000000005</c:v>
                </c:pt>
                <c:pt idx="7">
                  <c:v>-13.495999999999981</c:v>
                </c:pt>
                <c:pt idx="8">
                  <c:v>-13.488</c:v>
                </c:pt>
                <c:pt idx="9">
                  <c:v>-9.1100000000000136</c:v>
                </c:pt>
                <c:pt idx="10">
                  <c:v>-6.3840000000000146</c:v>
                </c:pt>
                <c:pt idx="11">
                  <c:v>-0.3779999999999859</c:v>
                </c:pt>
                <c:pt idx="12">
                  <c:v>-9.2130000000000223</c:v>
                </c:pt>
                <c:pt idx="13">
                  <c:v>-6.3029999999999973</c:v>
                </c:pt>
                <c:pt idx="14">
                  <c:v>-7.7239999999999895</c:v>
                </c:pt>
                <c:pt idx="15">
                  <c:v>-11.478999999999985</c:v>
                </c:pt>
                <c:pt idx="16">
                  <c:v>-5.9869999999999663</c:v>
                </c:pt>
                <c:pt idx="17">
                  <c:v>-9.2629999999999768</c:v>
                </c:pt>
                <c:pt idx="18">
                  <c:v>-5.9800000000000182</c:v>
                </c:pt>
                <c:pt idx="19">
                  <c:v>-2.0860000000000127</c:v>
                </c:pt>
                <c:pt idx="20">
                  <c:v>4.38900000000001</c:v>
                </c:pt>
                <c:pt idx="21">
                  <c:v>-2.8599999999999568</c:v>
                </c:pt>
                <c:pt idx="22">
                  <c:v>6.6739999999999782</c:v>
                </c:pt>
                <c:pt idx="23">
                  <c:v>8.2139999999999986</c:v>
                </c:pt>
                <c:pt idx="24">
                  <c:v>0.63099999999997181</c:v>
                </c:pt>
                <c:pt idx="25">
                  <c:v>-3.3709999999999809</c:v>
                </c:pt>
                <c:pt idx="26">
                  <c:v>-15.13900000000001</c:v>
                </c:pt>
                <c:pt idx="27">
                  <c:v>-0.28699999999997772</c:v>
                </c:pt>
                <c:pt idx="28">
                  <c:v>-4.8000000000001819E-2</c:v>
                </c:pt>
                <c:pt idx="29">
                  <c:v>3.7849999999999682</c:v>
                </c:pt>
                <c:pt idx="30">
                  <c:v>6.3969999999999914</c:v>
                </c:pt>
                <c:pt idx="31">
                  <c:v>8.6190000000000282</c:v>
                </c:pt>
                <c:pt idx="32">
                  <c:v>8.0869999999999891</c:v>
                </c:pt>
                <c:pt idx="33">
                  <c:v>5.3650000000000091</c:v>
                </c:pt>
                <c:pt idx="34">
                  <c:v>1.0980000000000132</c:v>
                </c:pt>
                <c:pt idx="35">
                  <c:v>6.4670000000000414</c:v>
                </c:pt>
                <c:pt idx="36">
                  <c:v>5.1779999999999973</c:v>
                </c:pt>
                <c:pt idx="37">
                  <c:v>9.6620000000000346</c:v>
                </c:pt>
                <c:pt idx="38">
                  <c:v>9.5049999999999955</c:v>
                </c:pt>
                <c:pt idx="39">
                  <c:v>7.6739999999999782</c:v>
                </c:pt>
                <c:pt idx="40">
                  <c:v>8.4759999999999991</c:v>
                </c:pt>
                <c:pt idx="41">
                  <c:v>8.3549999999999613</c:v>
                </c:pt>
                <c:pt idx="42">
                  <c:v>13.144999999999982</c:v>
                </c:pt>
                <c:pt idx="43">
                  <c:v>17.256999999999948</c:v>
                </c:pt>
                <c:pt idx="44">
                  <c:v>16.953000000000031</c:v>
                </c:pt>
                <c:pt idx="45">
                  <c:v>12.083000000000027</c:v>
                </c:pt>
                <c:pt idx="46">
                  <c:v>8.464999999999975</c:v>
                </c:pt>
                <c:pt idx="47">
                  <c:v>12.726999999999975</c:v>
                </c:pt>
                <c:pt idx="48">
                  <c:v>12.531000000000006</c:v>
                </c:pt>
                <c:pt idx="49">
                  <c:v>15.282999999999959</c:v>
                </c:pt>
                <c:pt idx="50">
                  <c:v>17.18199999999996</c:v>
                </c:pt>
                <c:pt idx="51">
                  <c:v>19.024999999999977</c:v>
                </c:pt>
                <c:pt idx="52">
                  <c:v>19.016999999999996</c:v>
                </c:pt>
                <c:pt idx="53">
                  <c:v>19.793000000000006</c:v>
                </c:pt>
                <c:pt idx="54">
                  <c:v>17.254999999999995</c:v>
                </c:pt>
                <c:pt idx="55">
                  <c:v>21.281999999999982</c:v>
                </c:pt>
                <c:pt idx="56">
                  <c:v>16.298000000000002</c:v>
                </c:pt>
                <c:pt idx="57">
                  <c:v>9.9159999999999968</c:v>
                </c:pt>
                <c:pt idx="58">
                  <c:v>11.307000000000016</c:v>
                </c:pt>
                <c:pt idx="59">
                  <c:v>6.3690000000000282</c:v>
                </c:pt>
                <c:pt idx="60">
                  <c:v>3.1930000000000405</c:v>
                </c:pt>
                <c:pt idx="61">
                  <c:v>-31.618999999999971</c:v>
                </c:pt>
                <c:pt idx="62">
                  <c:v>10.199000000000012</c:v>
                </c:pt>
                <c:pt idx="63">
                  <c:v>9.7740000000000009</c:v>
                </c:pt>
                <c:pt idx="64">
                  <c:v>0.96899999999999409</c:v>
                </c:pt>
                <c:pt idx="65">
                  <c:v>-4.4759999999999991</c:v>
                </c:pt>
                <c:pt idx="66">
                  <c:v>1.0000000000047748E-2</c:v>
                </c:pt>
                <c:pt idx="67">
                  <c:v>2.1640000000000441</c:v>
                </c:pt>
                <c:pt idx="68">
                  <c:v>6.1689999999999827</c:v>
                </c:pt>
                <c:pt idx="69">
                  <c:v>2.1589999999999918</c:v>
                </c:pt>
                <c:pt idx="70">
                  <c:v>6.5720000000000027</c:v>
                </c:pt>
                <c:pt idx="71">
                  <c:v>1.9270000000000209</c:v>
                </c:pt>
                <c:pt idx="72">
                  <c:v>3.6059999999999945</c:v>
                </c:pt>
                <c:pt idx="73">
                  <c:v>2.7970000000000255</c:v>
                </c:pt>
                <c:pt idx="74">
                  <c:v>0.40300000000002001</c:v>
                </c:pt>
                <c:pt idx="75">
                  <c:v>6.2870000000000346</c:v>
                </c:pt>
                <c:pt idx="76">
                  <c:v>5.5699999999999932</c:v>
                </c:pt>
                <c:pt idx="77">
                  <c:v>10.437999999999988</c:v>
                </c:pt>
                <c:pt idx="78">
                  <c:v>8.3540000000000418</c:v>
                </c:pt>
                <c:pt idx="79">
                  <c:v>2.4239999999999782</c:v>
                </c:pt>
                <c:pt idx="80">
                  <c:v>1.8419999999999845</c:v>
                </c:pt>
                <c:pt idx="81">
                  <c:v>-1.5840000000000032</c:v>
                </c:pt>
                <c:pt idx="82">
                  <c:v>-3.2740000000000009</c:v>
                </c:pt>
                <c:pt idx="83">
                  <c:v>0.69700000000000273</c:v>
                </c:pt>
                <c:pt idx="84">
                  <c:v>-4.3659999999999854</c:v>
                </c:pt>
                <c:pt idx="85">
                  <c:v>1.4039999999999964</c:v>
                </c:pt>
                <c:pt idx="86">
                  <c:v>9.7450000000000045</c:v>
                </c:pt>
                <c:pt idx="87">
                  <c:v>11.20599999999996</c:v>
                </c:pt>
                <c:pt idx="88">
                  <c:v>9.5</c:v>
                </c:pt>
                <c:pt idx="89">
                  <c:v>12.507999999999981</c:v>
                </c:pt>
                <c:pt idx="90">
                  <c:v>8.1809999999999832</c:v>
                </c:pt>
                <c:pt idx="91">
                  <c:v>17.091000000000008</c:v>
                </c:pt>
                <c:pt idx="92">
                  <c:v>16.450999999999965</c:v>
                </c:pt>
                <c:pt idx="93">
                  <c:v>14.940999999999974</c:v>
                </c:pt>
                <c:pt idx="94">
                  <c:v>14.765999999999963</c:v>
                </c:pt>
                <c:pt idx="95">
                  <c:v>16.631000000000029</c:v>
                </c:pt>
                <c:pt idx="96">
                  <c:v>12.686000000000035</c:v>
                </c:pt>
                <c:pt idx="97">
                  <c:v>10.920000000000016</c:v>
                </c:pt>
                <c:pt idx="98">
                  <c:v>14.353000000000009</c:v>
                </c:pt>
                <c:pt idx="99">
                  <c:v>11.838999999999999</c:v>
                </c:pt>
                <c:pt idx="100">
                  <c:v>14.305000000000007</c:v>
                </c:pt>
                <c:pt idx="101">
                  <c:v>12.729000000000042</c:v>
                </c:pt>
                <c:pt idx="102">
                  <c:v>11.789999999999964</c:v>
                </c:pt>
                <c:pt idx="103">
                  <c:v>11.702999999999975</c:v>
                </c:pt>
                <c:pt idx="104">
                  <c:v>12.302000000000021</c:v>
                </c:pt>
                <c:pt idx="105">
                  <c:v>10.633999999999958</c:v>
                </c:pt>
                <c:pt idx="106">
                  <c:v>4.9250000000000114</c:v>
                </c:pt>
                <c:pt idx="107">
                  <c:v>7.9210000000000491</c:v>
                </c:pt>
                <c:pt idx="108">
                  <c:v>1.742999999999995</c:v>
                </c:pt>
                <c:pt idx="109">
                  <c:v>-2.8420000000000414</c:v>
                </c:pt>
                <c:pt idx="110">
                  <c:v>-10.419999999999987</c:v>
                </c:pt>
                <c:pt idx="111">
                  <c:v>-14.445000000000022</c:v>
                </c:pt>
                <c:pt idx="112">
                  <c:v>-15.621000000000009</c:v>
                </c:pt>
                <c:pt idx="113">
                  <c:v>-18.914000000000016</c:v>
                </c:pt>
                <c:pt idx="114">
                  <c:v>-18.532999999999987</c:v>
                </c:pt>
                <c:pt idx="115">
                  <c:v>-23.174000000000035</c:v>
                </c:pt>
                <c:pt idx="116">
                  <c:v>-27.109999999999985</c:v>
                </c:pt>
                <c:pt idx="117">
                  <c:v>-25.164999999999992</c:v>
                </c:pt>
                <c:pt idx="118">
                  <c:v>-32.304999999999978</c:v>
                </c:pt>
                <c:pt idx="119">
                  <c:v>-29.448999999999984</c:v>
                </c:pt>
                <c:pt idx="120">
                  <c:v>-29.712999999999994</c:v>
                </c:pt>
                <c:pt idx="121">
                  <c:v>-30.05400000000003</c:v>
                </c:pt>
                <c:pt idx="122">
                  <c:v>-30.277999999999992</c:v>
                </c:pt>
                <c:pt idx="123">
                  <c:v>-31.414000000000016</c:v>
                </c:pt>
                <c:pt idx="124">
                  <c:v>-27.064999999999998</c:v>
                </c:pt>
                <c:pt idx="125">
                  <c:v>-21.748000000000019</c:v>
                </c:pt>
                <c:pt idx="126">
                  <c:v>-14.355999999999995</c:v>
                </c:pt>
                <c:pt idx="127">
                  <c:v>-20.965000000000003</c:v>
                </c:pt>
                <c:pt idx="128">
                  <c:v>-21.191999999999979</c:v>
                </c:pt>
                <c:pt idx="129">
                  <c:v>-17.55400000000003</c:v>
                </c:pt>
                <c:pt idx="130">
                  <c:v>-14.760000000000019</c:v>
                </c:pt>
                <c:pt idx="131">
                  <c:v>-16.132000000000005</c:v>
                </c:pt>
                <c:pt idx="132">
                  <c:v>-16.77200000000002</c:v>
                </c:pt>
                <c:pt idx="133">
                  <c:v>-14.242999999999995</c:v>
                </c:pt>
                <c:pt idx="134">
                  <c:v>-18.818999999999988</c:v>
                </c:pt>
                <c:pt idx="135">
                  <c:v>-21.820000000000022</c:v>
                </c:pt>
                <c:pt idx="136">
                  <c:v>-25.838000000000022</c:v>
                </c:pt>
                <c:pt idx="137">
                  <c:v>-14.871999999999986</c:v>
                </c:pt>
                <c:pt idx="138">
                  <c:v>-11.51400000000001</c:v>
                </c:pt>
                <c:pt idx="139">
                  <c:v>-6.0180000000000007</c:v>
                </c:pt>
                <c:pt idx="140">
                  <c:v>-16.009999999999991</c:v>
                </c:pt>
                <c:pt idx="141">
                  <c:v>-19.648000000000025</c:v>
                </c:pt>
                <c:pt idx="142">
                  <c:v>-19.003000000000014</c:v>
                </c:pt>
                <c:pt idx="143">
                  <c:v>-21.072000000000003</c:v>
                </c:pt>
                <c:pt idx="144">
                  <c:v>-16.36099999999999</c:v>
                </c:pt>
                <c:pt idx="145">
                  <c:v>-17.282000000000011</c:v>
                </c:pt>
                <c:pt idx="146">
                  <c:v>-13.611999999999995</c:v>
                </c:pt>
                <c:pt idx="147">
                  <c:v>-16.475000000000023</c:v>
                </c:pt>
                <c:pt idx="148">
                  <c:v>-20.09099999999998</c:v>
                </c:pt>
                <c:pt idx="149">
                  <c:v>-20.97</c:v>
                </c:pt>
                <c:pt idx="150">
                  <c:v>-19.067000000000007</c:v>
                </c:pt>
                <c:pt idx="151">
                  <c:v>-16.242000000000019</c:v>
                </c:pt>
                <c:pt idx="152">
                  <c:v>-19.315999999999974</c:v>
                </c:pt>
                <c:pt idx="153">
                  <c:v>-12.999999999999972</c:v>
                </c:pt>
                <c:pt idx="154">
                  <c:v>-11.819000000000017</c:v>
                </c:pt>
                <c:pt idx="155">
                  <c:v>-13.188999999999993</c:v>
                </c:pt>
                <c:pt idx="156">
                  <c:v>-12.817000000000007</c:v>
                </c:pt>
                <c:pt idx="157">
                  <c:v>-16.568999999999988</c:v>
                </c:pt>
                <c:pt idx="158">
                  <c:v>-23.138999999999982</c:v>
                </c:pt>
                <c:pt idx="159">
                  <c:v>-25.800999999999988</c:v>
                </c:pt>
                <c:pt idx="160">
                  <c:v>-24.984000000000009</c:v>
                </c:pt>
                <c:pt idx="161">
                  <c:v>-23.091999999999985</c:v>
                </c:pt>
                <c:pt idx="162">
                  <c:v>-21.281000000000006</c:v>
                </c:pt>
                <c:pt idx="163">
                  <c:v>-23.436000000000007</c:v>
                </c:pt>
                <c:pt idx="164">
                  <c:v>-29.134999999999991</c:v>
                </c:pt>
                <c:pt idx="165">
                  <c:v>-24.859999999999985</c:v>
                </c:pt>
                <c:pt idx="166">
                  <c:v>-29.281999999999982</c:v>
                </c:pt>
                <c:pt idx="167">
                  <c:v>-29.927000000000021</c:v>
                </c:pt>
                <c:pt idx="168">
                  <c:v>-28.646999999999991</c:v>
                </c:pt>
                <c:pt idx="169">
                  <c:v>-29.015999999999991</c:v>
                </c:pt>
                <c:pt idx="170">
                  <c:v>-28.531000000000006</c:v>
                </c:pt>
                <c:pt idx="171">
                  <c:v>-26.669999999999987</c:v>
                </c:pt>
                <c:pt idx="172">
                  <c:v>-25.385000000000019</c:v>
                </c:pt>
                <c:pt idx="173">
                  <c:v>-22.718999999999994</c:v>
                </c:pt>
                <c:pt idx="174">
                  <c:v>-19.174999999999983</c:v>
                </c:pt>
                <c:pt idx="175">
                  <c:v>-20.382000000000005</c:v>
                </c:pt>
                <c:pt idx="176">
                  <c:v>-18.083000000000027</c:v>
                </c:pt>
                <c:pt idx="177">
                  <c:v>-17.162999999999982</c:v>
                </c:pt>
                <c:pt idx="178">
                  <c:v>-14.569999999999993</c:v>
                </c:pt>
                <c:pt idx="179">
                  <c:v>-16.256</c:v>
                </c:pt>
                <c:pt idx="180">
                  <c:v>-14.47799999999998</c:v>
                </c:pt>
                <c:pt idx="181">
                  <c:v>-14.696999999999974</c:v>
                </c:pt>
                <c:pt idx="182">
                  <c:v>-16.730999999999995</c:v>
                </c:pt>
                <c:pt idx="183">
                  <c:v>-14.969999999999999</c:v>
                </c:pt>
                <c:pt idx="184">
                  <c:v>-13.466000000000008</c:v>
                </c:pt>
                <c:pt idx="185">
                  <c:v>-12.173999999999978</c:v>
                </c:pt>
                <c:pt idx="186">
                  <c:v>-7.7550000000000239</c:v>
                </c:pt>
                <c:pt idx="187">
                  <c:v>-8.2579999999999814</c:v>
                </c:pt>
                <c:pt idx="188">
                  <c:v>-8.9099999999999966</c:v>
                </c:pt>
                <c:pt idx="189">
                  <c:v>-11.884000000000015</c:v>
                </c:pt>
                <c:pt idx="190">
                  <c:v>-15.894000000000005</c:v>
                </c:pt>
                <c:pt idx="191">
                  <c:v>-17.65100000000001</c:v>
                </c:pt>
                <c:pt idx="192">
                  <c:v>-14.878999999999991</c:v>
                </c:pt>
                <c:pt idx="193">
                  <c:v>-12.584000000000003</c:v>
                </c:pt>
                <c:pt idx="194">
                  <c:v>-9.4950000000000045</c:v>
                </c:pt>
                <c:pt idx="195">
                  <c:v>-12.424000000000007</c:v>
                </c:pt>
                <c:pt idx="196">
                  <c:v>-13.377999999999986</c:v>
                </c:pt>
                <c:pt idx="197">
                  <c:v>-14.582999999999998</c:v>
                </c:pt>
                <c:pt idx="198">
                  <c:v>-13.932000000000016</c:v>
                </c:pt>
                <c:pt idx="199">
                  <c:v>-12.144999999999982</c:v>
                </c:pt>
                <c:pt idx="200">
                  <c:v>-15.638000000000005</c:v>
                </c:pt>
                <c:pt idx="201">
                  <c:v>-16.147999999999996</c:v>
                </c:pt>
                <c:pt idx="202">
                  <c:v>-14.188999999999993</c:v>
                </c:pt>
                <c:pt idx="203">
                  <c:v>-15.074000000000012</c:v>
                </c:pt>
                <c:pt idx="204">
                  <c:v>-17.054000000000002</c:v>
                </c:pt>
                <c:pt idx="205">
                  <c:v>-13.863</c:v>
                </c:pt>
                <c:pt idx="206">
                  <c:v>-12.111999999999995</c:v>
                </c:pt>
                <c:pt idx="207">
                  <c:v>-9.6499999999999773</c:v>
                </c:pt>
                <c:pt idx="208">
                  <c:v>-11.475999999999999</c:v>
                </c:pt>
                <c:pt idx="209">
                  <c:v>-10.441000000000003</c:v>
                </c:pt>
                <c:pt idx="210">
                  <c:v>-13.626999999999981</c:v>
                </c:pt>
                <c:pt idx="211">
                  <c:v>-15.754999999999995</c:v>
                </c:pt>
                <c:pt idx="212">
                  <c:v>-17.016999999999996</c:v>
                </c:pt>
                <c:pt idx="213">
                  <c:v>-21.082999999999998</c:v>
                </c:pt>
                <c:pt idx="214">
                  <c:v>-19.912000000000006</c:v>
                </c:pt>
                <c:pt idx="215">
                  <c:v>-19.165999999999997</c:v>
                </c:pt>
                <c:pt idx="216">
                  <c:v>-17.136000000000024</c:v>
                </c:pt>
                <c:pt idx="217">
                  <c:v>-21.22799999999998</c:v>
                </c:pt>
                <c:pt idx="218">
                  <c:v>-20.294999999999987</c:v>
                </c:pt>
                <c:pt idx="219">
                  <c:v>-22.724999999999994</c:v>
                </c:pt>
                <c:pt idx="220">
                  <c:v>-19.00800000000001</c:v>
                </c:pt>
                <c:pt idx="221">
                  <c:v>-19.496000000000009</c:v>
                </c:pt>
                <c:pt idx="222">
                  <c:v>-17.794000000000011</c:v>
                </c:pt>
                <c:pt idx="223">
                  <c:v>-18.835000000000008</c:v>
                </c:pt>
                <c:pt idx="224">
                  <c:v>-15.894000000000005</c:v>
                </c:pt>
                <c:pt idx="225">
                  <c:v>-10.614000000000004</c:v>
                </c:pt>
                <c:pt idx="226">
                  <c:v>-7.6839999999999975</c:v>
                </c:pt>
                <c:pt idx="227">
                  <c:v>-10.24799999999999</c:v>
                </c:pt>
                <c:pt idx="228">
                  <c:v>-5.4540000000000077</c:v>
                </c:pt>
                <c:pt idx="229">
                  <c:v>-5.6769999999999925</c:v>
                </c:pt>
                <c:pt idx="230">
                  <c:v>-4.3400000000000034</c:v>
                </c:pt>
                <c:pt idx="231">
                  <c:v>-7.5949999999999989</c:v>
                </c:pt>
                <c:pt idx="232">
                  <c:v>-10.503999999999991</c:v>
                </c:pt>
                <c:pt idx="233">
                  <c:v>-11.033000000000015</c:v>
                </c:pt>
                <c:pt idx="234">
                  <c:v>-10.537000000000006</c:v>
                </c:pt>
                <c:pt idx="235">
                  <c:v>-17.431999999999988</c:v>
                </c:pt>
                <c:pt idx="236">
                  <c:v>-12.781999999999982</c:v>
                </c:pt>
                <c:pt idx="237">
                  <c:v>-13.587999999999994</c:v>
                </c:pt>
                <c:pt idx="238">
                  <c:v>-15.712000000000018</c:v>
                </c:pt>
                <c:pt idx="239">
                  <c:v>-13.364000000000004</c:v>
                </c:pt>
                <c:pt idx="240">
                  <c:v>-13.576999999999998</c:v>
                </c:pt>
                <c:pt idx="241">
                  <c:v>-15.192999999999984</c:v>
                </c:pt>
                <c:pt idx="242">
                  <c:v>-16.740000000000009</c:v>
                </c:pt>
                <c:pt idx="243">
                  <c:v>-17.905999999999977</c:v>
                </c:pt>
                <c:pt idx="244">
                  <c:v>-17.744</c:v>
                </c:pt>
                <c:pt idx="245">
                  <c:v>-22.256</c:v>
                </c:pt>
                <c:pt idx="246">
                  <c:v>-24.908999999999992</c:v>
                </c:pt>
                <c:pt idx="247">
                  <c:v>-20.744</c:v>
                </c:pt>
                <c:pt idx="248">
                  <c:v>-23.741000000000014</c:v>
                </c:pt>
                <c:pt idx="249">
                  <c:v>-23.745000000000005</c:v>
                </c:pt>
                <c:pt idx="250">
                  <c:v>-20.893000000000001</c:v>
                </c:pt>
                <c:pt idx="251">
                  <c:v>-6.9560000000000173</c:v>
                </c:pt>
                <c:pt idx="252">
                  <c:v>-11.341000000000008</c:v>
                </c:pt>
                <c:pt idx="253">
                  <c:v>-11.954000000000008</c:v>
                </c:pt>
                <c:pt idx="254">
                  <c:v>-15.180000000000007</c:v>
                </c:pt>
                <c:pt idx="255">
                  <c:v>-17.550000000000011</c:v>
                </c:pt>
                <c:pt idx="256">
                  <c:v>-15.350000000000023</c:v>
                </c:pt>
                <c:pt idx="257">
                  <c:v>-12.77000000000001</c:v>
                </c:pt>
                <c:pt idx="258">
                  <c:v>-21.960000000000008</c:v>
                </c:pt>
                <c:pt idx="259">
                  <c:v>-20.799999999999983</c:v>
                </c:pt>
                <c:pt idx="260">
                  <c:v>-4.7079999999999984</c:v>
                </c:pt>
                <c:pt idx="261">
                  <c:v>-9.4560000000000173</c:v>
                </c:pt>
                <c:pt idx="262">
                  <c:v>-9.9180000000000064</c:v>
                </c:pt>
                <c:pt idx="263">
                  <c:v>-3.8640000000000043</c:v>
                </c:pt>
                <c:pt idx="264">
                  <c:v>-7.3580000000000041</c:v>
                </c:pt>
                <c:pt idx="265">
                  <c:v>-3.5879999999999654</c:v>
                </c:pt>
                <c:pt idx="266">
                  <c:v>2.7000000000043656E-2</c:v>
                </c:pt>
                <c:pt idx="267">
                  <c:v>2.8010000000000161</c:v>
                </c:pt>
                <c:pt idx="268">
                  <c:v>-2.0670000000000073</c:v>
                </c:pt>
                <c:pt idx="269">
                  <c:v>1.3619999999999948</c:v>
                </c:pt>
                <c:pt idx="270">
                  <c:v>-2.5310000000000059</c:v>
                </c:pt>
                <c:pt idx="271">
                  <c:v>-0.48399999999998045</c:v>
                </c:pt>
                <c:pt idx="272">
                  <c:v>2.9230000000000018</c:v>
                </c:pt>
                <c:pt idx="273">
                  <c:v>4.929000000000002</c:v>
                </c:pt>
                <c:pt idx="274">
                  <c:v>8.2220000000000084</c:v>
                </c:pt>
                <c:pt idx="275">
                  <c:v>2.9590000000000032</c:v>
                </c:pt>
                <c:pt idx="276">
                  <c:v>3.532999999999987</c:v>
                </c:pt>
                <c:pt idx="277">
                  <c:v>-2.0949999999999989</c:v>
                </c:pt>
                <c:pt idx="278">
                  <c:v>-9.150999999999982</c:v>
                </c:pt>
                <c:pt idx="279">
                  <c:v>-9.8739999999999952</c:v>
                </c:pt>
                <c:pt idx="280">
                  <c:v>-12.926999999999992</c:v>
                </c:pt>
                <c:pt idx="281">
                  <c:v>-13.987000000000023</c:v>
                </c:pt>
                <c:pt idx="282">
                  <c:v>-19.325000000000017</c:v>
                </c:pt>
                <c:pt idx="283">
                  <c:v>-24.718999999999994</c:v>
                </c:pt>
                <c:pt idx="284">
                  <c:v>-31.788000000000011</c:v>
                </c:pt>
                <c:pt idx="285">
                  <c:v>-34.304000000000002</c:v>
                </c:pt>
                <c:pt idx="286">
                  <c:v>-36.700999999999993</c:v>
                </c:pt>
                <c:pt idx="287">
                  <c:v>-36.949000000000012</c:v>
                </c:pt>
                <c:pt idx="288">
                  <c:v>-39.054999999999978</c:v>
                </c:pt>
                <c:pt idx="289">
                  <c:v>-39.841000000000008</c:v>
                </c:pt>
                <c:pt idx="290">
                  <c:v>-39.49199999999999</c:v>
                </c:pt>
                <c:pt idx="291">
                  <c:v>-43.878999999999991</c:v>
                </c:pt>
                <c:pt idx="292">
                  <c:v>-43.864000000000004</c:v>
                </c:pt>
                <c:pt idx="293">
                  <c:v>-48.169000000000011</c:v>
                </c:pt>
                <c:pt idx="294">
                  <c:v>-50.054000000000002</c:v>
                </c:pt>
                <c:pt idx="295">
                  <c:v>-50.99199999999999</c:v>
                </c:pt>
                <c:pt idx="296">
                  <c:v>-51.956999999999994</c:v>
                </c:pt>
                <c:pt idx="297">
                  <c:v>-52.674999999999983</c:v>
                </c:pt>
                <c:pt idx="298">
                  <c:v>-53.198000000000008</c:v>
                </c:pt>
                <c:pt idx="299">
                  <c:v>-54.037000000000006</c:v>
                </c:pt>
                <c:pt idx="300">
                  <c:v>-54.644000000000005</c:v>
                </c:pt>
                <c:pt idx="301">
                  <c:v>-59.15300000000002</c:v>
                </c:pt>
                <c:pt idx="302">
                  <c:v>-49.739000000000004</c:v>
                </c:pt>
                <c:pt idx="303">
                  <c:v>-51.703000000000003</c:v>
                </c:pt>
                <c:pt idx="304">
                  <c:v>-46.816999999999979</c:v>
                </c:pt>
                <c:pt idx="305">
                  <c:v>-46.744</c:v>
                </c:pt>
                <c:pt idx="306">
                  <c:v>-44.450999999999993</c:v>
                </c:pt>
                <c:pt idx="307">
                  <c:v>-49.388000000000005</c:v>
                </c:pt>
                <c:pt idx="308">
                  <c:v>-48.86099999999999</c:v>
                </c:pt>
                <c:pt idx="309">
                  <c:v>-49.01400000000001</c:v>
                </c:pt>
                <c:pt idx="310">
                  <c:v>-47.308999999999997</c:v>
                </c:pt>
                <c:pt idx="311">
                  <c:v>-49.710000000000008</c:v>
                </c:pt>
                <c:pt idx="312">
                  <c:v>-47.150000000000006</c:v>
                </c:pt>
                <c:pt idx="313">
                  <c:v>-52.939000000000021</c:v>
                </c:pt>
                <c:pt idx="314">
                  <c:v>-48.98399999999998</c:v>
                </c:pt>
                <c:pt idx="315">
                  <c:v>-44.751000000000005</c:v>
                </c:pt>
                <c:pt idx="316">
                  <c:v>-40.526999999999987</c:v>
                </c:pt>
                <c:pt idx="317">
                  <c:v>-38.265000000000015</c:v>
                </c:pt>
                <c:pt idx="318">
                  <c:v>-38.138000000000005</c:v>
                </c:pt>
                <c:pt idx="319">
                  <c:v>-45.44</c:v>
                </c:pt>
                <c:pt idx="320">
                  <c:v>-46.832999999999998</c:v>
                </c:pt>
                <c:pt idx="321">
                  <c:v>-45.256</c:v>
                </c:pt>
                <c:pt idx="322">
                  <c:v>-44.552000000000021</c:v>
                </c:pt>
                <c:pt idx="323">
                  <c:v>-48.513999999999982</c:v>
                </c:pt>
                <c:pt idx="324">
                  <c:v>-48.330000000000013</c:v>
                </c:pt>
                <c:pt idx="325">
                  <c:v>-47.905000000000001</c:v>
                </c:pt>
                <c:pt idx="326">
                  <c:v>-48.092999999999989</c:v>
                </c:pt>
                <c:pt idx="327">
                  <c:v>-52.860000000000014</c:v>
                </c:pt>
                <c:pt idx="328">
                  <c:v>-53.996999999999986</c:v>
                </c:pt>
                <c:pt idx="329">
                  <c:v>-51.847000000000008</c:v>
                </c:pt>
                <c:pt idx="330">
                  <c:v>-44.826000000000022</c:v>
                </c:pt>
                <c:pt idx="331">
                  <c:v>-44.36699999999999</c:v>
                </c:pt>
                <c:pt idx="332">
                  <c:v>-50.843999999999994</c:v>
                </c:pt>
                <c:pt idx="333">
                  <c:v>-46.218999999999994</c:v>
                </c:pt>
                <c:pt idx="334">
                  <c:v>-45.968999999999994</c:v>
                </c:pt>
                <c:pt idx="335">
                  <c:v>-49.542000000000002</c:v>
                </c:pt>
                <c:pt idx="336">
                  <c:v>-49.841999999999985</c:v>
                </c:pt>
                <c:pt idx="337">
                  <c:v>-45.978999999999985</c:v>
                </c:pt>
                <c:pt idx="338">
                  <c:v>-46.960999999999984</c:v>
                </c:pt>
                <c:pt idx="339">
                  <c:v>-51.437999999999988</c:v>
                </c:pt>
                <c:pt idx="340">
                  <c:v>-52.044000000000011</c:v>
                </c:pt>
                <c:pt idx="341">
                  <c:v>-55.222999999999985</c:v>
                </c:pt>
                <c:pt idx="342">
                  <c:v>-56.387999999999977</c:v>
                </c:pt>
                <c:pt idx="343">
                  <c:v>-61.938999999999993</c:v>
                </c:pt>
                <c:pt idx="344">
                  <c:v>-61.532999999999987</c:v>
                </c:pt>
                <c:pt idx="345">
                  <c:v>-59.621000000000009</c:v>
                </c:pt>
                <c:pt idx="346">
                  <c:v>-61.176999999999992</c:v>
                </c:pt>
                <c:pt idx="347">
                  <c:v>-53.869</c:v>
                </c:pt>
                <c:pt idx="348">
                  <c:v>-59.713999999999999</c:v>
                </c:pt>
                <c:pt idx="349">
                  <c:v>-60.210000000000008</c:v>
                </c:pt>
                <c:pt idx="350">
                  <c:v>-53.165999999999997</c:v>
                </c:pt>
                <c:pt idx="351">
                  <c:v>-51.506</c:v>
                </c:pt>
                <c:pt idx="352">
                  <c:v>-49.100999999999999</c:v>
                </c:pt>
                <c:pt idx="353">
                  <c:v>-51.959000000000003</c:v>
                </c:pt>
                <c:pt idx="354">
                  <c:v>-52.229000000000013</c:v>
                </c:pt>
                <c:pt idx="355">
                  <c:v>-52.917000000000002</c:v>
                </c:pt>
                <c:pt idx="356">
                  <c:v>-53.365000000000009</c:v>
                </c:pt>
                <c:pt idx="357">
                  <c:v>-53.394999999999982</c:v>
                </c:pt>
                <c:pt idx="358">
                  <c:v>-51.701999999999998</c:v>
                </c:pt>
                <c:pt idx="359">
                  <c:v>-55.759000000000015</c:v>
                </c:pt>
                <c:pt idx="360">
                  <c:v>-55.389999999999986</c:v>
                </c:pt>
                <c:pt idx="361">
                  <c:v>-59.593999999999994</c:v>
                </c:pt>
                <c:pt idx="362">
                  <c:v>-61.323999999999984</c:v>
                </c:pt>
                <c:pt idx="363">
                  <c:v>-61.400999999999982</c:v>
                </c:pt>
                <c:pt idx="364">
                  <c:v>-63.073000000000008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E7-47B7-AAFC-8C04B4958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5037007"/>
        <c:axId val="1145040847"/>
      </c:barChart>
      <c:lineChart>
        <c:grouping val="standard"/>
        <c:varyColors val="0"/>
        <c:ser>
          <c:idx val="0"/>
          <c:order val="0"/>
          <c:tx>
            <c:strRef>
              <c:f>'Figure 3.D.8'!$B$1</c:f>
              <c:strCache>
                <c:ptCount val="1"/>
                <c:pt idx="0">
                  <c:v>RA estimated risk premium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3.D.8'!$B$2:$B$366</c:f>
              <c:numCache>
                <c:formatCode>0.0</c:formatCode>
                <c:ptCount val="365"/>
                <c:pt idx="0">
                  <c:v>294.66500000000002</c:v>
                </c:pt>
                <c:pt idx="1">
                  <c:v>289.78699999999998</c:v>
                </c:pt>
                <c:pt idx="2">
                  <c:v>304.53699999999998</c:v>
                </c:pt>
                <c:pt idx="3">
                  <c:v>295.71199999999999</c:v>
                </c:pt>
                <c:pt idx="4">
                  <c:v>291.98200000000003</c:v>
                </c:pt>
                <c:pt idx="5">
                  <c:v>295.61500000000001</c:v>
                </c:pt>
                <c:pt idx="6">
                  <c:v>287.77</c:v>
                </c:pt>
                <c:pt idx="7">
                  <c:v>287.464</c:v>
                </c:pt>
                <c:pt idx="8">
                  <c:v>289.24200000000002</c:v>
                </c:pt>
                <c:pt idx="9">
                  <c:v>294.51</c:v>
                </c:pt>
                <c:pt idx="10">
                  <c:v>294.02600000000001</c:v>
                </c:pt>
                <c:pt idx="11">
                  <c:v>296.202</c:v>
                </c:pt>
                <c:pt idx="12">
                  <c:v>289.91699999999997</c:v>
                </c:pt>
                <c:pt idx="13">
                  <c:v>293.00700000000001</c:v>
                </c:pt>
                <c:pt idx="14">
                  <c:v>292.286</c:v>
                </c:pt>
                <c:pt idx="15">
                  <c:v>292.411</c:v>
                </c:pt>
                <c:pt idx="16">
                  <c:v>306.83300000000003</c:v>
                </c:pt>
                <c:pt idx="17">
                  <c:v>308.92700000000002</c:v>
                </c:pt>
                <c:pt idx="18">
                  <c:v>310.31</c:v>
                </c:pt>
                <c:pt idx="19">
                  <c:v>312.964</c:v>
                </c:pt>
                <c:pt idx="20">
                  <c:v>336.06900000000002</c:v>
                </c:pt>
                <c:pt idx="21">
                  <c:v>343.41</c:v>
                </c:pt>
                <c:pt idx="22">
                  <c:v>359.80399999999997</c:v>
                </c:pt>
                <c:pt idx="23">
                  <c:v>356.69400000000002</c:v>
                </c:pt>
                <c:pt idx="24">
                  <c:v>354.18099999999998</c:v>
                </c:pt>
                <c:pt idx="25">
                  <c:v>338.11900000000003</c:v>
                </c:pt>
                <c:pt idx="26">
                  <c:v>334.221</c:v>
                </c:pt>
                <c:pt idx="27">
                  <c:v>338.49299999999999</c:v>
                </c:pt>
                <c:pt idx="28">
                  <c:v>337.012</c:v>
                </c:pt>
                <c:pt idx="29">
                  <c:v>345.21499999999997</c:v>
                </c:pt>
                <c:pt idx="30">
                  <c:v>339.52699999999999</c:v>
                </c:pt>
                <c:pt idx="31">
                  <c:v>341.05900000000003</c:v>
                </c:pt>
                <c:pt idx="32">
                  <c:v>338.25700000000001</c:v>
                </c:pt>
                <c:pt idx="33">
                  <c:v>326.125</c:v>
                </c:pt>
                <c:pt idx="34">
                  <c:v>326.05799999999999</c:v>
                </c:pt>
                <c:pt idx="35">
                  <c:v>330.17700000000002</c:v>
                </c:pt>
                <c:pt idx="36">
                  <c:v>332.36799999999999</c:v>
                </c:pt>
                <c:pt idx="37">
                  <c:v>339.48200000000003</c:v>
                </c:pt>
                <c:pt idx="38">
                  <c:v>344.66500000000002</c:v>
                </c:pt>
                <c:pt idx="39">
                  <c:v>338.464</c:v>
                </c:pt>
                <c:pt idx="40">
                  <c:v>333.12599999999998</c:v>
                </c:pt>
                <c:pt idx="41">
                  <c:v>333.01499999999999</c:v>
                </c:pt>
                <c:pt idx="42">
                  <c:v>339.875</c:v>
                </c:pt>
                <c:pt idx="43">
                  <c:v>338.91699999999997</c:v>
                </c:pt>
                <c:pt idx="44">
                  <c:v>330.35300000000001</c:v>
                </c:pt>
                <c:pt idx="45">
                  <c:v>326.27300000000002</c:v>
                </c:pt>
                <c:pt idx="46">
                  <c:v>308.52499999999998</c:v>
                </c:pt>
                <c:pt idx="47">
                  <c:v>311.017</c:v>
                </c:pt>
                <c:pt idx="48">
                  <c:v>307.67099999999999</c:v>
                </c:pt>
                <c:pt idx="49">
                  <c:v>318.63299999999998</c:v>
                </c:pt>
                <c:pt idx="50">
                  <c:v>316.47199999999998</c:v>
                </c:pt>
                <c:pt idx="51">
                  <c:v>321.005</c:v>
                </c:pt>
                <c:pt idx="52">
                  <c:v>315.827</c:v>
                </c:pt>
                <c:pt idx="53">
                  <c:v>312.25299999999999</c:v>
                </c:pt>
                <c:pt idx="54">
                  <c:v>318.185</c:v>
                </c:pt>
                <c:pt idx="55">
                  <c:v>323.22199999999998</c:v>
                </c:pt>
                <c:pt idx="56">
                  <c:v>317.428</c:v>
                </c:pt>
                <c:pt idx="57">
                  <c:v>310.55599999999998</c:v>
                </c:pt>
                <c:pt idx="58">
                  <c:v>314.25700000000001</c:v>
                </c:pt>
                <c:pt idx="59">
                  <c:v>312.68900000000002</c:v>
                </c:pt>
                <c:pt idx="60">
                  <c:v>307.21300000000002</c:v>
                </c:pt>
                <c:pt idx="61">
                  <c:v>266.971</c:v>
                </c:pt>
                <c:pt idx="62">
                  <c:v>312.30900000000003</c:v>
                </c:pt>
                <c:pt idx="63">
                  <c:v>309.00400000000002</c:v>
                </c:pt>
                <c:pt idx="64">
                  <c:v>292.089</c:v>
                </c:pt>
                <c:pt idx="65">
                  <c:v>289.654</c:v>
                </c:pt>
                <c:pt idx="66">
                  <c:v>290.47000000000003</c:v>
                </c:pt>
                <c:pt idx="67">
                  <c:v>293.12400000000002</c:v>
                </c:pt>
                <c:pt idx="68">
                  <c:v>300.71899999999999</c:v>
                </c:pt>
                <c:pt idx="69">
                  <c:v>296.40899999999999</c:v>
                </c:pt>
                <c:pt idx="70">
                  <c:v>296.05200000000002</c:v>
                </c:pt>
                <c:pt idx="71">
                  <c:v>298.24700000000001</c:v>
                </c:pt>
                <c:pt idx="72">
                  <c:v>299.33600000000001</c:v>
                </c:pt>
                <c:pt idx="73">
                  <c:v>301.697</c:v>
                </c:pt>
                <c:pt idx="74">
                  <c:v>299.65300000000002</c:v>
                </c:pt>
                <c:pt idx="75">
                  <c:v>302.60700000000003</c:v>
                </c:pt>
                <c:pt idx="76">
                  <c:v>302.3</c:v>
                </c:pt>
                <c:pt idx="77">
                  <c:v>308.63799999999998</c:v>
                </c:pt>
                <c:pt idx="78">
                  <c:v>302.56400000000002</c:v>
                </c:pt>
                <c:pt idx="79">
                  <c:v>297.834</c:v>
                </c:pt>
                <c:pt idx="80">
                  <c:v>291.25200000000001</c:v>
                </c:pt>
                <c:pt idx="81">
                  <c:v>286.54599999999999</c:v>
                </c:pt>
                <c:pt idx="82">
                  <c:v>276.20600000000002</c:v>
                </c:pt>
                <c:pt idx="83">
                  <c:v>277.05700000000002</c:v>
                </c:pt>
                <c:pt idx="84">
                  <c:v>278.68400000000003</c:v>
                </c:pt>
                <c:pt idx="85">
                  <c:v>285.42399999999998</c:v>
                </c:pt>
                <c:pt idx="86">
                  <c:v>292.35500000000002</c:v>
                </c:pt>
                <c:pt idx="87">
                  <c:v>291.43599999999998</c:v>
                </c:pt>
                <c:pt idx="88">
                  <c:v>292.45</c:v>
                </c:pt>
                <c:pt idx="89">
                  <c:v>291.43799999999999</c:v>
                </c:pt>
                <c:pt idx="90">
                  <c:v>293.40100000000001</c:v>
                </c:pt>
                <c:pt idx="91">
                  <c:v>301.34100000000001</c:v>
                </c:pt>
                <c:pt idx="92">
                  <c:v>300.00099999999998</c:v>
                </c:pt>
                <c:pt idx="93">
                  <c:v>296.411</c:v>
                </c:pt>
                <c:pt idx="94">
                  <c:v>298.50599999999997</c:v>
                </c:pt>
                <c:pt idx="95">
                  <c:v>296.21100000000001</c:v>
                </c:pt>
                <c:pt idx="96">
                  <c:v>289.45600000000002</c:v>
                </c:pt>
                <c:pt idx="97">
                  <c:v>287.97000000000003</c:v>
                </c:pt>
                <c:pt idx="98">
                  <c:v>286.28300000000002</c:v>
                </c:pt>
                <c:pt idx="99">
                  <c:v>288.87900000000002</c:v>
                </c:pt>
                <c:pt idx="100">
                  <c:v>287.755</c:v>
                </c:pt>
                <c:pt idx="101">
                  <c:v>284.30900000000003</c:v>
                </c:pt>
                <c:pt idx="102">
                  <c:v>297.95999999999998</c:v>
                </c:pt>
                <c:pt idx="103">
                  <c:v>293.863</c:v>
                </c:pt>
                <c:pt idx="104">
                  <c:v>292.05200000000002</c:v>
                </c:pt>
                <c:pt idx="105">
                  <c:v>289.23399999999998</c:v>
                </c:pt>
                <c:pt idx="106">
                  <c:v>279.815</c:v>
                </c:pt>
                <c:pt idx="107">
                  <c:v>279.07100000000003</c:v>
                </c:pt>
                <c:pt idx="108">
                  <c:v>271.233</c:v>
                </c:pt>
                <c:pt idx="109">
                  <c:v>263.88799999999998</c:v>
                </c:pt>
                <c:pt idx="110">
                  <c:v>255.15</c:v>
                </c:pt>
                <c:pt idx="111">
                  <c:v>247.22499999999999</c:v>
                </c:pt>
                <c:pt idx="112">
                  <c:v>243.929</c:v>
                </c:pt>
                <c:pt idx="113">
                  <c:v>239.636</c:v>
                </c:pt>
                <c:pt idx="114">
                  <c:v>241.21700000000001</c:v>
                </c:pt>
                <c:pt idx="115">
                  <c:v>241.17599999999999</c:v>
                </c:pt>
                <c:pt idx="116">
                  <c:v>237.4</c:v>
                </c:pt>
                <c:pt idx="117">
                  <c:v>241.45500000000001</c:v>
                </c:pt>
                <c:pt idx="118">
                  <c:v>233.285</c:v>
                </c:pt>
                <c:pt idx="119">
                  <c:v>240.321</c:v>
                </c:pt>
                <c:pt idx="120">
                  <c:v>242.59700000000001</c:v>
                </c:pt>
                <c:pt idx="121">
                  <c:v>240.42599999999999</c:v>
                </c:pt>
                <c:pt idx="122">
                  <c:v>239.102</c:v>
                </c:pt>
                <c:pt idx="123">
                  <c:v>239.816</c:v>
                </c:pt>
                <c:pt idx="124">
                  <c:v>244.38499999999999</c:v>
                </c:pt>
                <c:pt idx="125">
                  <c:v>250.16200000000001</c:v>
                </c:pt>
                <c:pt idx="126">
                  <c:v>256.154</c:v>
                </c:pt>
                <c:pt idx="127">
                  <c:v>254.79499999999999</c:v>
                </c:pt>
                <c:pt idx="128">
                  <c:v>250.63800000000001</c:v>
                </c:pt>
                <c:pt idx="129">
                  <c:v>251.23599999999999</c:v>
                </c:pt>
                <c:pt idx="130">
                  <c:v>250.04</c:v>
                </c:pt>
                <c:pt idx="131">
                  <c:v>247.928</c:v>
                </c:pt>
                <c:pt idx="132">
                  <c:v>248.90799999999999</c:v>
                </c:pt>
                <c:pt idx="133">
                  <c:v>249.24700000000001</c:v>
                </c:pt>
                <c:pt idx="134">
                  <c:v>242.571</c:v>
                </c:pt>
                <c:pt idx="135">
                  <c:v>241.15</c:v>
                </c:pt>
                <c:pt idx="136">
                  <c:v>240.202</c:v>
                </c:pt>
                <c:pt idx="137">
                  <c:v>243.46799999999999</c:v>
                </c:pt>
                <c:pt idx="138">
                  <c:v>246.726</c:v>
                </c:pt>
                <c:pt idx="139">
                  <c:v>246.65199999999999</c:v>
                </c:pt>
                <c:pt idx="140">
                  <c:v>238.94</c:v>
                </c:pt>
                <c:pt idx="141">
                  <c:v>236.58199999999999</c:v>
                </c:pt>
                <c:pt idx="142">
                  <c:v>239.917</c:v>
                </c:pt>
                <c:pt idx="143">
                  <c:v>237.178</c:v>
                </c:pt>
                <c:pt idx="144">
                  <c:v>245.63900000000001</c:v>
                </c:pt>
                <c:pt idx="145">
                  <c:v>242.65799999999999</c:v>
                </c:pt>
                <c:pt idx="146">
                  <c:v>241.09800000000001</c:v>
                </c:pt>
                <c:pt idx="147">
                  <c:v>236.29499999999999</c:v>
                </c:pt>
                <c:pt idx="148">
                  <c:v>236.929</c:v>
                </c:pt>
                <c:pt idx="149">
                  <c:v>235.42</c:v>
                </c:pt>
                <c:pt idx="150">
                  <c:v>234.78299999999999</c:v>
                </c:pt>
                <c:pt idx="151">
                  <c:v>248.928</c:v>
                </c:pt>
                <c:pt idx="152">
                  <c:v>249.32400000000001</c:v>
                </c:pt>
                <c:pt idx="153">
                  <c:v>248.84</c:v>
                </c:pt>
                <c:pt idx="154">
                  <c:v>252.40100000000001</c:v>
                </c:pt>
                <c:pt idx="155">
                  <c:v>249.83099999999999</c:v>
                </c:pt>
                <c:pt idx="156">
                  <c:v>247.983</c:v>
                </c:pt>
                <c:pt idx="157">
                  <c:v>241.74100000000001</c:v>
                </c:pt>
                <c:pt idx="158">
                  <c:v>237.011</c:v>
                </c:pt>
                <c:pt idx="159">
                  <c:v>229.32900000000001</c:v>
                </c:pt>
                <c:pt idx="160">
                  <c:v>229.346</c:v>
                </c:pt>
                <c:pt idx="161">
                  <c:v>222.108</c:v>
                </c:pt>
                <c:pt idx="162">
                  <c:v>223.46899999999999</c:v>
                </c:pt>
                <c:pt idx="163">
                  <c:v>212.41399999999999</c:v>
                </c:pt>
                <c:pt idx="164">
                  <c:v>210.785</c:v>
                </c:pt>
                <c:pt idx="165">
                  <c:v>211.08</c:v>
                </c:pt>
                <c:pt idx="166">
                  <c:v>208.47800000000001</c:v>
                </c:pt>
                <c:pt idx="167">
                  <c:v>212.68299999999999</c:v>
                </c:pt>
                <c:pt idx="168">
                  <c:v>208.99299999999999</c:v>
                </c:pt>
                <c:pt idx="169">
                  <c:v>214.51400000000001</c:v>
                </c:pt>
                <c:pt idx="170">
                  <c:v>215.809</c:v>
                </c:pt>
                <c:pt idx="171">
                  <c:v>213.74</c:v>
                </c:pt>
                <c:pt idx="172">
                  <c:v>216.51499999999999</c:v>
                </c:pt>
                <c:pt idx="173">
                  <c:v>215.70099999999999</c:v>
                </c:pt>
                <c:pt idx="174">
                  <c:v>219.52500000000001</c:v>
                </c:pt>
                <c:pt idx="175">
                  <c:v>218.99799999999999</c:v>
                </c:pt>
                <c:pt idx="176">
                  <c:v>223.77699999999999</c:v>
                </c:pt>
                <c:pt idx="177">
                  <c:v>222.34700000000001</c:v>
                </c:pt>
                <c:pt idx="178">
                  <c:v>228.55</c:v>
                </c:pt>
                <c:pt idx="179">
                  <c:v>230.684</c:v>
                </c:pt>
                <c:pt idx="180">
                  <c:v>232.53200000000001</c:v>
                </c:pt>
                <c:pt idx="181">
                  <c:v>234.97300000000001</c:v>
                </c:pt>
                <c:pt idx="182">
                  <c:v>231.68899999999999</c:v>
                </c:pt>
                <c:pt idx="183">
                  <c:v>229.43</c:v>
                </c:pt>
                <c:pt idx="184">
                  <c:v>226.994</c:v>
                </c:pt>
                <c:pt idx="185">
                  <c:v>227.52600000000001</c:v>
                </c:pt>
                <c:pt idx="186">
                  <c:v>230.32499999999999</c:v>
                </c:pt>
                <c:pt idx="187">
                  <c:v>227.34200000000001</c:v>
                </c:pt>
                <c:pt idx="188">
                  <c:v>224.63</c:v>
                </c:pt>
                <c:pt idx="189">
                  <c:v>223.98599999999999</c:v>
                </c:pt>
                <c:pt idx="190">
                  <c:v>221.376</c:v>
                </c:pt>
                <c:pt idx="191">
                  <c:v>221.37899999999999</c:v>
                </c:pt>
                <c:pt idx="192">
                  <c:v>220.971</c:v>
                </c:pt>
                <c:pt idx="193">
                  <c:v>219.476</c:v>
                </c:pt>
                <c:pt idx="194">
                  <c:v>220.69499999999999</c:v>
                </c:pt>
                <c:pt idx="195">
                  <c:v>220.636</c:v>
                </c:pt>
                <c:pt idx="196">
                  <c:v>220.852</c:v>
                </c:pt>
                <c:pt idx="197">
                  <c:v>221.697</c:v>
                </c:pt>
                <c:pt idx="198">
                  <c:v>219.27799999999999</c:v>
                </c:pt>
                <c:pt idx="199">
                  <c:v>219.67500000000001</c:v>
                </c:pt>
                <c:pt idx="200">
                  <c:v>216.33199999999999</c:v>
                </c:pt>
                <c:pt idx="201">
                  <c:v>218.36199999999999</c:v>
                </c:pt>
                <c:pt idx="202">
                  <c:v>219.93100000000001</c:v>
                </c:pt>
                <c:pt idx="203">
                  <c:v>220.006</c:v>
                </c:pt>
                <c:pt idx="204">
                  <c:v>217.77600000000001</c:v>
                </c:pt>
                <c:pt idx="205">
                  <c:v>217.577</c:v>
                </c:pt>
                <c:pt idx="206">
                  <c:v>217.75800000000001</c:v>
                </c:pt>
                <c:pt idx="207">
                  <c:v>218.11</c:v>
                </c:pt>
                <c:pt idx="208">
                  <c:v>216.44399999999999</c:v>
                </c:pt>
                <c:pt idx="209">
                  <c:v>218.059</c:v>
                </c:pt>
                <c:pt idx="210">
                  <c:v>217.19300000000001</c:v>
                </c:pt>
                <c:pt idx="211">
                  <c:v>214.405</c:v>
                </c:pt>
                <c:pt idx="212">
                  <c:v>213.613</c:v>
                </c:pt>
                <c:pt idx="213">
                  <c:v>210.62700000000001</c:v>
                </c:pt>
                <c:pt idx="214">
                  <c:v>214.80799999999999</c:v>
                </c:pt>
                <c:pt idx="215">
                  <c:v>210.17400000000001</c:v>
                </c:pt>
                <c:pt idx="216">
                  <c:v>209.22399999999999</c:v>
                </c:pt>
                <c:pt idx="217">
                  <c:v>207.22200000000001</c:v>
                </c:pt>
                <c:pt idx="218">
                  <c:v>206.685</c:v>
                </c:pt>
                <c:pt idx="219">
                  <c:v>201.52500000000001</c:v>
                </c:pt>
                <c:pt idx="220">
                  <c:v>205.18199999999999</c:v>
                </c:pt>
                <c:pt idx="221">
                  <c:v>203.304</c:v>
                </c:pt>
                <c:pt idx="222">
                  <c:v>203.976</c:v>
                </c:pt>
                <c:pt idx="223">
                  <c:v>203.595</c:v>
                </c:pt>
                <c:pt idx="224">
                  <c:v>208.54599999999999</c:v>
                </c:pt>
                <c:pt idx="225">
                  <c:v>211.99600000000001</c:v>
                </c:pt>
                <c:pt idx="226">
                  <c:v>212.07599999999999</c:v>
                </c:pt>
                <c:pt idx="227">
                  <c:v>210.822</c:v>
                </c:pt>
                <c:pt idx="228">
                  <c:v>213.39599999999999</c:v>
                </c:pt>
                <c:pt idx="229">
                  <c:v>220.41300000000001</c:v>
                </c:pt>
                <c:pt idx="230">
                  <c:v>218.77</c:v>
                </c:pt>
                <c:pt idx="231">
                  <c:v>213.95500000000001</c:v>
                </c:pt>
                <c:pt idx="232">
                  <c:v>212.21600000000001</c:v>
                </c:pt>
                <c:pt idx="233">
                  <c:v>208.797</c:v>
                </c:pt>
                <c:pt idx="234">
                  <c:v>212.233</c:v>
                </c:pt>
                <c:pt idx="235">
                  <c:v>207.798</c:v>
                </c:pt>
                <c:pt idx="236">
                  <c:v>209.16800000000001</c:v>
                </c:pt>
                <c:pt idx="237">
                  <c:v>206.422</c:v>
                </c:pt>
                <c:pt idx="238">
                  <c:v>207.40799999999999</c:v>
                </c:pt>
                <c:pt idx="239">
                  <c:v>208.65600000000001</c:v>
                </c:pt>
                <c:pt idx="240">
                  <c:v>211.62299999999999</c:v>
                </c:pt>
                <c:pt idx="241">
                  <c:v>210.46700000000001</c:v>
                </c:pt>
                <c:pt idx="242">
                  <c:v>207.34</c:v>
                </c:pt>
                <c:pt idx="243">
                  <c:v>211.35400000000001</c:v>
                </c:pt>
                <c:pt idx="244">
                  <c:v>218.316</c:v>
                </c:pt>
                <c:pt idx="245">
                  <c:v>213.274</c:v>
                </c:pt>
                <c:pt idx="246">
                  <c:v>217.471</c:v>
                </c:pt>
                <c:pt idx="247">
                  <c:v>212.386</c:v>
                </c:pt>
                <c:pt idx="248">
                  <c:v>208.84899999999999</c:v>
                </c:pt>
                <c:pt idx="249">
                  <c:v>215.16499999999999</c:v>
                </c:pt>
                <c:pt idx="250">
                  <c:v>226.25700000000001</c:v>
                </c:pt>
                <c:pt idx="251">
                  <c:v>226.13399999999999</c:v>
                </c:pt>
                <c:pt idx="252">
                  <c:v>218.84899999999999</c:v>
                </c:pt>
                <c:pt idx="253">
                  <c:v>221.536</c:v>
                </c:pt>
                <c:pt idx="254">
                  <c:v>224</c:v>
                </c:pt>
                <c:pt idx="255">
                  <c:v>228</c:v>
                </c:pt>
                <c:pt idx="256">
                  <c:v>228.73</c:v>
                </c:pt>
                <c:pt idx="257">
                  <c:v>227.5</c:v>
                </c:pt>
                <c:pt idx="258">
                  <c:v>227.7</c:v>
                </c:pt>
                <c:pt idx="259">
                  <c:v>227.9</c:v>
                </c:pt>
                <c:pt idx="260">
                  <c:v>245.72200000000001</c:v>
                </c:pt>
                <c:pt idx="261">
                  <c:v>239.19399999999999</c:v>
                </c:pt>
                <c:pt idx="262">
                  <c:v>235.16200000000001</c:v>
                </c:pt>
                <c:pt idx="263">
                  <c:v>239.316</c:v>
                </c:pt>
                <c:pt idx="264">
                  <c:v>245.72200000000001</c:v>
                </c:pt>
                <c:pt idx="265">
                  <c:v>258.00200000000001</c:v>
                </c:pt>
                <c:pt idx="266">
                  <c:v>261.05700000000002</c:v>
                </c:pt>
                <c:pt idx="267">
                  <c:v>254.06100000000001</c:v>
                </c:pt>
                <c:pt idx="268">
                  <c:v>253.31299999999999</c:v>
                </c:pt>
                <c:pt idx="269">
                  <c:v>254.102</c:v>
                </c:pt>
                <c:pt idx="270">
                  <c:v>250.43899999999999</c:v>
                </c:pt>
                <c:pt idx="271">
                  <c:v>256.76600000000002</c:v>
                </c:pt>
                <c:pt idx="272">
                  <c:v>241.15299999999999</c:v>
                </c:pt>
                <c:pt idx="273">
                  <c:v>242.239</c:v>
                </c:pt>
                <c:pt idx="274">
                  <c:v>238.922</c:v>
                </c:pt>
                <c:pt idx="275">
                  <c:v>234.369</c:v>
                </c:pt>
                <c:pt idx="276">
                  <c:v>229.393</c:v>
                </c:pt>
                <c:pt idx="277">
                  <c:v>220.23500000000001</c:v>
                </c:pt>
                <c:pt idx="278">
                  <c:v>212.32900000000001</c:v>
                </c:pt>
                <c:pt idx="279">
                  <c:v>210.80600000000001</c:v>
                </c:pt>
                <c:pt idx="280">
                  <c:v>208.60300000000001</c:v>
                </c:pt>
                <c:pt idx="281">
                  <c:v>205.25299999999999</c:v>
                </c:pt>
                <c:pt idx="282">
                  <c:v>199.35499999999999</c:v>
                </c:pt>
                <c:pt idx="283">
                  <c:v>195.821</c:v>
                </c:pt>
                <c:pt idx="284">
                  <c:v>192.512</c:v>
                </c:pt>
                <c:pt idx="285">
                  <c:v>189.786</c:v>
                </c:pt>
                <c:pt idx="286">
                  <c:v>190.44900000000001</c:v>
                </c:pt>
                <c:pt idx="287">
                  <c:v>184.45099999999999</c:v>
                </c:pt>
                <c:pt idx="288">
                  <c:v>180.92500000000001</c:v>
                </c:pt>
                <c:pt idx="289">
                  <c:v>178.78899999999999</c:v>
                </c:pt>
                <c:pt idx="290">
                  <c:v>176.958</c:v>
                </c:pt>
                <c:pt idx="291">
                  <c:v>170.56100000000001</c:v>
                </c:pt>
                <c:pt idx="292">
                  <c:v>172.32599999999999</c:v>
                </c:pt>
                <c:pt idx="293">
                  <c:v>165.36099999999999</c:v>
                </c:pt>
                <c:pt idx="294">
                  <c:v>164.51599999999999</c:v>
                </c:pt>
                <c:pt idx="295">
                  <c:v>164.648</c:v>
                </c:pt>
                <c:pt idx="296">
                  <c:v>162.393</c:v>
                </c:pt>
                <c:pt idx="297">
                  <c:v>163.33500000000001</c:v>
                </c:pt>
                <c:pt idx="298">
                  <c:v>167.512</c:v>
                </c:pt>
                <c:pt idx="299">
                  <c:v>167.53299999999999</c:v>
                </c:pt>
                <c:pt idx="300">
                  <c:v>169.126</c:v>
                </c:pt>
                <c:pt idx="301">
                  <c:v>165.58699999999999</c:v>
                </c:pt>
                <c:pt idx="302">
                  <c:v>171.071</c:v>
                </c:pt>
                <c:pt idx="303">
                  <c:v>170.12700000000001</c:v>
                </c:pt>
                <c:pt idx="304">
                  <c:v>171.66300000000001</c:v>
                </c:pt>
                <c:pt idx="305">
                  <c:v>171.24600000000001</c:v>
                </c:pt>
                <c:pt idx="306">
                  <c:v>170.10900000000001</c:v>
                </c:pt>
                <c:pt idx="307">
                  <c:v>169.36199999999999</c:v>
                </c:pt>
                <c:pt idx="308">
                  <c:v>166.059</c:v>
                </c:pt>
                <c:pt idx="309">
                  <c:v>166.256</c:v>
                </c:pt>
                <c:pt idx="310">
                  <c:v>168.541</c:v>
                </c:pt>
                <c:pt idx="311">
                  <c:v>165.53</c:v>
                </c:pt>
                <c:pt idx="312">
                  <c:v>169.21</c:v>
                </c:pt>
                <c:pt idx="313">
                  <c:v>165.83099999999999</c:v>
                </c:pt>
                <c:pt idx="314">
                  <c:v>169.27600000000001</c:v>
                </c:pt>
                <c:pt idx="315">
                  <c:v>176.85900000000001</c:v>
                </c:pt>
                <c:pt idx="316">
                  <c:v>172.47300000000001</c:v>
                </c:pt>
                <c:pt idx="317">
                  <c:v>168.91499999999999</c:v>
                </c:pt>
                <c:pt idx="318">
                  <c:v>171.96199999999999</c:v>
                </c:pt>
                <c:pt idx="319">
                  <c:v>163.08000000000001</c:v>
                </c:pt>
                <c:pt idx="320">
                  <c:v>164.95699999999999</c:v>
                </c:pt>
                <c:pt idx="321">
                  <c:v>165.75399999999999</c:v>
                </c:pt>
                <c:pt idx="322">
                  <c:v>170.18799999999999</c:v>
                </c:pt>
                <c:pt idx="323">
                  <c:v>170.80600000000001</c:v>
                </c:pt>
                <c:pt idx="324">
                  <c:v>171.13</c:v>
                </c:pt>
                <c:pt idx="325">
                  <c:v>175.04499999999999</c:v>
                </c:pt>
                <c:pt idx="326">
                  <c:v>174.107</c:v>
                </c:pt>
                <c:pt idx="327">
                  <c:v>164.26</c:v>
                </c:pt>
                <c:pt idx="328">
                  <c:v>165.07300000000001</c:v>
                </c:pt>
                <c:pt idx="329">
                  <c:v>168.01300000000001</c:v>
                </c:pt>
                <c:pt idx="330">
                  <c:v>174.38399999999999</c:v>
                </c:pt>
                <c:pt idx="331">
                  <c:v>168.19300000000001</c:v>
                </c:pt>
                <c:pt idx="332">
                  <c:v>168.886</c:v>
                </c:pt>
                <c:pt idx="333">
                  <c:v>172.571</c:v>
                </c:pt>
                <c:pt idx="334">
                  <c:v>170.101</c:v>
                </c:pt>
                <c:pt idx="335">
                  <c:v>164.738</c:v>
                </c:pt>
                <c:pt idx="336">
                  <c:v>169.19800000000001</c:v>
                </c:pt>
                <c:pt idx="337">
                  <c:v>174.161</c:v>
                </c:pt>
                <c:pt idx="338">
                  <c:v>174.709</c:v>
                </c:pt>
                <c:pt idx="339">
                  <c:v>170.87200000000001</c:v>
                </c:pt>
                <c:pt idx="340">
                  <c:v>168.48599999999999</c:v>
                </c:pt>
                <c:pt idx="341">
                  <c:v>163.50700000000001</c:v>
                </c:pt>
                <c:pt idx="342">
                  <c:v>163.25200000000001</c:v>
                </c:pt>
                <c:pt idx="343">
                  <c:v>162.78100000000001</c:v>
                </c:pt>
                <c:pt idx="344">
                  <c:v>164.917</c:v>
                </c:pt>
                <c:pt idx="345">
                  <c:v>165.529</c:v>
                </c:pt>
                <c:pt idx="346">
                  <c:v>168.16300000000001</c:v>
                </c:pt>
                <c:pt idx="347">
                  <c:v>170.471</c:v>
                </c:pt>
                <c:pt idx="348">
                  <c:v>170.346</c:v>
                </c:pt>
                <c:pt idx="349">
                  <c:v>166.92</c:v>
                </c:pt>
                <c:pt idx="350">
                  <c:v>169.26400000000001</c:v>
                </c:pt>
                <c:pt idx="351">
                  <c:v>171.69399999999999</c:v>
                </c:pt>
                <c:pt idx="352">
                  <c:v>171.57900000000001</c:v>
                </c:pt>
                <c:pt idx="353">
                  <c:v>165.87100000000001</c:v>
                </c:pt>
                <c:pt idx="354">
                  <c:v>167.261</c:v>
                </c:pt>
                <c:pt idx="355">
                  <c:v>162.79300000000001</c:v>
                </c:pt>
                <c:pt idx="356">
                  <c:v>165.755</c:v>
                </c:pt>
                <c:pt idx="357">
                  <c:v>165.48500000000001</c:v>
                </c:pt>
                <c:pt idx="358">
                  <c:v>167.22800000000001</c:v>
                </c:pt>
                <c:pt idx="359">
                  <c:v>162.30099999999999</c:v>
                </c:pt>
                <c:pt idx="360">
                  <c:v>162.46</c:v>
                </c:pt>
                <c:pt idx="361">
                  <c:v>165.83600000000001</c:v>
                </c:pt>
                <c:pt idx="362">
                  <c:v>165.46600000000001</c:v>
                </c:pt>
                <c:pt idx="363">
                  <c:v>163.239</c:v>
                </c:pt>
                <c:pt idx="364">
                  <c:v>159.297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E7-47B7-AAFC-8C04B495872E}"/>
            </c:ext>
          </c:extLst>
        </c:ser>
        <c:ser>
          <c:idx val="1"/>
          <c:order val="1"/>
          <c:tx>
            <c:strRef>
              <c:f>'Figure 3.D.8'!$C$1</c:f>
              <c:strCache>
                <c:ptCount val="1"/>
                <c:pt idx="0">
                  <c:v>EMBI spread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3.D.8'!$C$2:$C$366</c:f>
              <c:numCache>
                <c:formatCode>0.0</c:formatCode>
                <c:ptCount val="365"/>
                <c:pt idx="0">
                  <c:v>301.32</c:v>
                </c:pt>
                <c:pt idx="1">
                  <c:v>297.29000000000002</c:v>
                </c:pt>
                <c:pt idx="2">
                  <c:v>303.66000000000003</c:v>
                </c:pt>
                <c:pt idx="3">
                  <c:v>301.44</c:v>
                </c:pt>
                <c:pt idx="4">
                  <c:v>299.37</c:v>
                </c:pt>
                <c:pt idx="5">
                  <c:v>306.77999999999997</c:v>
                </c:pt>
                <c:pt idx="6">
                  <c:v>301.39</c:v>
                </c:pt>
                <c:pt idx="7">
                  <c:v>300.95999999999998</c:v>
                </c:pt>
                <c:pt idx="8">
                  <c:v>302.73</c:v>
                </c:pt>
                <c:pt idx="9">
                  <c:v>303.62</c:v>
                </c:pt>
                <c:pt idx="10">
                  <c:v>300.41000000000003</c:v>
                </c:pt>
                <c:pt idx="11">
                  <c:v>296.58</c:v>
                </c:pt>
                <c:pt idx="12">
                  <c:v>299.13</c:v>
                </c:pt>
                <c:pt idx="13">
                  <c:v>299.31</c:v>
                </c:pt>
                <c:pt idx="14">
                  <c:v>300.01</c:v>
                </c:pt>
                <c:pt idx="15">
                  <c:v>303.89</c:v>
                </c:pt>
                <c:pt idx="16">
                  <c:v>312.82</c:v>
                </c:pt>
                <c:pt idx="17">
                  <c:v>318.19</c:v>
                </c:pt>
                <c:pt idx="18">
                  <c:v>316.29000000000002</c:v>
                </c:pt>
                <c:pt idx="19">
                  <c:v>315.05</c:v>
                </c:pt>
                <c:pt idx="20">
                  <c:v>331.68</c:v>
                </c:pt>
                <c:pt idx="21">
                  <c:v>346.27</c:v>
                </c:pt>
                <c:pt idx="22">
                  <c:v>353.13</c:v>
                </c:pt>
                <c:pt idx="23">
                  <c:v>348.48</c:v>
                </c:pt>
                <c:pt idx="24">
                  <c:v>353.55</c:v>
                </c:pt>
                <c:pt idx="25">
                  <c:v>341.49</c:v>
                </c:pt>
                <c:pt idx="26">
                  <c:v>349.36</c:v>
                </c:pt>
                <c:pt idx="27">
                  <c:v>338.78</c:v>
                </c:pt>
                <c:pt idx="28">
                  <c:v>337.06</c:v>
                </c:pt>
                <c:pt idx="29">
                  <c:v>341.43</c:v>
                </c:pt>
                <c:pt idx="30">
                  <c:v>333.13</c:v>
                </c:pt>
                <c:pt idx="31">
                  <c:v>332.44</c:v>
                </c:pt>
                <c:pt idx="32">
                  <c:v>330.17</c:v>
                </c:pt>
                <c:pt idx="33">
                  <c:v>320.76</c:v>
                </c:pt>
                <c:pt idx="34">
                  <c:v>324.95999999999998</c:v>
                </c:pt>
                <c:pt idx="35">
                  <c:v>323.70999999999998</c:v>
                </c:pt>
                <c:pt idx="36">
                  <c:v>327.19</c:v>
                </c:pt>
                <c:pt idx="37">
                  <c:v>329.82</c:v>
                </c:pt>
                <c:pt idx="38">
                  <c:v>335.16</c:v>
                </c:pt>
                <c:pt idx="39">
                  <c:v>330.79</c:v>
                </c:pt>
                <c:pt idx="40">
                  <c:v>324.64999999999998</c:v>
                </c:pt>
                <c:pt idx="41">
                  <c:v>324.66000000000003</c:v>
                </c:pt>
                <c:pt idx="42">
                  <c:v>326.73</c:v>
                </c:pt>
                <c:pt idx="43">
                  <c:v>321.66000000000003</c:v>
                </c:pt>
                <c:pt idx="44">
                  <c:v>313.39999999999998</c:v>
                </c:pt>
                <c:pt idx="45">
                  <c:v>314.19</c:v>
                </c:pt>
                <c:pt idx="46">
                  <c:v>300.06</c:v>
                </c:pt>
                <c:pt idx="47">
                  <c:v>298.29000000000002</c:v>
                </c:pt>
                <c:pt idx="48">
                  <c:v>295.14</c:v>
                </c:pt>
                <c:pt idx="49">
                  <c:v>303.35000000000002</c:v>
                </c:pt>
                <c:pt idx="50">
                  <c:v>299.29000000000002</c:v>
                </c:pt>
                <c:pt idx="51">
                  <c:v>301.98</c:v>
                </c:pt>
                <c:pt idx="52">
                  <c:v>296.81</c:v>
                </c:pt>
                <c:pt idx="53">
                  <c:v>292.45999999999998</c:v>
                </c:pt>
                <c:pt idx="54">
                  <c:v>300.93</c:v>
                </c:pt>
                <c:pt idx="55">
                  <c:v>301.94</c:v>
                </c:pt>
                <c:pt idx="56">
                  <c:v>301.13</c:v>
                </c:pt>
                <c:pt idx="57">
                  <c:v>300.64</c:v>
                </c:pt>
                <c:pt idx="58">
                  <c:v>302.95</c:v>
                </c:pt>
                <c:pt idx="59">
                  <c:v>306.32</c:v>
                </c:pt>
                <c:pt idx="60">
                  <c:v>304.02</c:v>
                </c:pt>
                <c:pt idx="61">
                  <c:v>298.58999999999997</c:v>
                </c:pt>
                <c:pt idx="62">
                  <c:v>302.11</c:v>
                </c:pt>
                <c:pt idx="63">
                  <c:v>299.23</c:v>
                </c:pt>
                <c:pt idx="64">
                  <c:v>291.12</c:v>
                </c:pt>
                <c:pt idx="65">
                  <c:v>294.13</c:v>
                </c:pt>
                <c:pt idx="66">
                  <c:v>290.45999999999998</c:v>
                </c:pt>
                <c:pt idx="67">
                  <c:v>290.95999999999998</c:v>
                </c:pt>
                <c:pt idx="68">
                  <c:v>294.55</c:v>
                </c:pt>
                <c:pt idx="69">
                  <c:v>294.25</c:v>
                </c:pt>
                <c:pt idx="70">
                  <c:v>289.48</c:v>
                </c:pt>
                <c:pt idx="71">
                  <c:v>296.32</c:v>
                </c:pt>
                <c:pt idx="72">
                  <c:v>295.73</c:v>
                </c:pt>
                <c:pt idx="73">
                  <c:v>298.89999999999998</c:v>
                </c:pt>
                <c:pt idx="74">
                  <c:v>299.25</c:v>
                </c:pt>
                <c:pt idx="75">
                  <c:v>296.32</c:v>
                </c:pt>
                <c:pt idx="76">
                  <c:v>296.73</c:v>
                </c:pt>
                <c:pt idx="77">
                  <c:v>298.2</c:v>
                </c:pt>
                <c:pt idx="78">
                  <c:v>294.20999999999998</c:v>
                </c:pt>
                <c:pt idx="79">
                  <c:v>295.41000000000003</c:v>
                </c:pt>
                <c:pt idx="80">
                  <c:v>289.41000000000003</c:v>
                </c:pt>
                <c:pt idx="81">
                  <c:v>288.13</c:v>
                </c:pt>
                <c:pt idx="82">
                  <c:v>279.48</c:v>
                </c:pt>
                <c:pt idx="83">
                  <c:v>276.36</c:v>
                </c:pt>
                <c:pt idx="84">
                  <c:v>283.05</c:v>
                </c:pt>
                <c:pt idx="85">
                  <c:v>284.02</c:v>
                </c:pt>
                <c:pt idx="86">
                  <c:v>282.61</c:v>
                </c:pt>
                <c:pt idx="87">
                  <c:v>280.23</c:v>
                </c:pt>
                <c:pt idx="88">
                  <c:v>282.95</c:v>
                </c:pt>
                <c:pt idx="89">
                  <c:v>278.93</c:v>
                </c:pt>
                <c:pt idx="90">
                  <c:v>285.22000000000003</c:v>
                </c:pt>
                <c:pt idx="91">
                  <c:v>284.25</c:v>
                </c:pt>
                <c:pt idx="92">
                  <c:v>283.55</c:v>
                </c:pt>
                <c:pt idx="93">
                  <c:v>281.47000000000003</c:v>
                </c:pt>
                <c:pt idx="94">
                  <c:v>283.74</c:v>
                </c:pt>
                <c:pt idx="95">
                  <c:v>279.58</c:v>
                </c:pt>
                <c:pt idx="96">
                  <c:v>276.77</c:v>
                </c:pt>
                <c:pt idx="97">
                  <c:v>277.05</c:v>
                </c:pt>
                <c:pt idx="98">
                  <c:v>271.93</c:v>
                </c:pt>
                <c:pt idx="99">
                  <c:v>277.04000000000002</c:v>
                </c:pt>
                <c:pt idx="100">
                  <c:v>273.45</c:v>
                </c:pt>
                <c:pt idx="101">
                  <c:v>271.58</c:v>
                </c:pt>
                <c:pt idx="102">
                  <c:v>286.17</c:v>
                </c:pt>
                <c:pt idx="103">
                  <c:v>282.16000000000003</c:v>
                </c:pt>
                <c:pt idx="104">
                  <c:v>279.75</c:v>
                </c:pt>
                <c:pt idx="105">
                  <c:v>278.60000000000002</c:v>
                </c:pt>
                <c:pt idx="106">
                  <c:v>274.89</c:v>
                </c:pt>
                <c:pt idx="107">
                  <c:v>271.14999999999998</c:v>
                </c:pt>
                <c:pt idx="108">
                  <c:v>269.49</c:v>
                </c:pt>
                <c:pt idx="109">
                  <c:v>266.73</c:v>
                </c:pt>
                <c:pt idx="110">
                  <c:v>265.57</c:v>
                </c:pt>
                <c:pt idx="111">
                  <c:v>261.67</c:v>
                </c:pt>
                <c:pt idx="112">
                  <c:v>259.55</c:v>
                </c:pt>
                <c:pt idx="113">
                  <c:v>258.55</c:v>
                </c:pt>
                <c:pt idx="114">
                  <c:v>259.75</c:v>
                </c:pt>
                <c:pt idx="115">
                  <c:v>264.35000000000002</c:v>
                </c:pt>
                <c:pt idx="116">
                  <c:v>264.51</c:v>
                </c:pt>
                <c:pt idx="117">
                  <c:v>266.62</c:v>
                </c:pt>
                <c:pt idx="118">
                  <c:v>265.58999999999997</c:v>
                </c:pt>
                <c:pt idx="119">
                  <c:v>269.77</c:v>
                </c:pt>
                <c:pt idx="120">
                  <c:v>272.31</c:v>
                </c:pt>
                <c:pt idx="121">
                  <c:v>270.48</c:v>
                </c:pt>
                <c:pt idx="122">
                  <c:v>269.38</c:v>
                </c:pt>
                <c:pt idx="123">
                  <c:v>271.23</c:v>
                </c:pt>
                <c:pt idx="124">
                  <c:v>271.45</c:v>
                </c:pt>
                <c:pt idx="125">
                  <c:v>271.91000000000003</c:v>
                </c:pt>
                <c:pt idx="126">
                  <c:v>270.51</c:v>
                </c:pt>
                <c:pt idx="127">
                  <c:v>275.76</c:v>
                </c:pt>
                <c:pt idx="128">
                  <c:v>271.83</c:v>
                </c:pt>
                <c:pt idx="129">
                  <c:v>268.79000000000002</c:v>
                </c:pt>
                <c:pt idx="130">
                  <c:v>264.8</c:v>
                </c:pt>
                <c:pt idx="131">
                  <c:v>264.06</c:v>
                </c:pt>
                <c:pt idx="132">
                  <c:v>265.68</c:v>
                </c:pt>
                <c:pt idx="133">
                  <c:v>263.49</c:v>
                </c:pt>
                <c:pt idx="134">
                  <c:v>261.39</c:v>
                </c:pt>
                <c:pt idx="135">
                  <c:v>262.97000000000003</c:v>
                </c:pt>
                <c:pt idx="136">
                  <c:v>266.04000000000002</c:v>
                </c:pt>
                <c:pt idx="137">
                  <c:v>258.33999999999997</c:v>
                </c:pt>
                <c:pt idx="138">
                  <c:v>258.24</c:v>
                </c:pt>
                <c:pt idx="139">
                  <c:v>252.67</c:v>
                </c:pt>
                <c:pt idx="140">
                  <c:v>254.95</c:v>
                </c:pt>
                <c:pt idx="141">
                  <c:v>256.23</c:v>
                </c:pt>
                <c:pt idx="142">
                  <c:v>258.92</c:v>
                </c:pt>
                <c:pt idx="143">
                  <c:v>258.25</c:v>
                </c:pt>
                <c:pt idx="144">
                  <c:v>262</c:v>
                </c:pt>
                <c:pt idx="145">
                  <c:v>259.94</c:v>
                </c:pt>
                <c:pt idx="146">
                  <c:v>254.71</c:v>
                </c:pt>
                <c:pt idx="147">
                  <c:v>252.77</c:v>
                </c:pt>
                <c:pt idx="148">
                  <c:v>257.02</c:v>
                </c:pt>
                <c:pt idx="149">
                  <c:v>256.39</c:v>
                </c:pt>
                <c:pt idx="150">
                  <c:v>253.85</c:v>
                </c:pt>
                <c:pt idx="151">
                  <c:v>265.17</c:v>
                </c:pt>
                <c:pt idx="152">
                  <c:v>268.64</c:v>
                </c:pt>
                <c:pt idx="153">
                  <c:v>261.83999999999997</c:v>
                </c:pt>
                <c:pt idx="154">
                  <c:v>264.22000000000003</c:v>
                </c:pt>
                <c:pt idx="155">
                  <c:v>263.02</c:v>
                </c:pt>
                <c:pt idx="156">
                  <c:v>260.8</c:v>
                </c:pt>
                <c:pt idx="157">
                  <c:v>258.31</c:v>
                </c:pt>
                <c:pt idx="158">
                  <c:v>260.14999999999998</c:v>
                </c:pt>
                <c:pt idx="159">
                  <c:v>255.13</c:v>
                </c:pt>
                <c:pt idx="160">
                  <c:v>254.33</c:v>
                </c:pt>
                <c:pt idx="161">
                  <c:v>245.2</c:v>
                </c:pt>
                <c:pt idx="162">
                  <c:v>244.75</c:v>
                </c:pt>
                <c:pt idx="163">
                  <c:v>235.85</c:v>
                </c:pt>
                <c:pt idx="164">
                  <c:v>239.92</c:v>
                </c:pt>
                <c:pt idx="165">
                  <c:v>235.94</c:v>
                </c:pt>
                <c:pt idx="166">
                  <c:v>237.76</c:v>
                </c:pt>
                <c:pt idx="167">
                  <c:v>242.61</c:v>
                </c:pt>
                <c:pt idx="168">
                  <c:v>237.64</c:v>
                </c:pt>
                <c:pt idx="169">
                  <c:v>243.53</c:v>
                </c:pt>
                <c:pt idx="170">
                  <c:v>244.34</c:v>
                </c:pt>
                <c:pt idx="171">
                  <c:v>240.41</c:v>
                </c:pt>
                <c:pt idx="172">
                  <c:v>241.9</c:v>
                </c:pt>
                <c:pt idx="173">
                  <c:v>238.42</c:v>
                </c:pt>
                <c:pt idx="174">
                  <c:v>238.7</c:v>
                </c:pt>
                <c:pt idx="175">
                  <c:v>239.38</c:v>
                </c:pt>
                <c:pt idx="176">
                  <c:v>241.86</c:v>
                </c:pt>
                <c:pt idx="177">
                  <c:v>239.51</c:v>
                </c:pt>
                <c:pt idx="178">
                  <c:v>243.12</c:v>
                </c:pt>
                <c:pt idx="179">
                  <c:v>246.94</c:v>
                </c:pt>
                <c:pt idx="180">
                  <c:v>247.01</c:v>
                </c:pt>
                <c:pt idx="181">
                  <c:v>249.67</c:v>
                </c:pt>
                <c:pt idx="182">
                  <c:v>248.42</c:v>
                </c:pt>
                <c:pt idx="183">
                  <c:v>244.4</c:v>
                </c:pt>
                <c:pt idx="184">
                  <c:v>240.46</c:v>
                </c:pt>
                <c:pt idx="185">
                  <c:v>239.7</c:v>
                </c:pt>
                <c:pt idx="186">
                  <c:v>238.08</c:v>
                </c:pt>
                <c:pt idx="187">
                  <c:v>235.6</c:v>
                </c:pt>
                <c:pt idx="188">
                  <c:v>233.54</c:v>
                </c:pt>
                <c:pt idx="189">
                  <c:v>235.87</c:v>
                </c:pt>
                <c:pt idx="190">
                  <c:v>237.27</c:v>
                </c:pt>
                <c:pt idx="191">
                  <c:v>239.03</c:v>
                </c:pt>
                <c:pt idx="192">
                  <c:v>235.85</c:v>
                </c:pt>
                <c:pt idx="193">
                  <c:v>232.06</c:v>
                </c:pt>
                <c:pt idx="194">
                  <c:v>230.19</c:v>
                </c:pt>
                <c:pt idx="195">
                  <c:v>233.06</c:v>
                </c:pt>
                <c:pt idx="196">
                  <c:v>234.23</c:v>
                </c:pt>
                <c:pt idx="197">
                  <c:v>236.28</c:v>
                </c:pt>
                <c:pt idx="198">
                  <c:v>233.21</c:v>
                </c:pt>
                <c:pt idx="199">
                  <c:v>231.82</c:v>
                </c:pt>
                <c:pt idx="200">
                  <c:v>231.97</c:v>
                </c:pt>
                <c:pt idx="201">
                  <c:v>234.51</c:v>
                </c:pt>
                <c:pt idx="202">
                  <c:v>234.12</c:v>
                </c:pt>
                <c:pt idx="203">
                  <c:v>235.08</c:v>
                </c:pt>
                <c:pt idx="204">
                  <c:v>234.83</c:v>
                </c:pt>
                <c:pt idx="205">
                  <c:v>231.44</c:v>
                </c:pt>
                <c:pt idx="206">
                  <c:v>229.87</c:v>
                </c:pt>
                <c:pt idx="207">
                  <c:v>227.76</c:v>
                </c:pt>
                <c:pt idx="208">
                  <c:v>227.92</c:v>
                </c:pt>
                <c:pt idx="209">
                  <c:v>228.5</c:v>
                </c:pt>
                <c:pt idx="210">
                  <c:v>230.82</c:v>
                </c:pt>
                <c:pt idx="211">
                  <c:v>230.16</c:v>
                </c:pt>
                <c:pt idx="212">
                  <c:v>230.63</c:v>
                </c:pt>
                <c:pt idx="213">
                  <c:v>231.71</c:v>
                </c:pt>
                <c:pt idx="214">
                  <c:v>234.72</c:v>
                </c:pt>
                <c:pt idx="215">
                  <c:v>229.34</c:v>
                </c:pt>
                <c:pt idx="216">
                  <c:v>226.36</c:v>
                </c:pt>
                <c:pt idx="217">
                  <c:v>228.45</c:v>
                </c:pt>
                <c:pt idx="218">
                  <c:v>226.98</c:v>
                </c:pt>
                <c:pt idx="219">
                  <c:v>224.25</c:v>
                </c:pt>
                <c:pt idx="220">
                  <c:v>224.19</c:v>
                </c:pt>
                <c:pt idx="221">
                  <c:v>222.8</c:v>
                </c:pt>
                <c:pt idx="222">
                  <c:v>221.77</c:v>
                </c:pt>
                <c:pt idx="223">
                  <c:v>222.43</c:v>
                </c:pt>
                <c:pt idx="224">
                  <c:v>224.44</c:v>
                </c:pt>
                <c:pt idx="225">
                  <c:v>222.61</c:v>
                </c:pt>
                <c:pt idx="226">
                  <c:v>219.76</c:v>
                </c:pt>
                <c:pt idx="227">
                  <c:v>221.07</c:v>
                </c:pt>
                <c:pt idx="228">
                  <c:v>218.85</c:v>
                </c:pt>
                <c:pt idx="229">
                  <c:v>226.09</c:v>
                </c:pt>
                <c:pt idx="230">
                  <c:v>223.11</c:v>
                </c:pt>
                <c:pt idx="231">
                  <c:v>221.55</c:v>
                </c:pt>
                <c:pt idx="232">
                  <c:v>222.72</c:v>
                </c:pt>
                <c:pt idx="233">
                  <c:v>219.83</c:v>
                </c:pt>
                <c:pt idx="234">
                  <c:v>222.77</c:v>
                </c:pt>
                <c:pt idx="235">
                  <c:v>225.23</c:v>
                </c:pt>
                <c:pt idx="236">
                  <c:v>221.95</c:v>
                </c:pt>
                <c:pt idx="237">
                  <c:v>220.01</c:v>
                </c:pt>
                <c:pt idx="238">
                  <c:v>223.12</c:v>
                </c:pt>
                <c:pt idx="239">
                  <c:v>222.02</c:v>
                </c:pt>
                <c:pt idx="240">
                  <c:v>225.2</c:v>
                </c:pt>
                <c:pt idx="241">
                  <c:v>225.66</c:v>
                </c:pt>
                <c:pt idx="242">
                  <c:v>224.08</c:v>
                </c:pt>
                <c:pt idx="243">
                  <c:v>229.26</c:v>
                </c:pt>
                <c:pt idx="244">
                  <c:v>236.06</c:v>
                </c:pt>
                <c:pt idx="245">
                  <c:v>235.53</c:v>
                </c:pt>
                <c:pt idx="246">
                  <c:v>242.38</c:v>
                </c:pt>
                <c:pt idx="247">
                  <c:v>233.13</c:v>
                </c:pt>
                <c:pt idx="248">
                  <c:v>232.59</c:v>
                </c:pt>
                <c:pt idx="249">
                  <c:v>238.91</c:v>
                </c:pt>
                <c:pt idx="250">
                  <c:v>247.15</c:v>
                </c:pt>
                <c:pt idx="251">
                  <c:v>233.09</c:v>
                </c:pt>
                <c:pt idx="252">
                  <c:v>230.19</c:v>
                </c:pt>
                <c:pt idx="253">
                  <c:v>233.49</c:v>
                </c:pt>
                <c:pt idx="254">
                  <c:v>239.18</c:v>
                </c:pt>
                <c:pt idx="255">
                  <c:v>245.55</c:v>
                </c:pt>
                <c:pt idx="256">
                  <c:v>244.08</c:v>
                </c:pt>
                <c:pt idx="257">
                  <c:v>240.27</c:v>
                </c:pt>
                <c:pt idx="258">
                  <c:v>249.66</c:v>
                </c:pt>
                <c:pt idx="259">
                  <c:v>248.7</c:v>
                </c:pt>
                <c:pt idx="260">
                  <c:v>250.43</c:v>
                </c:pt>
                <c:pt idx="261">
                  <c:v>248.65</c:v>
                </c:pt>
                <c:pt idx="262">
                  <c:v>245.08</c:v>
                </c:pt>
                <c:pt idx="263">
                  <c:v>243.18</c:v>
                </c:pt>
                <c:pt idx="264">
                  <c:v>253.08</c:v>
                </c:pt>
                <c:pt idx="265">
                  <c:v>261.58999999999997</c:v>
                </c:pt>
                <c:pt idx="266">
                  <c:v>261.02999999999997</c:v>
                </c:pt>
                <c:pt idx="267">
                  <c:v>251.26</c:v>
                </c:pt>
                <c:pt idx="268">
                  <c:v>255.38</c:v>
                </c:pt>
                <c:pt idx="269">
                  <c:v>252.74</c:v>
                </c:pt>
                <c:pt idx="270">
                  <c:v>252.97</c:v>
                </c:pt>
                <c:pt idx="271">
                  <c:v>257.25</c:v>
                </c:pt>
                <c:pt idx="272">
                  <c:v>238.23</c:v>
                </c:pt>
                <c:pt idx="273">
                  <c:v>237.31</c:v>
                </c:pt>
                <c:pt idx="274">
                  <c:v>230.7</c:v>
                </c:pt>
                <c:pt idx="275">
                  <c:v>231.41</c:v>
                </c:pt>
                <c:pt idx="276">
                  <c:v>225.86</c:v>
                </c:pt>
                <c:pt idx="277">
                  <c:v>222.33</c:v>
                </c:pt>
                <c:pt idx="278">
                  <c:v>221.48</c:v>
                </c:pt>
                <c:pt idx="279">
                  <c:v>220.68</c:v>
                </c:pt>
                <c:pt idx="280">
                  <c:v>221.53</c:v>
                </c:pt>
                <c:pt idx="281">
                  <c:v>219.24</c:v>
                </c:pt>
                <c:pt idx="282">
                  <c:v>218.68</c:v>
                </c:pt>
                <c:pt idx="283">
                  <c:v>220.54</c:v>
                </c:pt>
                <c:pt idx="284">
                  <c:v>224.3</c:v>
                </c:pt>
                <c:pt idx="285">
                  <c:v>224.09</c:v>
                </c:pt>
                <c:pt idx="286">
                  <c:v>227.15</c:v>
                </c:pt>
                <c:pt idx="287">
                  <c:v>221.4</c:v>
                </c:pt>
                <c:pt idx="288">
                  <c:v>219.98</c:v>
                </c:pt>
                <c:pt idx="289">
                  <c:v>218.63</c:v>
                </c:pt>
                <c:pt idx="290">
                  <c:v>216.45</c:v>
                </c:pt>
                <c:pt idx="291">
                  <c:v>214.44</c:v>
                </c:pt>
                <c:pt idx="292">
                  <c:v>216.19</c:v>
                </c:pt>
                <c:pt idx="293">
                  <c:v>213.53</c:v>
                </c:pt>
                <c:pt idx="294">
                  <c:v>214.57</c:v>
                </c:pt>
                <c:pt idx="295">
                  <c:v>215.64</c:v>
                </c:pt>
                <c:pt idx="296">
                  <c:v>214.35</c:v>
                </c:pt>
                <c:pt idx="297">
                  <c:v>216.01</c:v>
                </c:pt>
                <c:pt idx="298">
                  <c:v>220.71</c:v>
                </c:pt>
                <c:pt idx="299">
                  <c:v>221.57</c:v>
                </c:pt>
                <c:pt idx="300">
                  <c:v>223.77</c:v>
                </c:pt>
                <c:pt idx="301">
                  <c:v>224.74</c:v>
                </c:pt>
                <c:pt idx="302">
                  <c:v>220.81</c:v>
                </c:pt>
                <c:pt idx="303">
                  <c:v>221.83</c:v>
                </c:pt>
                <c:pt idx="304">
                  <c:v>218.48</c:v>
                </c:pt>
                <c:pt idx="305">
                  <c:v>217.99</c:v>
                </c:pt>
                <c:pt idx="306">
                  <c:v>214.56</c:v>
                </c:pt>
                <c:pt idx="307">
                  <c:v>218.75</c:v>
                </c:pt>
                <c:pt idx="308">
                  <c:v>214.92</c:v>
                </c:pt>
                <c:pt idx="309">
                  <c:v>215.27</c:v>
                </c:pt>
                <c:pt idx="310">
                  <c:v>215.85</c:v>
                </c:pt>
                <c:pt idx="311">
                  <c:v>215.24</c:v>
                </c:pt>
                <c:pt idx="312">
                  <c:v>216.36</c:v>
                </c:pt>
                <c:pt idx="313">
                  <c:v>218.77</c:v>
                </c:pt>
                <c:pt idx="314">
                  <c:v>218.26</c:v>
                </c:pt>
                <c:pt idx="315">
                  <c:v>221.61</c:v>
                </c:pt>
                <c:pt idx="316">
                  <c:v>213</c:v>
                </c:pt>
                <c:pt idx="317">
                  <c:v>207.18</c:v>
                </c:pt>
                <c:pt idx="318">
                  <c:v>210.1</c:v>
                </c:pt>
                <c:pt idx="319">
                  <c:v>208.52</c:v>
                </c:pt>
                <c:pt idx="320">
                  <c:v>211.79</c:v>
                </c:pt>
                <c:pt idx="321">
                  <c:v>211.01</c:v>
                </c:pt>
                <c:pt idx="322">
                  <c:v>214.74</c:v>
                </c:pt>
                <c:pt idx="323">
                  <c:v>219.32</c:v>
                </c:pt>
                <c:pt idx="324">
                  <c:v>219.46</c:v>
                </c:pt>
                <c:pt idx="325">
                  <c:v>222.95</c:v>
                </c:pt>
                <c:pt idx="326">
                  <c:v>222.2</c:v>
                </c:pt>
                <c:pt idx="327">
                  <c:v>217.12</c:v>
                </c:pt>
                <c:pt idx="328">
                  <c:v>219.07</c:v>
                </c:pt>
                <c:pt idx="329">
                  <c:v>219.86</c:v>
                </c:pt>
                <c:pt idx="330">
                  <c:v>219.21</c:v>
                </c:pt>
                <c:pt idx="331">
                  <c:v>212.56</c:v>
                </c:pt>
                <c:pt idx="332">
                  <c:v>219.73</c:v>
                </c:pt>
                <c:pt idx="333">
                  <c:v>218.79</c:v>
                </c:pt>
                <c:pt idx="334">
                  <c:v>216.07</c:v>
                </c:pt>
                <c:pt idx="335">
                  <c:v>214.28</c:v>
                </c:pt>
                <c:pt idx="336">
                  <c:v>219.04</c:v>
                </c:pt>
                <c:pt idx="337">
                  <c:v>220.14</c:v>
                </c:pt>
                <c:pt idx="338">
                  <c:v>221.67</c:v>
                </c:pt>
                <c:pt idx="339">
                  <c:v>222.31</c:v>
                </c:pt>
                <c:pt idx="340">
                  <c:v>220.53</c:v>
                </c:pt>
                <c:pt idx="341">
                  <c:v>218.73</c:v>
                </c:pt>
                <c:pt idx="342">
                  <c:v>219.64</c:v>
                </c:pt>
                <c:pt idx="343">
                  <c:v>224.72</c:v>
                </c:pt>
                <c:pt idx="344">
                  <c:v>226.45</c:v>
                </c:pt>
                <c:pt idx="345">
                  <c:v>225.15</c:v>
                </c:pt>
                <c:pt idx="346">
                  <c:v>229.34</c:v>
                </c:pt>
                <c:pt idx="347">
                  <c:v>224.34</c:v>
                </c:pt>
                <c:pt idx="348">
                  <c:v>230.06</c:v>
                </c:pt>
                <c:pt idx="349">
                  <c:v>227.13</c:v>
                </c:pt>
                <c:pt idx="350">
                  <c:v>222.43</c:v>
                </c:pt>
                <c:pt idx="351">
                  <c:v>223.2</c:v>
                </c:pt>
                <c:pt idx="352">
                  <c:v>220.68</c:v>
                </c:pt>
                <c:pt idx="353">
                  <c:v>217.83</c:v>
                </c:pt>
                <c:pt idx="354">
                  <c:v>219.49</c:v>
                </c:pt>
                <c:pt idx="355">
                  <c:v>215.71</c:v>
                </c:pt>
                <c:pt idx="356">
                  <c:v>219.12</c:v>
                </c:pt>
                <c:pt idx="357">
                  <c:v>218.88</c:v>
                </c:pt>
                <c:pt idx="358">
                  <c:v>218.93</c:v>
                </c:pt>
                <c:pt idx="359">
                  <c:v>218.06</c:v>
                </c:pt>
                <c:pt idx="360">
                  <c:v>217.85</c:v>
                </c:pt>
                <c:pt idx="361">
                  <c:v>225.43</c:v>
                </c:pt>
                <c:pt idx="362">
                  <c:v>226.79</c:v>
                </c:pt>
                <c:pt idx="363">
                  <c:v>224.64</c:v>
                </c:pt>
                <c:pt idx="364">
                  <c:v>222.37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E7-47B7-AAFC-8C04B4958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798863"/>
        <c:axId val="1136792143"/>
      </c:lineChart>
      <c:dateAx>
        <c:axId val="1136798863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792143"/>
        <c:crosses val="autoZero"/>
        <c:auto val="1"/>
        <c:lblOffset val="100"/>
        <c:baseTimeUnit val="days"/>
      </c:dateAx>
      <c:valAx>
        <c:axId val="1136792143"/>
        <c:scaling>
          <c:orientation val="minMax"/>
          <c:max val="400"/>
          <c:min val="1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798863"/>
        <c:crosses val="autoZero"/>
        <c:crossBetween val="between"/>
      </c:valAx>
      <c:valAx>
        <c:axId val="1145040847"/>
        <c:scaling>
          <c:orientation val="minMax"/>
          <c:max val="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5037007"/>
        <c:crosses val="max"/>
        <c:crossBetween val="between"/>
        <c:majorUnit val="20"/>
      </c:valAx>
      <c:dateAx>
        <c:axId val="1145037007"/>
        <c:scaling>
          <c:orientation val="minMax"/>
        </c:scaling>
        <c:delete val="1"/>
        <c:axPos val="b"/>
        <c:numFmt formatCode="dd\.mm\.yyyy;@" sourceLinked="1"/>
        <c:majorTickMark val="out"/>
        <c:minorTickMark val="none"/>
        <c:tickLblPos val="nextTo"/>
        <c:crossAx val="114504084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4224445902595513E-2"/>
          <c:y val="0.58002838534072132"/>
          <c:w val="0.35324578403603157"/>
          <c:h val="0.24457276173811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037474482356369E-2"/>
          <c:y val="4.1293744531933511E-2"/>
          <c:w val="0.89194462671332753"/>
          <c:h val="0.80285943423738704"/>
        </c:manualLayout>
      </c:layout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B.4.1'!$B$2:$B$13</c:f>
              <c:numCache>
                <c:formatCode>0.00</c:formatCode>
                <c:ptCount val="12"/>
                <c:pt idx="0">
                  <c:v>4.7</c:v>
                </c:pt>
                <c:pt idx="1">
                  <c:v>4.5</c:v>
                </c:pt>
                <c:pt idx="2">
                  <c:v>4.2</c:v>
                </c:pt>
                <c:pt idx="3">
                  <c:v>4</c:v>
                </c:pt>
                <c:pt idx="4">
                  <c:v>3.8</c:v>
                </c:pt>
                <c:pt idx="5">
                  <c:v>3.7</c:v>
                </c:pt>
                <c:pt idx="6">
                  <c:v>3.6</c:v>
                </c:pt>
                <c:pt idx="7">
                  <c:v>3.5</c:v>
                </c:pt>
                <c:pt idx="8">
                  <c:v>3.4</c:v>
                </c:pt>
                <c:pt idx="9">
                  <c:v>3.5</c:v>
                </c:pt>
                <c:pt idx="10">
                  <c:v>3.3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F-4015-BD9B-4E472162161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B.4.1'!$C$2:$C$13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4.7</c:v>
                </c:pt>
                <c:pt idx="3">
                  <c:v>3.85</c:v>
                </c:pt>
                <c:pt idx="4">
                  <c:v>3.95</c:v>
                </c:pt>
                <c:pt idx="5">
                  <c:v>4.5</c:v>
                </c:pt>
                <c:pt idx="6">
                  <c:v>4</c:v>
                </c:pt>
                <c:pt idx="7">
                  <c:v>3</c:v>
                </c:pt>
                <c:pt idx="8">
                  <c:v>2.85</c:v>
                </c:pt>
                <c:pt idx="9">
                  <c:v>2.8</c:v>
                </c:pt>
                <c:pt idx="10">
                  <c:v>2.95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3F-4015-BD9B-4E4721621618}"/>
            </c:ext>
          </c:extLst>
        </c:ser>
        <c:ser>
          <c:idx val="2"/>
          <c:order val="2"/>
          <c:tx>
            <c:strRef>
              <c:f>'Figure B.4.1'!$D$1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B.4.1'!$D$2:$D$13</c:f>
              <c:numCache>
                <c:formatCode>_(* #,##0.00_);_(* \(#,##0.00\);_(* "-"??_);_(@_)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3F-4015-BD9B-4E472162161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B.4.1'!$E$2:$E$13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</c:v>
                </c:pt>
                <c:pt idx="5">
                  <c:v>3.75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3F-4015-BD9B-4E472162161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B.4.1'!$F$2:$F$13</c:f>
              <c:numCache>
                <c:formatCode>0.00</c:formatCode>
                <c:ptCount val="12"/>
                <c:pt idx="0">
                  <c:v>5</c:v>
                </c:pt>
                <c:pt idx="1">
                  <c:v>4.4000000000000004</c:v>
                </c:pt>
                <c:pt idx="2">
                  <c:v>4</c:v>
                </c:pt>
                <c:pt idx="3">
                  <c:v>3.7</c:v>
                </c:pt>
                <c:pt idx="4">
                  <c:v>3.6</c:v>
                </c:pt>
                <c:pt idx="5">
                  <c:v>3.7</c:v>
                </c:pt>
                <c:pt idx="6">
                  <c:v>3.5</c:v>
                </c:pt>
                <c:pt idx="7">
                  <c:v>3.4</c:v>
                </c:pt>
                <c:pt idx="8">
                  <c:v>3.5</c:v>
                </c:pt>
                <c:pt idx="9">
                  <c:v>3.6</c:v>
                </c:pt>
                <c:pt idx="10">
                  <c:v>3.7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3F-4015-BD9B-4E472162161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B.4.1'!$G$2:$G$13</c:f>
              <c:numCache>
                <c:formatCode>0.00</c:formatCode>
                <c:ptCount val="12"/>
                <c:pt idx="0">
                  <c:v>4.8</c:v>
                </c:pt>
                <c:pt idx="1">
                  <c:v>4.5</c:v>
                </c:pt>
                <c:pt idx="2">
                  <c:v>4.2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3.2</c:v>
                </c:pt>
                <c:pt idx="8">
                  <c:v>3.5</c:v>
                </c:pt>
                <c:pt idx="9">
                  <c:v>3.2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3F-4015-BD9B-4E472162161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B.4.1'!$H$2:$H$13</c:f>
              <c:numCache>
                <c:formatCode>0.00</c:formatCode>
                <c:ptCount val="12"/>
                <c:pt idx="0">
                  <c:v>3.8686915017698595</c:v>
                </c:pt>
                <c:pt idx="1">
                  <c:v>3.6483815432706308</c:v>
                </c:pt>
                <c:pt idx="2">
                  <c:v>3.5515176237872197</c:v>
                </c:pt>
                <c:pt idx="3">
                  <c:v>3.4139933650788805</c:v>
                </c:pt>
                <c:pt idx="4">
                  <c:v>3.3983456213246086</c:v>
                </c:pt>
                <c:pt idx="5">
                  <c:v>3.4031711649251832</c:v>
                </c:pt>
                <c:pt idx="6">
                  <c:v>3.4696196304668945</c:v>
                </c:pt>
                <c:pt idx="7">
                  <c:v>3.4204780270057711</c:v>
                </c:pt>
                <c:pt idx="8">
                  <c:v>3.4536780190931999</c:v>
                </c:pt>
                <c:pt idx="9">
                  <c:v>3.4729571851029988</c:v>
                </c:pt>
                <c:pt idx="10">
                  <c:v>3.5330180887805227</c:v>
                </c:pt>
                <c:pt idx="11">
                  <c:v>3.4700357885553643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13F-4015-BD9B-4E4721621618}"/>
            </c:ext>
          </c:extLst>
        </c:ser>
        <c:ser>
          <c:idx val="7"/>
          <c:order val="7"/>
          <c:tx>
            <c:strRef>
              <c:f>'Figure B.4.1'!$I$1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B.4.1'!$I$2:$I$13</c:f>
              <c:numCache>
                <c:formatCode>0.00</c:formatCode>
                <c:ptCount val="12"/>
                <c:pt idx="0">
                  <c:v>4.6399999999999997</c:v>
                </c:pt>
                <c:pt idx="1">
                  <c:v>4.28</c:v>
                </c:pt>
                <c:pt idx="2">
                  <c:v>4.0599999999999996</c:v>
                </c:pt>
                <c:pt idx="3">
                  <c:v>3.91</c:v>
                </c:pt>
                <c:pt idx="4">
                  <c:v>3.82</c:v>
                </c:pt>
                <c:pt idx="5">
                  <c:v>3.62</c:v>
                </c:pt>
                <c:pt idx="6">
                  <c:v>3.44</c:v>
                </c:pt>
                <c:pt idx="7">
                  <c:v>3.23</c:v>
                </c:pt>
                <c:pt idx="8">
                  <c:v>3.08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13F-4015-BD9B-4E4721621618}"/>
            </c:ext>
          </c:extLst>
        </c:ser>
        <c:ser>
          <c:idx val="8"/>
          <c:order val="8"/>
          <c:tx>
            <c:strRef>
              <c:f>'Figure B.4.1'!$J$1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B.4.1'!$J$2:$J$13</c:f>
              <c:numCache>
                <c:formatCode>0.00</c:formatCode>
                <c:ptCount val="12"/>
                <c:pt idx="0">
                  <c:v>3.3</c:v>
                </c:pt>
                <c:pt idx="1">
                  <c:v>3.4</c:v>
                </c:pt>
                <c:pt idx="2">
                  <c:v>3.5</c:v>
                </c:pt>
                <c:pt idx="3">
                  <c:v>3.5</c:v>
                </c:pt>
                <c:pt idx="4">
                  <c:v>3.4</c:v>
                </c:pt>
                <c:pt idx="5">
                  <c:v>3.4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3.3</c:v>
                </c:pt>
                <c:pt idx="10">
                  <c:v>3.4</c:v>
                </c:pt>
                <c:pt idx="1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13F-4015-BD9B-4E4721621618}"/>
            </c:ext>
          </c:extLst>
        </c:ser>
        <c:ser>
          <c:idx val="11"/>
          <c:order val="10"/>
          <c:tx>
            <c:strRef>
              <c:f>'Figure B.4.1'!$M$1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B.4.1'!$M$2:$M$13</c:f>
              <c:numCache>
                <c:formatCode>0.00</c:formatCode>
                <c:ptCount val="12"/>
                <c:pt idx="0">
                  <c:v>5</c:v>
                </c:pt>
                <c:pt idx="1">
                  <c:v>5.2</c:v>
                </c:pt>
                <c:pt idx="2">
                  <c:v>5.3</c:v>
                </c:pt>
                <c:pt idx="3">
                  <c:v>5.2</c:v>
                </c:pt>
                <c:pt idx="4">
                  <c:v>5.0999999999999996</c:v>
                </c:pt>
                <c:pt idx="5">
                  <c:v>4.8</c:v>
                </c:pt>
                <c:pt idx="6">
                  <c:v>4.9000000000000004</c:v>
                </c:pt>
                <c:pt idx="7">
                  <c:v>4.5999999999999996</c:v>
                </c:pt>
                <c:pt idx="8">
                  <c:v>4.4000000000000004</c:v>
                </c:pt>
                <c:pt idx="9">
                  <c:v>4.4000000000000004</c:v>
                </c:pt>
                <c:pt idx="10">
                  <c:v>4.2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13F-4015-BD9B-4E4721621618}"/>
            </c:ext>
          </c:extLst>
        </c:ser>
        <c:ser>
          <c:idx val="12"/>
          <c:order val="11"/>
          <c:tx>
            <c:strRef>
              <c:f>'Figure B.4.1'!$N$1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B.4.1'!$N$2:$N$13</c:f>
              <c:numCache>
                <c:formatCode>0.00</c:formatCode>
                <c:ptCount val="12"/>
                <c:pt idx="0">
                  <c:v>4.25</c:v>
                </c:pt>
                <c:pt idx="1">
                  <c:v>4</c:v>
                </c:pt>
                <c:pt idx="2">
                  <c:v>4</c:v>
                </c:pt>
                <c:pt idx="3">
                  <c:v>3.8</c:v>
                </c:pt>
                <c:pt idx="4">
                  <c:v>3.7</c:v>
                </c:pt>
                <c:pt idx="5">
                  <c:v>3.7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13F-4015-BD9B-4E4721621618}"/>
            </c:ext>
          </c:extLst>
        </c:ser>
        <c:ser>
          <c:idx val="13"/>
          <c:order val="12"/>
          <c:tx>
            <c:strRef>
              <c:f>'Figure B.4.1'!$O$1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B.4.1'!$O$2:$O$13</c:f>
              <c:numCache>
                <c:formatCode>0.00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13F-4015-BD9B-4E4721621618}"/>
            </c:ext>
          </c:extLst>
        </c:ser>
        <c:ser>
          <c:idx val="14"/>
          <c:order val="13"/>
          <c:tx>
            <c:strRef>
              <c:f>'Figure B.4.1'!$P$1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B.4.1'!$P$2:$P$13</c:f>
              <c:numCache>
                <c:formatCode>0.00</c:formatCode>
                <c:ptCount val="12"/>
                <c:pt idx="0">
                  <c:v>5</c:v>
                </c:pt>
                <c:pt idx="1">
                  <c:v>4.9000000000000004</c:v>
                </c:pt>
                <c:pt idx="2">
                  <c:v>4.8</c:v>
                </c:pt>
                <c:pt idx="3">
                  <c:v>4.9000000000000004</c:v>
                </c:pt>
                <c:pt idx="4">
                  <c:v>4.5999999999999996</c:v>
                </c:pt>
                <c:pt idx="5">
                  <c:v>4.3</c:v>
                </c:pt>
                <c:pt idx="6">
                  <c:v>4.0999999999999996</c:v>
                </c:pt>
                <c:pt idx="7">
                  <c:v>3.95</c:v>
                </c:pt>
                <c:pt idx="8">
                  <c:v>3.8</c:v>
                </c:pt>
                <c:pt idx="9">
                  <c:v>3.75</c:v>
                </c:pt>
                <c:pt idx="10">
                  <c:v>3.65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13F-4015-BD9B-4E4721621618}"/>
            </c:ext>
          </c:extLst>
        </c:ser>
        <c:ser>
          <c:idx val="15"/>
          <c:order val="14"/>
          <c:tx>
            <c:strRef>
              <c:f>'Figure B.4.1'!$Q$1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B.4.1'!$Q$2:$Q$13</c:f>
              <c:numCache>
                <c:formatCode>0.00</c:formatCode>
                <c:ptCount val="12"/>
                <c:pt idx="0">
                  <c:v>5</c:v>
                </c:pt>
                <c:pt idx="1">
                  <c:v>4.2</c:v>
                </c:pt>
                <c:pt idx="2">
                  <c:v>3.4</c:v>
                </c:pt>
                <c:pt idx="3">
                  <c:v>4</c:v>
                </c:pt>
                <c:pt idx="4">
                  <c:v>3.5</c:v>
                </c:pt>
                <c:pt idx="5">
                  <c:v>3.6</c:v>
                </c:pt>
                <c:pt idx="6">
                  <c:v>3.2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13F-4015-BD9B-4E4721621618}"/>
            </c:ext>
          </c:extLst>
        </c:ser>
        <c:ser>
          <c:idx val="16"/>
          <c:order val="15"/>
          <c:tx>
            <c:strRef>
              <c:f>'Figure B.4.1'!$R$1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B.4.1'!$R$2:$R$13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3.5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3F-4015-BD9B-4E4721621618}"/>
            </c:ext>
          </c:extLst>
        </c:ser>
        <c:ser>
          <c:idx val="17"/>
          <c:order val="16"/>
          <c:tx>
            <c:strRef>
              <c:f>'Figure B.4.1'!$S$1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B.4.1'!$S$2:$S$13</c:f>
              <c:numCache>
                <c:formatCode>0.00</c:formatCode>
                <c:ptCount val="12"/>
                <c:pt idx="0">
                  <c:v>4.5</c:v>
                </c:pt>
                <c:pt idx="1">
                  <c:v>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3F-4015-BD9B-4E4721621618}"/>
            </c:ext>
          </c:extLst>
        </c:ser>
        <c:ser>
          <c:idx val="18"/>
          <c:order val="17"/>
          <c:tx>
            <c:strRef>
              <c:f>'Figure B.4.1'!$T$1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B.4.1'!$T$2:$T$13</c:f>
              <c:numCache>
                <c:formatCode>0.00</c:formatCode>
                <c:ptCount val="12"/>
                <c:pt idx="0">
                  <c:v>4.2</c:v>
                </c:pt>
                <c:pt idx="1">
                  <c:v>3.8</c:v>
                </c:pt>
                <c:pt idx="2">
                  <c:v>3.5</c:v>
                </c:pt>
                <c:pt idx="3">
                  <c:v>3.3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613F-4015-BD9B-4E4721621618}"/>
            </c:ext>
          </c:extLst>
        </c:ser>
        <c:ser>
          <c:idx val="19"/>
          <c:order val="18"/>
          <c:tx>
            <c:strRef>
              <c:f>'Figure B.4.1'!$U$1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B.4.1'!$U$2:$U$13</c:f>
              <c:numCache>
                <c:formatCode>0.00</c:formatCode>
                <c:ptCount val="12"/>
                <c:pt idx="0">
                  <c:v>4.8</c:v>
                </c:pt>
                <c:pt idx="1">
                  <c:v>4.3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3.4</c:v>
                </c:pt>
                <c:pt idx="6">
                  <c:v>3.2</c:v>
                </c:pt>
                <c:pt idx="7">
                  <c:v>3.1</c:v>
                </c:pt>
                <c:pt idx="8">
                  <c:v>3.1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613F-4015-BD9B-4E4721621618}"/>
            </c:ext>
          </c:extLst>
        </c:ser>
        <c:ser>
          <c:idx val="20"/>
          <c:order val="19"/>
          <c:tx>
            <c:strRef>
              <c:f>'Figure B.4.1'!$V$1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B.4.1'!$V$2:$V$13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13F-4015-BD9B-4E4721621618}"/>
            </c:ext>
          </c:extLst>
        </c:ser>
        <c:ser>
          <c:idx val="21"/>
          <c:order val="20"/>
          <c:tx>
            <c:strRef>
              <c:f>'Figure B.4.1'!$W$1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B.4.1'!$W$2:$W$13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4.3</c:v>
                </c:pt>
                <c:pt idx="2">
                  <c:v>2.9</c:v>
                </c:pt>
                <c:pt idx="3">
                  <c:v>2.6</c:v>
                </c:pt>
                <c:pt idx="4">
                  <c:v>2.6</c:v>
                </c:pt>
                <c:pt idx="5">
                  <c:v>2.7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2.7</c:v>
                </c:pt>
                <c:pt idx="10">
                  <c:v>2.9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613F-4015-BD9B-4E4721621618}"/>
            </c:ext>
          </c:extLst>
        </c:ser>
        <c:ser>
          <c:idx val="22"/>
          <c:order val="21"/>
          <c:tx>
            <c:strRef>
              <c:f>'Figure B.4.1'!$X$1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B.4.1'!$X$2:$X$13</c:f>
              <c:numCache>
                <c:formatCode>0.00</c:formatCode>
                <c:ptCount val="12"/>
                <c:pt idx="0">
                  <c:v>5</c:v>
                </c:pt>
                <c:pt idx="1">
                  <c:v>4.9000000000000004</c:v>
                </c:pt>
                <c:pt idx="2">
                  <c:v>4.8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4.2</c:v>
                </c:pt>
                <c:pt idx="7">
                  <c:v>4.0999999999999996</c:v>
                </c:pt>
                <c:pt idx="8">
                  <c:v>4</c:v>
                </c:pt>
                <c:pt idx="9">
                  <c:v>3.9</c:v>
                </c:pt>
                <c:pt idx="10">
                  <c:v>3.7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613F-4015-BD9B-4E4721621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16431"/>
        <c:axId val="1"/>
      </c:lineChart>
      <c:lineChart>
        <c:grouping val="standard"/>
        <c:varyColors val="0"/>
        <c:ser>
          <c:idx val="9"/>
          <c:order val="9"/>
          <c:tx>
            <c:strRef>
              <c:f>'Figure B.4.1'!$K$1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B.4.1'!$K$2:$K$13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4.25</c:v>
                </c:pt>
                <c:pt idx="3">
                  <c:v>4.25</c:v>
                </c:pt>
                <c:pt idx="4">
                  <c:v>4.25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13F-4015-BD9B-4E4721621618}"/>
            </c:ext>
          </c:extLst>
        </c:ser>
        <c:ser>
          <c:idx val="24"/>
          <c:order val="22"/>
          <c:tx>
            <c:strRef>
              <c:f>'Figure B.4.1'!$Y$1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B.4.1'!$Y$2:$Y$13</c:f>
              <c:numCache>
                <c:formatCode>0.00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3.1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13F-4015-BD9B-4E4721621618}"/>
            </c:ext>
          </c:extLst>
        </c:ser>
        <c:ser>
          <c:idx val="25"/>
          <c:order val="23"/>
          <c:tx>
            <c:strRef>
              <c:f>'Figure B.4.1'!$Z$1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B.4.1'!$Z$2:$Z$13</c:f>
              <c:numCache>
                <c:formatCode>0.00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3.1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13F-4015-BD9B-4E4721621618}"/>
            </c:ext>
          </c:extLst>
        </c:ser>
        <c:ser>
          <c:idx val="26"/>
          <c:order val="24"/>
          <c:tx>
            <c:strRef>
              <c:f>'Figure B.4.1'!$AA$1</c:f>
              <c:strCache>
                <c:ptCount val="1"/>
                <c:pt idx="0">
                  <c:v>26</c:v>
                </c:pt>
              </c:strCache>
            </c:strRef>
          </c:tx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B.4.1'!$AA$2:$AA$13</c:f>
              <c:numCache>
                <c:formatCode>0.00</c:formatCode>
                <c:ptCount val="12"/>
                <c:pt idx="0">
                  <c:v>3.8</c:v>
                </c:pt>
                <c:pt idx="1">
                  <c:v>3.5</c:v>
                </c:pt>
                <c:pt idx="2">
                  <c:v>3.3</c:v>
                </c:pt>
                <c:pt idx="3">
                  <c:v>3.2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13F-4015-BD9B-4E4721621618}"/>
            </c:ext>
          </c:extLst>
        </c:ser>
        <c:ser>
          <c:idx val="27"/>
          <c:order val="25"/>
          <c:tx>
            <c:strRef>
              <c:f>'Figure B.4.1'!$AB$1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B.4.1'!$AB$2:$AB$13</c:f>
              <c:numCache>
                <c:formatCode>0.00</c:formatCode>
                <c:ptCount val="12"/>
                <c:pt idx="0">
                  <c:v>4.8</c:v>
                </c:pt>
                <c:pt idx="1">
                  <c:v>4.3</c:v>
                </c:pt>
                <c:pt idx="2">
                  <c:v>3.9</c:v>
                </c:pt>
                <c:pt idx="3">
                  <c:v>3.6</c:v>
                </c:pt>
                <c:pt idx="4">
                  <c:v>3.3</c:v>
                </c:pt>
                <c:pt idx="5">
                  <c:v>3.1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13F-4015-BD9B-4E4721621618}"/>
            </c:ext>
          </c:extLst>
        </c:ser>
        <c:ser>
          <c:idx val="28"/>
          <c:order val="26"/>
          <c:tx>
            <c:strRef>
              <c:f>'Figure B.4.1'!$AC$1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B.4.1'!$AC$2:$AC$13</c:f>
              <c:numCache>
                <c:formatCode>0.00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3.6</c:v>
                </c:pt>
                <c:pt idx="4">
                  <c:v>3.4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613F-4015-BD9B-4E4721621618}"/>
            </c:ext>
          </c:extLst>
        </c:ser>
        <c:ser>
          <c:idx val="10"/>
          <c:order val="27"/>
          <c:tx>
            <c:strRef>
              <c:f>'Figure B.4.1'!$AI$1</c:f>
              <c:strCache>
                <c:ptCount val="1"/>
                <c:pt idx="0">
                  <c:v>34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B.4.1'!$AI$2:$AI$13</c:f>
              <c:numCache>
                <c:formatCode>0.00</c:formatCode>
                <c:ptCount val="12"/>
                <c:pt idx="0">
                  <c:v>5.2</c:v>
                </c:pt>
                <c:pt idx="1">
                  <c:v>5</c:v>
                </c:pt>
                <c:pt idx="2">
                  <c:v>4.8</c:v>
                </c:pt>
                <c:pt idx="3">
                  <c:v>4.5</c:v>
                </c:pt>
                <c:pt idx="4">
                  <c:v>4.3</c:v>
                </c:pt>
                <c:pt idx="5">
                  <c:v>4</c:v>
                </c:pt>
                <c:pt idx="6">
                  <c:v>3.7</c:v>
                </c:pt>
                <c:pt idx="7">
                  <c:v>3.5</c:v>
                </c:pt>
                <c:pt idx="8">
                  <c:v>3.3</c:v>
                </c:pt>
                <c:pt idx="9">
                  <c:v>3.1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613F-4015-BD9B-4E4721621618}"/>
            </c:ext>
          </c:extLst>
        </c:ser>
        <c:ser>
          <c:idx val="29"/>
          <c:order val="28"/>
          <c:tx>
            <c:strRef>
              <c:f>'Figure B.4.1'!$AK$1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B.4.1'!$AK$2:$AK$13</c:f>
              <c:numCache>
                <c:formatCode>0.00</c:formatCode>
                <c:ptCount val="12"/>
                <c:pt idx="0">
                  <c:v>4.2</c:v>
                </c:pt>
                <c:pt idx="1">
                  <c:v>4.2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3.6</c:v>
                </c:pt>
                <c:pt idx="6">
                  <c:v>3.6</c:v>
                </c:pt>
                <c:pt idx="7">
                  <c:v>3.6</c:v>
                </c:pt>
                <c:pt idx="8">
                  <c:v>3.6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13F-4015-BD9B-4E4721621618}"/>
            </c:ext>
          </c:extLst>
        </c:ser>
        <c:ser>
          <c:idx val="23"/>
          <c:order val="29"/>
          <c:tx>
            <c:strRef>
              <c:f>'Figure B.4.1'!$AQ$1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B.4.1'!$AQ$2:$AQ$13</c:f>
              <c:numCache>
                <c:formatCode>0.0</c:formatCode>
                <c:ptCount val="12"/>
                <c:pt idx="0">
                  <c:v>4.5</c:v>
                </c:pt>
                <c:pt idx="1">
                  <c:v>4.3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3.6</c:v>
                </c:pt>
                <c:pt idx="6">
                  <c:v>3.5</c:v>
                </c:pt>
                <c:pt idx="7">
                  <c:v>3.4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613F-4015-BD9B-4E4721621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36511643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5.5"/>
          <c:min val="1.5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303093523565968E-2"/>
          <c:y val="3.684514197165753E-2"/>
          <c:w val="0.90106819980835728"/>
          <c:h val="0.79505615076335812"/>
        </c:manualLayout>
      </c:layout>
      <c:lineChart>
        <c:grouping val="standard"/>
        <c:varyColors val="0"/>
        <c:ser>
          <c:idx val="9"/>
          <c:order val="0"/>
          <c:tx>
            <c:strRef>
              <c:f>'Figure B.4.2'!$K$1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B.4.2'!$K$2:$K$12</c:f>
              <c:numCache>
                <c:formatCode>0.00</c:formatCode>
                <c:ptCount val="11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2-4823-BDBD-BA8ED004C253}"/>
            </c:ext>
          </c:extLst>
        </c:ser>
        <c:ser>
          <c:idx val="4"/>
          <c:order val="1"/>
          <c:tx>
            <c:strRef>
              <c:f>'Figure B.4.2'!$F$1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B.4.2'!$F$2:$F$13</c:f>
              <c:numCache>
                <c:formatCode>0.00</c:formatCode>
                <c:ptCount val="12"/>
                <c:pt idx="0">
                  <c:v>6.5</c:v>
                </c:pt>
                <c:pt idx="1">
                  <c:v>7</c:v>
                </c:pt>
                <c:pt idx="2">
                  <c:v>6.8</c:v>
                </c:pt>
                <c:pt idx="3">
                  <c:v>6.5</c:v>
                </c:pt>
                <c:pt idx="4">
                  <c:v>6.3</c:v>
                </c:pt>
                <c:pt idx="5">
                  <c:v>6</c:v>
                </c:pt>
                <c:pt idx="6">
                  <c:v>5.8</c:v>
                </c:pt>
                <c:pt idx="7">
                  <c:v>5.8</c:v>
                </c:pt>
                <c:pt idx="8">
                  <c:v>5.6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2-4823-BDBD-BA8ED004C253}"/>
            </c:ext>
          </c:extLst>
        </c:ser>
        <c:ser>
          <c:idx val="0"/>
          <c:order val="2"/>
          <c:tx>
            <c:strRef>
              <c:f>'Figure B.4.2'!$B$1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B.4.2'!$B$2:$B$13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32-4823-BDBD-BA8ED004C253}"/>
            </c:ext>
          </c:extLst>
        </c:ser>
        <c:ser>
          <c:idx val="1"/>
          <c:order val="3"/>
          <c:tx>
            <c:strRef>
              <c:f>'Figure B.4.2'!$C$1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B.4.2'!$C$2:$C$13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32-4823-BDBD-BA8ED004C253}"/>
            </c:ext>
          </c:extLst>
        </c:ser>
        <c:ser>
          <c:idx val="2"/>
          <c:order val="4"/>
          <c:tx>
            <c:strRef>
              <c:f>'Figure B.4.2'!$D$1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B.4.2'!$D$2:$D$13</c:f>
              <c:numCache>
                <c:formatCode>_(* #,##0.00_);_(* \(#,##0.00\);_(* "-"??_);_(@_)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32-4823-BDBD-BA8ED004C253}"/>
            </c:ext>
          </c:extLst>
        </c:ser>
        <c:ser>
          <c:idx val="3"/>
          <c:order val="5"/>
          <c:tx>
            <c:strRef>
              <c:f>'Figure B.4.2'!$E$1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B.4.2'!$E$2:$E$13</c:f>
              <c:numCache>
                <c:formatCode>0.00</c:formatCode>
                <c:ptCount val="12"/>
                <c:pt idx="0">
                  <c:v>6.5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6.75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32-4823-BDBD-BA8ED004C253}"/>
            </c:ext>
          </c:extLst>
        </c:ser>
        <c:ser>
          <c:idx val="5"/>
          <c:order val="6"/>
          <c:tx>
            <c:strRef>
              <c:f>'Figure B.4.2'!$G$1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B.4.2'!$G$2:$G$13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32-4823-BDBD-BA8ED004C253}"/>
            </c:ext>
          </c:extLst>
        </c:ser>
        <c:ser>
          <c:idx val="6"/>
          <c:order val="7"/>
          <c:tx>
            <c:strRef>
              <c:f>'Figure B.4.2'!$H$1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B.4.2'!$H$2:$H$13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32-4823-BDBD-BA8ED004C253}"/>
            </c:ext>
          </c:extLst>
        </c:ser>
        <c:ser>
          <c:idx val="7"/>
          <c:order val="9"/>
          <c:tx>
            <c:strRef>
              <c:f>'Figure B.4.2'!$I$1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32-4823-BDBD-BA8ED004C253}"/>
            </c:ext>
          </c:extLst>
        </c:ser>
        <c:ser>
          <c:idx val="8"/>
          <c:order val="10"/>
          <c:tx>
            <c:strRef>
              <c:f>'Figure B.4.2'!$J$1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B.4.2'!$J$2:$J$13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32-4823-BDBD-BA8ED004C253}"/>
            </c:ext>
          </c:extLst>
        </c:ser>
        <c:ser>
          <c:idx val="10"/>
          <c:order val="11"/>
          <c:tx>
            <c:strRef>
              <c:f>'Figure B.4.2'!$L$1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32-4823-BDBD-BA8ED004C253}"/>
            </c:ext>
          </c:extLst>
        </c:ser>
        <c:ser>
          <c:idx val="11"/>
          <c:order val="12"/>
          <c:tx>
            <c:strRef>
              <c:f>'Figure B.4.2'!$M$1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B.4.2'!$M$2:$M$13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132-4823-BDBD-BA8ED004C253}"/>
            </c:ext>
          </c:extLst>
        </c:ser>
        <c:ser>
          <c:idx val="12"/>
          <c:order val="13"/>
          <c:tx>
            <c:strRef>
              <c:f>'Figure B.4.2'!$N$1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6.8</c:v>
                </c:pt>
                <c:pt idx="11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132-4823-BDBD-BA8ED004C253}"/>
            </c:ext>
          </c:extLst>
        </c:ser>
        <c:ser>
          <c:idx val="13"/>
          <c:order val="14"/>
          <c:tx>
            <c:strRef>
              <c:f>'Figure B.4.2'!$O$1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132-4823-BDBD-BA8ED004C253}"/>
            </c:ext>
          </c:extLst>
        </c:ser>
        <c:ser>
          <c:idx val="14"/>
          <c:order val="15"/>
          <c:tx>
            <c:strRef>
              <c:f>'Figure B.4.2'!$P$1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B.4.2'!$P$2:$P$13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132-4823-BDBD-BA8ED004C253}"/>
            </c:ext>
          </c:extLst>
        </c:ser>
        <c:ser>
          <c:idx val="15"/>
          <c:order val="16"/>
          <c:tx>
            <c:strRef>
              <c:f>'Figure B.4.2'!$Q$1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B.4.2'!$Q$2:$Q$13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6.3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5.8</c:v>
                </c:pt>
                <c:pt idx="8">
                  <c:v>5.5</c:v>
                </c:pt>
                <c:pt idx="9">
                  <c:v>5.5</c:v>
                </c:pt>
                <c:pt idx="10">
                  <c:v>5.3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132-4823-BDBD-BA8ED004C253}"/>
            </c:ext>
          </c:extLst>
        </c:ser>
        <c:ser>
          <c:idx val="17"/>
          <c:order val="17"/>
          <c:tx>
            <c:strRef>
              <c:f>'Figure B.4.2'!$S$1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B.4.2'!$S$2:$S$13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132-4823-BDBD-BA8ED004C253}"/>
            </c:ext>
          </c:extLst>
        </c:ser>
        <c:ser>
          <c:idx val="18"/>
          <c:order val="18"/>
          <c:tx>
            <c:strRef>
              <c:f>'Figure B.4.2'!$T$1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B.4.2'!$T$2:$T$13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132-4823-BDBD-BA8ED004C253}"/>
            </c:ext>
          </c:extLst>
        </c:ser>
        <c:ser>
          <c:idx val="19"/>
          <c:order val="19"/>
          <c:tx>
            <c:strRef>
              <c:f>'Figure B.4.2'!$U$1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B.4.2'!$U$2:$U$13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132-4823-BDBD-BA8ED004C253}"/>
            </c:ext>
          </c:extLst>
        </c:ser>
        <c:ser>
          <c:idx val="20"/>
          <c:order val="20"/>
          <c:tx>
            <c:strRef>
              <c:f>'Figure B.4.2'!$V$1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B.4.2'!$V$2:$V$13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132-4823-BDBD-BA8ED004C253}"/>
            </c:ext>
          </c:extLst>
        </c:ser>
        <c:ser>
          <c:idx val="21"/>
          <c:order val="21"/>
          <c:tx>
            <c:strRef>
              <c:f>'Figure B.4.2'!$W$1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132-4823-BDBD-BA8ED004C253}"/>
            </c:ext>
          </c:extLst>
        </c:ser>
        <c:ser>
          <c:idx val="22"/>
          <c:order val="22"/>
          <c:tx>
            <c:strRef>
              <c:f>'Figure B.4.2'!$X$1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B.4.2'!$X$2:$X$13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132-4823-BDBD-BA8ED004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3791"/>
        <c:axId val="1"/>
      </c:lineChart>
      <c:lineChart>
        <c:grouping val="standard"/>
        <c:varyColors val="0"/>
        <c:ser>
          <c:idx val="16"/>
          <c:order val="8"/>
          <c:tx>
            <c:strRef>
              <c:f>'Figure B.4.2'!$R$1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dPt>
            <c:idx val="1"/>
            <c:bubble3D val="0"/>
            <c:spPr>
              <a:ln w="1270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132-4823-BDBD-BA8ED004C253}"/>
              </c:ext>
            </c:extLst>
          </c:dPt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B.4.2'!$R$2:$R$13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132-4823-BDBD-BA8ED004C253}"/>
            </c:ext>
          </c:extLst>
        </c:ser>
        <c:ser>
          <c:idx val="24"/>
          <c:order val="23"/>
          <c:tx>
            <c:strRef>
              <c:f>'Figure B.4.2'!$Y$1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132-4823-BDBD-BA8ED004C253}"/>
            </c:ext>
          </c:extLst>
        </c:ser>
        <c:ser>
          <c:idx val="25"/>
          <c:order val="24"/>
          <c:tx>
            <c:strRef>
              <c:f>'Figure B.4.2'!$Z$1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B.4.2'!$Z$2:$Z$13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132-4823-BDBD-BA8ED004C253}"/>
            </c:ext>
          </c:extLst>
        </c:ser>
        <c:ser>
          <c:idx val="26"/>
          <c:order val="25"/>
          <c:tx>
            <c:strRef>
              <c:f>'Figure B.4.2'!$AA$1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B.4.2'!$AA$2:$AA$13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5.25</c:v>
                </c:pt>
                <c:pt idx="9">
                  <c:v>5.25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132-4823-BDBD-BA8ED004C253}"/>
            </c:ext>
          </c:extLst>
        </c:ser>
        <c:ser>
          <c:idx val="27"/>
          <c:order val="26"/>
          <c:tx>
            <c:strRef>
              <c:f>'Figure B.4.2'!$AB$1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B.4.2'!$AB$2:$AB$13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132-4823-BDBD-BA8ED004C253}"/>
            </c:ext>
          </c:extLst>
        </c:ser>
        <c:ser>
          <c:idx val="28"/>
          <c:order val="27"/>
          <c:tx>
            <c:strRef>
              <c:f>'Figure B.4.2'!$AC$1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B.4.2'!$AC$2:$AC$13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132-4823-BDBD-BA8ED004C253}"/>
            </c:ext>
          </c:extLst>
        </c:ser>
        <c:ser>
          <c:idx val="29"/>
          <c:order val="28"/>
          <c:tx>
            <c:strRef>
              <c:f>'Figure B.4.2'!$AD$1</c:f>
              <c:strCache>
                <c:ptCount val="1"/>
                <c:pt idx="0">
                  <c:v>29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B.4.2'!$AD$2:$AD$13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132-4823-BDBD-BA8ED004C253}"/>
            </c:ext>
          </c:extLst>
        </c:ser>
        <c:ser>
          <c:idx val="30"/>
          <c:order val="29"/>
          <c:tx>
            <c:strRef>
              <c:f>'Figure B.4.2'!$AE$1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132-4823-BDBD-BA8ED004C253}"/>
            </c:ext>
          </c:extLst>
        </c:ser>
        <c:ser>
          <c:idx val="31"/>
          <c:order val="30"/>
          <c:tx>
            <c:strRef>
              <c:f>'Figure B.4.2'!$AF$1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B.4.2'!$AF$2:$AF$13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132-4823-BDBD-BA8ED004C253}"/>
            </c:ext>
          </c:extLst>
        </c:ser>
        <c:ser>
          <c:idx val="32"/>
          <c:order val="31"/>
          <c:tx>
            <c:strRef>
              <c:f>'Figure B.4.2'!$AG$1</c:f>
              <c:strCache>
                <c:ptCount val="1"/>
                <c:pt idx="0">
                  <c:v>32</c:v>
                </c:pt>
              </c:strCache>
            </c:strRef>
          </c:tx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132-4823-BDBD-BA8ED004C253}"/>
            </c:ext>
          </c:extLst>
        </c:ser>
        <c:ser>
          <c:idx val="33"/>
          <c:order val="32"/>
          <c:tx>
            <c:strRef>
              <c:f>'Figure B.4.2'!$AN$1</c:f>
              <c:strCache>
                <c:ptCount val="1"/>
                <c:pt idx="0">
                  <c:v>39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B.4.2'!$AN$2:$AN$13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F132-4823-BDBD-BA8ED004C253}"/>
            </c:ext>
          </c:extLst>
        </c:ser>
        <c:ser>
          <c:idx val="34"/>
          <c:order val="33"/>
          <c:tx>
            <c:strRef>
              <c:f>'Figure B.4.2'!$AK$1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B.4.2'!$AK$2:$AK$13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132-4823-BDBD-BA8ED004C253}"/>
            </c:ext>
          </c:extLst>
        </c:ser>
        <c:ser>
          <c:idx val="23"/>
          <c:order val="34"/>
          <c:tx>
            <c:strRef>
              <c:f>'Figure B.4.2'!$AQ$1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B.4.2'!$AQ$2:$AQ$13</c:f>
              <c:numCache>
                <c:formatCode>General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6.3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F132-4823-BDBD-BA8ED004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3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379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.5"/>
          <c:min val="4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146398366870808E-2"/>
          <c:y val="4.2824187992125985E-2"/>
          <c:w val="0.9070394065325168"/>
          <c:h val="0.79848056102362208"/>
        </c:manualLayout>
      </c:layout>
      <c:lineChart>
        <c:grouping val="standard"/>
        <c:varyColors val="0"/>
        <c:ser>
          <c:idx val="1"/>
          <c:order val="0"/>
          <c:tx>
            <c:strRef>
              <c:f>'Figure B.4.3'!$C$1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B.4.3'!$C$2:$C$13</c:f>
              <c:numCache>
                <c:formatCode>0.00</c:formatCode>
                <c:ptCount val="12"/>
                <c:pt idx="0">
                  <c:v>6.8</c:v>
                </c:pt>
                <c:pt idx="1">
                  <c:v>6.5</c:v>
                </c:pt>
                <c:pt idx="2">
                  <c:v>5.5</c:v>
                </c:pt>
                <c:pt idx="3">
                  <c:v>5</c:v>
                </c:pt>
                <c:pt idx="4">
                  <c:v>4.8</c:v>
                </c:pt>
                <c:pt idx="5">
                  <c:v>4.5</c:v>
                </c:pt>
                <c:pt idx="6">
                  <c:v>4.4000000000000004</c:v>
                </c:pt>
                <c:pt idx="7">
                  <c:v>4</c:v>
                </c:pt>
                <c:pt idx="8">
                  <c:v>4.0999999999999996</c:v>
                </c:pt>
                <c:pt idx="9">
                  <c:v>4.5</c:v>
                </c:pt>
                <c:pt idx="10">
                  <c:v>4.8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A-4CEC-ABB4-6ABBD8B73D6B}"/>
            </c:ext>
          </c:extLst>
        </c:ser>
        <c:ser>
          <c:idx val="3"/>
          <c:order val="1"/>
          <c:tx>
            <c:strRef>
              <c:f>'Figure B.4.3'!$E$1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B.4.3'!$E$2:$E$13</c:f>
              <c:numCache>
                <c:formatCode>0.00</c:formatCode>
                <c:ptCount val="12"/>
                <c:pt idx="0">
                  <c:v>7</c:v>
                </c:pt>
                <c:pt idx="1">
                  <c:v>6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A-4CEC-ABB4-6ABBD8B73D6B}"/>
            </c:ext>
          </c:extLst>
        </c:ser>
        <c:ser>
          <c:idx val="4"/>
          <c:order val="2"/>
          <c:tx>
            <c:strRef>
              <c:f>'Figure B.4.3'!$F$1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B.4.3'!$F$2:$F$13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3.7</c:v>
                </c:pt>
                <c:pt idx="2">
                  <c:v>3.4000000000000004</c:v>
                </c:pt>
                <c:pt idx="3">
                  <c:v>3.7</c:v>
                </c:pt>
                <c:pt idx="4">
                  <c:v>3.5</c:v>
                </c:pt>
                <c:pt idx="5">
                  <c:v>4.0999999999999996</c:v>
                </c:pt>
                <c:pt idx="6">
                  <c:v>4.2</c:v>
                </c:pt>
                <c:pt idx="7">
                  <c:v>4.3</c:v>
                </c:pt>
                <c:pt idx="8">
                  <c:v>4.4000000000000004</c:v>
                </c:pt>
                <c:pt idx="9">
                  <c:v>4.3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AA-4CEC-ABB4-6ABBD8B73D6B}"/>
            </c:ext>
          </c:extLst>
        </c:ser>
        <c:ser>
          <c:idx val="5"/>
          <c:order val="3"/>
          <c:tx>
            <c:strRef>
              <c:f>'Figure B.4.3'!$G$1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B.4.3'!$G$2:$G$13</c:f>
              <c:numCache>
                <c:formatCode>0.00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3.5</c:v>
                </c:pt>
                <c:pt idx="3">
                  <c:v>4</c:v>
                </c:pt>
                <c:pt idx="4">
                  <c:v>4.5</c:v>
                </c:pt>
                <c:pt idx="5">
                  <c:v>5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4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AA-4CEC-ABB4-6ABBD8B73D6B}"/>
            </c:ext>
          </c:extLst>
        </c:ser>
        <c:ser>
          <c:idx val="6"/>
          <c:order val="4"/>
          <c:tx>
            <c:strRef>
              <c:f>'Figure B.4.3'!$H$1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B.4.3'!$H$2:$H$13</c:f>
              <c:numCache>
                <c:formatCode>0.00</c:formatCode>
                <c:ptCount val="12"/>
                <c:pt idx="0">
                  <c:v>6.1139223328220398</c:v>
                </c:pt>
                <c:pt idx="1">
                  <c:v>5.4675934072989403</c:v>
                </c:pt>
                <c:pt idx="2">
                  <c:v>0.98214832892700199</c:v>
                </c:pt>
                <c:pt idx="3">
                  <c:v>3.4235995153785197</c:v>
                </c:pt>
                <c:pt idx="4">
                  <c:v>4.6933968360746103</c:v>
                </c:pt>
                <c:pt idx="5">
                  <c:v>4.9502003258016902</c:v>
                </c:pt>
                <c:pt idx="6">
                  <c:v>5.2288872704963998</c:v>
                </c:pt>
                <c:pt idx="7">
                  <c:v>5.2574305678823698</c:v>
                </c:pt>
                <c:pt idx="8">
                  <c:v>5.2446332779063001</c:v>
                </c:pt>
                <c:pt idx="9">
                  <c:v>5.2291944489487996</c:v>
                </c:pt>
                <c:pt idx="10">
                  <c:v>5.2065555822718101</c:v>
                </c:pt>
                <c:pt idx="11">
                  <c:v>5.21523875625389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AA-4CEC-ABB4-6ABBD8B73D6B}"/>
            </c:ext>
          </c:extLst>
        </c:ser>
        <c:ser>
          <c:idx val="7"/>
          <c:order val="5"/>
          <c:tx>
            <c:strRef>
              <c:f>'Figure B.4.3'!$I$1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B.4.3'!$I$2:$I$13</c:f>
              <c:numCache>
                <c:formatCode>0.00</c:formatCode>
                <c:ptCount val="12"/>
                <c:pt idx="0">
                  <c:v>5.5259999999999998</c:v>
                </c:pt>
                <c:pt idx="1">
                  <c:v>5.6589999999999998</c:v>
                </c:pt>
                <c:pt idx="2">
                  <c:v>5.1310000000000002</c:v>
                </c:pt>
                <c:pt idx="3">
                  <c:v>5.266</c:v>
                </c:pt>
                <c:pt idx="4">
                  <c:v>5.34</c:v>
                </c:pt>
                <c:pt idx="5">
                  <c:v>5.6779999999999999</c:v>
                </c:pt>
                <c:pt idx="6">
                  <c:v>5.4390000000000001</c:v>
                </c:pt>
                <c:pt idx="7">
                  <c:v>5.4720000000000004</c:v>
                </c:pt>
                <c:pt idx="8">
                  <c:v>5.56</c:v>
                </c:pt>
                <c:pt idx="9">
                  <c:v>5.6230000000000002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AA-4CEC-ABB4-6ABBD8B73D6B}"/>
            </c:ext>
          </c:extLst>
        </c:ser>
        <c:ser>
          <c:idx val="8"/>
          <c:order val="6"/>
          <c:tx>
            <c:strRef>
              <c:f>'Figure B.4.3'!$J$1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B.4.3'!$J$2:$J$13</c:f>
              <c:numCache>
                <c:formatCode>0.00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AA-4CEC-ABB4-6ABBD8B73D6B}"/>
            </c:ext>
          </c:extLst>
        </c:ser>
        <c:ser>
          <c:idx val="9"/>
          <c:order val="7"/>
          <c:tx>
            <c:strRef>
              <c:f>'Figure B.4.3'!$K$1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B.4.3'!$K$2:$K$13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4.25</c:v>
                </c:pt>
                <c:pt idx="10">
                  <c:v>4.25</c:v>
                </c:pt>
                <c:pt idx="11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AA-4CEC-ABB4-6ABBD8B73D6B}"/>
            </c:ext>
          </c:extLst>
        </c:ser>
        <c:ser>
          <c:idx val="10"/>
          <c:order val="8"/>
          <c:tx>
            <c:strRef>
              <c:f>'Figure B.4.3'!$L$1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B.4.3'!$L$2:$L$13</c:f>
              <c:numCache>
                <c:formatCode>0.00</c:formatCode>
                <c:ptCount val="12"/>
                <c:pt idx="0">
                  <c:v>4.6999999999999709</c:v>
                </c:pt>
                <c:pt idx="1">
                  <c:v>4.6999999999999931</c:v>
                </c:pt>
                <c:pt idx="2">
                  <c:v>4.4999999999999707</c:v>
                </c:pt>
                <c:pt idx="3">
                  <c:v>4.4999999999999929</c:v>
                </c:pt>
                <c:pt idx="4">
                  <c:v>4.4999999999999929</c:v>
                </c:pt>
                <c:pt idx="5">
                  <c:v>4.5000000000000151</c:v>
                </c:pt>
                <c:pt idx="6">
                  <c:v>4.3000000000000149</c:v>
                </c:pt>
                <c:pt idx="7">
                  <c:v>4.2999999999999927</c:v>
                </c:pt>
                <c:pt idx="8">
                  <c:v>4.3000000000000149</c:v>
                </c:pt>
                <c:pt idx="9">
                  <c:v>4.2999999999999927</c:v>
                </c:pt>
                <c:pt idx="10">
                  <c:v>4.0000000000000036</c:v>
                </c:pt>
                <c:pt idx="11">
                  <c:v>4.0000000000000036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AA-4CEC-ABB4-6ABBD8B73D6B}"/>
            </c:ext>
          </c:extLst>
        </c:ser>
        <c:ser>
          <c:idx val="11"/>
          <c:order val="9"/>
          <c:tx>
            <c:strRef>
              <c:f>'Figure B.4.3'!$M$1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B.4.3'!$M$2:$M$13</c:f>
              <c:numCache>
                <c:formatCode>0.00</c:formatCode>
                <c:ptCount val="12"/>
                <c:pt idx="0">
                  <c:v>5.5</c:v>
                </c:pt>
                <c:pt idx="1">
                  <c:v>5.3</c:v>
                </c:pt>
                <c:pt idx="2">
                  <c:v>5</c:v>
                </c:pt>
                <c:pt idx="3">
                  <c:v>5.0999999999999996</c:v>
                </c:pt>
                <c:pt idx="4">
                  <c:v>5.2</c:v>
                </c:pt>
                <c:pt idx="5">
                  <c:v>5.3</c:v>
                </c:pt>
                <c:pt idx="6">
                  <c:v>5</c:v>
                </c:pt>
                <c:pt idx="7">
                  <c:v>5.0999999999999996</c:v>
                </c:pt>
                <c:pt idx="8">
                  <c:v>5.2</c:v>
                </c:pt>
                <c:pt idx="9">
                  <c:v>5</c:v>
                </c:pt>
                <c:pt idx="10">
                  <c:v>4.9000000000000004</c:v>
                </c:pt>
                <c:pt idx="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AA-4CEC-ABB4-6ABBD8B73D6B}"/>
            </c:ext>
          </c:extLst>
        </c:ser>
        <c:ser>
          <c:idx val="12"/>
          <c:order val="10"/>
          <c:tx>
            <c:strRef>
              <c:f>'Figure B.4.3'!$N$1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B.4.3'!$N$2:$N$13</c:f>
              <c:numCache>
                <c:formatCode>0.00</c:formatCode>
                <c:ptCount val="12"/>
                <c:pt idx="0">
                  <c:v>5.8</c:v>
                </c:pt>
                <c:pt idx="1">
                  <c:v>5.8</c:v>
                </c:pt>
                <c:pt idx="2">
                  <c:v>5.7</c:v>
                </c:pt>
                <c:pt idx="3">
                  <c:v>5.8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6.1</c:v>
                </c:pt>
                <c:pt idx="10">
                  <c:v>6.2</c:v>
                </c:pt>
                <c:pt idx="11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AA-4CEC-ABB4-6ABBD8B73D6B}"/>
            </c:ext>
          </c:extLst>
        </c:ser>
        <c:ser>
          <c:idx val="13"/>
          <c:order val="11"/>
          <c:tx>
            <c:strRef>
              <c:f>'Figure B.4.3'!$O$1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B.4.3'!$O$2:$O$13</c:f>
              <c:numCache>
                <c:formatCode>0.00</c:formatCode>
                <c:ptCount val="12"/>
                <c:pt idx="0">
                  <c:v>6</c:v>
                </c:pt>
                <c:pt idx="1">
                  <c:v>5.75</c:v>
                </c:pt>
                <c:pt idx="2">
                  <c:v>5.5</c:v>
                </c:pt>
                <c:pt idx="3">
                  <c:v>5.25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4AA-4CEC-ABB4-6ABBD8B73D6B}"/>
            </c:ext>
          </c:extLst>
        </c:ser>
        <c:ser>
          <c:idx val="14"/>
          <c:order val="12"/>
          <c:tx>
            <c:strRef>
              <c:f>'Figure B.4.3'!$P$1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B.4.3'!$P$2:$P$13</c:f>
              <c:numCache>
                <c:formatCode>0.00</c:formatCode>
                <c:ptCount val="12"/>
                <c:pt idx="0">
                  <c:v>6.8</c:v>
                </c:pt>
                <c:pt idx="1">
                  <c:v>6.75</c:v>
                </c:pt>
                <c:pt idx="2">
                  <c:v>6.5</c:v>
                </c:pt>
                <c:pt idx="3">
                  <c:v>6.6</c:v>
                </c:pt>
                <c:pt idx="4">
                  <c:v>6.3</c:v>
                </c:pt>
                <c:pt idx="5">
                  <c:v>5.8</c:v>
                </c:pt>
                <c:pt idx="6">
                  <c:v>5.4</c:v>
                </c:pt>
                <c:pt idx="7">
                  <c:v>5.2</c:v>
                </c:pt>
                <c:pt idx="8">
                  <c:v>5.0999999999999996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4AA-4CEC-ABB4-6ABBD8B73D6B}"/>
            </c:ext>
          </c:extLst>
        </c:ser>
        <c:ser>
          <c:idx val="16"/>
          <c:order val="14"/>
          <c:tx>
            <c:strRef>
              <c:f>'Figure B.4.3'!$R$1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B.4.3'!$R$2:$R$13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5.5</c:v>
                </c:pt>
                <c:pt idx="4">
                  <c:v>5.5</c:v>
                </c:pt>
                <c:pt idx="5">
                  <c:v>6</c:v>
                </c:pt>
                <c:pt idx="6">
                  <c:v>5</c:v>
                </c:pt>
                <c:pt idx="7">
                  <c:v>5.5</c:v>
                </c:pt>
                <c:pt idx="8">
                  <c:v>5.5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4AA-4CEC-ABB4-6ABBD8B73D6B}"/>
            </c:ext>
          </c:extLst>
        </c:ser>
        <c:ser>
          <c:idx val="17"/>
          <c:order val="15"/>
          <c:tx>
            <c:strRef>
              <c:f>'Figure B.4.3'!$S$1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B.4.3'!$S$2:$S$13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5.5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4AA-4CEC-ABB4-6ABBD8B73D6B}"/>
            </c:ext>
          </c:extLst>
        </c:ser>
        <c:ser>
          <c:idx val="18"/>
          <c:order val="16"/>
          <c:tx>
            <c:strRef>
              <c:f>'Figure B.4.3'!$T$1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B.4.3'!$T$2:$T$13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4AA-4CEC-ABB4-6ABBD8B73D6B}"/>
            </c:ext>
          </c:extLst>
        </c:ser>
        <c:ser>
          <c:idx val="19"/>
          <c:order val="17"/>
          <c:tx>
            <c:strRef>
              <c:f>'Figure B.4.3'!$U$1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B.4.3'!$U$2:$U$13</c:f>
              <c:numCache>
                <c:formatCode>0.00</c:formatCode>
                <c:ptCount val="12"/>
                <c:pt idx="0">
                  <c:v>5.3</c:v>
                </c:pt>
                <c:pt idx="1">
                  <c:v>5.2</c:v>
                </c:pt>
                <c:pt idx="2">
                  <c:v>5.0999999999999996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4AA-4CEC-ABB4-6ABBD8B73D6B}"/>
            </c:ext>
          </c:extLst>
        </c:ser>
        <c:ser>
          <c:idx val="20"/>
          <c:order val="18"/>
          <c:tx>
            <c:strRef>
              <c:f>'Figure B.4.3'!$V$1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B.4.3'!$V$2:$V$13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4AA-4CEC-ABB4-6ABBD8B73D6B}"/>
            </c:ext>
          </c:extLst>
        </c:ser>
        <c:ser>
          <c:idx val="21"/>
          <c:order val="19"/>
          <c:tx>
            <c:strRef>
              <c:f>'Figure B.4.3'!$W$1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B.4.3'!$W$2:$W$13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5.2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5.0999999999999996</c:v>
                </c:pt>
                <c:pt idx="8">
                  <c:v>5.2</c:v>
                </c:pt>
                <c:pt idx="9">
                  <c:v>5.0999999999999996</c:v>
                </c:pt>
                <c:pt idx="10">
                  <c:v>5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4AA-4CEC-ABB4-6ABBD8B73D6B}"/>
            </c:ext>
          </c:extLst>
        </c:ser>
        <c:ser>
          <c:idx val="22"/>
          <c:order val="20"/>
          <c:tx>
            <c:strRef>
              <c:f>'Figure B.4.3'!$X$1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B.4.3'!$X$2:$X$13</c:f>
              <c:numCache>
                <c:formatCode>0.00</c:formatCode>
                <c:ptCount val="12"/>
                <c:pt idx="0">
                  <c:v>5.2</c:v>
                </c:pt>
                <c:pt idx="1">
                  <c:v>5.0999999999999996</c:v>
                </c:pt>
                <c:pt idx="2">
                  <c:v>5</c:v>
                </c:pt>
                <c:pt idx="3">
                  <c:v>5</c:v>
                </c:pt>
                <c:pt idx="4">
                  <c:v>4.9000000000000004</c:v>
                </c:pt>
                <c:pt idx="5">
                  <c:v>4.8</c:v>
                </c:pt>
                <c:pt idx="6">
                  <c:v>4.7</c:v>
                </c:pt>
                <c:pt idx="7">
                  <c:v>4.5999999999999996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4AA-4CEC-ABB4-6ABBD8B73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9551"/>
        <c:axId val="1"/>
      </c:lineChart>
      <c:lineChart>
        <c:grouping val="standard"/>
        <c:varyColors val="0"/>
        <c:ser>
          <c:idx val="15"/>
          <c:order val="13"/>
          <c:tx>
            <c:strRef>
              <c:f>'Figure B.4.3'!$Q$1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B.4.3'!$Q$2:$Q$13</c:f>
              <c:numCache>
                <c:formatCode>0.00</c:formatCode>
                <c:ptCount val="12"/>
                <c:pt idx="0">
                  <c:v>5</c:v>
                </c:pt>
                <c:pt idx="1">
                  <c:v>5.3</c:v>
                </c:pt>
                <c:pt idx="2">
                  <c:v>5.2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4.8</c:v>
                </c:pt>
                <c:pt idx="7">
                  <c:v>4.7</c:v>
                </c:pt>
                <c:pt idx="8">
                  <c:v>4.7</c:v>
                </c:pt>
                <c:pt idx="9">
                  <c:v>4.8</c:v>
                </c:pt>
                <c:pt idx="10">
                  <c:v>4.8</c:v>
                </c:pt>
                <c:pt idx="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4AA-4CEC-ABB4-6ABBD8B73D6B}"/>
            </c:ext>
          </c:extLst>
        </c:ser>
        <c:ser>
          <c:idx val="2"/>
          <c:order val="21"/>
          <c:tx>
            <c:strRef>
              <c:f>'Figure B.4.3'!$Y$1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B.4.3'!$Y$2:$Y$13</c:f>
              <c:numCache>
                <c:formatCode>0.00</c:formatCode>
                <c:ptCount val="12"/>
                <c:pt idx="0">
                  <c:v>5.3</c:v>
                </c:pt>
                <c:pt idx="1">
                  <c:v>5.0999999999999996</c:v>
                </c:pt>
                <c:pt idx="2">
                  <c:v>5</c:v>
                </c:pt>
                <c:pt idx="3">
                  <c:v>4.9000000000000004</c:v>
                </c:pt>
                <c:pt idx="4">
                  <c:v>4.8</c:v>
                </c:pt>
                <c:pt idx="5">
                  <c:v>4.7</c:v>
                </c:pt>
                <c:pt idx="6">
                  <c:v>4.5999999999999996</c:v>
                </c:pt>
                <c:pt idx="7">
                  <c:v>4.5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4AA-4CEC-ABB4-6ABBD8B73D6B}"/>
            </c:ext>
          </c:extLst>
        </c:ser>
        <c:ser>
          <c:idx val="24"/>
          <c:order val="22"/>
          <c:tx>
            <c:strRef>
              <c:f>'Figure B.4.3'!$Z$1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B.4.3'!$Z$2:$Z$13</c:f>
              <c:numCache>
                <c:formatCode>0.00</c:formatCode>
                <c:ptCount val="12"/>
                <c:pt idx="0">
                  <c:v>5.3</c:v>
                </c:pt>
                <c:pt idx="1">
                  <c:v>5.0999999999999996</c:v>
                </c:pt>
                <c:pt idx="2">
                  <c:v>5</c:v>
                </c:pt>
                <c:pt idx="3">
                  <c:v>4.9000000000000004</c:v>
                </c:pt>
                <c:pt idx="4">
                  <c:v>4.8</c:v>
                </c:pt>
                <c:pt idx="5">
                  <c:v>4.7</c:v>
                </c:pt>
                <c:pt idx="6">
                  <c:v>4.5999999999999996</c:v>
                </c:pt>
                <c:pt idx="7">
                  <c:v>4.5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4AA-4CEC-ABB4-6ABBD8B73D6B}"/>
            </c:ext>
          </c:extLst>
        </c:ser>
        <c:ser>
          <c:idx val="25"/>
          <c:order val="23"/>
          <c:tx>
            <c:strRef>
              <c:f>'Figure B.4.3'!$AA$1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B.4.3'!$AA$2:$AA$13</c:f>
              <c:numCache>
                <c:formatCode>0.00</c:formatCode>
                <c:ptCount val="12"/>
                <c:pt idx="0">
                  <c:v>5</c:v>
                </c:pt>
                <c:pt idx="1">
                  <c:v>4.8</c:v>
                </c:pt>
                <c:pt idx="2">
                  <c:v>4.7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4.3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4AA-4CEC-ABB4-6ABBD8B73D6B}"/>
            </c:ext>
          </c:extLst>
        </c:ser>
        <c:ser>
          <c:idx val="26"/>
          <c:order val="24"/>
          <c:tx>
            <c:strRef>
              <c:f>'Figure B.4.3'!$AB$1</c:f>
              <c:strCache>
                <c:ptCount val="1"/>
                <c:pt idx="0">
                  <c:v>27</c:v>
                </c:pt>
              </c:strCache>
            </c:strRef>
          </c:tx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B.4.3'!$AB$2:$AB$13</c:f>
              <c:numCache>
                <c:formatCode>0.00</c:formatCode>
                <c:ptCount val="12"/>
                <c:pt idx="0">
                  <c:v>6.5</c:v>
                </c:pt>
                <c:pt idx="1">
                  <c:v>6</c:v>
                </c:pt>
                <c:pt idx="2">
                  <c:v>5.8</c:v>
                </c:pt>
                <c:pt idx="3">
                  <c:v>5.6</c:v>
                </c:pt>
                <c:pt idx="4">
                  <c:v>5.5</c:v>
                </c:pt>
                <c:pt idx="5">
                  <c:v>5.4</c:v>
                </c:pt>
                <c:pt idx="6">
                  <c:v>5.3</c:v>
                </c:pt>
                <c:pt idx="7">
                  <c:v>5.2</c:v>
                </c:pt>
                <c:pt idx="8">
                  <c:v>5.0999999999999996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AA-4CEC-ABB4-6ABBD8B73D6B}"/>
            </c:ext>
          </c:extLst>
        </c:ser>
        <c:ser>
          <c:idx val="28"/>
          <c:order val="25"/>
          <c:tx>
            <c:strRef>
              <c:f>'Figure B.4.3'!$AD$1</c:f>
              <c:strCache>
                <c:ptCount val="1"/>
                <c:pt idx="0">
                  <c:v>29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B.4.3'!$AD$2:$AD$13</c:f>
              <c:numCache>
                <c:formatCode>0.00</c:formatCode>
                <c:ptCount val="12"/>
                <c:pt idx="0">
                  <c:v>4.2</c:v>
                </c:pt>
                <c:pt idx="1">
                  <c:v>4.3</c:v>
                </c:pt>
                <c:pt idx="2">
                  <c:v>4.4000000000000004</c:v>
                </c:pt>
                <c:pt idx="3">
                  <c:v>4.2</c:v>
                </c:pt>
                <c:pt idx="4">
                  <c:v>4</c:v>
                </c:pt>
                <c:pt idx="5">
                  <c:v>4.5</c:v>
                </c:pt>
                <c:pt idx="6">
                  <c:v>4.5</c:v>
                </c:pt>
                <c:pt idx="7">
                  <c:v>4.7</c:v>
                </c:pt>
                <c:pt idx="8">
                  <c:v>4.2</c:v>
                </c:pt>
                <c:pt idx="9">
                  <c:v>4.25</c:v>
                </c:pt>
                <c:pt idx="10">
                  <c:v>4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4AA-4CEC-ABB4-6ABBD8B73D6B}"/>
            </c:ext>
          </c:extLst>
        </c:ser>
        <c:ser>
          <c:idx val="29"/>
          <c:order val="26"/>
          <c:tx>
            <c:strRef>
              <c:f>'Figure B.4.3'!$AE$1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B.4.3'!$AE$2:$AE$13</c:f>
              <c:numCache>
                <c:formatCode>0.00</c:formatCode>
                <c:ptCount val="12"/>
                <c:pt idx="0">
                  <c:v>7.2</c:v>
                </c:pt>
                <c:pt idx="1">
                  <c:v>6.8</c:v>
                </c:pt>
                <c:pt idx="2">
                  <c:v>6.6</c:v>
                </c:pt>
                <c:pt idx="3">
                  <c:v>6.4</c:v>
                </c:pt>
                <c:pt idx="4">
                  <c:v>6.3</c:v>
                </c:pt>
                <c:pt idx="5">
                  <c:v>6.1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5.4</c:v>
                </c:pt>
                <c:pt idx="10">
                  <c:v>5.3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4AA-4CEC-ABB4-6ABBD8B73D6B}"/>
            </c:ext>
          </c:extLst>
        </c:ser>
        <c:ser>
          <c:idx val="30"/>
          <c:order val="27"/>
          <c:tx>
            <c:strRef>
              <c:f>'Figure B.4.3'!$AF$1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B.4.3'!$AF$2:$AF$13</c:f>
              <c:numCache>
                <c:formatCode>0.00</c:formatCode>
                <c:ptCount val="12"/>
                <c:pt idx="0">
                  <c:v>6.1</c:v>
                </c:pt>
                <c:pt idx="1">
                  <c:v>6</c:v>
                </c:pt>
                <c:pt idx="2">
                  <c:v>5.7</c:v>
                </c:pt>
                <c:pt idx="3">
                  <c:v>5.3</c:v>
                </c:pt>
                <c:pt idx="4">
                  <c:v>5.0999999999999996</c:v>
                </c:pt>
                <c:pt idx="5">
                  <c:v>5.3</c:v>
                </c:pt>
                <c:pt idx="6">
                  <c:v>5.5</c:v>
                </c:pt>
                <c:pt idx="7">
                  <c:v>5.7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4AA-4CEC-ABB4-6ABBD8B73D6B}"/>
            </c:ext>
          </c:extLst>
        </c:ser>
        <c:ser>
          <c:idx val="31"/>
          <c:order val="28"/>
          <c:tx>
            <c:strRef>
              <c:f>'Figure B.4.3'!$AG$1</c:f>
              <c:strCache>
                <c:ptCount val="1"/>
                <c:pt idx="0">
                  <c:v>32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B.4.3'!$AG$2:$AG$13</c:f>
              <c:numCache>
                <c:formatCode>0.00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4.5</c:v>
                </c:pt>
                <c:pt idx="3">
                  <c:v>5</c:v>
                </c:pt>
                <c:pt idx="4">
                  <c:v>5.3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4AA-4CEC-ABB4-6ABBD8B73D6B}"/>
            </c:ext>
          </c:extLst>
        </c:ser>
        <c:ser>
          <c:idx val="23"/>
          <c:order val="29"/>
          <c:tx>
            <c:strRef>
              <c:f>'Figure B.4.3'!$AQ$1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B.4.3'!$AQ$2:$AQ$13</c:f>
              <c:numCache>
                <c:formatCode>0.0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4AA-4CEC-ABB4-6ABBD8B73D6B}"/>
            </c:ext>
          </c:extLst>
        </c:ser>
        <c:ser>
          <c:idx val="0"/>
          <c:order val="30"/>
          <c:tx>
            <c:strRef>
              <c:f>'Figure B.4.3'!$AK$1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B.4.3'!$AK$2:$AK$13</c:f>
              <c:numCache>
                <c:formatCode>0.00</c:formatCode>
                <c:ptCount val="12"/>
                <c:pt idx="0">
                  <c:v>6</c:v>
                </c:pt>
                <c:pt idx="1">
                  <c:v>6.25</c:v>
                </c:pt>
                <c:pt idx="2">
                  <c:v>5.5</c:v>
                </c:pt>
                <c:pt idx="3">
                  <c:v>5.33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4AA-4CEC-ABB4-6ABBD8B73D6B}"/>
            </c:ext>
          </c:extLst>
        </c:ser>
        <c:ser>
          <c:idx val="27"/>
          <c:order val="31"/>
          <c:tx>
            <c:strRef>
              <c:f>'Figure B.4.3'!$AH$1</c:f>
              <c:strCache>
                <c:ptCount val="1"/>
                <c:pt idx="0">
                  <c:v>33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B.4.3'!$AH$2:$AH$13</c:f>
              <c:numCache>
                <c:formatCode>0.00</c:formatCode>
                <c:ptCount val="12"/>
                <c:pt idx="0">
                  <c:v>8.1999999999999993</c:v>
                </c:pt>
                <c:pt idx="1">
                  <c:v>8</c:v>
                </c:pt>
                <c:pt idx="2">
                  <c:v>7.6</c:v>
                </c:pt>
                <c:pt idx="3">
                  <c:v>7.2</c:v>
                </c:pt>
                <c:pt idx="4">
                  <c:v>7</c:v>
                </c:pt>
                <c:pt idx="5">
                  <c:v>6.7</c:v>
                </c:pt>
                <c:pt idx="6">
                  <c:v>6.4</c:v>
                </c:pt>
                <c:pt idx="7">
                  <c:v>6.2</c:v>
                </c:pt>
                <c:pt idx="8">
                  <c:v>6</c:v>
                </c:pt>
                <c:pt idx="9">
                  <c:v>5.9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4AA-4CEC-ABB4-6ABBD8B73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"/>
          <c:min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955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9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B.4.4'!$B$1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B.4.4'!$B$2:$B$13</c:f>
              <c:numCache>
                <c:formatCode>0.0</c:formatCode>
                <c:ptCount val="12"/>
                <c:pt idx="0">
                  <c:v>367.5</c:v>
                </c:pt>
                <c:pt idx="1">
                  <c:v>364.5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395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5A-4B91-B245-E0C7B87995C7}"/>
            </c:ext>
          </c:extLst>
        </c:ser>
        <c:ser>
          <c:idx val="1"/>
          <c:order val="1"/>
          <c:tx>
            <c:strRef>
              <c:f>'Figure B.4.4'!$C$1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B.4.4'!$C$2:$C$13</c:f>
              <c:numCache>
                <c:formatCode>0.0</c:formatCode>
                <c:ptCount val="12"/>
                <c:pt idx="0">
                  <c:v>366</c:v>
                </c:pt>
                <c:pt idx="1">
                  <c:v>368</c:v>
                </c:pt>
                <c:pt idx="2">
                  <c:v>370</c:v>
                </c:pt>
                <c:pt idx="3">
                  <c:v>372</c:v>
                </c:pt>
                <c:pt idx="4">
                  <c:v>366</c:v>
                </c:pt>
                <c:pt idx="5">
                  <c:v>370</c:v>
                </c:pt>
                <c:pt idx="6">
                  <c:v>373</c:v>
                </c:pt>
                <c:pt idx="7">
                  <c:v>376</c:v>
                </c:pt>
                <c:pt idx="8">
                  <c:v>374</c:v>
                </c:pt>
                <c:pt idx="9">
                  <c:v>376</c:v>
                </c:pt>
                <c:pt idx="10">
                  <c:v>378</c:v>
                </c:pt>
                <c:pt idx="11">
                  <c:v>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5A-4B91-B245-E0C7B87995C7}"/>
            </c:ext>
          </c:extLst>
        </c:ser>
        <c:ser>
          <c:idx val="2"/>
          <c:order val="2"/>
          <c:tx>
            <c:strRef>
              <c:f>'Figure B.4.4'!$D$1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B.4.4'!$D$2:$D$13</c:f>
              <c:numCache>
                <c:formatCode>0.0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375</c:v>
                </c:pt>
                <c:pt idx="3">
                  <c:v>370</c:v>
                </c:pt>
                <c:pt idx="4">
                  <c:v>365</c:v>
                </c:pt>
                <c:pt idx="5">
                  <c:v>360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5A-4B91-B245-E0C7B87995C7}"/>
            </c:ext>
          </c:extLst>
        </c:ser>
        <c:ser>
          <c:idx val="3"/>
          <c:order val="3"/>
          <c:tx>
            <c:strRef>
              <c:f>'Figure B.4.4'!$E$1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B.4.4'!$E$2:$E$13</c:f>
              <c:numCache>
                <c:formatCode>0.0</c:formatCode>
                <c:ptCount val="12"/>
                <c:pt idx="0">
                  <c:v>365</c:v>
                </c:pt>
                <c:pt idx="1">
                  <c:v>370</c:v>
                </c:pt>
                <c:pt idx="2">
                  <c:v>375</c:v>
                </c:pt>
                <c:pt idx="3">
                  <c:v>380</c:v>
                </c:pt>
                <c:pt idx="4">
                  <c:v>385</c:v>
                </c:pt>
                <c:pt idx="5">
                  <c:v>390</c:v>
                </c:pt>
                <c:pt idx="6">
                  <c:v>400</c:v>
                </c:pt>
                <c:pt idx="7">
                  <c:v>410</c:v>
                </c:pt>
                <c:pt idx="8">
                  <c:v>415</c:v>
                </c:pt>
                <c:pt idx="9">
                  <c:v>420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5A-4B91-B245-E0C7B87995C7}"/>
            </c:ext>
          </c:extLst>
        </c:ser>
        <c:ser>
          <c:idx val="4"/>
          <c:order val="4"/>
          <c:tx>
            <c:strRef>
              <c:f>'Figure B.4.4'!$F$1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B.4.4'!$F$2:$F$13</c:f>
              <c:numCache>
                <c:formatCode>0.0</c:formatCode>
                <c:ptCount val="12"/>
                <c:pt idx="0">
                  <c:v>374</c:v>
                </c:pt>
                <c:pt idx="1">
                  <c:v>378</c:v>
                </c:pt>
                <c:pt idx="2">
                  <c:v>380</c:v>
                </c:pt>
                <c:pt idx="3">
                  <c:v>378</c:v>
                </c:pt>
                <c:pt idx="4">
                  <c:v>377</c:v>
                </c:pt>
                <c:pt idx="5">
                  <c:v>378</c:v>
                </c:pt>
                <c:pt idx="6">
                  <c:v>377</c:v>
                </c:pt>
                <c:pt idx="7">
                  <c:v>376</c:v>
                </c:pt>
                <c:pt idx="8">
                  <c:v>377</c:v>
                </c:pt>
                <c:pt idx="9">
                  <c:v>378</c:v>
                </c:pt>
                <c:pt idx="10">
                  <c:v>380</c:v>
                </c:pt>
                <c:pt idx="11">
                  <c:v>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5A-4B91-B245-E0C7B87995C7}"/>
            </c:ext>
          </c:extLst>
        </c:ser>
        <c:ser>
          <c:idx val="5"/>
          <c:order val="5"/>
          <c:tx>
            <c:strRef>
              <c:f>'Figure B.4.4'!$G$1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B.4.4'!$G$2:$G$13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371</c:v>
                </c:pt>
                <c:pt idx="3">
                  <c:v>366</c:v>
                </c:pt>
                <c:pt idx="4">
                  <c:v>368</c:v>
                </c:pt>
                <c:pt idx="5">
                  <c:v>370</c:v>
                </c:pt>
                <c:pt idx="6">
                  <c:v>364</c:v>
                </c:pt>
                <c:pt idx="7">
                  <c:v>365</c:v>
                </c:pt>
                <c:pt idx="8">
                  <c:v>367</c:v>
                </c:pt>
                <c:pt idx="9">
                  <c:v>369</c:v>
                </c:pt>
                <c:pt idx="10">
                  <c:v>364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5A-4B91-B245-E0C7B87995C7}"/>
            </c:ext>
          </c:extLst>
        </c:ser>
        <c:ser>
          <c:idx val="6"/>
          <c:order val="6"/>
          <c:tx>
            <c:strRef>
              <c:f>'Figure B.4.4'!$H$1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B.4.4'!$H$2:$H$13</c:f>
              <c:numCache>
                <c:formatCode>0.0</c:formatCode>
                <c:ptCount val="12"/>
                <c:pt idx="0">
                  <c:v>370.42004634834979</c:v>
                </c:pt>
                <c:pt idx="1">
                  <c:v>378.43563394156041</c:v>
                </c:pt>
                <c:pt idx="2">
                  <c:v>385.80668092878051</c:v>
                </c:pt>
                <c:pt idx="3">
                  <c:v>376.96633191237538</c:v>
                </c:pt>
                <c:pt idx="4">
                  <c:v>377.82228138543189</c:v>
                </c:pt>
                <c:pt idx="5">
                  <c:v>385.60043062141989</c:v>
                </c:pt>
                <c:pt idx="6">
                  <c:v>392.09273314815738</c:v>
                </c:pt>
                <c:pt idx="7">
                  <c:v>382.03666561008151</c:v>
                </c:pt>
                <c:pt idx="8">
                  <c:v>382.12353132031882</c:v>
                </c:pt>
                <c:pt idx="9">
                  <c:v>389.48049114734982</c:v>
                </c:pt>
                <c:pt idx="10">
                  <c:v>395.71926098187782</c:v>
                </c:pt>
                <c:pt idx="11">
                  <c:v>385.39868842394702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A5A-4B91-B245-E0C7B87995C7}"/>
            </c:ext>
          </c:extLst>
        </c:ser>
        <c:ser>
          <c:idx val="7"/>
          <c:order val="7"/>
          <c:tx>
            <c:strRef>
              <c:f>'Figure B.4.4'!$I$1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B.4.4'!$I$2:$I$13</c:f>
              <c:numCache>
                <c:formatCode>0.0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365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A5A-4B91-B245-E0C7B87995C7}"/>
            </c:ext>
          </c:extLst>
        </c:ser>
        <c:ser>
          <c:idx val="8"/>
          <c:order val="8"/>
          <c:tx>
            <c:strRef>
              <c:f>'Figure B.4.4'!$J$1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B.4.4'!$J$2:$J$13</c:f>
              <c:numCache>
                <c:formatCode>0.0</c:formatCode>
                <c:ptCount val="12"/>
                <c:pt idx="0">
                  <c:v>367</c:v>
                </c:pt>
                <c:pt idx="1">
                  <c:v>367</c:v>
                </c:pt>
                <c:pt idx="2">
                  <c:v>368</c:v>
                </c:pt>
                <c:pt idx="3">
                  <c:v>369</c:v>
                </c:pt>
                <c:pt idx="4">
                  <c:v>369</c:v>
                </c:pt>
                <c:pt idx="5">
                  <c:v>368.5</c:v>
                </c:pt>
                <c:pt idx="6">
                  <c:v>368</c:v>
                </c:pt>
                <c:pt idx="7">
                  <c:v>369</c:v>
                </c:pt>
                <c:pt idx="8">
                  <c:v>369</c:v>
                </c:pt>
                <c:pt idx="9">
                  <c:v>368</c:v>
                </c:pt>
                <c:pt idx="10">
                  <c:v>368</c:v>
                </c:pt>
                <c:pt idx="11">
                  <c:v>368.25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A5A-4B91-B245-E0C7B87995C7}"/>
            </c:ext>
          </c:extLst>
        </c:ser>
        <c:ser>
          <c:idx val="9"/>
          <c:order val="9"/>
          <c:tx>
            <c:strRef>
              <c:f>'Figure B.4.4'!$K$1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B.4.4'!$K$2:$K$13</c:f>
              <c:numCache>
                <c:formatCode>0.0</c:formatCode>
                <c:ptCount val="12"/>
                <c:pt idx="0">
                  <c:v>368</c:v>
                </c:pt>
                <c:pt idx="1">
                  <c:v>365</c:v>
                </c:pt>
                <c:pt idx="2">
                  <c:v>363</c:v>
                </c:pt>
                <c:pt idx="3">
                  <c:v>363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A5A-4B91-B245-E0C7B87995C7}"/>
            </c:ext>
          </c:extLst>
        </c:ser>
        <c:ser>
          <c:idx val="10"/>
          <c:order val="10"/>
          <c:tx>
            <c:strRef>
              <c:f>'Figure B.4.4'!$L$1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B.4.4'!$L$2:$L$13</c:f>
              <c:numCache>
                <c:formatCode>0.0</c:formatCode>
                <c:ptCount val="12"/>
                <c:pt idx="0">
                  <c:v>384</c:v>
                </c:pt>
                <c:pt idx="1">
                  <c:v>401</c:v>
                </c:pt>
                <c:pt idx="2">
                  <c:v>405</c:v>
                </c:pt>
                <c:pt idx="3">
                  <c:v>410</c:v>
                </c:pt>
                <c:pt idx="4">
                  <c:v>414</c:v>
                </c:pt>
                <c:pt idx="5">
                  <c:v>419</c:v>
                </c:pt>
                <c:pt idx="6">
                  <c:v>420</c:v>
                </c:pt>
                <c:pt idx="7">
                  <c:v>421</c:v>
                </c:pt>
                <c:pt idx="8">
                  <c:v>422</c:v>
                </c:pt>
                <c:pt idx="9">
                  <c:v>423</c:v>
                </c:pt>
                <c:pt idx="10">
                  <c:v>426</c:v>
                </c:pt>
                <c:pt idx="11">
                  <c:v>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A5A-4B91-B245-E0C7B87995C7}"/>
            </c:ext>
          </c:extLst>
        </c:ser>
        <c:ser>
          <c:idx val="11"/>
          <c:order val="11"/>
          <c:tx>
            <c:strRef>
              <c:f>'Figure B.4.4'!$M$1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B.4.4'!$M$2:$M$13</c:f>
              <c:numCache>
                <c:formatCode>0.0</c:formatCode>
                <c:ptCount val="12"/>
                <c:pt idx="0">
                  <c:v>367.75</c:v>
                </c:pt>
                <c:pt idx="1">
                  <c:v>368.5</c:v>
                </c:pt>
                <c:pt idx="2">
                  <c:v>368</c:v>
                </c:pt>
                <c:pt idx="3">
                  <c:v>368.5</c:v>
                </c:pt>
                <c:pt idx="4">
                  <c:v>368.5</c:v>
                </c:pt>
                <c:pt idx="5">
                  <c:v>369</c:v>
                </c:pt>
                <c:pt idx="6">
                  <c:v>368.5</c:v>
                </c:pt>
                <c:pt idx="7">
                  <c:v>368.5</c:v>
                </c:pt>
                <c:pt idx="8">
                  <c:v>368</c:v>
                </c:pt>
                <c:pt idx="9">
                  <c:v>368.5</c:v>
                </c:pt>
                <c:pt idx="10">
                  <c:v>368</c:v>
                </c:pt>
                <c:pt idx="11">
                  <c:v>368.5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A5A-4B91-B245-E0C7B87995C7}"/>
            </c:ext>
          </c:extLst>
        </c:ser>
        <c:ser>
          <c:idx val="12"/>
          <c:order val="12"/>
          <c:tx>
            <c:strRef>
              <c:f>'Figure B.4.4'!$N$1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B.4.4'!$N$2:$N$13</c:f>
              <c:numCache>
                <c:formatCode>0.0</c:formatCode>
                <c:ptCount val="12"/>
                <c:pt idx="0">
                  <c:v>367</c:v>
                </c:pt>
                <c:pt idx="1">
                  <c:v>369</c:v>
                </c:pt>
                <c:pt idx="2">
                  <c:v>365</c:v>
                </c:pt>
                <c:pt idx="3">
                  <c:v>370</c:v>
                </c:pt>
                <c:pt idx="4">
                  <c:v>375</c:v>
                </c:pt>
                <c:pt idx="5">
                  <c:v>380</c:v>
                </c:pt>
                <c:pt idx="6">
                  <c:v>375</c:v>
                </c:pt>
                <c:pt idx="7">
                  <c:v>380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A5A-4B91-B245-E0C7B87995C7}"/>
            </c:ext>
          </c:extLst>
        </c:ser>
        <c:ser>
          <c:idx val="13"/>
          <c:order val="13"/>
          <c:tx>
            <c:strRef>
              <c:f>'Figure B.4.4'!$O$1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B.4.4'!$O$2:$O$13</c:f>
              <c:numCache>
                <c:formatCode>0.0</c:formatCode>
                <c:ptCount val="12"/>
                <c:pt idx="0">
                  <c:v>367</c:v>
                </c:pt>
                <c:pt idx="1">
                  <c:v>367</c:v>
                </c:pt>
                <c:pt idx="2">
                  <c:v>370</c:v>
                </c:pt>
                <c:pt idx="3">
                  <c:v>372</c:v>
                </c:pt>
                <c:pt idx="4">
                  <c:v>375</c:v>
                </c:pt>
                <c:pt idx="5">
                  <c:v>375</c:v>
                </c:pt>
                <c:pt idx="6">
                  <c:v>380</c:v>
                </c:pt>
                <c:pt idx="7">
                  <c:v>380</c:v>
                </c:pt>
                <c:pt idx="8">
                  <c:v>384</c:v>
                </c:pt>
                <c:pt idx="9">
                  <c:v>384</c:v>
                </c:pt>
                <c:pt idx="10">
                  <c:v>387</c:v>
                </c:pt>
                <c:pt idx="11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A5A-4B91-B245-E0C7B87995C7}"/>
            </c:ext>
          </c:extLst>
        </c:ser>
        <c:ser>
          <c:idx val="14"/>
          <c:order val="14"/>
          <c:tx>
            <c:strRef>
              <c:f>'Figure B.4.4'!$P$1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B.4.4'!$P$2:$P$13</c:f>
              <c:numCache>
                <c:formatCode>0.0</c:formatCode>
                <c:ptCount val="12"/>
                <c:pt idx="0">
                  <c:v>367</c:v>
                </c:pt>
                <c:pt idx="1">
                  <c:v>367.5</c:v>
                </c:pt>
                <c:pt idx="2">
                  <c:v>368</c:v>
                </c:pt>
                <c:pt idx="3">
                  <c:v>369</c:v>
                </c:pt>
                <c:pt idx="4">
                  <c:v>370</c:v>
                </c:pt>
                <c:pt idx="5">
                  <c:v>370.25</c:v>
                </c:pt>
                <c:pt idx="6">
                  <c:v>370.5</c:v>
                </c:pt>
                <c:pt idx="7">
                  <c:v>371</c:v>
                </c:pt>
                <c:pt idx="8">
                  <c:v>372</c:v>
                </c:pt>
                <c:pt idx="9">
                  <c:v>372.25</c:v>
                </c:pt>
                <c:pt idx="10">
                  <c:v>372.5</c:v>
                </c:pt>
                <c:pt idx="11">
                  <c:v>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A5A-4B91-B245-E0C7B87995C7}"/>
            </c:ext>
          </c:extLst>
        </c:ser>
        <c:ser>
          <c:idx val="15"/>
          <c:order val="15"/>
          <c:tx>
            <c:strRef>
              <c:f>'Figure B.4.4'!$Q$1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B.4.4'!$Q$2:$Q$13</c:f>
              <c:numCache>
                <c:formatCode>0.0</c:formatCode>
                <c:ptCount val="12"/>
                <c:pt idx="0">
                  <c:v>380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A5A-4B91-B245-E0C7B87995C7}"/>
            </c:ext>
          </c:extLst>
        </c:ser>
        <c:ser>
          <c:idx val="16"/>
          <c:order val="16"/>
          <c:tx>
            <c:strRef>
              <c:f>'Figure B.4.4'!$R$1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B.4.4'!$R$2:$R$13</c:f>
              <c:numCache>
                <c:formatCode>0.0</c:formatCode>
                <c:ptCount val="12"/>
                <c:pt idx="0">
                  <c:v>365</c:v>
                </c:pt>
                <c:pt idx="1">
                  <c:v>360</c:v>
                </c:pt>
                <c:pt idx="2">
                  <c:v>380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AA5A-4B91-B245-E0C7B87995C7}"/>
            </c:ext>
          </c:extLst>
        </c:ser>
        <c:ser>
          <c:idx val="17"/>
          <c:order val="17"/>
          <c:tx>
            <c:strRef>
              <c:f>'Figure B.4.4'!$S$1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B.4.4'!$S$2:$S$13</c:f>
              <c:numCache>
                <c:formatCode>0.0</c:formatCode>
                <c:ptCount val="12"/>
                <c:pt idx="0">
                  <c:v>375</c:v>
                </c:pt>
                <c:pt idx="1">
                  <c:v>380</c:v>
                </c:pt>
                <c:pt idx="2">
                  <c:v>390</c:v>
                </c:pt>
                <c:pt idx="3">
                  <c:v>400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420</c:v>
                </c:pt>
                <c:pt idx="8">
                  <c:v>430</c:v>
                </c:pt>
                <c:pt idx="9">
                  <c:v>430</c:v>
                </c:pt>
                <c:pt idx="10">
                  <c:v>430</c:v>
                </c:pt>
                <c:pt idx="11">
                  <c:v>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A5A-4B91-B245-E0C7B87995C7}"/>
            </c:ext>
          </c:extLst>
        </c:ser>
        <c:ser>
          <c:idx val="18"/>
          <c:order val="18"/>
          <c:tx>
            <c:strRef>
              <c:f>'Figure B.4.4'!$T$1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B.4.4'!$T$2:$T$13</c:f>
              <c:numCache>
                <c:formatCode>0.0</c:formatCode>
                <c:ptCount val="12"/>
                <c:pt idx="0">
                  <c:v>386</c:v>
                </c:pt>
                <c:pt idx="1">
                  <c:v>388</c:v>
                </c:pt>
                <c:pt idx="2">
                  <c:v>390</c:v>
                </c:pt>
                <c:pt idx="3">
                  <c:v>392</c:v>
                </c:pt>
                <c:pt idx="4">
                  <c:v>394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A5A-4B91-B245-E0C7B87995C7}"/>
            </c:ext>
          </c:extLst>
        </c:ser>
        <c:ser>
          <c:idx val="19"/>
          <c:order val="19"/>
          <c:tx>
            <c:strRef>
              <c:f>'Figure B.4.4'!$U$1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B.4.4'!$U$2:$U$13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374</c:v>
                </c:pt>
                <c:pt idx="3">
                  <c:v>376</c:v>
                </c:pt>
                <c:pt idx="4">
                  <c:v>378</c:v>
                </c:pt>
                <c:pt idx="5">
                  <c:v>379</c:v>
                </c:pt>
                <c:pt idx="6">
                  <c:v>380</c:v>
                </c:pt>
                <c:pt idx="7">
                  <c:v>382</c:v>
                </c:pt>
                <c:pt idx="8">
                  <c:v>383</c:v>
                </c:pt>
                <c:pt idx="9">
                  <c:v>384</c:v>
                </c:pt>
                <c:pt idx="10">
                  <c:v>386</c:v>
                </c:pt>
                <c:pt idx="11">
                  <c:v>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AA5A-4B91-B245-E0C7B87995C7}"/>
            </c:ext>
          </c:extLst>
        </c:ser>
        <c:ser>
          <c:idx val="20"/>
          <c:order val="20"/>
          <c:tx>
            <c:strRef>
              <c:f>'Figure B.4.4'!$V$1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B.4.4'!$V$2:$V$13</c:f>
              <c:numCache>
                <c:formatCode>0.0</c:formatCode>
                <c:ptCount val="12"/>
                <c:pt idx="0">
                  <c:v>375</c:v>
                </c:pt>
                <c:pt idx="1">
                  <c:v>375</c:v>
                </c:pt>
                <c:pt idx="2">
                  <c:v>380</c:v>
                </c:pt>
                <c:pt idx="3">
                  <c:v>380</c:v>
                </c:pt>
                <c:pt idx="4">
                  <c:v>380</c:v>
                </c:pt>
                <c:pt idx="5">
                  <c:v>380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A5A-4B91-B245-E0C7B87995C7}"/>
            </c:ext>
          </c:extLst>
        </c:ser>
        <c:ser>
          <c:idx val="21"/>
          <c:order val="21"/>
          <c:tx>
            <c:strRef>
              <c:f>'Figure B.4.4'!$W$1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B.4.4'!$W$2:$W$13</c:f>
              <c:numCache>
                <c:formatCode>0.0</c:formatCode>
                <c:ptCount val="12"/>
                <c:pt idx="0">
                  <c:v>365</c:v>
                </c:pt>
                <c:pt idx="1">
                  <c:v>366</c:v>
                </c:pt>
                <c:pt idx="2">
                  <c:v>370</c:v>
                </c:pt>
                <c:pt idx="3">
                  <c:v>372</c:v>
                </c:pt>
                <c:pt idx="4">
                  <c:v>372</c:v>
                </c:pt>
                <c:pt idx="5">
                  <c:v>374</c:v>
                </c:pt>
                <c:pt idx="6">
                  <c:v>375</c:v>
                </c:pt>
                <c:pt idx="7">
                  <c:v>375</c:v>
                </c:pt>
                <c:pt idx="8">
                  <c:v>373</c:v>
                </c:pt>
                <c:pt idx="9">
                  <c:v>376</c:v>
                </c:pt>
                <c:pt idx="10">
                  <c:v>378</c:v>
                </c:pt>
                <c:pt idx="11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A5A-4B91-B245-E0C7B87995C7}"/>
            </c:ext>
          </c:extLst>
        </c:ser>
        <c:ser>
          <c:idx val="22"/>
          <c:order val="22"/>
          <c:tx>
            <c:strRef>
              <c:f>'Figure B.4.4'!$X$1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B.4.4'!$X$2:$X$13</c:f>
              <c:numCache>
                <c:formatCode>0.0</c:formatCode>
                <c:ptCount val="12"/>
                <c:pt idx="0">
                  <c:v>367</c:v>
                </c:pt>
                <c:pt idx="1">
                  <c:v>368.5</c:v>
                </c:pt>
                <c:pt idx="2">
                  <c:v>370</c:v>
                </c:pt>
                <c:pt idx="3">
                  <c:v>371.5</c:v>
                </c:pt>
                <c:pt idx="4">
                  <c:v>373</c:v>
                </c:pt>
                <c:pt idx="5">
                  <c:v>374.5</c:v>
                </c:pt>
                <c:pt idx="6">
                  <c:v>376</c:v>
                </c:pt>
                <c:pt idx="7">
                  <c:v>377.5</c:v>
                </c:pt>
                <c:pt idx="8">
                  <c:v>379</c:v>
                </c:pt>
                <c:pt idx="9">
                  <c:v>381</c:v>
                </c:pt>
                <c:pt idx="10">
                  <c:v>382.5</c:v>
                </c:pt>
                <c:pt idx="11">
                  <c:v>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AA5A-4B91-B245-E0C7B87995C7}"/>
            </c:ext>
          </c:extLst>
        </c:ser>
        <c:ser>
          <c:idx val="24"/>
          <c:order val="23"/>
          <c:tx>
            <c:strRef>
              <c:f>'Figure B.4.4'!$Y$1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B.4.4'!$Y$2:$Y$13</c:f>
              <c:numCache>
                <c:formatCode>0.0</c:formatCode>
                <c:ptCount val="12"/>
                <c:pt idx="0">
                  <c:v>397</c:v>
                </c:pt>
                <c:pt idx="1">
                  <c:v>389</c:v>
                </c:pt>
                <c:pt idx="2">
                  <c:v>391</c:v>
                </c:pt>
                <c:pt idx="3">
                  <c:v>393</c:v>
                </c:pt>
                <c:pt idx="4">
                  <c:v>395</c:v>
                </c:pt>
                <c:pt idx="5">
                  <c:v>397</c:v>
                </c:pt>
                <c:pt idx="6">
                  <c:v>399</c:v>
                </c:pt>
                <c:pt idx="7">
                  <c:v>401</c:v>
                </c:pt>
                <c:pt idx="8">
                  <c:v>403</c:v>
                </c:pt>
                <c:pt idx="9">
                  <c:v>405</c:v>
                </c:pt>
                <c:pt idx="10">
                  <c:v>407</c:v>
                </c:pt>
                <c:pt idx="11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AA5A-4B91-B245-E0C7B87995C7}"/>
            </c:ext>
          </c:extLst>
        </c:ser>
        <c:ser>
          <c:idx val="25"/>
          <c:order val="24"/>
          <c:tx>
            <c:strRef>
              <c:f>'Figure B.4.4'!$AA$1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B.4.4'!$AA$2:$AA$13</c:f>
              <c:numCache>
                <c:formatCode>0.0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375</c:v>
                </c:pt>
                <c:pt idx="4">
                  <c:v>378</c:v>
                </c:pt>
                <c:pt idx="5">
                  <c:v>380</c:v>
                </c:pt>
                <c:pt idx="6">
                  <c:v>383</c:v>
                </c:pt>
                <c:pt idx="7">
                  <c:v>396</c:v>
                </c:pt>
                <c:pt idx="8">
                  <c:v>390</c:v>
                </c:pt>
                <c:pt idx="9">
                  <c:v>393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A5A-4B91-B245-E0C7B87995C7}"/>
            </c:ext>
          </c:extLst>
        </c:ser>
        <c:ser>
          <c:idx val="26"/>
          <c:order val="25"/>
          <c:tx>
            <c:strRef>
              <c:f>'Figure B.4.4'!$AB$1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B.4.4'!$AB$2:$AB$13</c:f>
              <c:numCache>
                <c:formatCode>0.0</c:formatCode>
                <c:ptCount val="12"/>
                <c:pt idx="0">
                  <c:v>366</c:v>
                </c:pt>
                <c:pt idx="1">
                  <c:v>367</c:v>
                </c:pt>
                <c:pt idx="2">
                  <c:v>368</c:v>
                </c:pt>
                <c:pt idx="3">
                  <c:v>368</c:v>
                </c:pt>
                <c:pt idx="4">
                  <c:v>369</c:v>
                </c:pt>
                <c:pt idx="5">
                  <c:v>369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371</c:v>
                </c:pt>
                <c:pt idx="10">
                  <c:v>371</c:v>
                </c:pt>
                <c:pt idx="11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A5A-4B91-B245-E0C7B87995C7}"/>
            </c:ext>
          </c:extLst>
        </c:ser>
        <c:ser>
          <c:idx val="27"/>
          <c:order val="26"/>
          <c:tx>
            <c:strRef>
              <c:f>'Figure B.4.4'!$AC$1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B.4.4'!$AC$2:$AC$13</c:f>
              <c:numCache>
                <c:formatCode>0.0</c:formatCode>
                <c:ptCount val="12"/>
                <c:pt idx="0">
                  <c:v>366</c:v>
                </c:pt>
                <c:pt idx="1">
                  <c:v>364</c:v>
                </c:pt>
                <c:pt idx="2">
                  <c:v>364</c:v>
                </c:pt>
                <c:pt idx="3">
                  <c:v>364</c:v>
                </c:pt>
                <c:pt idx="4">
                  <c:v>365</c:v>
                </c:pt>
                <c:pt idx="5">
                  <c:v>365</c:v>
                </c:pt>
                <c:pt idx="6">
                  <c:v>367</c:v>
                </c:pt>
                <c:pt idx="7">
                  <c:v>366</c:v>
                </c:pt>
                <c:pt idx="8">
                  <c:v>366</c:v>
                </c:pt>
                <c:pt idx="9">
                  <c:v>366</c:v>
                </c:pt>
                <c:pt idx="10">
                  <c:v>366</c:v>
                </c:pt>
                <c:pt idx="11">
                  <c:v>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AA5A-4B91-B245-E0C7B87995C7}"/>
            </c:ext>
          </c:extLst>
        </c:ser>
        <c:ser>
          <c:idx val="28"/>
          <c:order val="27"/>
          <c:tx>
            <c:strRef>
              <c:f>'Figure B.4.4'!$AE$1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B.4.4'!$AE$2:$AE$13</c:f>
              <c:numCache>
                <c:formatCode>0.0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374</c:v>
                </c:pt>
                <c:pt idx="4">
                  <c:v>376</c:v>
                </c:pt>
                <c:pt idx="5">
                  <c:v>378</c:v>
                </c:pt>
                <c:pt idx="6">
                  <c:v>380</c:v>
                </c:pt>
                <c:pt idx="7">
                  <c:v>382</c:v>
                </c:pt>
                <c:pt idx="8">
                  <c:v>384</c:v>
                </c:pt>
                <c:pt idx="9">
                  <c:v>386</c:v>
                </c:pt>
                <c:pt idx="10">
                  <c:v>388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AA5A-4B91-B245-E0C7B87995C7}"/>
            </c:ext>
          </c:extLst>
        </c:ser>
        <c:ser>
          <c:idx val="29"/>
          <c:order val="28"/>
          <c:tx>
            <c:strRef>
              <c:f>'Figure B.4.4'!$AF$1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B.4.4'!$AF$2:$AF$13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380</c:v>
                </c:pt>
                <c:pt idx="4">
                  <c:v>380</c:v>
                </c:pt>
                <c:pt idx="5">
                  <c:v>385</c:v>
                </c:pt>
                <c:pt idx="6">
                  <c:v>382</c:v>
                </c:pt>
                <c:pt idx="7">
                  <c:v>382</c:v>
                </c:pt>
                <c:pt idx="8">
                  <c:v>385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AA5A-4B91-B245-E0C7B87995C7}"/>
            </c:ext>
          </c:extLst>
        </c:ser>
        <c:ser>
          <c:idx val="30"/>
          <c:order val="29"/>
          <c:tx>
            <c:strRef>
              <c:f>'Figure B.4.4'!$AH$1</c:f>
              <c:strCache>
                <c:ptCount val="1"/>
                <c:pt idx="0">
                  <c:v>33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B.4.4'!$AH$2:$AH$13</c:f>
              <c:numCache>
                <c:formatCode>0.0</c:formatCode>
                <c:ptCount val="12"/>
                <c:pt idx="0">
                  <c:v>365</c:v>
                </c:pt>
                <c:pt idx="1">
                  <c:v>355</c:v>
                </c:pt>
                <c:pt idx="2">
                  <c:v>355</c:v>
                </c:pt>
                <c:pt idx="3">
                  <c:v>360</c:v>
                </c:pt>
                <c:pt idx="4">
                  <c:v>362</c:v>
                </c:pt>
                <c:pt idx="5">
                  <c:v>365</c:v>
                </c:pt>
                <c:pt idx="6">
                  <c:v>365</c:v>
                </c:pt>
                <c:pt idx="7">
                  <c:v>368</c:v>
                </c:pt>
                <c:pt idx="8">
                  <c:v>369</c:v>
                </c:pt>
                <c:pt idx="9">
                  <c:v>370</c:v>
                </c:pt>
                <c:pt idx="10">
                  <c:v>370</c:v>
                </c:pt>
                <c:pt idx="11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AA5A-4B91-B245-E0C7B87995C7}"/>
            </c:ext>
          </c:extLst>
        </c:ser>
        <c:ser>
          <c:idx val="31"/>
          <c:order val="30"/>
          <c:tx>
            <c:strRef>
              <c:f>'Figure B.4.4'!$AI$1</c:f>
              <c:strCache>
                <c:ptCount val="1"/>
                <c:pt idx="0">
                  <c:v>34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B.4.4'!$AI$2:$AI$13</c:f>
              <c:numCache>
                <c:formatCode>0.0</c:formatCode>
                <c:ptCount val="12"/>
                <c:pt idx="0">
                  <c:v>365</c:v>
                </c:pt>
                <c:pt idx="1">
                  <c:v>370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AA5A-4B91-B245-E0C7B87995C7}"/>
            </c:ext>
          </c:extLst>
        </c:ser>
        <c:ser>
          <c:idx val="32"/>
          <c:order val="31"/>
          <c:tx>
            <c:strRef>
              <c:f>'Figure B.4.4'!$AJ$1</c:f>
              <c:strCache>
                <c:ptCount val="1"/>
                <c:pt idx="0">
                  <c:v>35</c:v>
                </c:pt>
              </c:strCache>
            </c:strRef>
          </c:tx>
          <c:marker>
            <c:symbol val="none"/>
          </c:marker>
          <c:val>
            <c:numRef>
              <c:f>'Figure B.4.4'!$AJ$2:$AJ$13</c:f>
              <c:numCache>
                <c:formatCode>0.0</c:formatCode>
                <c:ptCount val="12"/>
                <c:pt idx="0">
                  <c:v>366</c:v>
                </c:pt>
                <c:pt idx="1">
                  <c:v>367</c:v>
                </c:pt>
                <c:pt idx="2">
                  <c:v>368</c:v>
                </c:pt>
                <c:pt idx="3">
                  <c:v>370</c:v>
                </c:pt>
                <c:pt idx="4">
                  <c:v>375</c:v>
                </c:pt>
                <c:pt idx="5">
                  <c:v>378</c:v>
                </c:pt>
                <c:pt idx="6">
                  <c:v>380</c:v>
                </c:pt>
                <c:pt idx="7">
                  <c:v>380</c:v>
                </c:pt>
                <c:pt idx="8">
                  <c:v>382</c:v>
                </c:pt>
                <c:pt idx="9">
                  <c:v>385</c:v>
                </c:pt>
                <c:pt idx="10">
                  <c:v>387</c:v>
                </c:pt>
                <c:pt idx="11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A5A-4B91-B245-E0C7B879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67791"/>
        <c:axId val="1"/>
      </c:lineChart>
      <c:lineChart>
        <c:grouping val="standard"/>
        <c:varyColors val="0"/>
        <c:ser>
          <c:idx val="33"/>
          <c:order val="32"/>
          <c:tx>
            <c:strRef>
              <c:f>'Figure B.4.4'!$AM$1</c:f>
              <c:strCache>
                <c:ptCount val="1"/>
                <c:pt idx="0">
                  <c:v>38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B.4.4'!$AM$2:$AM$13</c:f>
              <c:numCache>
                <c:formatCode>0.0</c:formatCode>
                <c:ptCount val="12"/>
                <c:pt idx="0">
                  <c:v>368</c:v>
                </c:pt>
                <c:pt idx="1">
                  <c:v>372</c:v>
                </c:pt>
                <c:pt idx="2">
                  <c:v>375</c:v>
                </c:pt>
                <c:pt idx="3">
                  <c:v>378</c:v>
                </c:pt>
                <c:pt idx="4">
                  <c:v>378</c:v>
                </c:pt>
                <c:pt idx="5">
                  <c:v>380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AA5A-4B91-B245-E0C7B87995C7}"/>
            </c:ext>
          </c:extLst>
        </c:ser>
        <c:ser>
          <c:idx val="34"/>
          <c:order val="33"/>
          <c:tx>
            <c:strRef>
              <c:f>'Figure B.4.4'!$AO$1</c:f>
              <c:strCache>
                <c:ptCount val="1"/>
                <c:pt idx="0">
                  <c:v>40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B.4.4'!$AO$2:$AO$13</c:f>
              <c:numCache>
                <c:formatCode>0.0</c:formatCode>
                <c:ptCount val="12"/>
                <c:pt idx="0">
                  <c:v>370</c:v>
                </c:pt>
                <c:pt idx="1">
                  <c:v>365</c:v>
                </c:pt>
                <c:pt idx="2">
                  <c:v>367.8</c:v>
                </c:pt>
                <c:pt idx="3">
                  <c:v>365.98</c:v>
                </c:pt>
                <c:pt idx="4">
                  <c:v>370</c:v>
                </c:pt>
                <c:pt idx="5">
                  <c:v>372.5</c:v>
                </c:pt>
                <c:pt idx="6">
                  <c:v>373</c:v>
                </c:pt>
                <c:pt idx="7">
                  <c:v>375</c:v>
                </c:pt>
                <c:pt idx="8">
                  <c:v>380</c:v>
                </c:pt>
                <c:pt idx="9">
                  <c:v>382</c:v>
                </c:pt>
                <c:pt idx="10">
                  <c:v>380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AA5A-4B91-B245-E0C7B87995C7}"/>
            </c:ext>
          </c:extLst>
        </c:ser>
        <c:ser>
          <c:idx val="23"/>
          <c:order val="34"/>
          <c:tx>
            <c:strRef>
              <c:f>'Figure B.4.4'!$AQ$1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B.4.4'!$AQ$2:$AQ$13</c:f>
              <c:numCache>
                <c:formatCode>0.0</c:formatCode>
                <c:ptCount val="12"/>
                <c:pt idx="0">
                  <c:v>367.75</c:v>
                </c:pt>
                <c:pt idx="1">
                  <c:v>370</c:v>
                </c:pt>
                <c:pt idx="2">
                  <c:v>370.5</c:v>
                </c:pt>
                <c:pt idx="3">
                  <c:v>372</c:v>
                </c:pt>
                <c:pt idx="4">
                  <c:v>375</c:v>
                </c:pt>
                <c:pt idx="5">
                  <c:v>375</c:v>
                </c:pt>
                <c:pt idx="6">
                  <c:v>376</c:v>
                </c:pt>
                <c:pt idx="7">
                  <c:v>380</c:v>
                </c:pt>
                <c:pt idx="8">
                  <c:v>380</c:v>
                </c:pt>
                <c:pt idx="9">
                  <c:v>381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A5A-4B91-B245-E0C7B879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502623"/>
        <c:axId val="241500703"/>
      </c:lineChart>
      <c:catAx>
        <c:axId val="136516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4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67791"/>
        <c:crosses val="autoZero"/>
        <c:crossBetween val="between"/>
      </c:valAx>
      <c:valAx>
        <c:axId val="241500703"/>
        <c:scaling>
          <c:orientation val="minMax"/>
          <c:max val="440"/>
          <c:min val="350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241502623"/>
        <c:crosses val="max"/>
        <c:crossBetween val="between"/>
      </c:valAx>
      <c:catAx>
        <c:axId val="241502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150070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198019255104985E-2"/>
          <c:y val="5.9280037911927673E-2"/>
          <c:w val="0.85025955234494666"/>
          <c:h val="0.7494120005832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3.F.1.'!$B$1</c:f>
              <c:strCache>
                <c:ptCount val="1"/>
                <c:pt idx="0">
                  <c:v>Net inflows, flows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3.F.1.'!$A$2:$A$55</c:f>
              <c:numCache>
                <c:formatCode>yyyy\-mm</c:formatCode>
                <c:ptCount val="54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  <c:pt idx="47">
                  <c:v>46023</c:v>
                </c:pt>
                <c:pt idx="48">
                  <c:v>46054</c:v>
                </c:pt>
                <c:pt idx="49">
                  <c:v>46082</c:v>
                </c:pt>
                <c:pt idx="50">
                  <c:v>46113</c:v>
                </c:pt>
                <c:pt idx="51">
                  <c:v>46143</c:v>
                </c:pt>
                <c:pt idx="52">
                  <c:v>46174</c:v>
                </c:pt>
                <c:pt idx="53">
                  <c:v>46204</c:v>
                </c:pt>
              </c:numCache>
            </c:numRef>
          </c:cat>
          <c:val>
            <c:numRef>
              <c:f>'Figure 3.F.1.'!$B$2:$B$55</c:f>
              <c:numCache>
                <c:formatCode>0.0</c:formatCode>
                <c:ptCount val="54"/>
                <c:pt idx="0">
                  <c:v>1488</c:v>
                </c:pt>
                <c:pt idx="1">
                  <c:v>10262</c:v>
                </c:pt>
                <c:pt idx="2">
                  <c:v>6747</c:v>
                </c:pt>
                <c:pt idx="3">
                  <c:v>5874</c:v>
                </c:pt>
                <c:pt idx="4">
                  <c:v>24151</c:v>
                </c:pt>
                <c:pt idx="5">
                  <c:v>26834</c:v>
                </c:pt>
                <c:pt idx="6">
                  <c:v>-28768</c:v>
                </c:pt>
                <c:pt idx="7">
                  <c:v>3332</c:v>
                </c:pt>
                <c:pt idx="8">
                  <c:v>15470</c:v>
                </c:pt>
                <c:pt idx="9">
                  <c:v>-9119</c:v>
                </c:pt>
                <c:pt idx="10">
                  <c:v>16622</c:v>
                </c:pt>
                <c:pt idx="11">
                  <c:v>-10569</c:v>
                </c:pt>
                <c:pt idx="12">
                  <c:v>-1015</c:v>
                </c:pt>
                <c:pt idx="13">
                  <c:v>-3278</c:v>
                </c:pt>
                <c:pt idx="14">
                  <c:v>4222</c:v>
                </c:pt>
                <c:pt idx="15">
                  <c:v>8693</c:v>
                </c:pt>
                <c:pt idx="16">
                  <c:v>25430</c:v>
                </c:pt>
                <c:pt idx="17">
                  <c:v>20914</c:v>
                </c:pt>
                <c:pt idx="18">
                  <c:v>-36150</c:v>
                </c:pt>
                <c:pt idx="19">
                  <c:v>-11077</c:v>
                </c:pt>
                <c:pt idx="20">
                  <c:v>-6662</c:v>
                </c:pt>
                <c:pt idx="21">
                  <c:v>-6995</c:v>
                </c:pt>
                <c:pt idx="22">
                  <c:v>8429</c:v>
                </c:pt>
                <c:pt idx="23">
                  <c:v>-7437</c:v>
                </c:pt>
                <c:pt idx="24">
                  <c:v>-432</c:v>
                </c:pt>
                <c:pt idx="25">
                  <c:v>1845</c:v>
                </c:pt>
                <c:pt idx="26">
                  <c:v>4213</c:v>
                </c:pt>
                <c:pt idx="27">
                  <c:v>6212</c:v>
                </c:pt>
                <c:pt idx="28">
                  <c:v>21960</c:v>
                </c:pt>
                <c:pt idx="29">
                  <c:v>22042</c:v>
                </c:pt>
                <c:pt idx="30">
                  <c:v>-29608</c:v>
                </c:pt>
                <c:pt idx="31">
                  <c:v>-8889</c:v>
                </c:pt>
                <c:pt idx="32">
                  <c:v>-4265</c:v>
                </c:pt>
                <c:pt idx="33">
                  <c:v>-7353</c:v>
                </c:pt>
                <c:pt idx="34">
                  <c:v>13737</c:v>
                </c:pt>
                <c:pt idx="35">
                  <c:v>-11278</c:v>
                </c:pt>
                <c:pt idx="36">
                  <c:v>-2213</c:v>
                </c:pt>
                <c:pt idx="37">
                  <c:v>1561</c:v>
                </c:pt>
                <c:pt idx="38">
                  <c:v>4539</c:v>
                </c:pt>
                <c:pt idx="39">
                  <c:v>6562</c:v>
                </c:pt>
                <c:pt idx="40">
                  <c:v>25974</c:v>
                </c:pt>
                <c:pt idx="41">
                  <c:v>28889</c:v>
                </c:pt>
                <c:pt idx="42">
                  <c:v>-38278</c:v>
                </c:pt>
                <c:pt idx="43">
                  <c:v>-8847</c:v>
                </c:pt>
                <c:pt idx="44">
                  <c:v>-2807</c:v>
                </c:pt>
                <c:pt idx="45">
                  <c:v>-7966</c:v>
                </c:pt>
                <c:pt idx="46">
                  <c:v>16723</c:v>
                </c:pt>
                <c:pt idx="47">
                  <c:v>-13348</c:v>
                </c:pt>
                <c:pt idx="48">
                  <c:v>-160</c:v>
                </c:pt>
                <c:pt idx="49">
                  <c:v>5006</c:v>
                </c:pt>
                <c:pt idx="50">
                  <c:v>5006</c:v>
                </c:pt>
                <c:pt idx="51">
                  <c:v>10544</c:v>
                </c:pt>
                <c:pt idx="52">
                  <c:v>33120.5</c:v>
                </c:pt>
                <c:pt idx="53">
                  <c:v>33120.5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D-4FC9-BC71-EE7E2D5D0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063024"/>
        <c:axId val="219073584"/>
      </c:barChart>
      <c:lineChart>
        <c:grouping val="standard"/>
        <c:varyColors val="0"/>
        <c:ser>
          <c:idx val="1"/>
          <c:order val="1"/>
          <c:tx>
            <c:strRef>
              <c:f>'Figure 3.F.1.'!$C$1</c:f>
              <c:strCache>
                <c:ptCount val="1"/>
                <c:pt idx="0">
                  <c:v>Net inflows, cumulative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'Figure 3.F.1.'!$A$2:$A$55</c:f>
              <c:numCache>
                <c:formatCode>yyyy\-mm</c:formatCode>
                <c:ptCount val="54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  <c:pt idx="47">
                  <c:v>46023</c:v>
                </c:pt>
                <c:pt idx="48">
                  <c:v>46054</c:v>
                </c:pt>
                <c:pt idx="49">
                  <c:v>46082</c:v>
                </c:pt>
                <c:pt idx="50">
                  <c:v>46113</c:v>
                </c:pt>
                <c:pt idx="51">
                  <c:v>46143</c:v>
                </c:pt>
                <c:pt idx="52">
                  <c:v>46174</c:v>
                </c:pt>
                <c:pt idx="53">
                  <c:v>46204</c:v>
                </c:pt>
              </c:numCache>
            </c:numRef>
          </c:cat>
          <c:val>
            <c:numRef>
              <c:f>'Figure 3.F.1.'!$C$2:$C$55</c:f>
              <c:numCache>
                <c:formatCode>0.0</c:formatCode>
                <c:ptCount val="54"/>
                <c:pt idx="0">
                  <c:v>1488</c:v>
                </c:pt>
                <c:pt idx="1">
                  <c:v>10262</c:v>
                </c:pt>
                <c:pt idx="2">
                  <c:v>17009</c:v>
                </c:pt>
                <c:pt idx="3">
                  <c:v>22883</c:v>
                </c:pt>
                <c:pt idx="4">
                  <c:v>47034</c:v>
                </c:pt>
                <c:pt idx="5">
                  <c:v>73868</c:v>
                </c:pt>
                <c:pt idx="6">
                  <c:v>45100</c:v>
                </c:pt>
                <c:pt idx="7">
                  <c:v>48432</c:v>
                </c:pt>
                <c:pt idx="8">
                  <c:v>63902</c:v>
                </c:pt>
                <c:pt idx="9">
                  <c:v>54783</c:v>
                </c:pt>
                <c:pt idx="10">
                  <c:v>71405</c:v>
                </c:pt>
                <c:pt idx="11">
                  <c:v>60836</c:v>
                </c:pt>
                <c:pt idx="12">
                  <c:v>59821</c:v>
                </c:pt>
                <c:pt idx="13">
                  <c:v>56543</c:v>
                </c:pt>
                <c:pt idx="14">
                  <c:v>60765</c:v>
                </c:pt>
                <c:pt idx="15">
                  <c:v>69458</c:v>
                </c:pt>
                <c:pt idx="16">
                  <c:v>94888</c:v>
                </c:pt>
                <c:pt idx="17">
                  <c:v>115802</c:v>
                </c:pt>
                <c:pt idx="18">
                  <c:v>79652</c:v>
                </c:pt>
                <c:pt idx="19">
                  <c:v>68575</c:v>
                </c:pt>
                <c:pt idx="20">
                  <c:v>61913</c:v>
                </c:pt>
                <c:pt idx="21">
                  <c:v>54918</c:v>
                </c:pt>
                <c:pt idx="22">
                  <c:v>63347</c:v>
                </c:pt>
                <c:pt idx="23">
                  <c:v>55910</c:v>
                </c:pt>
                <c:pt idx="24">
                  <c:v>55478</c:v>
                </c:pt>
                <c:pt idx="25">
                  <c:v>57323</c:v>
                </c:pt>
                <c:pt idx="26">
                  <c:v>61536</c:v>
                </c:pt>
                <c:pt idx="27">
                  <c:v>67748</c:v>
                </c:pt>
                <c:pt idx="28">
                  <c:v>89708</c:v>
                </c:pt>
                <c:pt idx="29">
                  <c:v>111750</c:v>
                </c:pt>
                <c:pt idx="30">
                  <c:v>82142</c:v>
                </c:pt>
                <c:pt idx="31">
                  <c:v>73253</c:v>
                </c:pt>
                <c:pt idx="32">
                  <c:v>68988</c:v>
                </c:pt>
                <c:pt idx="33">
                  <c:v>61635</c:v>
                </c:pt>
                <c:pt idx="34">
                  <c:v>75372</c:v>
                </c:pt>
                <c:pt idx="35">
                  <c:v>64094</c:v>
                </c:pt>
                <c:pt idx="36">
                  <c:v>61881</c:v>
                </c:pt>
                <c:pt idx="37">
                  <c:v>63442</c:v>
                </c:pt>
                <c:pt idx="38">
                  <c:v>67981</c:v>
                </c:pt>
                <c:pt idx="39">
                  <c:v>74543</c:v>
                </c:pt>
                <c:pt idx="40">
                  <c:v>100517</c:v>
                </c:pt>
                <c:pt idx="41">
                  <c:v>129406</c:v>
                </c:pt>
                <c:pt idx="42">
                  <c:v>91128</c:v>
                </c:pt>
                <c:pt idx="43">
                  <c:v>82281</c:v>
                </c:pt>
                <c:pt idx="44">
                  <c:v>79474</c:v>
                </c:pt>
                <c:pt idx="45">
                  <c:v>71508</c:v>
                </c:pt>
                <c:pt idx="46">
                  <c:v>88231</c:v>
                </c:pt>
                <c:pt idx="47">
                  <c:v>74883</c:v>
                </c:pt>
                <c:pt idx="48">
                  <c:v>74723</c:v>
                </c:pt>
                <c:pt idx="49">
                  <c:v>79729</c:v>
                </c:pt>
                <c:pt idx="50">
                  <c:v>84735</c:v>
                </c:pt>
                <c:pt idx="51">
                  <c:v>95279</c:v>
                </c:pt>
                <c:pt idx="52">
                  <c:v>128399.5</c:v>
                </c:pt>
                <c:pt idx="53">
                  <c:v>161520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AD-4FC9-BC71-EE7E2D5D0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036144"/>
        <c:axId val="219044304"/>
      </c:lineChart>
      <c:dateAx>
        <c:axId val="2190361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44304"/>
        <c:crosses val="autoZero"/>
        <c:auto val="1"/>
        <c:lblOffset val="100"/>
        <c:baseTimeUnit val="months"/>
        <c:majorUnit val="2"/>
        <c:majorTimeUnit val="months"/>
      </c:dateAx>
      <c:valAx>
        <c:axId val="219044304"/>
        <c:scaling>
          <c:orientation val="minMax"/>
          <c:min val="-1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36144"/>
        <c:crosses val="autoZero"/>
        <c:crossBetween val="between"/>
        <c:dispUnits>
          <c:builtInUnit val="thousands"/>
        </c:dispUnits>
      </c:valAx>
      <c:valAx>
        <c:axId val="219073584"/>
        <c:scaling>
          <c:orientation val="minMax"/>
          <c:max val="80000"/>
          <c:min val="-40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63024"/>
        <c:crosses val="max"/>
        <c:crossBetween val="between"/>
        <c:dispUnits>
          <c:builtInUnit val="thousands"/>
        </c:dispUnits>
      </c:valAx>
      <c:dateAx>
        <c:axId val="21906302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2190735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672484689413823E-2"/>
          <c:y val="2.7777777777777776E-2"/>
          <c:w val="0.25467767406636788"/>
          <c:h val="0.14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143061837749463E-2"/>
          <c:y val="4.8498750504864539E-2"/>
          <c:w val="0.88674964402980716"/>
          <c:h val="0.77785103962847679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3.F.2.'!$C$1</c:f>
              <c:strCache>
                <c:ptCount val="1"/>
                <c:pt idx="0">
                  <c:v>Real estate price in Yerevan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3.F.2.'!$A$2:$A$56</c:f>
              <c:strCache>
                <c:ptCount val="55"/>
                <c:pt idx="0">
                  <c:v>2022-01</c:v>
                </c:pt>
                <c:pt idx="1">
                  <c:v>2022-02</c:v>
                </c:pt>
                <c:pt idx="2">
                  <c:v>2022-03</c:v>
                </c:pt>
                <c:pt idx="3">
                  <c:v>2022-04</c:v>
                </c:pt>
                <c:pt idx="4">
                  <c:v>2022-05</c:v>
                </c:pt>
                <c:pt idx="5">
                  <c:v>2022-06</c:v>
                </c:pt>
                <c:pt idx="6">
                  <c:v>2022-07</c:v>
                </c:pt>
                <c:pt idx="7">
                  <c:v>2022-08</c:v>
                </c:pt>
                <c:pt idx="8">
                  <c:v>2022-09</c:v>
                </c:pt>
                <c:pt idx="9">
                  <c:v>2022-10</c:v>
                </c:pt>
                <c:pt idx="10">
                  <c:v>2022-11</c:v>
                </c:pt>
                <c:pt idx="11">
                  <c:v>2022-12</c:v>
                </c:pt>
                <c:pt idx="12">
                  <c:v>2023-01</c:v>
                </c:pt>
                <c:pt idx="13">
                  <c:v>2023-02</c:v>
                </c:pt>
                <c:pt idx="14">
                  <c:v>2023-03</c:v>
                </c:pt>
                <c:pt idx="15">
                  <c:v>2023-04</c:v>
                </c:pt>
                <c:pt idx="16">
                  <c:v>2023-05</c:v>
                </c:pt>
                <c:pt idx="17">
                  <c:v>2023-06</c:v>
                </c:pt>
                <c:pt idx="18">
                  <c:v>2023-07</c:v>
                </c:pt>
                <c:pt idx="19">
                  <c:v>2023-08</c:v>
                </c:pt>
                <c:pt idx="20">
                  <c:v>2023-09</c:v>
                </c:pt>
                <c:pt idx="21">
                  <c:v>2023-10</c:v>
                </c:pt>
                <c:pt idx="22">
                  <c:v>2023-11</c:v>
                </c:pt>
                <c:pt idx="23">
                  <c:v>2023-12</c:v>
                </c:pt>
                <c:pt idx="24">
                  <c:v>2024-01</c:v>
                </c:pt>
                <c:pt idx="25">
                  <c:v>2024-02</c:v>
                </c:pt>
                <c:pt idx="26">
                  <c:v>2024-03</c:v>
                </c:pt>
                <c:pt idx="27">
                  <c:v>2024-04</c:v>
                </c:pt>
                <c:pt idx="28">
                  <c:v>2024-05</c:v>
                </c:pt>
                <c:pt idx="29">
                  <c:v>2024-06</c:v>
                </c:pt>
                <c:pt idx="30">
                  <c:v>2024-07</c:v>
                </c:pt>
                <c:pt idx="31">
                  <c:v>2024-08</c:v>
                </c:pt>
                <c:pt idx="32">
                  <c:v>2024-09</c:v>
                </c:pt>
                <c:pt idx="33">
                  <c:v>2024-10</c:v>
                </c:pt>
                <c:pt idx="34">
                  <c:v>2024-11</c:v>
                </c:pt>
                <c:pt idx="35">
                  <c:v>2024-12</c:v>
                </c:pt>
                <c:pt idx="36">
                  <c:v>2025-01</c:v>
                </c:pt>
                <c:pt idx="37">
                  <c:v>2025-02</c:v>
                </c:pt>
                <c:pt idx="38">
                  <c:v>2025-03</c:v>
                </c:pt>
                <c:pt idx="39">
                  <c:v>2025-04</c:v>
                </c:pt>
                <c:pt idx="40">
                  <c:v>2025-05</c:v>
                </c:pt>
                <c:pt idx="41">
                  <c:v>2025-06</c:v>
                </c:pt>
                <c:pt idx="42">
                  <c:v>2025-07</c:v>
                </c:pt>
                <c:pt idx="43">
                  <c:v>2025-08</c:v>
                </c:pt>
                <c:pt idx="44">
                  <c:v>2025-09</c:v>
                </c:pt>
                <c:pt idx="45">
                  <c:v>2025-10</c:v>
                </c:pt>
                <c:pt idx="46">
                  <c:v>2025-11</c:v>
                </c:pt>
                <c:pt idx="47">
                  <c:v>2025-12</c:v>
                </c:pt>
                <c:pt idx="48">
                  <c:v>2026-01</c:v>
                </c:pt>
                <c:pt idx="49">
                  <c:v>2026-02</c:v>
                </c:pt>
                <c:pt idx="50">
                  <c:v>2026-03</c:v>
                </c:pt>
                <c:pt idx="51">
                  <c:v>2026-04</c:v>
                </c:pt>
                <c:pt idx="52">
                  <c:v>2026-05</c:v>
                </c:pt>
                <c:pt idx="53">
                  <c:v>2026-06</c:v>
                </c:pt>
                <c:pt idx="54">
                  <c:v>2026-07</c:v>
                </c:pt>
              </c:strCache>
            </c:strRef>
          </c:cat>
          <c:val>
            <c:numRef>
              <c:f>'Figure 3.F.2.'!$C$2:$C$56</c:f>
              <c:numCache>
                <c:formatCode>General</c:formatCode>
                <c:ptCount val="55"/>
                <c:pt idx="0">
                  <c:v>10.4</c:v>
                </c:pt>
                <c:pt idx="1">
                  <c:v>11.9</c:v>
                </c:pt>
                <c:pt idx="2">
                  <c:v>14.8</c:v>
                </c:pt>
                <c:pt idx="3">
                  <c:v>16.399999999999999</c:v>
                </c:pt>
                <c:pt idx="4">
                  <c:v>17.2</c:v>
                </c:pt>
                <c:pt idx="5">
                  <c:v>16.600000000000001</c:v>
                </c:pt>
                <c:pt idx="6">
                  <c:v>16.100000000000001</c:v>
                </c:pt>
                <c:pt idx="7">
                  <c:v>15</c:v>
                </c:pt>
                <c:pt idx="8">
                  <c:v>13.7</c:v>
                </c:pt>
                <c:pt idx="9">
                  <c:v>12.9</c:v>
                </c:pt>
                <c:pt idx="10">
                  <c:v>11.5</c:v>
                </c:pt>
                <c:pt idx="11">
                  <c:v>11.1</c:v>
                </c:pt>
                <c:pt idx="12">
                  <c:v>11.4</c:v>
                </c:pt>
                <c:pt idx="13">
                  <c:v>11.2</c:v>
                </c:pt>
                <c:pt idx="14">
                  <c:v>9.3000000000000007</c:v>
                </c:pt>
                <c:pt idx="15">
                  <c:v>8.3000000000000007</c:v>
                </c:pt>
                <c:pt idx="16">
                  <c:v>7.7</c:v>
                </c:pt>
                <c:pt idx="17">
                  <c:v>7.9</c:v>
                </c:pt>
                <c:pt idx="18">
                  <c:v>8.8000000000000007</c:v>
                </c:pt>
                <c:pt idx="19">
                  <c:v>9</c:v>
                </c:pt>
                <c:pt idx="20">
                  <c:v>10.3</c:v>
                </c:pt>
                <c:pt idx="21">
                  <c:v>12.7</c:v>
                </c:pt>
                <c:pt idx="22">
                  <c:v>13</c:v>
                </c:pt>
                <c:pt idx="23">
                  <c:v>13.3</c:v>
                </c:pt>
                <c:pt idx="24">
                  <c:v>13.4</c:v>
                </c:pt>
                <c:pt idx="25">
                  <c:v>13.2</c:v>
                </c:pt>
                <c:pt idx="26">
                  <c:v>12</c:v>
                </c:pt>
                <c:pt idx="27">
                  <c:v>11.9</c:v>
                </c:pt>
                <c:pt idx="28">
                  <c:v>10.1</c:v>
                </c:pt>
                <c:pt idx="29">
                  <c:v>9.1999999999999993</c:v>
                </c:pt>
                <c:pt idx="30">
                  <c:v>8.5</c:v>
                </c:pt>
                <c:pt idx="31">
                  <c:v>8.1999999999999993</c:v>
                </c:pt>
                <c:pt idx="32">
                  <c:v>7.5</c:v>
                </c:pt>
                <c:pt idx="33">
                  <c:v>5.6</c:v>
                </c:pt>
                <c:pt idx="34">
                  <c:v>4.8</c:v>
                </c:pt>
                <c:pt idx="35">
                  <c:v>4</c:v>
                </c:pt>
                <c:pt idx="36">
                  <c:v>2.4</c:v>
                </c:pt>
                <c:pt idx="37">
                  <c:v>1.4</c:v>
                </c:pt>
                <c:pt idx="38">
                  <c:v>0.8</c:v>
                </c:pt>
                <c:pt idx="39">
                  <c:v>0.7</c:v>
                </c:pt>
                <c:pt idx="40">
                  <c:v>0.3</c:v>
                </c:pt>
                <c:pt idx="41">
                  <c:v>0.1</c:v>
                </c:pt>
                <c:pt idx="42">
                  <c:v>-0.2</c:v>
                </c:pt>
                <c:pt idx="43">
                  <c:v>-0.6</c:v>
                </c:pt>
                <c:pt idx="44">
                  <c:v>-0.5</c:v>
                </c:pt>
                <c:pt idx="45">
                  <c:v>-0.6</c:v>
                </c:pt>
                <c:pt idx="46">
                  <c:v>-0.3</c:v>
                </c:pt>
                <c:pt idx="47">
                  <c:v>0.2</c:v>
                </c:pt>
                <c:pt idx="48">
                  <c:v>1.4</c:v>
                </c:pt>
                <c:pt idx="49">
                  <c:v>3.3</c:v>
                </c:pt>
                <c:pt idx="50">
                  <c:v>6.8</c:v>
                </c:pt>
                <c:pt idx="51">
                  <c:v>11.6</c:v>
                </c:pt>
                <c:pt idx="52">
                  <c:v>14.8</c:v>
                </c:pt>
                <c:pt idx="53">
                  <c:v>16.899999999999999</c:v>
                </c:pt>
                <c:pt idx="54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10-4AEA-8675-AA3E57491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720848"/>
        <c:axId val="291727088"/>
      </c:lineChart>
      <c:lineChart>
        <c:grouping val="standard"/>
        <c:varyColors val="0"/>
        <c:ser>
          <c:idx val="0"/>
          <c:order val="0"/>
          <c:tx>
            <c:strRef>
              <c:f>'Figure 3.F.2.'!$B$1</c:f>
              <c:strCache>
                <c:ptCount val="1"/>
                <c:pt idx="0">
                  <c:v>Search: "house in Armenia"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'Figure 3.F.2.'!$A$2:$A$56</c:f>
              <c:strCache>
                <c:ptCount val="55"/>
                <c:pt idx="0">
                  <c:v>2022-01</c:v>
                </c:pt>
                <c:pt idx="1">
                  <c:v>2022-02</c:v>
                </c:pt>
                <c:pt idx="2">
                  <c:v>2022-03</c:v>
                </c:pt>
                <c:pt idx="3">
                  <c:v>2022-04</c:v>
                </c:pt>
                <c:pt idx="4">
                  <c:v>2022-05</c:v>
                </c:pt>
                <c:pt idx="5">
                  <c:v>2022-06</c:v>
                </c:pt>
                <c:pt idx="6">
                  <c:v>2022-07</c:v>
                </c:pt>
                <c:pt idx="7">
                  <c:v>2022-08</c:v>
                </c:pt>
                <c:pt idx="8">
                  <c:v>2022-09</c:v>
                </c:pt>
                <c:pt idx="9">
                  <c:v>2022-10</c:v>
                </c:pt>
                <c:pt idx="10">
                  <c:v>2022-11</c:v>
                </c:pt>
                <c:pt idx="11">
                  <c:v>2022-12</c:v>
                </c:pt>
                <c:pt idx="12">
                  <c:v>2023-01</c:v>
                </c:pt>
                <c:pt idx="13">
                  <c:v>2023-02</c:v>
                </c:pt>
                <c:pt idx="14">
                  <c:v>2023-03</c:v>
                </c:pt>
                <c:pt idx="15">
                  <c:v>2023-04</c:v>
                </c:pt>
                <c:pt idx="16">
                  <c:v>2023-05</c:v>
                </c:pt>
                <c:pt idx="17">
                  <c:v>2023-06</c:v>
                </c:pt>
                <c:pt idx="18">
                  <c:v>2023-07</c:v>
                </c:pt>
                <c:pt idx="19">
                  <c:v>2023-08</c:v>
                </c:pt>
                <c:pt idx="20">
                  <c:v>2023-09</c:v>
                </c:pt>
                <c:pt idx="21">
                  <c:v>2023-10</c:v>
                </c:pt>
                <c:pt idx="22">
                  <c:v>2023-11</c:v>
                </c:pt>
                <c:pt idx="23">
                  <c:v>2023-12</c:v>
                </c:pt>
                <c:pt idx="24">
                  <c:v>2024-01</c:v>
                </c:pt>
                <c:pt idx="25">
                  <c:v>2024-02</c:v>
                </c:pt>
                <c:pt idx="26">
                  <c:v>2024-03</c:v>
                </c:pt>
                <c:pt idx="27">
                  <c:v>2024-04</c:v>
                </c:pt>
                <c:pt idx="28">
                  <c:v>2024-05</c:v>
                </c:pt>
                <c:pt idx="29">
                  <c:v>2024-06</c:v>
                </c:pt>
                <c:pt idx="30">
                  <c:v>2024-07</c:v>
                </c:pt>
                <c:pt idx="31">
                  <c:v>2024-08</c:v>
                </c:pt>
                <c:pt idx="32">
                  <c:v>2024-09</c:v>
                </c:pt>
                <c:pt idx="33">
                  <c:v>2024-10</c:v>
                </c:pt>
                <c:pt idx="34">
                  <c:v>2024-11</c:v>
                </c:pt>
                <c:pt idx="35">
                  <c:v>2024-12</c:v>
                </c:pt>
                <c:pt idx="36">
                  <c:v>2025-01</c:v>
                </c:pt>
                <c:pt idx="37">
                  <c:v>2025-02</c:v>
                </c:pt>
                <c:pt idx="38">
                  <c:v>2025-03</c:v>
                </c:pt>
                <c:pt idx="39">
                  <c:v>2025-04</c:v>
                </c:pt>
                <c:pt idx="40">
                  <c:v>2025-05</c:v>
                </c:pt>
                <c:pt idx="41">
                  <c:v>2025-06</c:v>
                </c:pt>
                <c:pt idx="42">
                  <c:v>2025-07</c:v>
                </c:pt>
                <c:pt idx="43">
                  <c:v>2025-08</c:v>
                </c:pt>
                <c:pt idx="44">
                  <c:v>2025-09</c:v>
                </c:pt>
                <c:pt idx="45">
                  <c:v>2025-10</c:v>
                </c:pt>
                <c:pt idx="46">
                  <c:v>2025-11</c:v>
                </c:pt>
                <c:pt idx="47">
                  <c:v>2025-12</c:v>
                </c:pt>
                <c:pt idx="48">
                  <c:v>2026-01</c:v>
                </c:pt>
                <c:pt idx="49">
                  <c:v>2026-02</c:v>
                </c:pt>
                <c:pt idx="50">
                  <c:v>2026-03</c:v>
                </c:pt>
                <c:pt idx="51">
                  <c:v>2026-04</c:v>
                </c:pt>
                <c:pt idx="52">
                  <c:v>2026-05</c:v>
                </c:pt>
                <c:pt idx="53">
                  <c:v>2026-06</c:v>
                </c:pt>
                <c:pt idx="54">
                  <c:v>2026-07</c:v>
                </c:pt>
              </c:strCache>
            </c:strRef>
          </c:cat>
          <c:val>
            <c:numRef>
              <c:f>'Figure 3.F.2.'!$B$2:$B$56</c:f>
              <c:numCache>
                <c:formatCode>General</c:formatCode>
                <c:ptCount val="55"/>
                <c:pt idx="0">
                  <c:v>3995</c:v>
                </c:pt>
                <c:pt idx="1">
                  <c:v>3067</c:v>
                </c:pt>
                <c:pt idx="2">
                  <c:v>5080</c:v>
                </c:pt>
                <c:pt idx="3">
                  <c:v>3780</c:v>
                </c:pt>
                <c:pt idx="4">
                  <c:v>4678</c:v>
                </c:pt>
                <c:pt idx="5">
                  <c:v>4088</c:v>
                </c:pt>
                <c:pt idx="6">
                  <c:v>4903</c:v>
                </c:pt>
                <c:pt idx="7">
                  <c:v>4436</c:v>
                </c:pt>
                <c:pt idx="8">
                  <c:v>4169</c:v>
                </c:pt>
                <c:pt idx="9">
                  <c:v>4951</c:v>
                </c:pt>
                <c:pt idx="10">
                  <c:v>4370</c:v>
                </c:pt>
                <c:pt idx="11">
                  <c:v>3578</c:v>
                </c:pt>
                <c:pt idx="12">
                  <c:v>4528</c:v>
                </c:pt>
                <c:pt idx="13">
                  <c:v>4204</c:v>
                </c:pt>
                <c:pt idx="14">
                  <c:v>4128</c:v>
                </c:pt>
                <c:pt idx="15">
                  <c:v>3732</c:v>
                </c:pt>
                <c:pt idx="16">
                  <c:v>3793</c:v>
                </c:pt>
                <c:pt idx="17">
                  <c:v>3964</c:v>
                </c:pt>
                <c:pt idx="18">
                  <c:v>4051</c:v>
                </c:pt>
                <c:pt idx="19">
                  <c:v>4162</c:v>
                </c:pt>
                <c:pt idx="20">
                  <c:v>3424</c:v>
                </c:pt>
                <c:pt idx="21">
                  <c:v>3605</c:v>
                </c:pt>
                <c:pt idx="22">
                  <c:v>3461</c:v>
                </c:pt>
                <c:pt idx="23">
                  <c:v>3104</c:v>
                </c:pt>
                <c:pt idx="24">
                  <c:v>3740</c:v>
                </c:pt>
                <c:pt idx="25">
                  <c:v>3193</c:v>
                </c:pt>
                <c:pt idx="26">
                  <c:v>3368</c:v>
                </c:pt>
                <c:pt idx="27">
                  <c:v>3027</c:v>
                </c:pt>
                <c:pt idx="28">
                  <c:v>2881</c:v>
                </c:pt>
                <c:pt idx="29">
                  <c:v>2713</c:v>
                </c:pt>
                <c:pt idx="30">
                  <c:v>3170</c:v>
                </c:pt>
                <c:pt idx="31">
                  <c:v>3315</c:v>
                </c:pt>
                <c:pt idx="32">
                  <c:v>2729</c:v>
                </c:pt>
                <c:pt idx="33">
                  <c:v>2937</c:v>
                </c:pt>
                <c:pt idx="34">
                  <c:v>2961</c:v>
                </c:pt>
                <c:pt idx="35">
                  <c:v>2787</c:v>
                </c:pt>
                <c:pt idx="36">
                  <c:v>3595</c:v>
                </c:pt>
                <c:pt idx="37">
                  <c:v>3139</c:v>
                </c:pt>
                <c:pt idx="38">
                  <c:v>3113</c:v>
                </c:pt>
                <c:pt idx="39">
                  <c:v>3430</c:v>
                </c:pt>
                <c:pt idx="40">
                  <c:v>3346</c:v>
                </c:pt>
                <c:pt idx="41">
                  <c:v>3549</c:v>
                </c:pt>
                <c:pt idx="42">
                  <c:v>4227</c:v>
                </c:pt>
                <c:pt idx="43">
                  <c:v>4294</c:v>
                </c:pt>
                <c:pt idx="44">
                  <c:v>3193</c:v>
                </c:pt>
                <c:pt idx="45">
                  <c:v>3318</c:v>
                </c:pt>
                <c:pt idx="46">
                  <c:v>3315</c:v>
                </c:pt>
                <c:pt idx="47">
                  <c:v>3274</c:v>
                </c:pt>
                <c:pt idx="48">
                  <c:v>3600</c:v>
                </c:pt>
                <c:pt idx="49">
                  <c:v>3235</c:v>
                </c:pt>
                <c:pt idx="50">
                  <c:v>4069</c:v>
                </c:pt>
                <c:pt idx="51">
                  <c:v>4720</c:v>
                </c:pt>
                <c:pt idx="52">
                  <c:v>4526</c:v>
                </c:pt>
                <c:pt idx="53">
                  <c:v>5297</c:v>
                </c:pt>
                <c:pt idx="54">
                  <c:v>7659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10-4AEA-8675-AA3E57491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864367"/>
        <c:axId val="1457859087"/>
      </c:lineChart>
      <c:catAx>
        <c:axId val="2917208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27088"/>
        <c:crosses val="autoZero"/>
        <c:auto val="1"/>
        <c:lblAlgn val="ctr"/>
        <c:lblOffset val="100"/>
        <c:tickLblSkip val="3"/>
        <c:tickMarkSkip val="4"/>
        <c:noMultiLvlLbl val="0"/>
      </c:catAx>
      <c:valAx>
        <c:axId val="291727088"/>
        <c:scaling>
          <c:orientation val="minMax"/>
          <c:max val="26"/>
          <c:min val="-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20848"/>
        <c:crosses val="autoZero"/>
        <c:crossBetween val="between"/>
      </c:valAx>
      <c:valAx>
        <c:axId val="1457859087"/>
        <c:scaling>
          <c:orientation val="minMax"/>
          <c:max val="8500"/>
          <c:min val="25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7864367"/>
        <c:crosses val="max"/>
        <c:crossBetween val="between"/>
      </c:valAx>
      <c:catAx>
        <c:axId val="1457864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78590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560470015406658"/>
          <c:y val="3.7163382014405943E-2"/>
          <c:w val="0.37118893435804895"/>
          <c:h val="0.114606391192593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07837979062691E-2"/>
          <c:y val="5.4726411036479836E-2"/>
          <c:w val="0.85854249626119394"/>
          <c:h val="0.8327989209682122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3.F.3.'!$B$1</c:f>
              <c:strCache>
                <c:ptCount val="1"/>
                <c:pt idx="0">
                  <c:v>Taxi transportation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3.F.3.'!$B$2:$B$10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100.77725870406937</c:v>
                </c:pt>
                <c:pt idx="2">
                  <c:v>100.6220478153502</c:v>
                </c:pt>
                <c:pt idx="3">
                  <c:v>102.20915615097823</c:v>
                </c:pt>
                <c:pt idx="4">
                  <c:v>102.54339005478438</c:v>
                </c:pt>
                <c:pt idx="5">
                  <c:v>106.4749983270551</c:v>
                </c:pt>
                <c:pt idx="6">
                  <c:v>106.71905306798077</c:v>
                </c:pt>
                <c:pt idx="7">
                  <c:v>107.31862946569817</c:v>
                </c:pt>
                <c:pt idx="8">
                  <c:v>106.96352861208081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83-4882-8461-9815E8639151}"/>
            </c:ext>
          </c:extLst>
        </c:ser>
        <c:ser>
          <c:idx val="1"/>
          <c:order val="1"/>
          <c:tx>
            <c:strRef>
              <c:f>'Figure 3.F.3.'!$C$1</c:f>
              <c:strCache>
                <c:ptCount val="1"/>
                <c:pt idx="0">
                  <c:v>Cafes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3.F.3.'!$C$2:$C$10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100.14520941231029</c:v>
                </c:pt>
                <c:pt idx="2">
                  <c:v>101.91557873287621</c:v>
                </c:pt>
                <c:pt idx="3">
                  <c:v>102.4300908645953</c:v>
                </c:pt>
                <c:pt idx="4">
                  <c:v>102.57619098856563</c:v>
                </c:pt>
                <c:pt idx="5">
                  <c:v>102.58787052075415</c:v>
                </c:pt>
                <c:pt idx="6">
                  <c:v>102.73475090630565</c:v>
                </c:pt>
                <c:pt idx="7">
                  <c:v>103.82948520428285</c:v>
                </c:pt>
                <c:pt idx="8">
                  <c:v>104.46574133510661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83-4882-8461-9815E8639151}"/>
            </c:ext>
          </c:extLst>
        </c:ser>
        <c:ser>
          <c:idx val="2"/>
          <c:order val="2"/>
          <c:tx>
            <c:strRef>
              <c:f>'Figure 3.F.3.'!$D$1</c:f>
              <c:strCache>
                <c:ptCount val="1"/>
                <c:pt idx="0">
                  <c:v>Hotel services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3.F.3.'!$D$2:$D$10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102.88720091638336</c:v>
                </c:pt>
                <c:pt idx="2">
                  <c:v>100.44318770763792</c:v>
                </c:pt>
                <c:pt idx="3">
                  <c:v>97.926709437558614</c:v>
                </c:pt>
                <c:pt idx="4">
                  <c:v>102.72408464231252</c:v>
                </c:pt>
                <c:pt idx="5">
                  <c:v>115.83383001227362</c:v>
                </c:pt>
                <c:pt idx="6">
                  <c:v>116.35440058072223</c:v>
                </c:pt>
                <c:pt idx="7">
                  <c:v>117.14450748975932</c:v>
                </c:pt>
                <c:pt idx="8">
                  <c:v>115.87740116641061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83-4882-8461-9815E8639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713168"/>
        <c:axId val="291740528"/>
      </c:lineChart>
      <c:lineChart>
        <c:grouping val="standard"/>
        <c:varyColors val="0"/>
        <c:ser>
          <c:idx val="3"/>
          <c:order val="3"/>
          <c:tx>
            <c:strRef>
              <c:f>'Figure 3.F.3.'!$E$1</c:f>
              <c:strCache>
                <c:ptCount val="1"/>
                <c:pt idx="0">
                  <c:v>Recreational services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3.F.3.'!$E$2:$E$10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97.927243719664517</c:v>
                </c:pt>
                <c:pt idx="2">
                  <c:v>96.905407180538461</c:v>
                </c:pt>
                <c:pt idx="3">
                  <c:v>98.714775792169632</c:v>
                </c:pt>
                <c:pt idx="4">
                  <c:v>101.35014387385404</c:v>
                </c:pt>
                <c:pt idx="5">
                  <c:v>106.42278758202066</c:v>
                </c:pt>
                <c:pt idx="6">
                  <c:v>111.87386989639482</c:v>
                </c:pt>
                <c:pt idx="7">
                  <c:v>120.44683930606712</c:v>
                </c:pt>
                <c:pt idx="8">
                  <c:v>120.2929516611694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83-4882-8461-9815E8639151}"/>
            </c:ext>
          </c:extLst>
        </c:ser>
        <c:ser>
          <c:idx val="4"/>
          <c:order val="4"/>
          <c:tx>
            <c:strRef>
              <c:f>'Figure 3.F.3.'!$F$1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3.F.3.'!$F$2:$F$10</c:f>
              <c:numCache>
                <c:formatCode>General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E-4731-A365-96F17AB35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862064"/>
        <c:axId val="1990852464"/>
      </c:lineChart>
      <c:dateAx>
        <c:axId val="291713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40528"/>
        <c:crosses val="autoZero"/>
        <c:auto val="1"/>
        <c:lblOffset val="100"/>
        <c:baseTimeUnit val="months"/>
      </c:dateAx>
      <c:valAx>
        <c:axId val="291740528"/>
        <c:scaling>
          <c:orientation val="minMax"/>
          <c:max val="125"/>
          <c:min val="9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13168"/>
        <c:crosses val="autoZero"/>
        <c:crossBetween val="between"/>
        <c:majorUnit val="5"/>
      </c:valAx>
      <c:valAx>
        <c:axId val="1990852464"/>
        <c:scaling>
          <c:orientation val="minMax"/>
          <c:min val="9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0862064"/>
        <c:crosses val="max"/>
        <c:crossBetween val="between"/>
      </c:valAx>
      <c:dateAx>
        <c:axId val="199086206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99085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9.4907407407407413E-2"/>
          <c:y val="3.3700422863808706E-2"/>
          <c:w val="0.2412241662011928"/>
          <c:h val="0.234838020247469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064527056933245E-2"/>
          <c:y val="4.6296296296296294E-2"/>
          <c:w val="0.91589831571268909"/>
          <c:h val="0.8335192475940507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Share of exports to Russia in GDP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BA-4CEC-838C-78EED64E55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3.F.4'!$B$2:$B$10</c:f>
              <c:numCache>
                <c:formatCode>0.0</c:formatCode>
                <c:ptCount val="9"/>
                <c:pt idx="0">
                  <c:v>4.17597771211262</c:v>
                </c:pt>
                <c:pt idx="1">
                  <c:v>4.5620952990270016</c:v>
                </c:pt>
                <c:pt idx="2">
                  <c:v>4.4964705847112709</c:v>
                </c:pt>
                <c:pt idx="3">
                  <c:v>4.697848846728836</c:v>
                </c:pt>
                <c:pt idx="4">
                  <c:v>5.2144128493328266</c:v>
                </c:pt>
                <c:pt idx="5">
                  <c:v>6.6133238409911588</c:v>
                </c:pt>
                <c:pt idx="6">
                  <c:v>6.0576464973036677</c:v>
                </c:pt>
                <c:pt idx="7">
                  <c:v>5.9448987622431133</c:v>
                </c:pt>
                <c:pt idx="8">
                  <c:v>6.0551882058637165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BA-4CEC-838C-78EED64E55BB}"/>
            </c:ext>
          </c:extLst>
        </c:ser>
        <c:ser>
          <c:idx val="1"/>
          <c:order val="1"/>
          <c:tx>
            <c:strRef>
              <c:f>'Figure 3.F.4'!$C$1</c:f>
              <c:strCache>
                <c:ptCount val="1"/>
                <c:pt idx="0">
                  <c:v>Share of actually restricted products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3.F.4'!$C$2:$C$10</c:f>
              <c:numCache>
                <c:formatCode>0.0</c:formatCode>
                <c:ptCount val="9"/>
                <c:pt idx="8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BA-4CEC-838C-78EED64E5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711888"/>
        <c:axId val="659675248"/>
      </c:lineChart>
      <c:lineChart>
        <c:grouping val="standard"/>
        <c:varyColors val="0"/>
        <c:ser>
          <c:idx val="2"/>
          <c:order val="2"/>
          <c:tx>
            <c:strRef>
              <c:f>'Figure 3.F.4'!$D$1</c:f>
              <c:strCache>
                <c:ptCount val="1"/>
                <c:pt idx="0">
                  <c:v>Total share of plant- and animal-origin products produced in Armenia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BA-4CEC-838C-78EED64E55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3.F.4'!$D$2:$D$10</c:f>
              <c:numCache>
                <c:formatCode>0.0</c:formatCode>
                <c:ptCount val="9"/>
                <c:pt idx="8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BA-4CEC-838C-78EED64E5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622416"/>
        <c:axId val="2088626736"/>
      </c:lineChart>
      <c:catAx>
        <c:axId val="53671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9675248"/>
        <c:crosses val="autoZero"/>
        <c:auto val="1"/>
        <c:lblAlgn val="ctr"/>
        <c:lblOffset val="100"/>
        <c:noMultiLvlLbl val="0"/>
      </c:catAx>
      <c:valAx>
        <c:axId val="65967524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11888"/>
        <c:crosses val="autoZero"/>
        <c:crossBetween val="between"/>
      </c:valAx>
      <c:valAx>
        <c:axId val="2088626736"/>
        <c:scaling>
          <c:orientation val="minMax"/>
          <c:max val="7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2416"/>
        <c:crosses val="max"/>
        <c:crossBetween val="between"/>
      </c:valAx>
      <c:catAx>
        <c:axId val="2088622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8626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69444444444444E-2"/>
          <c:y val="5.0925925925925923E-2"/>
          <c:w val="0.91696759259259264"/>
          <c:h val="0.86574074074074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Share of the agriculture sector in GDP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3.F.5'!$B$2:$B$10</c:f>
              <c:numCache>
                <c:formatCode>General</c:formatCode>
                <c:ptCount val="9"/>
                <c:pt idx="0" formatCode="0.0">
                  <c:v>15</c:v>
                </c:pt>
                <c:pt idx="1">
                  <c:v>13.9</c:v>
                </c:pt>
                <c:pt idx="2">
                  <c:v>11.5</c:v>
                </c:pt>
                <c:pt idx="3">
                  <c:v>11.3</c:v>
                </c:pt>
                <c:pt idx="4">
                  <c:v>11.3</c:v>
                </c:pt>
                <c:pt idx="5">
                  <c:v>10.1</c:v>
                </c:pt>
                <c:pt idx="6">
                  <c:v>8.1</c:v>
                </c:pt>
                <c:pt idx="7">
                  <c:v>7.6</c:v>
                </c:pt>
                <c:pt idx="8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B-42A3-AE32-B6C95B778302}"/>
            </c:ext>
          </c:extLst>
        </c:ser>
        <c:ser>
          <c:idx val="1"/>
          <c:order val="1"/>
          <c:tx>
            <c:strRef>
              <c:f>'Figure 3.F.5'!$C$1</c:f>
              <c:strCache>
                <c:ptCount val="1"/>
                <c:pt idx="0">
                  <c:v>Export of agricultural products to 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8"/>
              <c:layout>
                <c:manualLayout>
                  <c:x val="-1.1996088364097995E-4"/>
                  <c:y val="-5.0652402949996275E-4"/>
                </c:manualLayout>
              </c:layout>
              <c:spPr>
                <a:solidFill>
                  <a:schemeClr val="accent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56533823230004E-2"/>
                      <c:h val="6.803080687124174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0FB-42A3-AE32-B6C95B778302}"/>
                </c:ext>
              </c:extLst>
            </c:dLbl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3.F.5'!$C$2:$C$10</c:f>
              <c:numCache>
                <c:formatCode>General</c:formatCode>
                <c:ptCount val="9"/>
                <c:pt idx="8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FB-42A3-AE32-B6C95B778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0866560"/>
        <c:axId val="560878080"/>
      </c:barChart>
      <c:lineChart>
        <c:grouping val="standard"/>
        <c:varyColors val="0"/>
        <c:ser>
          <c:idx val="2"/>
          <c:order val="2"/>
          <c:tx>
            <c:strRef>
              <c:f>'Figure 3.F.5'!$D$1</c:f>
              <c:strCache>
                <c:ptCount val="1"/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3.F.5'!$D$2:$D$10</c:f>
              <c:numCache>
                <c:formatCode>General</c:formatCode>
                <c:ptCount val="9"/>
                <c:pt idx="8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FB-42A3-AE32-B6C95B778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597456"/>
        <c:axId val="2088587856"/>
      </c:lineChart>
      <c:catAx>
        <c:axId val="56086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878080"/>
        <c:crosses val="autoZero"/>
        <c:auto val="1"/>
        <c:lblAlgn val="ctr"/>
        <c:lblOffset val="100"/>
        <c:noMultiLvlLbl val="0"/>
      </c:catAx>
      <c:valAx>
        <c:axId val="5608780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866560"/>
        <c:crosses val="autoZero"/>
        <c:crossBetween val="between"/>
      </c:valAx>
      <c:valAx>
        <c:axId val="2088587856"/>
        <c:scaling>
          <c:orientation val="minMax"/>
          <c:max val="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97456"/>
        <c:crosses val="max"/>
        <c:crossBetween val="between"/>
      </c:valAx>
      <c:catAx>
        <c:axId val="2088597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8587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56676720280680493"/>
          <c:y val="5.5839693998862835E-2"/>
          <c:w val="0.38753225600257568"/>
          <c:h val="0.13705025930839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888411996566079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Debt burden</c:v>
                </c:pt>
              </c:strCache>
            </c:strRef>
          </c:tx>
          <c:spPr>
            <a:solidFill>
              <a:srgbClr val="6393AE"/>
            </a:solidFill>
            <a:ln w="19050" cap="rnd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3.F.6'!$A$2:$A$11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'Figure 3.F.6'!$B$2:$B$11</c:f>
              <c:numCache>
                <c:formatCode>0.0</c:formatCode>
                <c:ptCount val="10"/>
                <c:pt idx="0">
                  <c:v>17.283162699999998</c:v>
                </c:pt>
                <c:pt idx="1">
                  <c:v>17.082616470000001</c:v>
                </c:pt>
                <c:pt idx="2">
                  <c:v>21.439531089999999</c:v>
                </c:pt>
                <c:pt idx="3">
                  <c:v>28.218038920000001</c:v>
                </c:pt>
                <c:pt idx="4">
                  <c:v>28.025502710000001</c:v>
                </c:pt>
                <c:pt idx="5">
                  <c:v>27.617743040000001</c:v>
                </c:pt>
                <c:pt idx="6">
                  <c:v>37.130544870000001</c:v>
                </c:pt>
                <c:pt idx="7">
                  <c:v>44.5824316</c:v>
                </c:pt>
                <c:pt idx="8">
                  <c:v>46.271607410000001</c:v>
                </c:pt>
                <c:pt idx="9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3-47C9-A5B0-69827374A4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</c:strCache>
            </c:strRef>
          </c:tx>
          <c:spPr>
            <a:ln>
              <a:noFill/>
              <a:prstDash val="dash"/>
            </a:ln>
          </c:spPr>
          <c:marker>
            <c:symbol val="none"/>
          </c:marker>
          <c:dLbls>
            <c:delete val="1"/>
          </c:dLbls>
          <c:cat>
            <c:strRef>
              <c:f>'Figure 3.F.6'!$A$2:$A$11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'Figure 3.F.6'!$C$2:$C$11</c:f>
              <c:numCache>
                <c:formatCode>0.0</c:formatCode>
                <c:ptCount val="10"/>
                <c:pt idx="9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83-47C9-A5B0-69827374A4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8099039"/>
        <c:axId val="338091839"/>
      </c:lineChart>
      <c:catAx>
        <c:axId val="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4"/>
        <c:crosses val="autoZero"/>
        <c:auto val="1"/>
        <c:lblAlgn val="ctr"/>
        <c:lblOffset val="100"/>
        <c:noMultiLvlLbl val="1"/>
      </c:catAx>
      <c:valAx>
        <c:axId val="4"/>
        <c:scaling>
          <c:orientation val="minMax"/>
          <c:max val="6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valAx>
        <c:axId val="338091839"/>
        <c:scaling>
          <c:orientation val="minMax"/>
          <c:max val="6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338099039"/>
        <c:crosses val="autoZero"/>
        <c:crossBetween val="between"/>
      </c:valAx>
      <c:catAx>
        <c:axId val="338099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80918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3.F.7'!$A$3:$A$52</c15:sqref>
                  </c15:fullRef>
                </c:ext>
              </c:extLst>
              <c:f>'Figure 3.F.7'!$A$4:$A$52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3.F.7'!$B$3:$B$52</c15:sqref>
                  </c15:fullRef>
                </c:ext>
              </c:extLst>
              <c:f>'Figure 3.F.7'!$B$4:$B$52</c:f>
              <c:numCache>
                <c:formatCode>0.00</c:formatCode>
                <c:ptCount val="49"/>
                <c:pt idx="0">
                  <c:v>5.01</c:v>
                </c:pt>
                <c:pt idx="1">
                  <c:v>5.68</c:v>
                </c:pt>
                <c:pt idx="2">
                  <c:v>6</c:v>
                </c:pt>
                <c:pt idx="3">
                  <c:v>5.78</c:v>
                </c:pt>
                <c:pt idx="4">
                  <c:v>6.03</c:v>
                </c:pt>
                <c:pt idx="5">
                  <c:v>6.15</c:v>
                </c:pt>
                <c:pt idx="6">
                  <c:v>5.71</c:v>
                </c:pt>
                <c:pt idx="7">
                  <c:v>5.76</c:v>
                </c:pt>
                <c:pt idx="8">
                  <c:v>5.68</c:v>
                </c:pt>
                <c:pt idx="9">
                  <c:v>5.42</c:v>
                </c:pt>
                <c:pt idx="10">
                  <c:v>5.22</c:v>
                </c:pt>
                <c:pt idx="11">
                  <c:v>4.68</c:v>
                </c:pt>
                <c:pt idx="12">
                  <c:v>4.2</c:v>
                </c:pt>
                <c:pt idx="13">
                  <c:v>4.51</c:v>
                </c:pt>
                <c:pt idx="14">
                  <c:v>5.54</c:v>
                </c:pt>
                <c:pt idx="15">
                  <c:v>6.29</c:v>
                </c:pt>
                <c:pt idx="16">
                  <c:v>7.2</c:v>
                </c:pt>
                <c:pt idx="17">
                  <c:v>7.68</c:v>
                </c:pt>
                <c:pt idx="18">
                  <c:v>8.1300000000000008</c:v>
                </c:pt>
                <c:pt idx="19">
                  <c:v>9.43</c:v>
                </c:pt>
                <c:pt idx="20">
                  <c:v>9.7100000000000009</c:v>
                </c:pt>
                <c:pt idx="21">
                  <c:v>10.46</c:v>
                </c:pt>
                <c:pt idx="22">
                  <c:v>11.2</c:v>
                </c:pt>
                <c:pt idx="23">
                  <c:v>10.8</c:v>
                </c:pt>
                <c:pt idx="24">
                  <c:v>10.3</c:v>
                </c:pt>
                <c:pt idx="25">
                  <c:v>9.75</c:v>
                </c:pt>
                <c:pt idx="26">
                  <c:v>9.07</c:v>
                </c:pt>
                <c:pt idx="27">
                  <c:v>8.44</c:v>
                </c:pt>
                <c:pt idx="28">
                  <c:v>7.92</c:v>
                </c:pt>
                <c:pt idx="29">
                  <c:v>7.3</c:v>
                </c:pt>
                <c:pt idx="30">
                  <c:v>6.8</c:v>
                </c:pt>
                <c:pt idx="31">
                  <c:v>6.8</c:v>
                </c:pt>
                <c:pt idx="32">
                  <c:v>6.7</c:v>
                </c:pt>
                <c:pt idx="33">
                  <c:v>6.5</c:v>
                </c:pt>
                <c:pt idx="34">
                  <c:v>6.5</c:v>
                </c:pt>
                <c:pt idx="35">
                  <c:v>6.5</c:v>
                </c:pt>
                <c:pt idx="36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E-4E05-B95E-C1DBED255FB9}"/>
            </c:ext>
          </c:extLst>
        </c:ser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3.F.7'!$A$3:$A$52</c15:sqref>
                  </c15:fullRef>
                </c:ext>
              </c:extLst>
              <c:f>'Figure 3.F.7'!$A$4:$A$52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3.F.7'!$C$2:$C$52</c15:sqref>
                  </c15:fullRef>
                </c:ext>
              </c:extLst>
              <c:f>'Figure 3.F.7'!$C$3:$C$52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6.9282388600000004</c:v>
                </c:pt>
                <c:pt idx="39" formatCode="0.00">
                  <c:v>7.1398193599999997</c:v>
                </c:pt>
                <c:pt idx="40" formatCode="0.00">
                  <c:v>7.1943265800000002</c:v>
                </c:pt>
                <c:pt idx="41" formatCode="0.00">
                  <c:v>7.0712522900000003</c:v>
                </c:pt>
                <c:pt idx="42" formatCode="0.00">
                  <c:v>6.9467427199999996</c:v>
                </c:pt>
                <c:pt idx="43" formatCode="0.00">
                  <c:v>6.7659283200000004</c:v>
                </c:pt>
                <c:pt idx="44" formatCode="0.00">
                  <c:v>6.5680434700000001</c:v>
                </c:pt>
                <c:pt idx="45" formatCode="0.00">
                  <c:v>6.4266553999999996</c:v>
                </c:pt>
                <c:pt idx="46" formatCode="0.00">
                  <c:v>6.3118849800000003</c:v>
                </c:pt>
                <c:pt idx="47" formatCode="0.00">
                  <c:v>6.2379983499999998</c:v>
                </c:pt>
                <c:pt idx="48" formatCode="0.00">
                  <c:v>6.1827958199999999</c:v>
                </c:pt>
                <c:pt idx="49">
                  <c:v>6.23186222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E-4E05-B95E-C1DBED255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9392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3.F.7'!$A$2:$A$52</c15:sqref>
                  </c15:fullRef>
                </c:ext>
              </c:extLst>
              <c:f>'Figure 3.F.7'!$A$3:$A$52</c:f>
              <c:strCache>
                <c:ptCount val="50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  <c:pt idx="49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3.F.7'!$D$2:$D$52</c15:sqref>
                  </c15:fullRef>
                </c:ext>
              </c:extLst>
              <c:f>'Figure 3.F.7'!$D$3:$D$52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6.02273864</c:v>
                </c:pt>
                <c:pt idx="39" formatCode="0.00">
                  <c:v>5.7970979399999996</c:v>
                </c:pt>
                <c:pt idx="40" formatCode="0.00">
                  <c:v>5.7700647399999996</c:v>
                </c:pt>
                <c:pt idx="41" formatCode="0.00">
                  <c:v>5.7984530999999997</c:v>
                </c:pt>
                <c:pt idx="42" formatCode="0.00">
                  <c:v>5.8454965000000003</c:v>
                </c:pt>
                <c:pt idx="43" formatCode="0.00">
                  <c:v>5.9114154499999998</c:v>
                </c:pt>
                <c:pt idx="44" formatCode="0.00">
                  <c:v>5.9781663800000002</c:v>
                </c:pt>
                <c:pt idx="45" formatCode="0.00">
                  <c:v>6.0498020700000001</c:v>
                </c:pt>
                <c:pt idx="46" formatCode="0.00">
                  <c:v>6.1216774000000003</c:v>
                </c:pt>
                <c:pt idx="47" formatCode="0.00">
                  <c:v>6.2002019300000004</c:v>
                </c:pt>
                <c:pt idx="48" formatCode="0.00">
                  <c:v>6.2504240500000003</c:v>
                </c:pt>
                <c:pt idx="49">
                  <c:v>6.2329216499999998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AE-4E05-B95E-C1DBED255FB9}"/>
            </c:ext>
          </c:extLst>
        </c:ser>
        <c:ser>
          <c:idx val="3"/>
          <c:order val="3"/>
          <c:tx>
            <c:strRef>
              <c:f>'Figure 3.F.7'!$E$1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3.F.7'!$A$2:$A$52</c15:sqref>
                  </c15:fullRef>
                </c:ext>
              </c:extLst>
              <c:f>'Figure 3.F.7'!$A$3:$A$52</c:f>
              <c:strCache>
                <c:ptCount val="50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  <c:pt idx="49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3.F.7'!$E$2:$E$52</c15:sqref>
                  </c15:fullRef>
                </c:ext>
              </c:extLst>
              <c:f>'Figure 3.F.7'!$E$3:$E$52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6.46731737</c:v>
                </c:pt>
                <c:pt idx="39" formatCode="0.00">
                  <c:v>6.47414881</c:v>
                </c:pt>
                <c:pt idx="40" formatCode="0.00">
                  <c:v>6.4431843100000004</c:v>
                </c:pt>
                <c:pt idx="41" formatCode="0.00">
                  <c:v>6.3917180399999998</c:v>
                </c:pt>
                <c:pt idx="42" formatCode="0.00">
                  <c:v>6.3726239800000002</c:v>
                </c:pt>
                <c:pt idx="43" formatCode="0.00">
                  <c:v>6.3217717599999999</c:v>
                </c:pt>
                <c:pt idx="44" formatCode="0.00">
                  <c:v>6.2610067899999997</c:v>
                </c:pt>
                <c:pt idx="45" formatCode="0.00">
                  <c:v>6.2525394500000004</c:v>
                </c:pt>
                <c:pt idx="46" formatCode="0.00">
                  <c:v>6.2518330600000001</c:v>
                </c:pt>
                <c:pt idx="47" formatCode="0.00">
                  <c:v>6.2644635099999997</c:v>
                </c:pt>
                <c:pt idx="48" formatCode="0.00">
                  <c:v>6.25658197</c:v>
                </c:pt>
                <c:pt idx="49">
                  <c:v>6.241681604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AE-4E05-B95E-C1DBED255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45743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939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47341171394E-2"/>
          <c:y val="5.3196033278859016E-2"/>
          <c:w val="0.38669471110631715"/>
          <c:h val="0.2242237409003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3.F.8'!$B$4:$B$52</c:f>
              <c:numCache>
                <c:formatCode>General</c:formatCode>
                <c:ptCount val="49"/>
                <c:pt idx="0">
                  <c:v>4.4000000000000004</c:v>
                </c:pt>
                <c:pt idx="1">
                  <c:v>11.4</c:v>
                </c:pt>
                <c:pt idx="2">
                  <c:v>9.9</c:v>
                </c:pt>
                <c:pt idx="3">
                  <c:v>7.4</c:v>
                </c:pt>
                <c:pt idx="4">
                  <c:v>2.8</c:v>
                </c:pt>
                <c:pt idx="5">
                  <c:v>3.3</c:v>
                </c:pt>
                <c:pt idx="6">
                  <c:v>7.6</c:v>
                </c:pt>
                <c:pt idx="7">
                  <c:v>7</c:v>
                </c:pt>
                <c:pt idx="8">
                  <c:v>8.1999999999999993</c:v>
                </c:pt>
                <c:pt idx="9">
                  <c:v>7.6</c:v>
                </c:pt>
                <c:pt idx="10">
                  <c:v>4.2</c:v>
                </c:pt>
                <c:pt idx="11">
                  <c:v>-13.7</c:v>
                </c:pt>
                <c:pt idx="12">
                  <c:v>-8.8000000000000007</c:v>
                </c:pt>
                <c:pt idx="13">
                  <c:v>-8.6999999999999993</c:v>
                </c:pt>
                <c:pt idx="14">
                  <c:v>-2.7</c:v>
                </c:pt>
                <c:pt idx="15">
                  <c:v>11.6</c:v>
                </c:pt>
                <c:pt idx="16">
                  <c:v>2.8</c:v>
                </c:pt>
                <c:pt idx="17">
                  <c:v>11.4</c:v>
                </c:pt>
                <c:pt idx="18">
                  <c:v>9.1</c:v>
                </c:pt>
                <c:pt idx="19">
                  <c:v>12.9</c:v>
                </c:pt>
                <c:pt idx="20">
                  <c:v>14.6</c:v>
                </c:pt>
                <c:pt idx="21">
                  <c:v>12.7</c:v>
                </c:pt>
                <c:pt idx="22" formatCode="0.0">
                  <c:v>11.4926613</c:v>
                </c:pt>
                <c:pt idx="23" formatCode="0.0">
                  <c:v>9.0152070900000005</c:v>
                </c:pt>
                <c:pt idx="24" formatCode="0.0">
                  <c:v>7.2381291299999999</c:v>
                </c:pt>
                <c:pt idx="25" formatCode="0.0">
                  <c:v>6.0034813099999997</c:v>
                </c:pt>
                <c:pt idx="26" formatCode="0.0">
                  <c:v>6.9010719199999997</c:v>
                </c:pt>
                <c:pt idx="27" formatCode="0.0">
                  <c:v>6.6298405599999999</c:v>
                </c:pt>
                <c:pt idx="28" formatCode="0.0">
                  <c:v>6.2546022600000004</c:v>
                </c:pt>
                <c:pt idx="29" formatCode="0.0">
                  <c:v>3.82166278</c:v>
                </c:pt>
                <c:pt idx="30" formatCode="0.0">
                  <c:v>5.0796762199999996</c:v>
                </c:pt>
                <c:pt idx="31" formatCode="0.0">
                  <c:v>6.0757808200000003</c:v>
                </c:pt>
                <c:pt idx="32" formatCode="0.0">
                  <c:v>6.2213364100000001</c:v>
                </c:pt>
                <c:pt idx="33" formatCode="0.0">
                  <c:v>9.1247149899999993</c:v>
                </c:pt>
                <c:pt idx="34" formatCode="0.0">
                  <c:v>5.2097096699999996</c:v>
                </c:pt>
                <c:pt idx="35" formatCode="0.0">
                  <c:v>6.6286335999999997</c:v>
                </c:pt>
                <c:pt idx="36" formatCode="0.00">
                  <c:v>5.3697597963620467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AF-44BF-9D26-9A6A2AAE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4515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3.F.8'!$C$4:$C$52</c:f>
              <c:numCache>
                <c:formatCode>General</c:formatCode>
                <c:ptCount val="49"/>
                <c:pt idx="36" formatCode="0.00">
                  <c:v>5.3697597963620467</c:v>
                </c:pt>
                <c:pt idx="37" formatCode="0.00">
                  <c:v>4.0785170562270423</c:v>
                </c:pt>
                <c:pt idx="38" formatCode="0.00">
                  <c:v>5.0378999914165004</c:v>
                </c:pt>
                <c:pt idx="39" formatCode="0.00">
                  <c:v>3.6422625163847471</c:v>
                </c:pt>
                <c:pt idx="40" formatCode="0.00">
                  <c:v>5.0246290589594</c:v>
                </c:pt>
                <c:pt idx="41" formatCode="0.00">
                  <c:v>6.1202076471757696</c:v>
                </c:pt>
                <c:pt idx="42" formatCode="0.00">
                  <c:v>6.1595324685824693</c:v>
                </c:pt>
                <c:pt idx="43" formatCode="0.00">
                  <c:v>5.9430924201425199</c:v>
                </c:pt>
                <c:pt idx="44" formatCode="0.00">
                  <c:v>5.4702883236875834</c:v>
                </c:pt>
                <c:pt idx="45" formatCode="0.00">
                  <c:v>5.0849200838037234</c:v>
                </c:pt>
                <c:pt idx="46" formatCode="0.00">
                  <c:v>4.8620929052368069</c:v>
                </c:pt>
                <c:pt idx="47" formatCode="0.00">
                  <c:v>4.7884741116546792</c:v>
                </c:pt>
                <c:pt idx="48" formatCode="0.00">
                  <c:v>4.8716148155608465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AF-44BF-9D26-9A6A2AAE2403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3.F.8'!$D$4:$D$52</c:f>
              <c:numCache>
                <c:formatCode>General</c:formatCode>
                <c:ptCount val="49"/>
                <c:pt idx="36" formatCode="0.00">
                  <c:v>5.3697597963620467</c:v>
                </c:pt>
                <c:pt idx="37" formatCode="0.00">
                  <c:v>5.3929542329471474</c:v>
                </c:pt>
                <c:pt idx="38" formatCode="0.00">
                  <c:v>7.0740965570698506</c:v>
                </c:pt>
                <c:pt idx="39" formatCode="0.00">
                  <c:v>5.8019822165463397</c:v>
                </c:pt>
                <c:pt idx="40" formatCode="0.00">
                  <c:v>5.1335120735315485</c:v>
                </c:pt>
                <c:pt idx="41" formatCode="0.00">
                  <c:v>3.7481249304625521</c:v>
                </c:pt>
                <c:pt idx="42" formatCode="0.00">
                  <c:v>3.1403194627496447</c:v>
                </c:pt>
                <c:pt idx="43" formatCode="0.00">
                  <c:v>3.105103057196672</c:v>
                </c:pt>
                <c:pt idx="44" formatCode="0.00">
                  <c:v>3.9999050321022622</c:v>
                </c:pt>
                <c:pt idx="45" formatCode="0.00">
                  <c:v>4.6419042852630383</c:v>
                </c:pt>
                <c:pt idx="46" formatCode="0.00">
                  <c:v>5.0062619489261522</c:v>
                </c:pt>
                <c:pt idx="47" formatCode="0.00">
                  <c:v>5.2178208832660573</c:v>
                </c:pt>
                <c:pt idx="48" formatCode="0.00">
                  <c:v>5.5138671003704474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AF-44BF-9D26-9A6A2AAE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4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45152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6085046660834058"/>
          <c:y val="0.61961395450568668"/>
          <c:w val="0.30775353601633132"/>
          <c:h val="0.160166593759113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3.F.9'!$B$4:$B$52</c:f>
              <c:numCache>
                <c:formatCode>General</c:formatCode>
                <c:ptCount val="49"/>
                <c:pt idx="0">
                  <c:v>0.94468189000000002</c:v>
                </c:pt>
                <c:pt idx="1">
                  <c:v>2.0287496900000002</c:v>
                </c:pt>
                <c:pt idx="2">
                  <c:v>3.2705167999999998</c:v>
                </c:pt>
                <c:pt idx="3">
                  <c:v>1.5144148900000001</c:v>
                </c:pt>
                <c:pt idx="4">
                  <c:v>2.9645176000000002</c:v>
                </c:pt>
                <c:pt idx="5">
                  <c:v>2.1987830900000001</c:v>
                </c:pt>
                <c:pt idx="6">
                  <c:v>1.63097344</c:v>
                </c:pt>
                <c:pt idx="7">
                  <c:v>2.2885277500000001</c:v>
                </c:pt>
                <c:pt idx="8">
                  <c:v>0.83439335299999995</c:v>
                </c:pt>
                <c:pt idx="9">
                  <c:v>0.90056843099999995</c:v>
                </c:pt>
                <c:pt idx="10">
                  <c:v>7.5410061599999995E-2</c:v>
                </c:pt>
                <c:pt idx="11">
                  <c:v>1.1284095700000001</c:v>
                </c:pt>
                <c:pt idx="12">
                  <c:v>1.4084443900000001</c:v>
                </c:pt>
                <c:pt idx="13">
                  <c:v>2.22200051</c:v>
                </c:pt>
                <c:pt idx="14">
                  <c:v>5.2077059700000001</c:v>
                </c:pt>
                <c:pt idx="15">
                  <c:v>6.03772734</c:v>
                </c:pt>
                <c:pt idx="16">
                  <c:v>8.1428003800000006</c:v>
                </c:pt>
                <c:pt idx="17">
                  <c:v>8.3018761100000003</c:v>
                </c:pt>
                <c:pt idx="18">
                  <c:v>6.9041434600000002</c:v>
                </c:pt>
                <c:pt idx="19">
                  <c:v>8.9839839000000001</c:v>
                </c:pt>
                <c:pt idx="20">
                  <c:v>8.8862739800000003</c:v>
                </c:pt>
                <c:pt idx="21">
                  <c:v>8.3384322199999996</c:v>
                </c:pt>
                <c:pt idx="22">
                  <c:v>7.0063421999999997</c:v>
                </c:pt>
                <c:pt idx="23">
                  <c:v>1.5740015199999999</c:v>
                </c:pt>
                <c:pt idx="24">
                  <c:v>-0.19289118699999999</c:v>
                </c:pt>
                <c:pt idx="25">
                  <c:v>-0.54535305300000003</c:v>
                </c:pt>
                <c:pt idx="26">
                  <c:v>-1.10836519</c:v>
                </c:pt>
                <c:pt idx="27">
                  <c:v>0.26113990300000001</c:v>
                </c:pt>
                <c:pt idx="28">
                  <c:v>1.0477551700000001</c:v>
                </c:pt>
                <c:pt idx="29">
                  <c:v>1.02556694</c:v>
                </c:pt>
                <c:pt idx="30">
                  <c:v>2.5024632900000001</c:v>
                </c:pt>
                <c:pt idx="31">
                  <c:v>3.7762132799999999</c:v>
                </c:pt>
                <c:pt idx="32">
                  <c:v>3.46958455</c:v>
                </c:pt>
                <c:pt idx="33">
                  <c:v>3.3</c:v>
                </c:pt>
                <c:pt idx="34">
                  <c:v>4.15925031</c:v>
                </c:pt>
                <c:pt idx="35">
                  <c:v>4.7062485699999996</c:v>
                </c:pt>
                <c:pt idx="36">
                  <c:v>4.4741135400000003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CB-4BB2-9FF2-EFC4B82BDDB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3.F.9'!$D$4:$D$52</c:f>
              <c:numCache>
                <c:formatCode>General</c:formatCode>
                <c:ptCount val="49"/>
                <c:pt idx="36" formatCode="0.00">
                  <c:v>4.4741135400000003</c:v>
                </c:pt>
                <c:pt idx="37" formatCode="0.00">
                  <c:v>4.2314281600000001</c:v>
                </c:pt>
                <c:pt idx="38" formatCode="0.00">
                  <c:v>3.76336103</c:v>
                </c:pt>
                <c:pt idx="39" formatCode="0.00">
                  <c:v>3.5703796300000001</c:v>
                </c:pt>
                <c:pt idx="40" formatCode="0.00">
                  <c:v>3.4439111200000001</c:v>
                </c:pt>
                <c:pt idx="41" formatCode="0.00">
                  <c:v>3.3351815999999999</c:v>
                </c:pt>
                <c:pt idx="42" formatCode="0.00">
                  <c:v>3.25450499</c:v>
                </c:pt>
                <c:pt idx="43" formatCode="0.00">
                  <c:v>3.1964752999999999</c:v>
                </c:pt>
                <c:pt idx="44" formatCode="0.00">
                  <c:v>3.1416125799999999</c:v>
                </c:pt>
                <c:pt idx="45" formatCode="0.00">
                  <c:v>3.0996708399999999</c:v>
                </c:pt>
                <c:pt idx="46" formatCode="0.00">
                  <c:v>3.06213654</c:v>
                </c:pt>
                <c:pt idx="47" formatCode="0.00">
                  <c:v>3.0159319400000002</c:v>
                </c:pt>
                <c:pt idx="48" formatCode="0.00">
                  <c:v>2.9796692600000001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CB-4BB2-9FF2-EFC4B82B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003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3.F.9'!$C$4:$C$52</c:f>
              <c:numCache>
                <c:formatCode>General</c:formatCode>
                <c:ptCount val="49"/>
                <c:pt idx="36" formatCode="0.00">
                  <c:v>4.4741135400000003</c:v>
                </c:pt>
                <c:pt idx="37" formatCode="0.00">
                  <c:v>4.2428684099999998</c:v>
                </c:pt>
                <c:pt idx="38" formatCode="0.00">
                  <c:v>3.5348492600000001</c:v>
                </c:pt>
                <c:pt idx="39" formatCode="0.00">
                  <c:v>3.0587268600000002</c:v>
                </c:pt>
                <c:pt idx="40" formatCode="0.00">
                  <c:v>2.6886529000000001</c:v>
                </c:pt>
                <c:pt idx="41" formatCode="0.00">
                  <c:v>2.7236313000000001</c:v>
                </c:pt>
                <c:pt idx="42" formatCode="0.00">
                  <c:v>2.7627349899999998</c:v>
                </c:pt>
                <c:pt idx="43" formatCode="0.00">
                  <c:v>2.9345422999999999</c:v>
                </c:pt>
                <c:pt idx="44" formatCode="0.00">
                  <c:v>3.0488170600000002</c:v>
                </c:pt>
                <c:pt idx="45" formatCode="0.00">
                  <c:v>3.0831813800000001</c:v>
                </c:pt>
                <c:pt idx="46" formatCode="0.00">
                  <c:v>3.0914901000000001</c:v>
                </c:pt>
                <c:pt idx="47" formatCode="0.00">
                  <c:v>3.08188415</c:v>
                </c:pt>
                <c:pt idx="48" formatCode="0.00">
                  <c:v>3.0280056200000001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CB-4BB2-9FF2-EFC4B82BDDBF}"/>
            </c:ext>
          </c:extLst>
        </c:ser>
        <c:ser>
          <c:idx val="3"/>
          <c:order val="3"/>
          <c:tx>
            <c:strRef>
              <c:f>'Figure 3.F.9'!$E$1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3.F.9'!$E$4:$E$52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CB-4BB2-9FF2-EFC4B82B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00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234181066545239E-2"/>
          <c:y val="7.62951270242163E-2"/>
          <c:w val="0.29073837124526103"/>
          <c:h val="0.293644332194324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3.F.10'!$B$4:$B$52</c:f>
              <c:numCache>
                <c:formatCode>0.00</c:formatCode>
                <c:ptCount val="49"/>
                <c:pt idx="0">
                  <c:v>0.96234486299999999</c:v>
                </c:pt>
                <c:pt idx="1">
                  <c:v>0.86069347799999996</c:v>
                </c:pt>
                <c:pt idx="2">
                  <c:v>1.78545384</c:v>
                </c:pt>
                <c:pt idx="3">
                  <c:v>2.1761077800000002</c:v>
                </c:pt>
                <c:pt idx="4">
                  <c:v>2.1046998700000001</c:v>
                </c:pt>
                <c:pt idx="5">
                  <c:v>2.03329782</c:v>
                </c:pt>
                <c:pt idx="6">
                  <c:v>1.2922391900000001</c:v>
                </c:pt>
                <c:pt idx="7">
                  <c:v>0.99978365899999999</c:v>
                </c:pt>
                <c:pt idx="8">
                  <c:v>1.4581332899999999</c:v>
                </c:pt>
                <c:pt idx="9">
                  <c:v>1.9133807700000001</c:v>
                </c:pt>
                <c:pt idx="10">
                  <c:v>1.95997365</c:v>
                </c:pt>
                <c:pt idx="11">
                  <c:v>1.5930848799999999</c:v>
                </c:pt>
                <c:pt idx="12">
                  <c:v>1.45363983</c:v>
                </c:pt>
                <c:pt idx="13">
                  <c:v>1.4232243899999999</c:v>
                </c:pt>
                <c:pt idx="14">
                  <c:v>1.8140591399999999</c:v>
                </c:pt>
                <c:pt idx="15">
                  <c:v>2.2337168900000002</c:v>
                </c:pt>
                <c:pt idx="16">
                  <c:v>2.2158615199999998</c:v>
                </c:pt>
                <c:pt idx="17">
                  <c:v>1.9994356099999999</c:v>
                </c:pt>
                <c:pt idx="18">
                  <c:v>2.0915398199999999</c:v>
                </c:pt>
                <c:pt idx="19">
                  <c:v>3.5127797100000002</c:v>
                </c:pt>
                <c:pt idx="20">
                  <c:v>5.2312489299999996</c:v>
                </c:pt>
                <c:pt idx="21">
                  <c:v>6.8483418</c:v>
                </c:pt>
                <c:pt idx="22">
                  <c:v>6.8282057700000003</c:v>
                </c:pt>
                <c:pt idx="23">
                  <c:v>5.2454183099999998</c:v>
                </c:pt>
                <c:pt idx="24">
                  <c:v>3.8060970799999998</c:v>
                </c:pt>
                <c:pt idx="25">
                  <c:v>2.9303238199999999</c:v>
                </c:pt>
                <c:pt idx="26">
                  <c:v>2.6344965899999999</c:v>
                </c:pt>
                <c:pt idx="27">
                  <c:v>2.5494375100000002</c:v>
                </c:pt>
                <c:pt idx="28">
                  <c:v>2.6530605</c:v>
                </c:pt>
                <c:pt idx="29">
                  <c:v>2.39433754</c:v>
                </c:pt>
                <c:pt idx="30">
                  <c:v>2.2041825500000001</c:v>
                </c:pt>
                <c:pt idx="31">
                  <c:v>2.1559352700000001</c:v>
                </c:pt>
                <c:pt idx="32">
                  <c:v>2.2317928500000002</c:v>
                </c:pt>
                <c:pt idx="33">
                  <c:v>1.9253940599999999</c:v>
                </c:pt>
                <c:pt idx="34">
                  <c:v>2.85202219</c:v>
                </c:pt>
                <c:pt idx="35">
                  <c:v>3.38205789</c:v>
                </c:pt>
                <c:pt idx="36">
                  <c:v>4.1688061300000001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B3-4222-8E19-908B1ED82E4B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3.F.10'!$D$4:$D$52</c:f>
              <c:numCache>
                <c:formatCode>0.00</c:formatCode>
                <c:ptCount val="49"/>
                <c:pt idx="36">
                  <c:v>4.1688061300000001</c:v>
                </c:pt>
                <c:pt idx="37">
                  <c:v>4.6258181599999997</c:v>
                </c:pt>
                <c:pt idx="38">
                  <c:v>4.4505602</c:v>
                </c:pt>
                <c:pt idx="39">
                  <c:v>4.8262974700000001</c:v>
                </c:pt>
                <c:pt idx="40">
                  <c:v>4.7964631100000004</c:v>
                </c:pt>
                <c:pt idx="41">
                  <c:v>4.78696666</c:v>
                </c:pt>
                <c:pt idx="42">
                  <c:v>4.55048253</c:v>
                </c:pt>
                <c:pt idx="43">
                  <c:v>4.2791653299999997</c:v>
                </c:pt>
                <c:pt idx="44">
                  <c:v>3.98230993</c:v>
                </c:pt>
                <c:pt idx="45">
                  <c:v>3.68723387</c:v>
                </c:pt>
                <c:pt idx="46">
                  <c:v>3.4251888099999999</c:v>
                </c:pt>
                <c:pt idx="47">
                  <c:v>3.2087655499999999</c:v>
                </c:pt>
                <c:pt idx="48">
                  <c:v>3.0435178299999999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B3-4222-8E19-908B1ED8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243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3.F.10'!$C$4:$C$52</c:f>
              <c:numCache>
                <c:formatCode>0.00</c:formatCode>
                <c:ptCount val="49"/>
                <c:pt idx="36">
                  <c:v>4.1688061300000001</c:v>
                </c:pt>
                <c:pt idx="37">
                  <c:v>4.4126602899999998</c:v>
                </c:pt>
                <c:pt idx="38">
                  <c:v>3.8656032100000002</c:v>
                </c:pt>
                <c:pt idx="39">
                  <c:v>3.7932235699999999</c:v>
                </c:pt>
                <c:pt idx="40">
                  <c:v>3.33798532</c:v>
                </c:pt>
                <c:pt idx="41">
                  <c:v>3.1764648599999998</c:v>
                </c:pt>
                <c:pt idx="42">
                  <c:v>3.02583694</c:v>
                </c:pt>
                <c:pt idx="43">
                  <c:v>2.9998513899999999</c:v>
                </c:pt>
                <c:pt idx="44">
                  <c:v>2.9951440599999999</c:v>
                </c:pt>
                <c:pt idx="45">
                  <c:v>3.02381666</c:v>
                </c:pt>
                <c:pt idx="46">
                  <c:v>3.0438166600000001</c:v>
                </c:pt>
                <c:pt idx="47">
                  <c:v>3.0338166599999998</c:v>
                </c:pt>
                <c:pt idx="48">
                  <c:v>3.02381666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B3-4222-8E19-908B1ED8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24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247653974763E-2"/>
          <c:y val="5.9694152814231558E-2"/>
          <c:w val="0.1870543525809274"/>
          <c:h val="0.261386337124526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3.F.11'!$B$4:$B$52</c:f>
              <c:numCache>
                <c:formatCode>0.00</c:formatCode>
                <c:ptCount val="49"/>
                <c:pt idx="0">
                  <c:v>2.1394684100000001</c:v>
                </c:pt>
                <c:pt idx="1">
                  <c:v>0.60586231099999999</c:v>
                </c:pt>
                <c:pt idx="2">
                  <c:v>-1.8464923600000001</c:v>
                </c:pt>
                <c:pt idx="3">
                  <c:v>-1.3685776199999999</c:v>
                </c:pt>
                <c:pt idx="4">
                  <c:v>-0.869604445</c:v>
                </c:pt>
                <c:pt idx="5">
                  <c:v>-2.4063846899999999</c:v>
                </c:pt>
                <c:pt idx="6">
                  <c:v>-5.5667290700000001</c:v>
                </c:pt>
                <c:pt idx="7">
                  <c:v>-3.3890566899999999</c:v>
                </c:pt>
                <c:pt idx="8">
                  <c:v>-0.78381166199999996</c:v>
                </c:pt>
                <c:pt idx="9">
                  <c:v>-0.337941938</c:v>
                </c:pt>
                <c:pt idx="10">
                  <c:v>-4.4874850300000002</c:v>
                </c:pt>
                <c:pt idx="11">
                  <c:v>-4.9170369100000002</c:v>
                </c:pt>
                <c:pt idx="12">
                  <c:v>-0.89840730000000002</c:v>
                </c:pt>
                <c:pt idx="13">
                  <c:v>-2.2720948700000001</c:v>
                </c:pt>
                <c:pt idx="14">
                  <c:v>2.04</c:v>
                </c:pt>
                <c:pt idx="15">
                  <c:v>5.48</c:v>
                </c:pt>
                <c:pt idx="16">
                  <c:v>4.5599999999999996</c:v>
                </c:pt>
                <c:pt idx="17">
                  <c:v>2.76</c:v>
                </c:pt>
                <c:pt idx="18">
                  <c:v>5.05</c:v>
                </c:pt>
                <c:pt idx="19">
                  <c:v>6.55</c:v>
                </c:pt>
                <c:pt idx="20">
                  <c:v>7.01</c:v>
                </c:pt>
                <c:pt idx="21">
                  <c:v>7.13</c:v>
                </c:pt>
                <c:pt idx="22">
                  <c:v>5.51</c:v>
                </c:pt>
                <c:pt idx="23">
                  <c:v>2.92</c:v>
                </c:pt>
                <c:pt idx="24">
                  <c:v>2.59</c:v>
                </c:pt>
                <c:pt idx="25">
                  <c:v>1.1100000000000001</c:v>
                </c:pt>
                <c:pt idx="26">
                  <c:v>1</c:v>
                </c:pt>
                <c:pt idx="27">
                  <c:v>0.5</c:v>
                </c:pt>
                <c:pt idx="28">
                  <c:v>0.35</c:v>
                </c:pt>
                <c:pt idx="29">
                  <c:v>0.3</c:v>
                </c:pt>
                <c:pt idx="30">
                  <c:v>-0.2</c:v>
                </c:pt>
                <c:pt idx="31">
                  <c:v>0.2</c:v>
                </c:pt>
                <c:pt idx="32">
                  <c:v>0.3</c:v>
                </c:pt>
                <c:pt idx="33">
                  <c:v>0.5</c:v>
                </c:pt>
                <c:pt idx="34">
                  <c:v>0.6</c:v>
                </c:pt>
                <c:pt idx="35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2-40E8-81FD-C5C59DE8927A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3.F.11'!$D$4:$D$52</c:f>
              <c:numCache>
                <c:formatCode>0.00</c:formatCode>
                <c:ptCount val="49"/>
                <c:pt idx="35">
                  <c:v>0.8</c:v>
                </c:pt>
                <c:pt idx="36">
                  <c:v>1.4</c:v>
                </c:pt>
                <c:pt idx="37">
                  <c:v>2.1148335</c:v>
                </c:pt>
                <c:pt idx="38">
                  <c:v>2.1163559900000002</c:v>
                </c:pt>
                <c:pt idx="39">
                  <c:v>1.76377604</c:v>
                </c:pt>
                <c:pt idx="40">
                  <c:v>1.20261434</c:v>
                </c:pt>
                <c:pt idx="41">
                  <c:v>0.81484329300000002</c:v>
                </c:pt>
                <c:pt idx="42">
                  <c:v>0.43541672199999998</c:v>
                </c:pt>
                <c:pt idx="43">
                  <c:v>0.14003914000000001</c:v>
                </c:pt>
                <c:pt idx="44">
                  <c:v>3.9510901600000002E-2</c:v>
                </c:pt>
                <c:pt idx="45">
                  <c:v>7.3804331299999998E-2</c:v>
                </c:pt>
                <c:pt idx="46">
                  <c:v>7.9862324600000006E-2</c:v>
                </c:pt>
                <c:pt idx="47">
                  <c:v>6.4754976700000001E-3</c:v>
                </c:pt>
                <c:pt idx="48">
                  <c:v>-3.7658250999999997E-2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2-40E8-81FD-C5C59DE89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82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3.F.11'!$C$4:$C$52</c:f>
              <c:numCache>
                <c:formatCode>0.00</c:formatCode>
                <c:ptCount val="49"/>
                <c:pt idx="35">
                  <c:v>0.8</c:v>
                </c:pt>
                <c:pt idx="36">
                  <c:v>0.1</c:v>
                </c:pt>
                <c:pt idx="37">
                  <c:v>-0.34180811100000003</c:v>
                </c:pt>
                <c:pt idx="38">
                  <c:v>-0.28255367999999997</c:v>
                </c:pt>
                <c:pt idx="39">
                  <c:v>-0.16854468</c:v>
                </c:pt>
                <c:pt idx="40">
                  <c:v>-7.9278129399999994E-2</c:v>
                </c:pt>
                <c:pt idx="41">
                  <c:v>0.12213444800000001</c:v>
                </c:pt>
                <c:pt idx="42">
                  <c:v>0.23317146</c:v>
                </c:pt>
                <c:pt idx="43">
                  <c:v>0.12829181100000001</c:v>
                </c:pt>
                <c:pt idx="44">
                  <c:v>6.8410278800000002E-2</c:v>
                </c:pt>
                <c:pt idx="45">
                  <c:v>8.4450516399999995E-2</c:v>
                </c:pt>
                <c:pt idx="46">
                  <c:v>6.1503518799999997E-2</c:v>
                </c:pt>
                <c:pt idx="47">
                  <c:v>-2.7964550000000001E-2</c:v>
                </c:pt>
                <c:pt idx="48">
                  <c:v>-3.0395721699999999E-2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2-40E8-81FD-C5C59DE89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82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8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302303082423E-2"/>
          <c:y val="7.9149381861709098E-2"/>
          <c:w val="0.21203279632282648"/>
          <c:h val="0.2178944219717798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3.F.12'!$B$1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3.F.12'!$B$4:$B$52</c:f>
              <c:numCache>
                <c:formatCode>0.00</c:formatCode>
                <c:ptCount val="49"/>
                <c:pt idx="0">
                  <c:v>2.71040803</c:v>
                </c:pt>
                <c:pt idx="1">
                  <c:v>3.57069831</c:v>
                </c:pt>
                <c:pt idx="2">
                  <c:v>2.9512029100000001</c:v>
                </c:pt>
                <c:pt idx="3">
                  <c:v>2.68608512</c:v>
                </c:pt>
                <c:pt idx="4">
                  <c:v>4.0731791499999996</c:v>
                </c:pt>
                <c:pt idx="5">
                  <c:v>4.4975155999999998</c:v>
                </c:pt>
                <c:pt idx="6">
                  <c:v>4.40534085</c:v>
                </c:pt>
                <c:pt idx="7">
                  <c:v>3.1088444399999999</c:v>
                </c:pt>
                <c:pt idx="8">
                  <c:v>1.85463735</c:v>
                </c:pt>
                <c:pt idx="9">
                  <c:v>1.5582597300000001</c:v>
                </c:pt>
                <c:pt idx="10">
                  <c:v>2.3271920700000002</c:v>
                </c:pt>
                <c:pt idx="11">
                  <c:v>2.04105574</c:v>
                </c:pt>
                <c:pt idx="12">
                  <c:v>1.1116134499999999</c:v>
                </c:pt>
                <c:pt idx="13">
                  <c:v>1.83704343</c:v>
                </c:pt>
                <c:pt idx="14">
                  <c:v>2.0937335199999998</c:v>
                </c:pt>
                <c:pt idx="15">
                  <c:v>2.55511957</c:v>
                </c:pt>
                <c:pt idx="16">
                  <c:v>3.4372569500000001</c:v>
                </c:pt>
                <c:pt idx="17">
                  <c:v>4.1594858700000001</c:v>
                </c:pt>
                <c:pt idx="18">
                  <c:v>3.6742047900000001</c:v>
                </c:pt>
                <c:pt idx="19">
                  <c:v>3.86168069</c:v>
                </c:pt>
                <c:pt idx="20">
                  <c:v>3.9560332800000002</c:v>
                </c:pt>
                <c:pt idx="21">
                  <c:v>3.97904385</c:v>
                </c:pt>
                <c:pt idx="22">
                  <c:v>5.2794993699999999</c:v>
                </c:pt>
                <c:pt idx="23">
                  <c:v>5.8635158199999999</c:v>
                </c:pt>
                <c:pt idx="24">
                  <c:v>5.1101825600000002</c:v>
                </c:pt>
                <c:pt idx="25">
                  <c:v>4.2388089200000003</c:v>
                </c:pt>
                <c:pt idx="26">
                  <c:v>3.34425733</c:v>
                </c:pt>
                <c:pt idx="27">
                  <c:v>3.3221421499999999</c:v>
                </c:pt>
                <c:pt idx="28">
                  <c:v>3.1262966099999998</c:v>
                </c:pt>
                <c:pt idx="29">
                  <c:v>3.0127534800000002</c:v>
                </c:pt>
                <c:pt idx="30">
                  <c:v>3.0454287400000002</c:v>
                </c:pt>
                <c:pt idx="31">
                  <c:v>3.3347284500000001</c:v>
                </c:pt>
                <c:pt idx="32">
                  <c:v>3.1844317800000002</c:v>
                </c:pt>
                <c:pt idx="33">
                  <c:v>3.02639551</c:v>
                </c:pt>
                <c:pt idx="34">
                  <c:v>2.7337835500000001</c:v>
                </c:pt>
                <c:pt idx="35">
                  <c:v>2.6756597800000002</c:v>
                </c:pt>
                <c:pt idx="36">
                  <c:v>2.7674906400000001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7B-4073-8CB7-99CED009C335}"/>
            </c:ext>
          </c:extLst>
        </c:ser>
        <c:ser>
          <c:idx val="2"/>
          <c:order val="2"/>
          <c:tx>
            <c:strRef>
              <c:f>'Figure 3.F.12'!$D$1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3.F.12'!$D$4:$D$52</c:f>
              <c:numCache>
                <c:formatCode>0.00</c:formatCode>
                <c:ptCount val="49"/>
                <c:pt idx="36">
                  <c:v>2.7674906400000001</c:v>
                </c:pt>
                <c:pt idx="37">
                  <c:v>2.8245126300000001</c:v>
                </c:pt>
                <c:pt idx="38">
                  <c:v>2.9823785799999998</c:v>
                </c:pt>
                <c:pt idx="39">
                  <c:v>3.18563851</c:v>
                </c:pt>
                <c:pt idx="40">
                  <c:v>3.2606743900000001</c:v>
                </c:pt>
                <c:pt idx="41">
                  <c:v>3.2618825600000001</c:v>
                </c:pt>
                <c:pt idx="42">
                  <c:v>3.3277214499999999</c:v>
                </c:pt>
                <c:pt idx="43">
                  <c:v>3.35068974</c:v>
                </c:pt>
                <c:pt idx="44">
                  <c:v>3.2976582900000002</c:v>
                </c:pt>
                <c:pt idx="45">
                  <c:v>3.2890508700000001</c:v>
                </c:pt>
                <c:pt idx="46">
                  <c:v>3.2937618999999998</c:v>
                </c:pt>
                <c:pt idx="47">
                  <c:v>3.2779329700000002</c:v>
                </c:pt>
                <c:pt idx="48">
                  <c:v>3.3109957099999998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7B-4073-8CB7-99CED009C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95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3.F.12'!$C$1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3.F.12'!$C$4:$C$52</c:f>
              <c:numCache>
                <c:formatCode>0.00</c:formatCode>
                <c:ptCount val="49"/>
                <c:pt idx="36">
                  <c:v>2.7674906400000001</c:v>
                </c:pt>
                <c:pt idx="37">
                  <c:v>2.6276431800000002</c:v>
                </c:pt>
                <c:pt idx="38">
                  <c:v>2.54862791</c:v>
                </c:pt>
                <c:pt idx="39">
                  <c:v>2.6885128599999999</c:v>
                </c:pt>
                <c:pt idx="40">
                  <c:v>2.8977510500000001</c:v>
                </c:pt>
                <c:pt idx="41">
                  <c:v>3.0516342000000001</c:v>
                </c:pt>
                <c:pt idx="42">
                  <c:v>3.1848451099999999</c:v>
                </c:pt>
                <c:pt idx="43">
                  <c:v>3.2148560800000001</c:v>
                </c:pt>
                <c:pt idx="44">
                  <c:v>3.2389850999999998</c:v>
                </c:pt>
                <c:pt idx="45">
                  <c:v>3.25638498</c:v>
                </c:pt>
                <c:pt idx="46">
                  <c:v>3.2857933099999999</c:v>
                </c:pt>
                <c:pt idx="47">
                  <c:v>3.2979913000000001</c:v>
                </c:pt>
                <c:pt idx="48">
                  <c:v>3.3461869700000002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7B-4073-8CB7-99CED009C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952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552475461111E-2"/>
          <c:y val="2.995951567374833E-2"/>
          <c:w val="0.33474813935929237"/>
          <c:h val="0.1696794681325211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3.F.13'!$B$1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3.F.13'!$B$4:$B$52</c:f>
              <c:numCache>
                <c:formatCode>0.00</c:formatCode>
                <c:ptCount val="49"/>
                <c:pt idx="0">
                  <c:v>98.475781699999999</c:v>
                </c:pt>
                <c:pt idx="1">
                  <c:v>99.911675900000006</c:v>
                </c:pt>
                <c:pt idx="2">
                  <c:v>103.04216</c:v>
                </c:pt>
                <c:pt idx="3">
                  <c:v>98.508848200000003</c:v>
                </c:pt>
                <c:pt idx="4">
                  <c:v>94.806693100000004</c:v>
                </c:pt>
                <c:pt idx="5">
                  <c:v>93.846211600000004</c:v>
                </c:pt>
                <c:pt idx="6">
                  <c:v>94.170182699999998</c:v>
                </c:pt>
                <c:pt idx="7">
                  <c:v>93.094423300000003</c:v>
                </c:pt>
                <c:pt idx="8">
                  <c:v>91.486900199999994</c:v>
                </c:pt>
                <c:pt idx="9">
                  <c:v>91.943187399999999</c:v>
                </c:pt>
                <c:pt idx="10">
                  <c:v>91.194144100000003</c:v>
                </c:pt>
                <c:pt idx="11">
                  <c:v>88.5958009</c:v>
                </c:pt>
                <c:pt idx="12">
                  <c:v>91.713385599999995</c:v>
                </c:pt>
                <c:pt idx="13">
                  <c:v>95.089497399999999</c:v>
                </c:pt>
                <c:pt idx="14">
                  <c:v>100.64456300000001</c:v>
                </c:pt>
                <c:pt idx="15">
                  <c:v>99.829537700000003</c:v>
                </c:pt>
                <c:pt idx="16">
                  <c:v>93.185134500000004</c:v>
                </c:pt>
                <c:pt idx="17">
                  <c:v>89.774988899999997</c:v>
                </c:pt>
                <c:pt idx="18">
                  <c:v>83.914293999999998</c:v>
                </c:pt>
                <c:pt idx="19">
                  <c:v>82.766399100000001</c:v>
                </c:pt>
                <c:pt idx="20">
                  <c:v>73.361500300000003</c:v>
                </c:pt>
                <c:pt idx="21">
                  <c:v>69.358774400000001</c:v>
                </c:pt>
                <c:pt idx="22">
                  <c:v>65.872883599999994</c:v>
                </c:pt>
                <c:pt idx="23">
                  <c:v>61.175159000000001</c:v>
                </c:pt>
                <c:pt idx="24">
                  <c:v>55.685178000000001</c:v>
                </c:pt>
                <c:pt idx="25">
                  <c:v>59.9168235</c:v>
                </c:pt>
                <c:pt idx="26">
                  <c:v>61.429048899999998</c:v>
                </c:pt>
                <c:pt idx="27">
                  <c:v>57.506735999999997</c:v>
                </c:pt>
                <c:pt idx="28">
                  <c:v>57.218373300000003</c:v>
                </c:pt>
                <c:pt idx="29">
                  <c:v>51.581156</c:v>
                </c:pt>
                <c:pt idx="30">
                  <c:v>56.488607700000003</c:v>
                </c:pt>
                <c:pt idx="31">
                  <c:v>63.808494099999997</c:v>
                </c:pt>
                <c:pt idx="32">
                  <c:v>64.633028100000004</c:v>
                </c:pt>
                <c:pt idx="33">
                  <c:v>64.575060300000004</c:v>
                </c:pt>
                <c:pt idx="34">
                  <c:v>64.853604200000007</c:v>
                </c:pt>
                <c:pt idx="35">
                  <c:v>63.821551300000003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0-46F8-A38C-85B410E46093}"/>
            </c:ext>
          </c:extLst>
        </c:ser>
        <c:ser>
          <c:idx val="2"/>
          <c:order val="2"/>
          <c:tx>
            <c:strRef>
              <c:f>'Figure 3.F.13'!$D$1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3.F.13'!$D$4:$D$52</c:f>
              <c:numCache>
                <c:formatCode>0.00</c:formatCode>
                <c:ptCount val="49"/>
                <c:pt idx="35">
                  <c:v>63.821551300000003</c:v>
                </c:pt>
                <c:pt idx="36">
                  <c:v>57.551038499999997</c:v>
                </c:pt>
                <c:pt idx="37">
                  <c:v>55.182918800000003</c:v>
                </c:pt>
                <c:pt idx="38">
                  <c:v>54.341610500000002</c:v>
                </c:pt>
                <c:pt idx="39">
                  <c:v>54.0684988</c:v>
                </c:pt>
                <c:pt idx="40">
                  <c:v>54.186479599999998</c:v>
                </c:pt>
                <c:pt idx="41">
                  <c:v>54.208753999999999</c:v>
                </c:pt>
                <c:pt idx="42">
                  <c:v>54.0571761</c:v>
                </c:pt>
                <c:pt idx="43">
                  <c:v>53.704197200000003</c:v>
                </c:pt>
                <c:pt idx="44">
                  <c:v>53.076759699999997</c:v>
                </c:pt>
                <c:pt idx="45">
                  <c:v>52.393152499999999</c:v>
                </c:pt>
                <c:pt idx="46">
                  <c:v>51.593111399999998</c:v>
                </c:pt>
                <c:pt idx="47">
                  <c:v>50.699553399999999</c:v>
                </c:pt>
                <c:pt idx="48">
                  <c:v>49.818625699999998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0-46F8-A38C-85B410E46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4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3.F.13'!$C$1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3.F.13'!$C$4:$C$52</c:f>
              <c:numCache>
                <c:formatCode>0.00</c:formatCode>
                <c:ptCount val="49"/>
                <c:pt idx="35">
                  <c:v>63.821551300000003</c:v>
                </c:pt>
                <c:pt idx="36">
                  <c:v>59.222171799999998</c:v>
                </c:pt>
                <c:pt idx="37">
                  <c:v>59.882414900000001</c:v>
                </c:pt>
                <c:pt idx="38">
                  <c:v>59.742247999999996</c:v>
                </c:pt>
                <c:pt idx="39">
                  <c:v>59.026371300000001</c:v>
                </c:pt>
                <c:pt idx="40">
                  <c:v>58.066710399999998</c:v>
                </c:pt>
                <c:pt idx="41">
                  <c:v>57.020721600000002</c:v>
                </c:pt>
                <c:pt idx="42">
                  <c:v>55.950077499999999</c:v>
                </c:pt>
                <c:pt idx="43">
                  <c:v>54.8743756</c:v>
                </c:pt>
                <c:pt idx="44">
                  <c:v>53.807406499999999</c:v>
                </c:pt>
                <c:pt idx="45">
                  <c:v>52.662351399999999</c:v>
                </c:pt>
                <c:pt idx="46">
                  <c:v>51.633074399999998</c:v>
                </c:pt>
                <c:pt idx="47">
                  <c:v>50.630264199999999</c:v>
                </c:pt>
                <c:pt idx="48">
                  <c:v>49.643178399999996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0-46F8-A38C-85B410E46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47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332521547905216E-2"/>
          <c:y val="0.60883238211858992"/>
          <c:w val="0.32041637322743777"/>
          <c:h val="0.1978262638026040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431609210697616E-2"/>
          <c:y val="3.6952040818593823E-2"/>
          <c:w val="0.88404430704339421"/>
          <c:h val="0.81990550812527918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3.F.14'!$B$1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3.F.14'!$B$4:$B$52</c:f>
              <c:numCache>
                <c:formatCode>0.00</c:formatCode>
                <c:ptCount val="49"/>
                <c:pt idx="0">
                  <c:v>170.26995500000001</c:v>
                </c:pt>
                <c:pt idx="1">
                  <c:v>171.09776299999999</c:v>
                </c:pt>
                <c:pt idx="2">
                  <c:v>173.473916</c:v>
                </c:pt>
                <c:pt idx="3">
                  <c:v>170.01777100000001</c:v>
                </c:pt>
                <c:pt idx="4">
                  <c:v>166.046582</c:v>
                </c:pt>
                <c:pt idx="5">
                  <c:v>165.454801</c:v>
                </c:pt>
                <c:pt idx="6">
                  <c:v>165.61409499999999</c:v>
                </c:pt>
                <c:pt idx="7">
                  <c:v>165.02227099999999</c:v>
                </c:pt>
                <c:pt idx="8">
                  <c:v>164.125653</c:v>
                </c:pt>
                <c:pt idx="9">
                  <c:v>164.601009</c:v>
                </c:pt>
                <c:pt idx="10">
                  <c:v>164.06059400000001</c:v>
                </c:pt>
                <c:pt idx="11">
                  <c:v>160.49942799999999</c:v>
                </c:pt>
                <c:pt idx="12">
                  <c:v>164.220799</c:v>
                </c:pt>
                <c:pt idx="13">
                  <c:v>167.02249399999999</c:v>
                </c:pt>
                <c:pt idx="14">
                  <c:v>170.98414700000001</c:v>
                </c:pt>
                <c:pt idx="15">
                  <c:v>169.25308799999999</c:v>
                </c:pt>
                <c:pt idx="16">
                  <c:v>161.860769</c:v>
                </c:pt>
                <c:pt idx="17">
                  <c:v>159.24190300000001</c:v>
                </c:pt>
                <c:pt idx="18">
                  <c:v>154.35904400000001</c:v>
                </c:pt>
                <c:pt idx="19">
                  <c:v>153.22025099999999</c:v>
                </c:pt>
                <c:pt idx="20">
                  <c:v>143.284717</c:v>
                </c:pt>
                <c:pt idx="21">
                  <c:v>140.35425599999999</c:v>
                </c:pt>
                <c:pt idx="22">
                  <c:v>137.62626700000001</c:v>
                </c:pt>
                <c:pt idx="23">
                  <c:v>135.53081599999999</c:v>
                </c:pt>
                <c:pt idx="24">
                  <c:v>131.05475200000001</c:v>
                </c:pt>
                <c:pt idx="25">
                  <c:v>135.91838999999999</c:v>
                </c:pt>
                <c:pt idx="26">
                  <c:v>138.94561200000001</c:v>
                </c:pt>
                <c:pt idx="27">
                  <c:v>136.07356799999999</c:v>
                </c:pt>
                <c:pt idx="28">
                  <c:v>135.95043899999999</c:v>
                </c:pt>
                <c:pt idx="29">
                  <c:v>131.02574100000001</c:v>
                </c:pt>
                <c:pt idx="30">
                  <c:v>136.25835699999999</c:v>
                </c:pt>
                <c:pt idx="31">
                  <c:v>143.31948499999999</c:v>
                </c:pt>
                <c:pt idx="32">
                  <c:v>144.10709199999999</c:v>
                </c:pt>
                <c:pt idx="33">
                  <c:v>144.39306199999999</c:v>
                </c:pt>
                <c:pt idx="34">
                  <c:v>143.98275000000001</c:v>
                </c:pt>
                <c:pt idx="35">
                  <c:v>142.659975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40-40DE-B43A-E5887AB3D143}"/>
            </c:ext>
          </c:extLst>
        </c:ser>
        <c:ser>
          <c:idx val="1"/>
          <c:order val="1"/>
          <c:tx>
            <c:strRef>
              <c:f>'Figure 3.F.14'!$C$1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3.F.14'!$C$4:$C$52</c:f>
              <c:numCache>
                <c:formatCode>General</c:formatCode>
                <c:ptCount val="49"/>
                <c:pt idx="35" formatCode="0.00">
                  <c:v>142.75814800000001</c:v>
                </c:pt>
                <c:pt idx="36" formatCode="0.00">
                  <c:v>138.294782</c:v>
                </c:pt>
                <c:pt idx="37" formatCode="0.00">
                  <c:v>139.63600400000001</c:v>
                </c:pt>
                <c:pt idx="38" formatCode="0.00">
                  <c:v>139.45872499999999</c:v>
                </c:pt>
                <c:pt idx="39" formatCode="0.00">
                  <c:v>138.510434</c:v>
                </c:pt>
                <c:pt idx="40" formatCode="0.00">
                  <c:v>138.22717800000001</c:v>
                </c:pt>
                <c:pt idx="41" formatCode="0.00">
                  <c:v>137.79671999999999</c:v>
                </c:pt>
                <c:pt idx="42" formatCode="0.00">
                  <c:v>136.71276900000001</c:v>
                </c:pt>
                <c:pt idx="43" formatCode="0.00">
                  <c:v>135.24783300000001</c:v>
                </c:pt>
                <c:pt idx="44" formatCode="0.00">
                  <c:v>134.75588300000001</c:v>
                </c:pt>
                <c:pt idx="45" formatCode="0.00">
                  <c:v>134.19782900000001</c:v>
                </c:pt>
                <c:pt idx="46" formatCode="0.00">
                  <c:v>133.15646899999999</c:v>
                </c:pt>
                <c:pt idx="47" formatCode="0.00">
                  <c:v>131.782228</c:v>
                </c:pt>
                <c:pt idx="48" formatCode="0.00">
                  <c:v>131.40401499999999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40-40DE-B43A-E5887AB3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26432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3.F.14'!$D$1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3.F.14'!$D$4:$D$52</c:f>
              <c:numCache>
                <c:formatCode>General</c:formatCode>
                <c:ptCount val="49"/>
                <c:pt idx="35" formatCode="0.00">
                  <c:v>142.659975</c:v>
                </c:pt>
                <c:pt idx="36" formatCode="0.00">
                  <c:v>134.63610199999999</c:v>
                </c:pt>
                <c:pt idx="37" formatCode="0.00">
                  <c:v>133.61867100000001</c:v>
                </c:pt>
                <c:pt idx="38" formatCode="0.00">
                  <c:v>132.84692799999999</c:v>
                </c:pt>
                <c:pt idx="39" formatCode="0.00">
                  <c:v>133.34941800000001</c:v>
                </c:pt>
                <c:pt idx="40" formatCode="0.00">
                  <c:v>133.992525</c:v>
                </c:pt>
                <c:pt idx="41" formatCode="0.00">
                  <c:v>133.95958300000001</c:v>
                </c:pt>
                <c:pt idx="42" formatCode="0.00">
                  <c:v>133.40503699999999</c:v>
                </c:pt>
                <c:pt idx="43" formatCode="0.00">
                  <c:v>133.62228899999999</c:v>
                </c:pt>
                <c:pt idx="44" formatCode="0.00">
                  <c:v>133.583853</c:v>
                </c:pt>
                <c:pt idx="45" formatCode="0.00">
                  <c:v>132.896503</c:v>
                </c:pt>
                <c:pt idx="46" formatCode="0.00">
                  <c:v>131.739227</c:v>
                </c:pt>
                <c:pt idx="47" formatCode="0.00">
                  <c:v>131.469155</c:v>
                </c:pt>
                <c:pt idx="48" formatCode="0.00">
                  <c:v>131.17142100000001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40-40DE-B43A-E5887AB3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2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2643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976536977886457E-2"/>
          <c:y val="0.62850283223654635"/>
          <c:w val="0.31058107319918343"/>
          <c:h val="0.1827859388625098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3.F.15'!$B$1</c:f>
              <c:strCache>
                <c:ptCount val="1"/>
                <c:pt idx="0">
                  <c:v>Model-Based 1-Year Ahead 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3.F.15'!$B$4:$B$52</c:f>
              <c:numCache>
                <c:formatCode>0.00</c:formatCode>
                <c:ptCount val="49"/>
                <c:pt idx="0">
                  <c:v>2.1381660299999998</c:v>
                </c:pt>
                <c:pt idx="1">
                  <c:v>1.9224336099999999</c:v>
                </c:pt>
                <c:pt idx="2">
                  <c:v>2.8865253100000001</c:v>
                </c:pt>
                <c:pt idx="3">
                  <c:v>2.9403512300000001</c:v>
                </c:pt>
                <c:pt idx="4">
                  <c:v>1.73828738</c:v>
                </c:pt>
                <c:pt idx="5">
                  <c:v>1.4523736899999999</c:v>
                </c:pt>
                <c:pt idx="6">
                  <c:v>1.1201389900000001</c:v>
                </c:pt>
                <c:pt idx="7">
                  <c:v>2.4229239900000001</c:v>
                </c:pt>
                <c:pt idx="8">
                  <c:v>3.63878338</c:v>
                </c:pt>
                <c:pt idx="9">
                  <c:v>3.6981168499999999</c:v>
                </c:pt>
                <c:pt idx="10">
                  <c:v>2.6883532699999999</c:v>
                </c:pt>
                <c:pt idx="11">
                  <c:v>2.4818732300000002</c:v>
                </c:pt>
                <c:pt idx="12">
                  <c:v>2.9126239799999998</c:v>
                </c:pt>
                <c:pt idx="13">
                  <c:v>2.49934331</c:v>
                </c:pt>
                <c:pt idx="14">
                  <c:v>3.2791875400000001</c:v>
                </c:pt>
                <c:pt idx="15">
                  <c:v>3.6133056099999998</c:v>
                </c:pt>
                <c:pt idx="16">
                  <c:v>3.5758105800000002</c:v>
                </c:pt>
                <c:pt idx="17">
                  <c:v>3.3222867800000002</c:v>
                </c:pt>
                <c:pt idx="18">
                  <c:v>4.2412171699999996</c:v>
                </c:pt>
                <c:pt idx="19">
                  <c:v>5.35714179</c:v>
                </c:pt>
                <c:pt idx="20">
                  <c:v>5.5189080700000002</c:v>
                </c:pt>
                <c:pt idx="21">
                  <c:v>6.2416293500000002</c:v>
                </c:pt>
                <c:pt idx="22">
                  <c:v>5.6604048899999997</c:v>
                </c:pt>
                <c:pt idx="23">
                  <c:v>4.6883057399999997</c:v>
                </c:pt>
                <c:pt idx="24">
                  <c:v>4.9574381000000001</c:v>
                </c:pt>
                <c:pt idx="25">
                  <c:v>5.3201881000000002</c:v>
                </c:pt>
                <c:pt idx="26">
                  <c:v>5.5090440100000002</c:v>
                </c:pt>
                <c:pt idx="27">
                  <c:v>4.91178531</c:v>
                </c:pt>
                <c:pt idx="28">
                  <c:v>4.6112107199999999</c:v>
                </c:pt>
                <c:pt idx="29">
                  <c:v>4.3307701600000001</c:v>
                </c:pt>
                <c:pt idx="30">
                  <c:v>4.0261363299999999</c:v>
                </c:pt>
                <c:pt idx="31">
                  <c:v>3.7978358600000002</c:v>
                </c:pt>
                <c:pt idx="32">
                  <c:v>3.6742847099999998</c:v>
                </c:pt>
                <c:pt idx="33">
                  <c:v>3.6830683400000002</c:v>
                </c:pt>
                <c:pt idx="34">
                  <c:v>3.7716024500000001</c:v>
                </c:pt>
                <c:pt idx="35">
                  <c:v>3.8155645300000001</c:v>
                </c:pt>
                <c:pt idx="36">
                  <c:v>3.7192955599999999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F-4AC1-893D-72FA73859990}"/>
            </c:ext>
          </c:extLst>
        </c:ser>
        <c:ser>
          <c:idx val="2"/>
          <c:order val="2"/>
          <c:tx>
            <c:strRef>
              <c:f>'Figure 3.F.15'!$D$1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3.F.15'!$D$4:$D$52</c:f>
              <c:numCache>
                <c:formatCode>General</c:formatCode>
                <c:ptCount val="49"/>
                <c:pt idx="36" formatCode="0.00">
                  <c:v>3.7192955599999999</c:v>
                </c:pt>
                <c:pt idx="37" formatCode="0.000">
                  <c:v>4.2335222449999996</c:v>
                </c:pt>
                <c:pt idx="38" formatCode="0.000">
                  <c:v>4.1574407799999999</c:v>
                </c:pt>
                <c:pt idx="39" formatCode="0.000">
                  <c:v>3.97868808</c:v>
                </c:pt>
                <c:pt idx="40" formatCode="0.000">
                  <c:v>3.8105779000000002</c:v>
                </c:pt>
                <c:pt idx="41" formatCode="0.000">
                  <c:v>3.6848601599999999</c:v>
                </c:pt>
                <c:pt idx="42" formatCode="0.000">
                  <c:v>3.4382068700000001</c:v>
                </c:pt>
                <c:pt idx="43" formatCode="0.000">
                  <c:v>3.3173537299999998</c:v>
                </c:pt>
                <c:pt idx="44" formatCode="0.000">
                  <c:v>3.18997112</c:v>
                </c:pt>
                <c:pt idx="45" formatCode="0.000">
                  <c:v>3.1228341199999998</c:v>
                </c:pt>
                <c:pt idx="46" formatCode="0.000">
                  <c:v>3.094423645</c:v>
                </c:pt>
                <c:pt idx="47" formatCode="0.000">
                  <c:v>3.000486285</c:v>
                </c:pt>
                <c:pt idx="48" formatCode="0.000">
                  <c:v>2.9808664999999999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F-4AC1-893D-72FA73859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50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3.F.15'!$C$1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3.F.15'!$C$4:$C$52</c:f>
              <c:numCache>
                <c:formatCode>General</c:formatCode>
                <c:ptCount val="49"/>
                <c:pt idx="36" formatCode="0.00">
                  <c:v>3.7192955599999999</c:v>
                </c:pt>
                <c:pt idx="37" formatCode="0.00">
                  <c:v>3.5614113600000001</c:v>
                </c:pt>
                <c:pt idx="38" formatCode="0.00">
                  <c:v>3.3950954599999998</c:v>
                </c:pt>
                <c:pt idx="39" formatCode="0.00">
                  <c:v>3.24847003</c:v>
                </c:pt>
                <c:pt idx="40" formatCode="0.00">
                  <c:v>3.0815518800000001</c:v>
                </c:pt>
                <c:pt idx="41" formatCode="0.00">
                  <c:v>2.9220942600000002</c:v>
                </c:pt>
                <c:pt idx="42" formatCode="0.00">
                  <c:v>2.82291545</c:v>
                </c:pt>
                <c:pt idx="43" formatCode="0.00">
                  <c:v>2.7657034199999999</c:v>
                </c:pt>
                <c:pt idx="44" formatCode="0.00">
                  <c:v>2.7633103000000001</c:v>
                </c:pt>
                <c:pt idx="45" formatCode="0.00">
                  <c:v>2.8108169799999998</c:v>
                </c:pt>
                <c:pt idx="46" formatCode="0.00">
                  <c:v>2.8652924199999998</c:v>
                </c:pt>
                <c:pt idx="47" formatCode="0.00">
                  <c:v>2.9144086200000001</c:v>
                </c:pt>
                <c:pt idx="48" formatCode="0.00">
                  <c:v>2.9524327499999998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7F-4AC1-893D-72FA73859990}"/>
            </c:ext>
          </c:extLst>
        </c:ser>
        <c:ser>
          <c:idx val="3"/>
          <c:order val="3"/>
          <c:tx>
            <c:strRef>
              <c:f>'Figure 3.F.15'!$E$1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270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3.F.15'!$E$4:$E$52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7F-4AC1-893D-72FA73859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50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15150692368E-2"/>
          <c:y val="5.63249687247038E-2"/>
          <c:w val="0.4936825605132692"/>
          <c:h val="0.2385362215097358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9525</xdr:rowOff>
    </xdr:from>
    <xdr:to>
      <xdr:col>16</xdr:col>
      <xdr:colOff>301625</xdr:colOff>
      <xdr:row>19</xdr:row>
      <xdr:rowOff>20241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516EBC-5319-4039-87A9-368677417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28574</xdr:colOff>
      <xdr:row>2</xdr:row>
      <xdr:rowOff>60325</xdr:rowOff>
    </xdr:from>
    <xdr:to>
      <xdr:col>19</xdr:col>
      <xdr:colOff>276224</xdr:colOff>
      <xdr:row>19</xdr:row>
      <xdr:rowOff>71040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813A96-4945-4BA7-8635-EC0566A7E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7142</xdr:colOff>
      <xdr:row>2</xdr:row>
      <xdr:rowOff>9522</xdr:rowOff>
    </xdr:from>
    <xdr:to>
      <xdr:col>15</xdr:col>
      <xdr:colOff>16667</xdr:colOff>
      <xdr:row>17</xdr:row>
      <xdr:rowOff>163112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5C3257-CA1E-4C83-AC68-4D9B6402C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</xdr:colOff>
      <xdr:row>2</xdr:row>
      <xdr:rowOff>88899</xdr:rowOff>
    </xdr:from>
    <xdr:to>
      <xdr:col>17</xdr:col>
      <xdr:colOff>257174</xdr:colOff>
      <xdr:row>19</xdr:row>
      <xdr:rowOff>99614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868D9B-1954-46E6-A4CF-4420F2431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23813</xdr:colOff>
      <xdr:row>2</xdr:row>
      <xdr:rowOff>57151</xdr:rowOff>
    </xdr:from>
    <xdr:to>
      <xdr:col>20</xdr:col>
      <xdr:colOff>33338</xdr:colOff>
      <xdr:row>18</xdr:row>
      <xdr:rowOff>38101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361893-8271-47C0-A80D-C0814EC7C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9156</xdr:colOff>
      <xdr:row>2</xdr:row>
      <xdr:rowOff>1</xdr:rowOff>
    </xdr:from>
    <xdr:to>
      <xdr:col>18</xdr:col>
      <xdr:colOff>131791</xdr:colOff>
      <xdr:row>18</xdr:row>
      <xdr:rowOff>76201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6ECE9D-2807-496B-AF35-55E1F8727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18684</xdr:colOff>
      <xdr:row>2</xdr:row>
      <xdr:rowOff>83527</xdr:rowOff>
    </xdr:from>
    <xdr:to>
      <xdr:col>17</xdr:col>
      <xdr:colOff>313959</xdr:colOff>
      <xdr:row>19</xdr:row>
      <xdr:rowOff>94242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F13ADE-7CFF-4C4C-965D-6739CDA54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32203</xdr:colOff>
      <xdr:row>2</xdr:row>
      <xdr:rowOff>37648</xdr:rowOff>
    </xdr:from>
    <xdr:to>
      <xdr:col>18</xdr:col>
      <xdr:colOff>321524</xdr:colOff>
      <xdr:row>18</xdr:row>
      <xdr:rowOff>113848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30334D-A12E-4026-8705-3EFB233F9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37487</xdr:colOff>
      <xdr:row>2</xdr:row>
      <xdr:rowOff>4774</xdr:rowOff>
    </xdr:from>
    <xdr:to>
      <xdr:col>15</xdr:col>
      <xdr:colOff>142262</xdr:colOff>
      <xdr:row>19</xdr:row>
      <xdr:rowOff>15489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BB2003-0DA0-4565-B2DA-EFCC87997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</xdr:row>
      <xdr:rowOff>19050</xdr:rowOff>
    </xdr:from>
    <xdr:to>
      <xdr:col>17</xdr:col>
      <xdr:colOff>272653</xdr:colOff>
      <xdr:row>18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69BB4B-94FA-4648-93AF-74752A4D5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45979</xdr:colOff>
      <xdr:row>2</xdr:row>
      <xdr:rowOff>21212</xdr:rowOff>
    </xdr:from>
    <xdr:to>
      <xdr:col>14</xdr:col>
      <xdr:colOff>281722</xdr:colOff>
      <xdr:row>19</xdr:row>
      <xdr:rowOff>31927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54F8D8-5817-4A95-B2FD-3FDE88B30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661985</xdr:colOff>
      <xdr:row>2</xdr:row>
      <xdr:rowOff>29766</xdr:rowOff>
    </xdr:from>
    <xdr:to>
      <xdr:col>13</xdr:col>
      <xdr:colOff>94056</xdr:colOff>
      <xdr:row>18</xdr:row>
      <xdr:rowOff>10716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4D6601-511D-49B6-8E4A-790B7B577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51258</xdr:colOff>
      <xdr:row>2</xdr:row>
      <xdr:rowOff>32285</xdr:rowOff>
    </xdr:from>
    <xdr:to>
      <xdr:col>19</xdr:col>
      <xdr:colOff>72689</xdr:colOff>
      <xdr:row>19</xdr:row>
      <xdr:rowOff>43000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38C005-72AF-478D-A656-1DFC65769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44450</xdr:colOff>
      <xdr:row>2</xdr:row>
      <xdr:rowOff>19050</xdr:rowOff>
    </xdr:from>
    <xdr:to>
      <xdr:col>18</xdr:col>
      <xdr:colOff>339725</xdr:colOff>
      <xdr:row>18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97439A-228D-4E60-8923-8F3880903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26194</xdr:colOff>
      <xdr:row>2</xdr:row>
      <xdr:rowOff>33336</xdr:rowOff>
    </xdr:from>
    <xdr:to>
      <xdr:col>14</xdr:col>
      <xdr:colOff>130969</xdr:colOff>
      <xdr:row>19</xdr:row>
      <xdr:rowOff>44051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BC4907-AE8A-4DBC-A126-4C846247F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41274</xdr:colOff>
      <xdr:row>2</xdr:row>
      <xdr:rowOff>50800</xdr:rowOff>
    </xdr:from>
    <xdr:to>
      <xdr:col>16</xdr:col>
      <xdr:colOff>277017</xdr:colOff>
      <xdr:row>18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A89AFA-895D-4CC1-BD17-0BD52F268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11817</xdr:colOff>
      <xdr:row>2</xdr:row>
      <xdr:rowOff>189486</xdr:rowOff>
    </xdr:from>
    <xdr:to>
      <xdr:col>13</xdr:col>
      <xdr:colOff>461873</xdr:colOff>
      <xdr:row>17</xdr:row>
      <xdr:rowOff>75186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C06A7E-3F39-47A1-B785-F9E890B51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29562</xdr:colOff>
      <xdr:row>3</xdr:row>
      <xdr:rowOff>29901</xdr:rowOff>
    </xdr:from>
    <xdr:to>
      <xdr:col>14</xdr:col>
      <xdr:colOff>479618</xdr:colOff>
      <xdr:row>17</xdr:row>
      <xdr:rowOff>106101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790065-A5A1-402B-A6AD-67F53F95D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61470</xdr:rowOff>
    </xdr:from>
    <xdr:to>
      <xdr:col>26</xdr:col>
      <xdr:colOff>450057</xdr:colOff>
      <xdr:row>17</xdr:row>
      <xdr:rowOff>137670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645BCF2-ACD5-DEF9-6A98-16A67B9F8314}"/>
            </a:ext>
          </a:extLst>
        </xdr:cNvPr>
        <xdr:cNvGrpSpPr/>
      </xdr:nvGrpSpPr>
      <xdr:grpSpPr>
        <a:xfrm>
          <a:off x="5859318" y="638743"/>
          <a:ext cx="16353921" cy="2770139"/>
          <a:chOff x="5875735" y="632970"/>
          <a:chExt cx="16398478" cy="274320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A93B71AA-C198-423E-A02C-6EED125CEE61}"/>
              </a:ext>
            </a:extLst>
          </xdr:cNvPr>
          <xdr:cNvGraphicFramePr>
            <a:graphicFrameLocks/>
          </xdr:cNvGraphicFramePr>
        </xdr:nvGraphicFramePr>
        <xdr:xfrm>
          <a:off x="5875735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51D2821-D3B7-4030-B85C-4607666B1925}"/>
              </a:ext>
            </a:extLst>
          </xdr:cNvPr>
          <xdr:cNvGraphicFramePr>
            <a:graphicFrameLocks/>
          </xdr:cNvGraphicFramePr>
        </xdr:nvGraphicFramePr>
        <xdr:xfrm>
          <a:off x="11364516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C650612B-34BD-476F-99B7-0B1DB009AD63}"/>
              </a:ext>
            </a:extLst>
          </xdr:cNvPr>
          <xdr:cNvGraphicFramePr>
            <a:graphicFrameLocks/>
          </xdr:cNvGraphicFramePr>
        </xdr:nvGraphicFramePr>
        <xdr:xfrm>
          <a:off x="16787813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</xdr:row>
      <xdr:rowOff>22225</xdr:rowOff>
    </xdr:from>
    <xdr:to>
      <xdr:col>18</xdr:col>
      <xdr:colOff>283369</xdr:colOff>
      <xdr:row>18</xdr:row>
      <xdr:rowOff>98425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11184D-6336-4DD4-B811-89AA9B21B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2</xdr:row>
      <xdr:rowOff>50800</xdr:rowOff>
    </xdr:from>
    <xdr:to>
      <xdr:col>15</xdr:col>
      <xdr:colOff>286544</xdr:colOff>
      <xdr:row>18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8A45D1-73C0-4AF8-BE10-B2CE8FBBD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19050</xdr:rowOff>
    </xdr:from>
    <xdr:to>
      <xdr:col>16</xdr:col>
      <xdr:colOff>140493</xdr:colOff>
      <xdr:row>19</xdr:row>
      <xdr:rowOff>29765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5A1FCC-D35C-48B5-A350-C25E6882BD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304800" cy="314594"/>
    <xdr:sp macro="" textlink="">
      <xdr:nvSpPr>
        <xdr:cNvPr id="2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BEFC897E-2C61-4A68-A1C5-1BDF5572D284}"/>
            </a:ext>
          </a:extLst>
        </xdr:cNvPr>
        <xdr:cNvSpPr>
          <a:spLocks noChangeAspect="1" noChangeArrowheads="1"/>
        </xdr:cNvSpPr>
      </xdr:nvSpPr>
      <xdr:spPr bwMode="auto">
        <a:xfrm>
          <a:off x="5212080" y="365760"/>
          <a:ext cx="304800" cy="31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11</xdr:col>
      <xdr:colOff>14470</xdr:colOff>
      <xdr:row>2</xdr:row>
      <xdr:rowOff>19701</xdr:rowOff>
    </xdr:from>
    <xdr:to>
      <xdr:col>20</xdr:col>
      <xdr:colOff>303793</xdr:colOff>
      <xdr:row>19</xdr:row>
      <xdr:rowOff>30416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4F7D6F-B8FB-4A0F-954B-6D4C64C72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3</xdr:row>
      <xdr:rowOff>9524</xdr:rowOff>
    </xdr:from>
    <xdr:to>
      <xdr:col>14</xdr:col>
      <xdr:colOff>114299</xdr:colOff>
      <xdr:row>20</xdr:row>
      <xdr:rowOff>2381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1CBC2D-7E76-472C-AAF9-63E2F5901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9361</xdr:colOff>
      <xdr:row>2</xdr:row>
      <xdr:rowOff>27437</xdr:rowOff>
    </xdr:from>
    <xdr:to>
      <xdr:col>16</xdr:col>
      <xdr:colOff>268918</xdr:colOff>
      <xdr:row>19</xdr:row>
      <xdr:rowOff>38152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659222-684D-4A32-AE85-F3BA831A2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35306</xdr:colOff>
      <xdr:row>2</xdr:row>
      <xdr:rowOff>33827</xdr:rowOff>
    </xdr:from>
    <xdr:to>
      <xdr:col>21</xdr:col>
      <xdr:colOff>271050</xdr:colOff>
      <xdr:row>19</xdr:row>
      <xdr:rowOff>44542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2004A3-6A1E-4811-A890-857A729A3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35719</xdr:colOff>
      <xdr:row>2</xdr:row>
      <xdr:rowOff>35717</xdr:rowOff>
    </xdr:from>
    <xdr:to>
      <xdr:col>14</xdr:col>
      <xdr:colOff>330994</xdr:colOff>
      <xdr:row>19</xdr:row>
      <xdr:rowOff>46432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A72729-E4A7-4501-8F8A-8CB9F7918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30163</xdr:colOff>
      <xdr:row>2</xdr:row>
      <xdr:rowOff>34926</xdr:rowOff>
    </xdr:from>
    <xdr:to>
      <xdr:col>16</xdr:col>
      <xdr:colOff>134938</xdr:colOff>
      <xdr:row>19</xdr:row>
      <xdr:rowOff>45641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4BD7A3-DE04-471D-A7DC-CC8A3642A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172639</xdr:rowOff>
    </xdr:from>
    <xdr:to>
      <xdr:col>15</xdr:col>
      <xdr:colOff>9525</xdr:colOff>
      <xdr:row>17</xdr:row>
      <xdr:rowOff>153589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F1636A-3860-4C58-9EBE-7B8C636F6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11907</xdr:colOff>
      <xdr:row>2</xdr:row>
      <xdr:rowOff>1190</xdr:rowOff>
    </xdr:from>
    <xdr:to>
      <xdr:col>18</xdr:col>
      <xdr:colOff>116682</xdr:colOff>
      <xdr:row>19</xdr:row>
      <xdr:rowOff>11905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AD37AB-E5BD-44DB-AE60-A1CB903E7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19055</xdr:colOff>
      <xdr:row>2</xdr:row>
      <xdr:rowOff>11436</xdr:rowOff>
    </xdr:from>
    <xdr:to>
      <xdr:col>16</xdr:col>
      <xdr:colOff>28580</xdr:colOff>
      <xdr:row>19</xdr:row>
      <xdr:rowOff>22151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743ED6-E720-4005-A86D-FACF827A4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</xdr:colOff>
      <xdr:row>2</xdr:row>
      <xdr:rowOff>44450</xdr:rowOff>
    </xdr:from>
    <xdr:to>
      <xdr:col>17</xdr:col>
      <xdr:colOff>314721</xdr:colOff>
      <xdr:row>17</xdr:row>
      <xdr:rowOff>108744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96D85D-B201-4D57-A5DF-550AA26BD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</xdr:colOff>
      <xdr:row>2</xdr:row>
      <xdr:rowOff>68580</xdr:rowOff>
    </xdr:from>
    <xdr:to>
      <xdr:col>19</xdr:col>
      <xdr:colOff>188595</xdr:colOff>
      <xdr:row>18</xdr:row>
      <xdr:rowOff>68580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CE81F1-F5D9-4F1E-B75B-D5112742C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42464</xdr:colOff>
      <xdr:row>2</xdr:row>
      <xdr:rowOff>76200</xdr:rowOff>
    </xdr:from>
    <xdr:to>
      <xdr:col>18</xdr:col>
      <xdr:colOff>51989</xdr:colOff>
      <xdr:row>18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A4E962-9CE9-4301-874D-65DAEC613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90727</xdr:colOff>
      <xdr:row>2</xdr:row>
      <xdr:rowOff>140492</xdr:rowOff>
    </xdr:from>
    <xdr:to>
      <xdr:col>15</xdr:col>
      <xdr:colOff>100252</xdr:colOff>
      <xdr:row>18</xdr:row>
      <xdr:rowOff>26192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6F9F6490-2722-4F38-BE09-EC17BE0CC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1</xdr:row>
      <xdr:rowOff>172639</xdr:rowOff>
    </xdr:from>
    <xdr:to>
      <xdr:col>46</xdr:col>
      <xdr:colOff>9525</xdr:colOff>
      <xdr:row>17</xdr:row>
      <xdr:rowOff>153589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251D7F-C9D2-43BE-98DD-5BE59935C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0.0955</cdr:x>
      <cdr:y>0.07034</cdr:y>
    </cdr:from>
    <cdr:to>
      <cdr:x>0.34294</cdr:x>
      <cdr:y>0.18582</cdr:y>
    </cdr:to>
    <cdr:sp macro="" textlink="">
      <cdr:nvSpPr>
        <cdr:cNvPr id="2" name="Text Box 2">
          <a:extLst xmlns:a="http://schemas.openxmlformats.org/drawingml/2006/main">
            <a:ext uri="{FF2B5EF4-FFF2-40B4-BE49-F238E27FC236}">
              <a16:creationId xmlns:a16="http://schemas.microsoft.com/office/drawing/2014/main" id="{47544271-9CC7-5767-0F32-59B86A1CC153}"/>
            </a:ext>
          </a:extLst>
        </cdr:cNvPr>
        <cdr:cNvSpPr txBox="1"/>
      </cdr:nvSpPr>
      <cdr:spPr>
        <a:xfrm xmlns:a="http://schemas.openxmlformats.org/drawingml/2006/main">
          <a:off x="507854" y="207435"/>
          <a:ext cx="1315846" cy="3405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700" kern="1200">
              <a:solidFill>
                <a:srgbClr val="00163B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rPr>
            <a:t>Median (previous)</a:t>
          </a:r>
          <a:endParaRPr lang="en-US" sz="700">
            <a:effectLst/>
            <a:latin typeface="+mj-lt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700" kern="1200">
              <a:solidFill>
                <a:srgbClr val="D39C1F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rPr>
            <a:t>Median (current)</a:t>
          </a:r>
          <a:endParaRPr lang="en-US" sz="700">
            <a:effectLst/>
            <a:latin typeface="+mj-lt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050">
              <a:effectLst/>
              <a:latin typeface="Mardoto" panose="0000050000000000000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373</xdr:colOff>
      <xdr:row>2</xdr:row>
      <xdr:rowOff>20450</xdr:rowOff>
    </xdr:from>
    <xdr:to>
      <xdr:col>14</xdr:col>
      <xdr:colOff>382867</xdr:colOff>
      <xdr:row>15</xdr:row>
      <xdr:rowOff>163325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15D42B-053A-46B4-B462-1016B5B345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25400</xdr:rowOff>
    </xdr:from>
    <xdr:to>
      <xdr:col>17</xdr:col>
      <xdr:colOff>235744</xdr:colOff>
      <xdr:row>19</xdr:row>
      <xdr:rowOff>36115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11B954-ACF4-4C2C-9C3A-BF224FBC7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7089</xdr:colOff>
      <xdr:row>2</xdr:row>
      <xdr:rowOff>19539</xdr:rowOff>
    </xdr:from>
    <xdr:to>
      <xdr:col>13</xdr:col>
      <xdr:colOff>641693</xdr:colOff>
      <xdr:row>19</xdr:row>
      <xdr:rowOff>30254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77A367-8AD8-4338-99F1-4275E9B40D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498791</xdr:colOff>
      <xdr:row>2</xdr:row>
      <xdr:rowOff>36513</xdr:rowOff>
    </xdr:from>
    <xdr:to>
      <xdr:col>17</xdr:col>
      <xdr:colOff>484503</xdr:colOff>
      <xdr:row>19</xdr:row>
      <xdr:rowOff>47228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508BD1-40ED-43D7-8F6F-4D01516F5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2</xdr:row>
      <xdr:rowOff>14288</xdr:rowOff>
    </xdr:from>
    <xdr:to>
      <xdr:col>12</xdr:col>
      <xdr:colOff>556240</xdr:colOff>
      <xdr:row>14</xdr:row>
      <xdr:rowOff>68915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1FFD66-B3CD-497F-AE4B-3EA354C83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</xdr:colOff>
      <xdr:row>2</xdr:row>
      <xdr:rowOff>15240</xdr:rowOff>
    </xdr:from>
    <xdr:to>
      <xdr:col>19</xdr:col>
      <xdr:colOff>127635</xdr:colOff>
      <xdr:row>19</xdr:row>
      <xdr:rowOff>2143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EB8E46-C63B-4253-806E-87215B567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0.97569</cdr:x>
      <cdr:y>0.00834</cdr:y>
    </cdr:from>
    <cdr:to>
      <cdr:x>0.97569</cdr:x>
      <cdr:y>0.29306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11FFB1A4-76CC-D0BE-8ABA-26A89E0DB079}"/>
            </a:ext>
          </a:extLst>
        </cdr:cNvPr>
        <cdr:cNvCxnSpPr/>
      </cdr:nvCxnSpPr>
      <cdr:spPr>
        <a:xfrm xmlns:a="http://schemas.openxmlformats.org/drawingml/2006/main">
          <a:off x="5353026" y="22869"/>
          <a:ext cx="0" cy="781044"/>
        </a:xfrm>
        <a:prstGeom xmlns:a="http://schemas.openxmlformats.org/drawingml/2006/main" prst="straightConnector1">
          <a:avLst/>
        </a:prstGeom>
        <a:ln xmlns:a="http://schemas.openxmlformats.org/drawingml/2006/main">
          <a:prstDash val="dash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27750</xdr:colOff>
      <xdr:row>2</xdr:row>
      <xdr:rowOff>8347</xdr:rowOff>
    </xdr:from>
    <xdr:to>
      <xdr:col>15</xdr:col>
      <xdr:colOff>132525</xdr:colOff>
      <xdr:row>19</xdr:row>
      <xdr:rowOff>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52252C-18EC-4A3E-863F-3AC667BC4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25399</xdr:colOff>
      <xdr:row>2</xdr:row>
      <xdr:rowOff>20636</xdr:rowOff>
    </xdr:from>
    <xdr:to>
      <xdr:col>53</xdr:col>
      <xdr:colOff>594518</xdr:colOff>
      <xdr:row>18</xdr:row>
      <xdr:rowOff>96836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D9B752-B05F-4ED0-A540-8D55C33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31749</xdr:colOff>
      <xdr:row>2</xdr:row>
      <xdr:rowOff>52387</xdr:rowOff>
    </xdr:from>
    <xdr:to>
      <xdr:col>55</xdr:col>
      <xdr:colOff>231774</xdr:colOff>
      <xdr:row>19</xdr:row>
      <xdr:rowOff>63102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B0D148-6328-4C08-BEB3-BFFD3B54C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15296</xdr:colOff>
      <xdr:row>2</xdr:row>
      <xdr:rowOff>40841</xdr:rowOff>
    </xdr:from>
    <xdr:to>
      <xdr:col>54</xdr:col>
      <xdr:colOff>215321</xdr:colOff>
      <xdr:row>19</xdr:row>
      <xdr:rowOff>51556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1E8E61-CF07-42F4-9C12-18E524A1B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29286</xdr:colOff>
      <xdr:row>2</xdr:row>
      <xdr:rowOff>47482</xdr:rowOff>
    </xdr:from>
    <xdr:to>
      <xdr:col>54</xdr:col>
      <xdr:colOff>181686</xdr:colOff>
      <xdr:row>18</xdr:row>
      <xdr:rowOff>47482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728F56-E394-4C8E-8313-3603198EB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661235</xdr:colOff>
      <xdr:row>2</xdr:row>
      <xdr:rowOff>33253</xdr:rowOff>
    </xdr:from>
    <xdr:to>
      <xdr:col>14</xdr:col>
      <xdr:colOff>146885</xdr:colOff>
      <xdr:row>17</xdr:row>
      <xdr:rowOff>113263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A5CD03-4FEA-4FB1-A965-098B1E93E8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22787</xdr:colOff>
      <xdr:row>2</xdr:row>
      <xdr:rowOff>14476</xdr:rowOff>
    </xdr:from>
    <xdr:to>
      <xdr:col>14</xdr:col>
      <xdr:colOff>318062</xdr:colOff>
      <xdr:row>17</xdr:row>
      <xdr:rowOff>78770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BF34F1-D180-4026-BA90-2995204C9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41902</xdr:colOff>
      <xdr:row>2</xdr:row>
      <xdr:rowOff>83687</xdr:rowOff>
    </xdr:from>
    <xdr:to>
      <xdr:col>17</xdr:col>
      <xdr:colOff>194302</xdr:colOff>
      <xdr:row>18</xdr:row>
      <xdr:rowOff>83687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2F82FF-927F-4DC1-B840-AB3AF1CFA4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18883</xdr:colOff>
      <xdr:row>2</xdr:row>
      <xdr:rowOff>45206</xdr:rowOff>
    </xdr:from>
    <xdr:to>
      <xdr:col>7</xdr:col>
      <xdr:colOff>1522967</xdr:colOff>
      <xdr:row>18</xdr:row>
      <xdr:rowOff>12301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5FE16F-61EE-4DE5-987A-310AAB69F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0.70915</cdr:x>
      <cdr:y>0.73284</cdr:y>
    </cdr:from>
    <cdr:to>
      <cdr:x>0.89318</cdr:x>
      <cdr:y>0.73457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C73C807F-E4B2-737B-B90D-11BFA845BA37}"/>
            </a:ext>
          </a:extLst>
        </cdr:cNvPr>
        <cdr:cNvCxnSpPr/>
      </cdr:nvCxnSpPr>
      <cdr:spPr>
        <a:xfrm xmlns:a="http://schemas.openxmlformats.org/drawingml/2006/main">
          <a:off x="3886379" y="1955743"/>
          <a:ext cx="1008545" cy="463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0.3084</cdr:x>
      <cdr:y>0.69375</cdr:y>
    </cdr:from>
    <cdr:to>
      <cdr:x>0.71041</cdr:x>
      <cdr:y>0.7875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5A57A60E-C0EA-AA0C-064D-AA1DEE340AA8}"/>
            </a:ext>
          </a:extLst>
        </cdr:cNvPr>
        <cdr:cNvSpPr/>
      </cdr:nvSpPr>
      <cdr:spPr>
        <a:xfrm xmlns:a="http://schemas.openxmlformats.org/drawingml/2006/main">
          <a:off x="1711803" y="1881821"/>
          <a:ext cx="2231437" cy="254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800" b="0" i="0">
              <a:solidFill>
                <a:schemeClr val="accent3"/>
              </a:solidFill>
              <a:latin typeface="Mardoto Medium" panose="00000600000000000000" pitchFamily="2" charset="0"/>
            </a:rPr>
            <a:t>Share of actually restricted products</a:t>
          </a:r>
        </a:p>
      </cdr:txBody>
    </cdr:sp>
  </cdr:relSizeAnchor>
  <cdr:relSizeAnchor xmlns:cdr="http://schemas.openxmlformats.org/drawingml/2006/chartDrawing">
    <cdr:from>
      <cdr:x>0.30279</cdr:x>
      <cdr:y>0.51505</cdr:y>
    </cdr:from>
    <cdr:to>
      <cdr:x>0.70441</cdr:x>
      <cdr:y>0.63973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98DE4F3A-4C3D-B456-27CC-1A16BF13A03C}"/>
            </a:ext>
          </a:extLst>
        </cdr:cNvPr>
        <cdr:cNvSpPr/>
      </cdr:nvSpPr>
      <cdr:spPr>
        <a:xfrm xmlns:a="http://schemas.openxmlformats.org/drawingml/2006/main">
          <a:off x="1680675" y="1397092"/>
          <a:ext cx="2229259" cy="3381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solidFill>
                <a:schemeClr val="accent3"/>
              </a:solidFill>
              <a:latin typeface="Mardoto Medium" panose="00000600000000000000" pitchFamily="2" charset="0"/>
            </a:rPr>
            <a:t>Total share of plant- and animal-origin products produced in Armenia</a:t>
          </a:r>
        </a:p>
      </cdr:txBody>
    </cdr:sp>
  </cdr:relSizeAnchor>
  <cdr:relSizeAnchor xmlns:cdr="http://schemas.openxmlformats.org/drawingml/2006/chartDrawing">
    <cdr:from>
      <cdr:x>0.70441</cdr:x>
      <cdr:y>0.57739</cdr:y>
    </cdr:from>
    <cdr:to>
      <cdr:x>0.89357</cdr:x>
      <cdr:y>0.59442</cdr:y>
    </cdr:to>
    <cdr:cxnSp macro="">
      <cdr:nvCxnSpPr>
        <cdr:cNvPr id="19" name="Straight Arrow Connector 18">
          <a:extLst xmlns:a="http://schemas.openxmlformats.org/drawingml/2006/main">
            <a:ext uri="{FF2B5EF4-FFF2-40B4-BE49-F238E27FC236}">
              <a16:creationId xmlns:a16="http://schemas.microsoft.com/office/drawing/2014/main" id="{BCC8BF33-4A27-AE66-36AF-346FF4306BB5}"/>
            </a:ext>
          </a:extLst>
        </cdr:cNvPr>
        <cdr:cNvCxnSpPr>
          <a:stCxn xmlns:a="http://schemas.openxmlformats.org/drawingml/2006/main" id="5" idx="3"/>
        </cdr:cNvCxnSpPr>
      </cdr:nvCxnSpPr>
      <cdr:spPr>
        <a:xfrm xmlns:a="http://schemas.openxmlformats.org/drawingml/2006/main">
          <a:off x="3909934" y="1566188"/>
          <a:ext cx="1049962" cy="4619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38108</xdr:colOff>
      <xdr:row>2</xdr:row>
      <xdr:rowOff>38108</xdr:rowOff>
    </xdr:from>
    <xdr:to>
      <xdr:col>14</xdr:col>
      <xdr:colOff>47633</xdr:colOff>
      <xdr:row>18</xdr:row>
      <xdr:rowOff>19058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06152C-A06E-49A1-B4A2-5BA99453FF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19050</xdr:rowOff>
    </xdr:from>
    <xdr:to>
      <xdr:col>14</xdr:col>
      <xdr:colOff>42863</xdr:colOff>
      <xdr:row>17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A731F9-C69E-43B4-BD13-A4055029A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38100</xdr:rowOff>
    </xdr:from>
    <xdr:to>
      <xdr:col>16</xdr:col>
      <xdr:colOff>320675</xdr:colOff>
      <xdr:row>17</xdr:row>
      <xdr:rowOff>102394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D5CE23-9E5C-4849-A7F6-90306FC8B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47625</xdr:colOff>
      <xdr:row>1</xdr:row>
      <xdr:rowOff>178591</xdr:rowOff>
    </xdr:from>
    <xdr:to>
      <xdr:col>16</xdr:col>
      <xdr:colOff>107813</xdr:colOff>
      <xdr:row>15</xdr:row>
      <xdr:rowOff>101439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0178D4-2715-442C-B9C7-A1C3FF2E8E8E}"/>
            </a:ext>
          </a:extLst>
        </xdr:cNvPr>
        <xdr:cNvSpPr/>
      </xdr:nvSpPr>
      <xdr:spPr>
        <a:xfrm>
          <a:off x="10001250" y="361154"/>
          <a:ext cx="1361938" cy="2478723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38100</xdr:rowOff>
    </xdr:from>
    <xdr:to>
      <xdr:col>15</xdr:col>
      <xdr:colOff>333375</xdr:colOff>
      <xdr:row>17</xdr:row>
      <xdr:rowOff>102394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C6B956-D5ED-43EC-866E-C05330A45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53577</xdr:colOff>
      <xdr:row>2</xdr:row>
      <xdr:rowOff>23812</xdr:rowOff>
    </xdr:from>
    <xdr:to>
      <xdr:col>14</xdr:col>
      <xdr:colOff>637642</xdr:colOff>
      <xdr:row>15</xdr:row>
      <xdr:rowOff>131208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6C6AE24-230E-4992-9139-14DFB9185003}"/>
            </a:ext>
          </a:extLst>
        </xdr:cNvPr>
        <xdr:cNvSpPr/>
      </xdr:nvSpPr>
      <xdr:spPr>
        <a:xfrm>
          <a:off x="8473677" y="392112"/>
          <a:ext cx="1231765" cy="2501346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31750</xdr:rowOff>
    </xdr:from>
    <xdr:to>
      <xdr:col>16</xdr:col>
      <xdr:colOff>320675</xdr:colOff>
      <xdr:row>17</xdr:row>
      <xdr:rowOff>96044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99D458-EE8A-41BE-A380-D56A94849F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5953</xdr:colOff>
      <xdr:row>2</xdr:row>
      <xdr:rowOff>11905</xdr:rowOff>
    </xdr:from>
    <xdr:to>
      <xdr:col>16</xdr:col>
      <xdr:colOff>36375</xdr:colOff>
      <xdr:row>15</xdr:row>
      <xdr:rowOff>113347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94615B3-76BE-4C15-85C7-82E50F0BF44F}"/>
            </a:ext>
          </a:extLst>
        </xdr:cNvPr>
        <xdr:cNvSpPr/>
      </xdr:nvSpPr>
      <xdr:spPr>
        <a:xfrm>
          <a:off x="9073753" y="380205"/>
          <a:ext cx="1325822" cy="2495392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2</xdr:row>
      <xdr:rowOff>50800</xdr:rowOff>
    </xdr:from>
    <xdr:to>
      <xdr:col>15</xdr:col>
      <xdr:colOff>327025</xdr:colOff>
      <xdr:row>17</xdr:row>
      <xdr:rowOff>115094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CF0D88-2E64-4313-8588-B51674253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154781</xdr:colOff>
      <xdr:row>2</xdr:row>
      <xdr:rowOff>0</xdr:rowOff>
    </xdr:from>
    <xdr:to>
      <xdr:col>15</xdr:col>
      <xdr:colOff>127001</xdr:colOff>
      <xdr:row>15</xdr:row>
      <xdr:rowOff>101442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49CDBD3-72F4-4CA9-A69E-FA93E5FFB779}"/>
            </a:ext>
          </a:extLst>
        </xdr:cNvPr>
        <xdr:cNvSpPr/>
      </xdr:nvSpPr>
      <xdr:spPr>
        <a:xfrm>
          <a:off x="8830469" y="365125"/>
          <a:ext cx="1273970" cy="2474755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50800</xdr:rowOff>
    </xdr:from>
    <xdr:to>
      <xdr:col>15</xdr:col>
      <xdr:colOff>333375</xdr:colOff>
      <xdr:row>17</xdr:row>
      <xdr:rowOff>115094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3EC996-E465-4C9B-8D79-6AF9FE30D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35720</xdr:colOff>
      <xdr:row>2</xdr:row>
      <xdr:rowOff>17858</xdr:rowOff>
    </xdr:from>
    <xdr:to>
      <xdr:col>15</xdr:col>
      <xdr:colOff>137580</xdr:colOff>
      <xdr:row>15</xdr:row>
      <xdr:rowOff>137160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46770B-9A67-441C-9CAA-AC9909866CE3}"/>
            </a:ext>
          </a:extLst>
        </xdr:cNvPr>
        <xdr:cNvSpPr/>
      </xdr:nvSpPr>
      <xdr:spPr>
        <a:xfrm>
          <a:off x="8455820" y="386158"/>
          <a:ext cx="1397260" cy="2513252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6350</xdr:rowOff>
    </xdr:from>
    <xdr:to>
      <xdr:col>15</xdr:col>
      <xdr:colOff>314325</xdr:colOff>
      <xdr:row>17</xdr:row>
      <xdr:rowOff>70644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34B83E-1FBC-4896-B91F-D693AF45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154780</xdr:colOff>
      <xdr:row>1</xdr:row>
      <xdr:rowOff>172640</xdr:rowOff>
    </xdr:from>
    <xdr:to>
      <xdr:col>15</xdr:col>
      <xdr:colOff>167344</xdr:colOff>
      <xdr:row>15</xdr:row>
      <xdr:rowOff>49768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1738E53-5B22-4DE3-A323-2349A6729D0C}"/>
            </a:ext>
          </a:extLst>
        </xdr:cNvPr>
        <xdr:cNvSpPr/>
      </xdr:nvSpPr>
      <xdr:spPr>
        <a:xfrm>
          <a:off x="8574880" y="356790"/>
          <a:ext cx="1307964" cy="2455228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2</xdr:row>
      <xdr:rowOff>12700</xdr:rowOff>
    </xdr:from>
    <xdr:to>
      <xdr:col>14</xdr:col>
      <xdr:colOff>301625</xdr:colOff>
      <xdr:row>17</xdr:row>
      <xdr:rowOff>76994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E129AC-630F-41C7-B7D4-F35285858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5953</xdr:colOff>
      <xdr:row>1</xdr:row>
      <xdr:rowOff>172639</xdr:rowOff>
    </xdr:from>
    <xdr:to>
      <xdr:col>13</xdr:col>
      <xdr:colOff>613828</xdr:colOff>
      <xdr:row>15</xdr:row>
      <xdr:rowOff>53816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CDAE750-E863-48A9-AE37-9B0141A429FF}"/>
            </a:ext>
          </a:extLst>
        </xdr:cNvPr>
        <xdr:cNvSpPr/>
      </xdr:nvSpPr>
      <xdr:spPr>
        <a:xfrm>
          <a:off x="7778353" y="356789"/>
          <a:ext cx="1255575" cy="2459277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2</xdr:row>
      <xdr:rowOff>57150</xdr:rowOff>
    </xdr:from>
    <xdr:to>
      <xdr:col>13</xdr:col>
      <xdr:colOff>320675</xdr:colOff>
      <xdr:row>17</xdr:row>
      <xdr:rowOff>121444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E6E5AE-1CD2-42CA-8FCC-66668BB30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33734</xdr:colOff>
      <xdr:row>2</xdr:row>
      <xdr:rowOff>17859</xdr:rowOff>
    </xdr:from>
    <xdr:to>
      <xdr:col>13</xdr:col>
      <xdr:colOff>28438</xdr:colOff>
      <xdr:row>15</xdr:row>
      <xdr:rowOff>77629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E8AE138-6B3C-4DAA-8003-7DCAD536EA25}"/>
            </a:ext>
          </a:extLst>
        </xdr:cNvPr>
        <xdr:cNvSpPr/>
      </xdr:nvSpPr>
      <xdr:spPr>
        <a:xfrm>
          <a:off x="7193359" y="382984"/>
          <a:ext cx="1296454" cy="2433083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</xdr:row>
      <xdr:rowOff>44450</xdr:rowOff>
    </xdr:from>
    <xdr:to>
      <xdr:col>16</xdr:col>
      <xdr:colOff>314325</xdr:colOff>
      <xdr:row>17</xdr:row>
      <xdr:rowOff>108744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39E654-0272-46B3-8145-E20F8B119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114298</xdr:colOff>
      <xdr:row>2</xdr:row>
      <xdr:rowOff>31750</xdr:rowOff>
    </xdr:from>
    <xdr:to>
      <xdr:col>16</xdr:col>
      <xdr:colOff>108209</xdr:colOff>
      <xdr:row>15</xdr:row>
      <xdr:rowOff>81597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3EA9D5F-3EAD-4188-8C4D-59D68D8F8DC8}"/>
            </a:ext>
          </a:extLst>
        </xdr:cNvPr>
        <xdr:cNvSpPr/>
      </xdr:nvSpPr>
      <xdr:spPr>
        <a:xfrm>
          <a:off x="9182098" y="400050"/>
          <a:ext cx="1289311" cy="2443797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eme2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Custom 1">
      <a:majorFont>
        <a:latin typeface="Mardoto"/>
        <a:ea typeface=""/>
        <a:cs typeface=""/>
      </a:majorFont>
      <a:minorFont>
        <a:latin typeface="Mard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CBA Color Palette">
    <a:dk1>
      <a:srgbClr val="000000"/>
    </a:dk1>
    <a:lt1>
      <a:srgbClr val="FFFFFF"/>
    </a:lt1>
    <a:dk2>
      <a:srgbClr val="44546A"/>
    </a:dk2>
    <a:lt2>
      <a:srgbClr val="E7E6E6"/>
    </a:lt2>
    <a:accent1>
      <a:srgbClr val="D39C1F"/>
    </a:accent1>
    <a:accent2>
      <a:srgbClr val="00163B"/>
    </a:accent2>
    <a:accent3>
      <a:srgbClr val="AAAAAA"/>
    </a:accent3>
    <a:accent4>
      <a:srgbClr val="18575E"/>
    </a:accent4>
    <a:accent5>
      <a:srgbClr val="86050C"/>
    </a:accent5>
    <a:accent6>
      <a:srgbClr val="605E27"/>
    </a:accent6>
    <a:hlink>
      <a:srgbClr val="E3E4E4"/>
    </a:hlink>
    <a:folHlink>
      <a:srgbClr val="6393A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97AF77-74EA-4641-A8D8-95C5188000D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00d81d5-c373-4de3-84dd-065a2fd18c2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1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1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9397-7345-4B9F-B609-84C3259DA231}">
  <sheetPr codeName="Sheet1"/>
  <dimension ref="A1:I14"/>
  <sheetViews>
    <sheetView tabSelected="1" zoomScale="71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D29" sqref="D29"/>
    </sheetView>
  </sheetViews>
  <sheetFormatPr defaultColWidth="8.5" defaultRowHeight="13"/>
  <cols>
    <col min="1" max="1" width="4.5" style="16" customWidth="1"/>
    <col min="2" max="2" width="14.08203125" style="16" bestFit="1" customWidth="1"/>
    <col min="3" max="3" width="13.9140625" style="16" bestFit="1" customWidth="1"/>
    <col min="4" max="4" width="29.83203125" style="16" bestFit="1" customWidth="1"/>
    <col min="5" max="5" width="25.9140625" style="16" bestFit="1" customWidth="1"/>
    <col min="6" max="9" width="8.5" style="16"/>
    <col min="10" max="10" width="8.5" style="16" customWidth="1"/>
    <col min="11" max="16384" width="8.5" style="16"/>
  </cols>
  <sheetData>
    <row r="1" spans="1:9" s="15" customFormat="1">
      <c r="B1" s="11" t="s">
        <v>96</v>
      </c>
      <c r="C1" s="11" t="s">
        <v>97</v>
      </c>
      <c r="D1" s="11" t="s">
        <v>98</v>
      </c>
      <c r="E1" s="11" t="s">
        <v>99</v>
      </c>
      <c r="I1" s="11" t="s">
        <v>351</v>
      </c>
    </row>
    <row r="2" spans="1:9">
      <c r="A2" s="16">
        <v>0</v>
      </c>
      <c r="B2" s="17">
        <v>8.6</v>
      </c>
      <c r="C2" s="17">
        <v>8.6</v>
      </c>
      <c r="D2" s="17"/>
      <c r="E2" s="17">
        <f t="shared" ref="E2:E14" si="0">AVERAGE(B2:C2)</f>
        <v>8.6</v>
      </c>
      <c r="I2" s="14" t="s">
        <v>37</v>
      </c>
    </row>
    <row r="3" spans="1:9">
      <c r="A3" s="16">
        <v>1</v>
      </c>
      <c r="B3" s="17">
        <v>9.8000000000000007</v>
      </c>
      <c r="C3" s="17">
        <v>8.9</v>
      </c>
      <c r="D3" s="17"/>
      <c r="E3" s="17">
        <f t="shared" si="0"/>
        <v>9.3500000000000014</v>
      </c>
    </row>
    <row r="4" spans="1:9">
      <c r="A4" s="16">
        <v>2</v>
      </c>
      <c r="B4" s="17">
        <v>10.6</v>
      </c>
      <c r="C4" s="17">
        <v>9</v>
      </c>
      <c r="D4" s="17"/>
      <c r="E4" s="17">
        <f t="shared" si="0"/>
        <v>9.8000000000000007</v>
      </c>
    </row>
    <row r="5" spans="1:9">
      <c r="A5" s="16">
        <v>3</v>
      </c>
      <c r="B5" s="17">
        <v>10.9</v>
      </c>
      <c r="C5" s="17">
        <v>9</v>
      </c>
      <c r="D5" s="17"/>
      <c r="E5" s="17">
        <f t="shared" si="0"/>
        <v>9.9499999999999993</v>
      </c>
    </row>
    <row r="6" spans="1:9">
      <c r="A6" s="16">
        <v>4</v>
      </c>
      <c r="B6" s="17">
        <v>10.8</v>
      </c>
      <c r="C6" s="17">
        <v>8.8000000000000007</v>
      </c>
      <c r="D6" s="17"/>
      <c r="E6" s="17">
        <f t="shared" si="0"/>
        <v>9.8000000000000007</v>
      </c>
    </row>
    <row r="7" spans="1:9">
      <c r="A7" s="16">
        <v>5</v>
      </c>
      <c r="B7" s="17">
        <v>10.199999999999999</v>
      </c>
      <c r="C7" s="17">
        <v>8.5</v>
      </c>
      <c r="D7" s="17"/>
      <c r="E7" s="17">
        <f t="shared" si="0"/>
        <v>9.35</v>
      </c>
    </row>
    <row r="8" spans="1:9">
      <c r="A8" s="16">
        <v>6</v>
      </c>
      <c r="B8" s="17">
        <v>9.4</v>
      </c>
      <c r="C8" s="17">
        <v>8.1999999999999993</v>
      </c>
      <c r="D8" s="17"/>
      <c r="E8" s="17">
        <f t="shared" si="0"/>
        <v>8.8000000000000007</v>
      </c>
    </row>
    <row r="9" spans="1:9">
      <c r="A9" s="16">
        <v>7</v>
      </c>
      <c r="B9" s="17">
        <v>8.6999999999999993</v>
      </c>
      <c r="C9" s="17">
        <v>7.9</v>
      </c>
      <c r="D9" s="17"/>
      <c r="E9" s="17">
        <f t="shared" si="0"/>
        <v>8.3000000000000007</v>
      </c>
    </row>
    <row r="10" spans="1:9">
      <c r="A10" s="16">
        <v>8</v>
      </c>
      <c r="B10" s="17">
        <v>8.3000000000000007</v>
      </c>
      <c r="C10" s="17">
        <v>7.7</v>
      </c>
      <c r="D10" s="17"/>
      <c r="E10" s="17">
        <f t="shared" si="0"/>
        <v>8</v>
      </c>
    </row>
    <row r="11" spans="1:9">
      <c r="A11" s="16">
        <v>9</v>
      </c>
      <c r="B11" s="17">
        <v>7.9</v>
      </c>
      <c r="C11" s="17">
        <v>7.5</v>
      </c>
      <c r="D11" s="17"/>
      <c r="E11" s="17">
        <f t="shared" si="0"/>
        <v>7.7</v>
      </c>
    </row>
    <row r="12" spans="1:9">
      <c r="A12" s="16">
        <v>10</v>
      </c>
      <c r="B12" s="17">
        <v>7.7</v>
      </c>
      <c r="C12" s="17">
        <v>7.4</v>
      </c>
      <c r="D12" s="17"/>
      <c r="E12" s="17">
        <f t="shared" si="0"/>
        <v>7.5500000000000007</v>
      </c>
    </row>
    <row r="13" spans="1:9">
      <c r="A13" s="16">
        <v>11</v>
      </c>
      <c r="B13" s="17">
        <v>7.5</v>
      </c>
      <c r="C13" s="17">
        <v>7.35</v>
      </c>
      <c r="D13" s="17"/>
      <c r="E13" s="17">
        <f t="shared" si="0"/>
        <v>7.4249999999999998</v>
      </c>
    </row>
    <row r="14" spans="1:9">
      <c r="A14" s="16">
        <v>12</v>
      </c>
      <c r="B14" s="17">
        <v>7.3</v>
      </c>
      <c r="C14" s="17">
        <v>7.3</v>
      </c>
      <c r="D14" s="17"/>
      <c r="E14" s="17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A8F2-6547-4D40-8088-5D0BF3AAE11A}">
  <sheetPr codeName="Sheet2"/>
  <dimension ref="A1:L19"/>
  <sheetViews>
    <sheetView zoomScale="74" zoomScaleNormal="80" workbookViewId="0">
      <pane xSplit="1" ySplit="1" topLeftCell="J2" activePane="bottomRight" state="frozen"/>
      <selection activeCell="I1" sqref="I1:I2"/>
      <selection pane="topRight" activeCell="I1" sqref="I1:I2"/>
      <selection pane="bottomLeft" activeCell="I1" sqref="I1:I2"/>
      <selection pane="bottomRight" activeCell="O25" sqref="O25"/>
    </sheetView>
  </sheetViews>
  <sheetFormatPr defaultColWidth="8.58203125" defaultRowHeight="13"/>
  <cols>
    <col min="1" max="1" width="8.83203125" style="11" customWidth="1"/>
    <col min="2" max="2" width="4.9140625" style="11" bestFit="1" customWidth="1"/>
    <col min="3" max="3" width="8.1640625" style="11" bestFit="1" customWidth="1"/>
    <col min="4" max="4" width="8.33203125" style="11" bestFit="1" customWidth="1"/>
    <col min="5" max="5" width="9.9140625" style="11" bestFit="1" customWidth="1"/>
    <col min="6" max="6" width="17.33203125" style="11" bestFit="1" customWidth="1"/>
    <col min="7" max="7" width="11.83203125" style="11" bestFit="1" customWidth="1"/>
    <col min="8" max="8" width="9.58203125" style="11" bestFit="1" customWidth="1"/>
    <col min="9" max="10" width="8.83203125" style="11" customWidth="1"/>
    <col min="11" max="16384" width="8.58203125" style="11"/>
  </cols>
  <sheetData>
    <row r="1" spans="1:12" s="10" customFormat="1">
      <c r="B1" s="10" t="s">
        <v>100</v>
      </c>
      <c r="C1" s="10" t="s">
        <v>101</v>
      </c>
      <c r="D1" s="10" t="s">
        <v>247</v>
      </c>
      <c r="E1" s="10" t="s">
        <v>102</v>
      </c>
      <c r="F1" s="10" t="s">
        <v>103</v>
      </c>
      <c r="G1" s="10" t="s">
        <v>104</v>
      </c>
      <c r="H1" s="10" t="s">
        <v>105</v>
      </c>
      <c r="L1" s="8" t="s">
        <v>107</v>
      </c>
    </row>
    <row r="2" spans="1:12">
      <c r="A2" s="12" t="s">
        <v>1</v>
      </c>
      <c r="B2" s="13">
        <v>-1.02</v>
      </c>
      <c r="C2" s="13">
        <v>0.22</v>
      </c>
      <c r="D2" s="13">
        <v>1.1499999999999999</v>
      </c>
      <c r="E2" s="13">
        <v>0.3</v>
      </c>
      <c r="F2" s="13">
        <v>-0.54</v>
      </c>
      <c r="G2" s="13">
        <v>-0.44</v>
      </c>
      <c r="H2" s="13">
        <v>-1.71</v>
      </c>
      <c r="L2" s="50" t="s">
        <v>106</v>
      </c>
    </row>
    <row r="3" spans="1:12">
      <c r="A3" s="12" t="s">
        <v>2</v>
      </c>
      <c r="B3" s="13">
        <v>0.61999999999999988</v>
      </c>
      <c r="C3" s="13">
        <v>2.19</v>
      </c>
      <c r="D3" s="13">
        <v>0.33999999999999986</v>
      </c>
      <c r="E3" s="13">
        <v>-2.0299999999999998</v>
      </c>
      <c r="F3" s="13">
        <v>-0.26</v>
      </c>
      <c r="G3" s="13">
        <v>1.45</v>
      </c>
      <c r="H3" s="13">
        <v>-1.07</v>
      </c>
    </row>
    <row r="4" spans="1:12">
      <c r="A4" s="12" t="s">
        <v>3</v>
      </c>
      <c r="B4" s="13">
        <v>2.9299999999999997</v>
      </c>
      <c r="C4" s="13">
        <v>1.27</v>
      </c>
      <c r="D4" s="13">
        <v>-0.4</v>
      </c>
      <c r="E4" s="13">
        <v>-0.86</v>
      </c>
      <c r="F4" s="13">
        <v>0.28000000000000003</v>
      </c>
      <c r="G4" s="13">
        <v>1.7</v>
      </c>
      <c r="H4" s="13">
        <v>0.94</v>
      </c>
    </row>
    <row r="5" spans="1:12">
      <c r="A5" s="12" t="s">
        <v>4</v>
      </c>
      <c r="B5" s="13">
        <v>2.79</v>
      </c>
      <c r="C5" s="13">
        <v>0.53</v>
      </c>
      <c r="D5" s="13">
        <v>-9.000000000000008E-2</v>
      </c>
      <c r="E5" s="13">
        <v>1.52</v>
      </c>
      <c r="F5" s="13">
        <v>0.69</v>
      </c>
      <c r="G5" s="13">
        <v>-0.33</v>
      </c>
      <c r="H5" s="13">
        <v>0.47</v>
      </c>
    </row>
    <row r="6" spans="1:12">
      <c r="A6" s="12" t="s">
        <v>5</v>
      </c>
      <c r="B6" s="13">
        <v>2.9200000000000004</v>
      </c>
      <c r="C6" s="13">
        <v>2.99</v>
      </c>
      <c r="D6" s="13">
        <v>0.85000000000000009</v>
      </c>
      <c r="E6" s="13">
        <v>-2.1800000000000002</v>
      </c>
      <c r="F6" s="13">
        <v>0.69</v>
      </c>
      <c r="G6" s="13">
        <v>0.43</v>
      </c>
      <c r="H6" s="13">
        <v>0.14000000000000001</v>
      </c>
    </row>
    <row r="7" spans="1:12">
      <c r="A7" s="12" t="s">
        <v>6</v>
      </c>
      <c r="B7" s="13">
        <v>2.5499999999999998</v>
      </c>
      <c r="C7" s="13">
        <v>1.02</v>
      </c>
      <c r="D7" s="13">
        <v>1.63</v>
      </c>
      <c r="E7" s="13">
        <v>-0.36</v>
      </c>
      <c r="F7" s="13">
        <v>0.56000000000000005</v>
      </c>
      <c r="G7" s="13">
        <v>-0.6</v>
      </c>
      <c r="H7" s="13">
        <v>0.3</v>
      </c>
    </row>
    <row r="8" spans="1:12">
      <c r="A8" s="12" t="s">
        <v>7</v>
      </c>
      <c r="B8" s="13">
        <v>4.7</v>
      </c>
      <c r="C8" s="13">
        <v>2.08</v>
      </c>
      <c r="D8" s="13">
        <v>0.69</v>
      </c>
      <c r="E8" s="13">
        <v>0.97</v>
      </c>
      <c r="F8" s="13">
        <v>0.87</v>
      </c>
      <c r="G8" s="13">
        <v>0.49</v>
      </c>
      <c r="H8" s="13">
        <v>-0.4</v>
      </c>
    </row>
    <row r="9" spans="1:12">
      <c r="A9" s="12" t="s">
        <v>8</v>
      </c>
      <c r="B9" s="13">
        <v>3.4200000000000008</v>
      </c>
      <c r="C9" s="13">
        <v>2.04</v>
      </c>
      <c r="D9" s="13">
        <v>0.82000000000000006</v>
      </c>
      <c r="E9" s="13">
        <v>-0.17</v>
      </c>
      <c r="F9" s="13">
        <v>0.79</v>
      </c>
      <c r="G9" s="13">
        <v>0.66</v>
      </c>
      <c r="H9" s="13">
        <v>-0.72</v>
      </c>
    </row>
    <row r="10" spans="1:12">
      <c r="A10" s="12" t="s">
        <v>9</v>
      </c>
      <c r="B10" s="13">
        <v>0.85</v>
      </c>
      <c r="C10" s="13">
        <v>1.17</v>
      </c>
      <c r="D10" s="13">
        <v>0.54</v>
      </c>
      <c r="E10" s="13">
        <v>-0.83</v>
      </c>
      <c r="F10" s="13">
        <v>0.39</v>
      </c>
      <c r="G10" s="13">
        <v>0.49</v>
      </c>
      <c r="H10" s="13">
        <v>-0.91</v>
      </c>
    </row>
    <row r="11" spans="1:12">
      <c r="A11" s="12" t="s">
        <v>10</v>
      </c>
      <c r="B11" s="13">
        <v>3.59</v>
      </c>
      <c r="C11" s="13">
        <v>2.61</v>
      </c>
      <c r="D11" s="13">
        <v>0.27</v>
      </c>
      <c r="E11" s="13">
        <v>1.17</v>
      </c>
      <c r="F11" s="13">
        <v>0.56999999999999995</v>
      </c>
      <c r="G11" s="13">
        <v>0.08</v>
      </c>
      <c r="H11" s="13">
        <v>-1.1100000000000001</v>
      </c>
    </row>
    <row r="12" spans="1:12">
      <c r="A12" s="12" t="s">
        <v>11</v>
      </c>
      <c r="B12" s="13">
        <v>3.3499999999999996</v>
      </c>
      <c r="C12" s="13">
        <v>2.66</v>
      </c>
      <c r="D12" s="13">
        <v>0.28999999999999998</v>
      </c>
      <c r="E12" s="13">
        <v>-0.11</v>
      </c>
      <c r="F12" s="13">
        <v>0.92</v>
      </c>
      <c r="G12" s="13">
        <v>0.95</v>
      </c>
      <c r="H12" s="13">
        <v>-1.36</v>
      </c>
    </row>
    <row r="13" spans="1:12">
      <c r="A13" s="12" t="s">
        <v>12</v>
      </c>
      <c r="B13" s="13">
        <v>1.8499999999999994</v>
      </c>
      <c r="C13" s="13">
        <v>2.61</v>
      </c>
      <c r="D13" s="13">
        <v>-0.35</v>
      </c>
      <c r="E13" s="13">
        <v>-0.91</v>
      </c>
      <c r="F13" s="13">
        <v>0.56999999999999995</v>
      </c>
      <c r="G13" s="13">
        <v>-0.1</v>
      </c>
      <c r="H13" s="13">
        <v>0.03</v>
      </c>
    </row>
    <row r="14" spans="1:12">
      <c r="A14" s="12" t="s">
        <v>13</v>
      </c>
      <c r="B14" s="13">
        <v>-0.64000000000000057</v>
      </c>
      <c r="C14" s="13">
        <v>0.42</v>
      </c>
      <c r="D14" s="13">
        <v>1.21</v>
      </c>
      <c r="E14" s="13">
        <v>2.58</v>
      </c>
      <c r="F14" s="13">
        <v>-0.17</v>
      </c>
      <c r="G14" s="13">
        <v>0.02</v>
      </c>
      <c r="H14" s="13">
        <v>-4.7</v>
      </c>
    </row>
    <row r="15" spans="1:12">
      <c r="A15" s="12" t="s">
        <v>14</v>
      </c>
      <c r="B15" s="13">
        <v>3.8400000000000003</v>
      </c>
      <c r="C15" s="13">
        <v>1.68</v>
      </c>
      <c r="D15" s="13">
        <v>0.7799999999999998</v>
      </c>
      <c r="E15" s="13">
        <v>-3.44</v>
      </c>
      <c r="F15" s="13">
        <v>-0.01</v>
      </c>
      <c r="G15" s="13">
        <v>-0.2</v>
      </c>
      <c r="H15" s="13">
        <v>5.03</v>
      </c>
    </row>
    <row r="16" spans="1:12">
      <c r="A16" s="11" t="s">
        <v>15</v>
      </c>
      <c r="B16" s="13">
        <v>4.3699999999999992</v>
      </c>
      <c r="C16" s="13">
        <v>2.34</v>
      </c>
      <c r="D16" s="13">
        <v>0.15</v>
      </c>
      <c r="E16" s="13">
        <v>-0.12</v>
      </c>
      <c r="F16" s="13">
        <v>0.38</v>
      </c>
      <c r="G16" s="13">
        <v>1</v>
      </c>
      <c r="H16" s="13">
        <v>0.62</v>
      </c>
    </row>
    <row r="17" spans="1:8">
      <c r="A17" s="11" t="s">
        <v>16</v>
      </c>
      <c r="B17" s="13">
        <v>0.5</v>
      </c>
      <c r="C17" s="13">
        <v>1.3</v>
      </c>
      <c r="D17" s="13">
        <v>0.26</v>
      </c>
      <c r="E17" s="13">
        <v>0.14000000000000001</v>
      </c>
      <c r="F17" s="13">
        <v>-0.99</v>
      </c>
      <c r="G17" s="13">
        <v>-0.35</v>
      </c>
      <c r="H17" s="13">
        <v>0.13</v>
      </c>
    </row>
    <row r="18" spans="1:8">
      <c r="A18" s="11" t="s">
        <v>38</v>
      </c>
      <c r="B18" s="13">
        <v>2.1</v>
      </c>
      <c r="C18" s="13">
        <v>0.37</v>
      </c>
      <c r="D18" s="13">
        <v>1.1100000000000001</v>
      </c>
      <c r="E18" s="13">
        <v>0.23</v>
      </c>
      <c r="F18" s="13">
        <v>0.74</v>
      </c>
      <c r="G18" s="13">
        <v>1.1200000000000001</v>
      </c>
      <c r="H18" s="13">
        <v>-1.49</v>
      </c>
    </row>
    <row r="19" spans="1:8">
      <c r="A19" s="11" t="s">
        <v>55</v>
      </c>
      <c r="B19" s="13">
        <v>1.53997533657244</v>
      </c>
      <c r="C19" s="13">
        <v>2.12</v>
      </c>
      <c r="D19" s="13">
        <v>1.2</v>
      </c>
      <c r="E19" s="13">
        <v>-0.67</v>
      </c>
      <c r="F19" s="13">
        <v>-0.14000000000000001</v>
      </c>
      <c r="G19" s="13">
        <v>0.5</v>
      </c>
      <c r="H19" s="13">
        <v>-1.51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EB20-BBC1-4AD6-81A4-F4365ACF60F8}">
  <sheetPr codeName="Sheet3"/>
  <dimension ref="A1:H30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R14" sqref="R14"/>
    </sheetView>
  </sheetViews>
  <sheetFormatPr defaultRowHeight="14.5"/>
  <cols>
    <col min="1" max="1" width="13.4140625" style="59" customWidth="1"/>
    <col min="2" max="2" width="17.6640625" bestFit="1" customWidth="1"/>
    <col min="3" max="3" width="18.83203125" bestFit="1" customWidth="1"/>
    <col min="4" max="4" width="10.83203125" bestFit="1" customWidth="1"/>
  </cols>
  <sheetData>
    <row r="1" spans="1:8" ht="13.5" customHeight="1">
      <c r="B1" s="38" t="s">
        <v>108</v>
      </c>
      <c r="C1" s="103" t="s">
        <v>109</v>
      </c>
      <c r="D1" s="103" t="s">
        <v>110</v>
      </c>
      <c r="E1" s="103"/>
      <c r="F1" s="103"/>
      <c r="H1" s="8" t="s">
        <v>111</v>
      </c>
    </row>
    <row r="2" spans="1:8">
      <c r="A2" s="59">
        <v>35796</v>
      </c>
      <c r="B2" s="58">
        <v>5.26</v>
      </c>
      <c r="C2" s="58">
        <v>0.76432999999999995</v>
      </c>
      <c r="D2" s="58">
        <v>-4.2642693103448268</v>
      </c>
      <c r="E2" s="58"/>
      <c r="F2" s="58"/>
      <c r="H2" s="50" t="s">
        <v>112</v>
      </c>
    </row>
    <row r="3" spans="1:8">
      <c r="A3" s="59">
        <v>36161</v>
      </c>
      <c r="B3" s="58">
        <v>5.65</v>
      </c>
      <c r="C3" s="58">
        <v>1.3042</v>
      </c>
      <c r="D3" s="58">
        <v>-4.2642693103448268</v>
      </c>
      <c r="E3" s="58"/>
      <c r="F3" s="58"/>
    </row>
    <row r="4" spans="1:8">
      <c r="A4" s="59">
        <v>36526</v>
      </c>
      <c r="B4" s="58">
        <v>6.03</v>
      </c>
      <c r="C4" s="58">
        <v>2.3045800000000001</v>
      </c>
      <c r="D4" s="58">
        <v>-4.2642693103448268</v>
      </c>
      <c r="E4" s="58"/>
      <c r="F4" s="58"/>
    </row>
    <row r="5" spans="1:8">
      <c r="A5" s="59">
        <v>36892</v>
      </c>
      <c r="B5" s="58">
        <v>5.0199999999999996</v>
      </c>
      <c r="C5" s="58">
        <v>1.21184</v>
      </c>
      <c r="D5" s="58">
        <v>-4.2642693103448268</v>
      </c>
      <c r="E5" s="58"/>
      <c r="F5" s="58"/>
    </row>
    <row r="6" spans="1:8">
      <c r="A6" s="59">
        <v>37257</v>
      </c>
      <c r="B6" s="58">
        <v>4.6100000000000003</v>
      </c>
      <c r="C6" s="58">
        <v>-1.44347</v>
      </c>
      <c r="D6" s="58">
        <v>-4.2642693103448268</v>
      </c>
      <c r="E6" s="58"/>
      <c r="F6" s="58"/>
    </row>
    <row r="7" spans="1:8">
      <c r="A7" s="59">
        <v>37622</v>
      </c>
      <c r="B7" s="58">
        <v>4.01</v>
      </c>
      <c r="C7" s="58">
        <v>-3.29583</v>
      </c>
      <c r="D7" s="58">
        <v>-4.2642693103448268</v>
      </c>
      <c r="E7" s="58"/>
      <c r="F7" s="58"/>
    </row>
    <row r="8" spans="1:8">
      <c r="A8" s="59">
        <v>37987</v>
      </c>
      <c r="B8" s="58">
        <v>4.2699999999999996</v>
      </c>
      <c r="C8" s="58">
        <v>-3.37825</v>
      </c>
      <c r="D8" s="58">
        <v>-4.2642693103448268</v>
      </c>
      <c r="E8" s="58"/>
      <c r="F8" s="58"/>
    </row>
    <row r="9" spans="1:8">
      <c r="A9" s="59">
        <v>38353</v>
      </c>
      <c r="B9" s="58">
        <v>4.29</v>
      </c>
      <c r="C9" s="58">
        <v>-2.4414500000000001</v>
      </c>
      <c r="D9" s="58">
        <v>-4.2642693103448268</v>
      </c>
      <c r="E9" s="58"/>
      <c r="F9" s="58"/>
    </row>
    <row r="10" spans="1:8">
      <c r="A10" s="59">
        <v>38718</v>
      </c>
      <c r="B10" s="58">
        <v>4.8</v>
      </c>
      <c r="C10" s="58">
        <v>-1.7963800000000001</v>
      </c>
      <c r="D10" s="58">
        <v>-4.2642693103448268</v>
      </c>
      <c r="E10" s="58"/>
      <c r="F10" s="58"/>
    </row>
    <row r="11" spans="1:8">
      <c r="A11" s="59">
        <v>39083</v>
      </c>
      <c r="B11" s="58">
        <v>4.63</v>
      </c>
      <c r="C11" s="58">
        <v>-1.11026</v>
      </c>
      <c r="D11" s="58">
        <v>-4.2642693103448268</v>
      </c>
      <c r="E11" s="58"/>
      <c r="F11" s="58"/>
    </row>
    <row r="12" spans="1:8">
      <c r="A12" s="59">
        <v>39448</v>
      </c>
      <c r="B12" s="58">
        <v>3.66</v>
      </c>
      <c r="C12" s="58">
        <v>-3.1046499999999999</v>
      </c>
      <c r="D12" s="58">
        <v>-4.2642693103448268</v>
      </c>
      <c r="E12" s="58"/>
      <c r="F12" s="58"/>
    </row>
    <row r="13" spans="1:8">
      <c r="A13" s="59">
        <v>39814</v>
      </c>
      <c r="B13" s="58">
        <v>3.26</v>
      </c>
      <c r="C13" s="58">
        <v>-9.7574299999999994</v>
      </c>
      <c r="D13" s="58">
        <v>-4.2642693103448268</v>
      </c>
      <c r="E13" s="58"/>
      <c r="F13" s="58"/>
    </row>
    <row r="14" spans="1:8">
      <c r="A14" s="59">
        <v>40179</v>
      </c>
      <c r="B14" s="58">
        <v>3.22</v>
      </c>
      <c r="C14" s="58">
        <v>-8.60107</v>
      </c>
      <c r="D14" s="58">
        <v>-4.2642693103448268</v>
      </c>
      <c r="E14" s="58"/>
      <c r="F14" s="58"/>
    </row>
    <row r="15" spans="1:8">
      <c r="A15" s="59">
        <v>40544</v>
      </c>
      <c r="B15" s="58">
        <v>2.78</v>
      </c>
      <c r="C15" s="58">
        <v>-8.3309099999999994</v>
      </c>
      <c r="D15" s="58">
        <v>-4.2642693103448268</v>
      </c>
      <c r="E15" s="58"/>
      <c r="F15" s="58"/>
    </row>
    <row r="16" spans="1:8">
      <c r="A16" s="59">
        <v>40909</v>
      </c>
      <c r="B16" s="58">
        <v>1.8</v>
      </c>
      <c r="C16" s="58">
        <v>-6.6234500000000001</v>
      </c>
      <c r="D16" s="58">
        <v>-4.2642693103448268</v>
      </c>
      <c r="E16" s="58"/>
      <c r="F16" s="58"/>
    </row>
    <row r="17" spans="1:8">
      <c r="A17" s="59">
        <v>41275</v>
      </c>
      <c r="B17" s="58">
        <v>2.35</v>
      </c>
      <c r="C17" s="58">
        <v>-4.0269399999999997</v>
      </c>
      <c r="D17" s="58">
        <v>-4.2642693103448268</v>
      </c>
      <c r="E17" s="58"/>
      <c r="F17" s="58"/>
    </row>
    <row r="18" spans="1:8">
      <c r="A18" s="59">
        <v>41640</v>
      </c>
      <c r="B18" s="58">
        <v>2.54</v>
      </c>
      <c r="C18" s="58">
        <v>-2.7532299999999998</v>
      </c>
      <c r="D18" s="58">
        <v>-4.2642693103448268</v>
      </c>
      <c r="E18" s="58"/>
      <c r="F18" s="58"/>
    </row>
    <row r="19" spans="1:8">
      <c r="A19" s="59">
        <v>42005</v>
      </c>
      <c r="B19" s="58">
        <v>2.14</v>
      </c>
      <c r="C19" s="58">
        <v>-2.41574</v>
      </c>
      <c r="D19" s="58">
        <v>-4.2642693103448268</v>
      </c>
      <c r="E19" s="58"/>
      <c r="F19" s="58"/>
      <c r="H19" s="61" t="s">
        <v>283</v>
      </c>
    </row>
    <row r="20" spans="1:8">
      <c r="A20" s="59">
        <v>42370</v>
      </c>
      <c r="B20" s="58">
        <v>1.84</v>
      </c>
      <c r="C20" s="58">
        <v>-3.1090300000000002</v>
      </c>
      <c r="D20" s="58">
        <v>-4.2642693103448268</v>
      </c>
      <c r="E20" s="58"/>
      <c r="F20" s="58"/>
    </row>
    <row r="21" spans="1:8">
      <c r="A21" s="59">
        <v>42736</v>
      </c>
      <c r="B21" s="58">
        <v>2.33</v>
      </c>
      <c r="C21" s="58">
        <v>-3.3930600000000002</v>
      </c>
      <c r="D21" s="58">
        <v>-4.2642693103448268</v>
      </c>
      <c r="E21" s="58"/>
      <c r="F21" s="58"/>
    </row>
    <row r="22" spans="1:8">
      <c r="A22" s="59">
        <v>43101</v>
      </c>
      <c r="B22" s="58">
        <v>2.91</v>
      </c>
      <c r="C22" s="58">
        <v>-3.7715700000000001</v>
      </c>
      <c r="D22" s="58">
        <v>-4.2642693103448268</v>
      </c>
      <c r="E22" s="58"/>
      <c r="F22" s="58"/>
    </row>
    <row r="23" spans="1:8">
      <c r="A23" s="59">
        <v>43466</v>
      </c>
      <c r="B23" s="58">
        <v>2.14</v>
      </c>
      <c r="C23" s="58">
        <v>-4.5663400000000003</v>
      </c>
      <c r="D23" s="58">
        <v>-4.2642693103448268</v>
      </c>
      <c r="E23" s="58"/>
      <c r="F23" s="58"/>
    </row>
    <row r="24" spans="1:8">
      <c r="A24" s="59">
        <v>43831</v>
      </c>
      <c r="B24" s="58">
        <v>0.89</v>
      </c>
      <c r="C24" s="58">
        <v>-14.4824</v>
      </c>
      <c r="D24" s="58">
        <v>-4.2642693103448268</v>
      </c>
      <c r="E24" s="58"/>
      <c r="F24" s="58"/>
    </row>
    <row r="25" spans="1:8">
      <c r="A25" s="59">
        <v>44197</v>
      </c>
      <c r="B25" s="58">
        <v>1.45</v>
      </c>
      <c r="C25" s="58">
        <v>-11.69028</v>
      </c>
      <c r="D25" s="58">
        <v>-4.2642693103448268</v>
      </c>
      <c r="E25" s="58"/>
      <c r="F25" s="58"/>
    </row>
    <row r="26" spans="1:8">
      <c r="A26" s="59">
        <v>44562</v>
      </c>
      <c r="B26" s="58">
        <v>2.95</v>
      </c>
      <c r="C26" s="58">
        <v>-5.2741899999999999</v>
      </c>
      <c r="D26" s="58">
        <v>-4.2642693103448268</v>
      </c>
      <c r="E26" s="58"/>
      <c r="F26" s="58"/>
    </row>
    <row r="27" spans="1:8">
      <c r="A27" s="59">
        <v>44927</v>
      </c>
      <c r="B27" s="58">
        <v>3.96</v>
      </c>
      <c r="C27" s="58">
        <v>-6.0675100000000004</v>
      </c>
      <c r="D27" s="58">
        <v>-4.2642693103448268</v>
      </c>
      <c r="E27" s="58"/>
      <c r="F27" s="58"/>
    </row>
    <row r="28" spans="1:8">
      <c r="A28" s="59">
        <v>45292</v>
      </c>
      <c r="B28" s="58">
        <v>4.21</v>
      </c>
      <c r="C28" s="58">
        <v>-6.19625</v>
      </c>
      <c r="D28" s="58">
        <v>-4.2642693103448268</v>
      </c>
      <c r="E28" s="58"/>
      <c r="F28" s="58"/>
    </row>
    <row r="29" spans="1:8">
      <c r="A29" s="59">
        <v>45658</v>
      </c>
      <c r="B29" s="58">
        <v>4.29</v>
      </c>
      <c r="C29" s="58">
        <v>-5.7690599999999996</v>
      </c>
      <c r="D29" s="58">
        <v>-4.2642693103448268</v>
      </c>
      <c r="E29" s="58"/>
      <c r="F29" s="58"/>
    </row>
    <row r="30" spans="1:8">
      <c r="A30" s="60" t="s">
        <v>82</v>
      </c>
      <c r="B30">
        <v>4.95</v>
      </c>
      <c r="C30" s="58">
        <v>-5.85</v>
      </c>
      <c r="D30" s="58">
        <v>-4.2642693103448268</v>
      </c>
      <c r="E30" s="58"/>
      <c r="F30" s="5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DD8F-01F1-4AE1-AF49-0612FF712DE9}">
  <sheetPr codeName="Sheet4"/>
  <dimension ref="A1:J93"/>
  <sheetViews>
    <sheetView zoomScale="80" zoomScaleNormal="80" workbookViewId="0">
      <pane xSplit="1" ySplit="1" topLeftCell="E2" activePane="bottomRight" state="frozen"/>
      <selection activeCell="I1" sqref="I1:I2"/>
      <selection pane="topRight" activeCell="I1" sqref="I1:I2"/>
      <selection pane="bottomLeft" activeCell="I1" sqref="I1:I2"/>
      <selection pane="bottomRight" activeCell="T14" sqref="T14"/>
    </sheetView>
  </sheetViews>
  <sheetFormatPr defaultColWidth="8.58203125" defaultRowHeight="13"/>
  <cols>
    <col min="1" max="1" width="7.4140625" style="20" bestFit="1" customWidth="1"/>
    <col min="2" max="2" width="3.5" style="16" bestFit="1" customWidth="1"/>
    <col min="3" max="3" width="19.83203125" style="16" bestFit="1" customWidth="1"/>
    <col min="4" max="4" width="14.6640625" style="16" bestFit="1" customWidth="1"/>
    <col min="5" max="5" width="10.83203125" style="16" bestFit="1" customWidth="1"/>
    <col min="6" max="6" width="5.58203125" style="16" bestFit="1" customWidth="1"/>
    <col min="7" max="8" width="9.33203125" style="16" customWidth="1"/>
    <col min="9" max="9" width="9" style="16" customWidth="1"/>
    <col min="10" max="16384" width="8.58203125" style="16"/>
  </cols>
  <sheetData>
    <row r="1" spans="1:10">
      <c r="B1" s="11" t="s">
        <v>113</v>
      </c>
      <c r="C1" s="11" t="s">
        <v>114</v>
      </c>
      <c r="D1" s="11" t="s">
        <v>115</v>
      </c>
      <c r="E1" s="11" t="s">
        <v>116</v>
      </c>
      <c r="F1" s="11" t="s">
        <v>117</v>
      </c>
      <c r="J1" s="8" t="s">
        <v>352</v>
      </c>
    </row>
    <row r="2" spans="1:10">
      <c r="A2" s="22">
        <v>43466</v>
      </c>
      <c r="B2" s="23">
        <v>1.48759</v>
      </c>
      <c r="C2" s="23">
        <v>2.375054</v>
      </c>
      <c r="D2" s="23">
        <v>1.84443</v>
      </c>
      <c r="E2" s="23">
        <v>3.8</v>
      </c>
      <c r="F2" s="23">
        <v>2</v>
      </c>
      <c r="J2" s="50" t="s">
        <v>118</v>
      </c>
    </row>
    <row r="3" spans="1:10">
      <c r="A3" s="22">
        <v>43497</v>
      </c>
      <c r="B3" s="23">
        <v>1.5188600000000001</v>
      </c>
      <c r="C3" s="23">
        <v>2.3759429999999999</v>
      </c>
      <c r="D3" s="23">
        <v>1.74411</v>
      </c>
      <c r="E3" s="23">
        <v>3.4</v>
      </c>
      <c r="F3" s="23">
        <v>2</v>
      </c>
    </row>
    <row r="4" spans="1:10">
      <c r="A4" s="22">
        <v>43525</v>
      </c>
      <c r="B4" s="23">
        <v>1.8831899999999999</v>
      </c>
      <c r="C4" s="23">
        <v>2.3569460000000002</v>
      </c>
      <c r="D4" s="23">
        <v>1.6160699999999999</v>
      </c>
      <c r="E4" s="23">
        <v>3.5</v>
      </c>
      <c r="F4" s="23">
        <v>2</v>
      </c>
    </row>
    <row r="5" spans="1:10">
      <c r="A5" s="22">
        <v>43556</v>
      </c>
      <c r="B5" s="23">
        <v>2.0005799999999998</v>
      </c>
      <c r="C5" s="23">
        <v>2.392773</v>
      </c>
      <c r="D5" s="23">
        <v>1.6367799999999999</v>
      </c>
      <c r="E5" s="23">
        <v>3.6</v>
      </c>
      <c r="F5" s="23">
        <v>2</v>
      </c>
    </row>
    <row r="6" spans="1:10">
      <c r="A6" s="22">
        <v>43586</v>
      </c>
      <c r="B6" s="23">
        <v>1.7959099999999999</v>
      </c>
      <c r="C6" s="23">
        <v>2.360903</v>
      </c>
      <c r="D6" s="23">
        <v>1.56318</v>
      </c>
      <c r="E6" s="23">
        <v>3.7</v>
      </c>
      <c r="F6" s="23">
        <v>2</v>
      </c>
    </row>
    <row r="7" spans="1:10">
      <c r="A7" s="22">
        <v>43617</v>
      </c>
      <c r="B7" s="23">
        <v>1.67119</v>
      </c>
      <c r="C7" s="23">
        <v>2.3925969999999999</v>
      </c>
      <c r="D7" s="23">
        <v>1.6569799999999999</v>
      </c>
      <c r="E7" s="23">
        <v>3.9</v>
      </c>
      <c r="F7" s="23">
        <v>2</v>
      </c>
    </row>
    <row r="8" spans="1:10">
      <c r="A8" s="22">
        <v>43647</v>
      </c>
      <c r="B8" s="23">
        <v>1.82633</v>
      </c>
      <c r="C8" s="23">
        <v>2.4759229999999999</v>
      </c>
      <c r="D8" s="23">
        <v>1.6391199999999999</v>
      </c>
      <c r="E8" s="23">
        <v>3.9</v>
      </c>
      <c r="F8" s="23">
        <v>2</v>
      </c>
    </row>
    <row r="9" spans="1:10">
      <c r="A9" s="22">
        <v>43678</v>
      </c>
      <c r="B9" s="23">
        <v>1.7376400000000001</v>
      </c>
      <c r="C9" s="23">
        <v>2.630398</v>
      </c>
      <c r="D9" s="23">
        <v>1.7458</v>
      </c>
      <c r="E9" s="23">
        <v>3.7</v>
      </c>
      <c r="F9" s="23">
        <v>2</v>
      </c>
    </row>
    <row r="10" spans="1:10">
      <c r="A10" s="22">
        <v>43709</v>
      </c>
      <c r="B10" s="23">
        <v>1.6845000000000001</v>
      </c>
      <c r="C10" s="23">
        <v>2.6229339999999999</v>
      </c>
      <c r="D10" s="23">
        <v>1.63201</v>
      </c>
      <c r="E10" s="23">
        <v>3.6</v>
      </c>
      <c r="F10" s="23">
        <v>2</v>
      </c>
    </row>
    <row r="11" spans="1:10">
      <c r="A11" s="22">
        <v>43739</v>
      </c>
      <c r="B11" s="23">
        <v>1.73397</v>
      </c>
      <c r="C11" s="23">
        <v>2.7475960000000001</v>
      </c>
      <c r="D11" s="23">
        <v>1.6235900000000001</v>
      </c>
      <c r="E11" s="23">
        <v>3.5</v>
      </c>
      <c r="F11" s="23">
        <v>2</v>
      </c>
    </row>
    <row r="12" spans="1:10">
      <c r="A12" s="22">
        <v>43770</v>
      </c>
      <c r="B12" s="23">
        <v>2.0922900000000002</v>
      </c>
      <c r="C12" s="23">
        <v>2.7720210000000001</v>
      </c>
      <c r="D12" s="23">
        <v>1.4977199999999999</v>
      </c>
      <c r="E12" s="23">
        <v>3.7</v>
      </c>
      <c r="F12" s="23">
        <v>2</v>
      </c>
    </row>
    <row r="13" spans="1:10">
      <c r="A13" s="22">
        <v>43800</v>
      </c>
      <c r="B13" s="23">
        <v>2.3195299999999999</v>
      </c>
      <c r="C13" s="23">
        <v>2.7526090000000001</v>
      </c>
      <c r="D13" s="23">
        <v>1.5447500000000001</v>
      </c>
      <c r="E13" s="23">
        <v>3.7</v>
      </c>
      <c r="F13" s="23">
        <v>2</v>
      </c>
    </row>
    <row r="14" spans="1:10">
      <c r="A14" s="22">
        <v>43831</v>
      </c>
      <c r="B14" s="23">
        <v>2.5997699999999999</v>
      </c>
      <c r="C14" s="23">
        <v>2.8002050000000001</v>
      </c>
      <c r="D14" s="23">
        <v>1.5913299999999999</v>
      </c>
      <c r="E14" s="23">
        <v>3.8</v>
      </c>
      <c r="F14" s="23">
        <v>2</v>
      </c>
    </row>
    <row r="15" spans="1:10">
      <c r="A15" s="22">
        <v>43862</v>
      </c>
      <c r="B15" s="23">
        <v>2.3413200000000001</v>
      </c>
      <c r="C15" s="23">
        <v>2.7922989999999999</v>
      </c>
      <c r="D15" s="23">
        <v>1.6977</v>
      </c>
      <c r="E15" s="23">
        <v>3.7</v>
      </c>
      <c r="F15" s="23">
        <v>2</v>
      </c>
    </row>
    <row r="16" spans="1:10">
      <c r="A16" s="22">
        <v>43891</v>
      </c>
      <c r="B16" s="23">
        <v>1.49404</v>
      </c>
      <c r="C16" s="23">
        <v>2.5922749999999999</v>
      </c>
      <c r="D16" s="23">
        <v>1.5273000000000001</v>
      </c>
      <c r="E16" s="23">
        <v>3.5</v>
      </c>
      <c r="F16" s="23">
        <v>2</v>
      </c>
    </row>
    <row r="17" spans="1:6">
      <c r="A17" s="22">
        <v>43922</v>
      </c>
      <c r="B17" s="23">
        <v>0.31304999999999999</v>
      </c>
      <c r="C17" s="23">
        <v>2.1606879999999999</v>
      </c>
      <c r="D17" s="23">
        <v>0.99550000000000005</v>
      </c>
      <c r="E17" s="23">
        <v>3.3</v>
      </c>
      <c r="F17" s="23">
        <v>2</v>
      </c>
    </row>
    <row r="18" spans="1:6">
      <c r="A18" s="22">
        <v>43952</v>
      </c>
      <c r="B18" s="23">
        <v>0.19819999999999999</v>
      </c>
      <c r="C18" s="23">
        <v>2.0000249999999999</v>
      </c>
      <c r="D18" s="23">
        <v>0.99738000000000004</v>
      </c>
      <c r="E18" s="23">
        <v>3.5</v>
      </c>
      <c r="F18" s="23">
        <v>2</v>
      </c>
    </row>
    <row r="19" spans="1:6">
      <c r="A19" s="22">
        <v>43983</v>
      </c>
      <c r="B19" s="23">
        <v>0.71665999999999996</v>
      </c>
      <c r="C19" s="23">
        <v>1.9982610000000001</v>
      </c>
      <c r="D19" s="23">
        <v>0.97045000000000003</v>
      </c>
      <c r="E19" s="23">
        <v>3.8</v>
      </c>
      <c r="F19" s="23">
        <v>2</v>
      </c>
    </row>
    <row r="20" spans="1:6">
      <c r="A20" s="22">
        <v>44013</v>
      </c>
      <c r="B20" s="23">
        <v>0.99685999999999997</v>
      </c>
      <c r="C20" s="23">
        <v>2.287039</v>
      </c>
      <c r="D20" s="23">
        <v>1.21434</v>
      </c>
      <c r="E20" s="23">
        <v>3.9</v>
      </c>
      <c r="F20" s="23">
        <v>2</v>
      </c>
    </row>
    <row r="21" spans="1:6">
      <c r="A21" s="22">
        <v>44044</v>
      </c>
      <c r="B21" s="23">
        <v>1.2810699999999999</v>
      </c>
      <c r="C21" s="23">
        <v>2.2220200000000001</v>
      </c>
      <c r="D21" s="23">
        <v>1.3931</v>
      </c>
      <c r="E21" s="23">
        <v>3.5</v>
      </c>
      <c r="F21" s="23">
        <v>2</v>
      </c>
    </row>
    <row r="22" spans="1:6">
      <c r="A22" s="22">
        <v>44075</v>
      </c>
      <c r="B22" s="23">
        <v>1.3910199999999999</v>
      </c>
      <c r="C22" s="23">
        <v>1.991587</v>
      </c>
      <c r="D22" s="23">
        <v>1.4796899999999999</v>
      </c>
      <c r="E22" s="23">
        <v>3.5</v>
      </c>
      <c r="F22" s="23">
        <v>2</v>
      </c>
    </row>
    <row r="23" spans="1:6">
      <c r="A23" s="22">
        <v>44105</v>
      </c>
      <c r="B23" s="23">
        <v>1.2303900000000001</v>
      </c>
      <c r="C23" s="23">
        <v>1.7496100000000001</v>
      </c>
      <c r="D23" s="23">
        <v>1.4217299999999999</v>
      </c>
      <c r="E23" s="23">
        <v>3.5</v>
      </c>
      <c r="F23" s="23">
        <v>2</v>
      </c>
    </row>
    <row r="24" spans="1:6">
      <c r="A24" s="22">
        <v>44136</v>
      </c>
      <c r="B24" s="23">
        <v>1.1757500000000001</v>
      </c>
      <c r="C24" s="23">
        <v>1.7073780000000001</v>
      </c>
      <c r="D24" s="23">
        <v>1.4535199999999999</v>
      </c>
      <c r="E24" s="23">
        <v>3.7</v>
      </c>
      <c r="F24" s="23">
        <v>2</v>
      </c>
    </row>
    <row r="25" spans="1:6">
      <c r="A25" s="22">
        <v>44166</v>
      </c>
      <c r="B25" s="23">
        <v>1.3204199999999999</v>
      </c>
      <c r="C25" s="23">
        <v>1.6039079999999999</v>
      </c>
      <c r="D25" s="23">
        <v>1.5087900000000001</v>
      </c>
      <c r="E25" s="23">
        <v>3.4</v>
      </c>
      <c r="F25" s="23">
        <v>2</v>
      </c>
    </row>
    <row r="26" spans="1:6">
      <c r="A26" s="22">
        <v>44197</v>
      </c>
      <c r="B26" s="23">
        <v>1.3553200000000001</v>
      </c>
      <c r="C26" s="23">
        <v>1.391588</v>
      </c>
      <c r="D26" s="23">
        <v>1.6974899999999999</v>
      </c>
      <c r="E26" s="23">
        <v>3.4</v>
      </c>
      <c r="F26" s="23">
        <v>2</v>
      </c>
    </row>
    <row r="27" spans="1:6">
      <c r="A27" s="22">
        <v>44228</v>
      </c>
      <c r="B27" s="23">
        <v>1.6675</v>
      </c>
      <c r="C27" s="23">
        <v>1.403014</v>
      </c>
      <c r="D27" s="23">
        <v>1.70947</v>
      </c>
      <c r="E27" s="23">
        <v>3.4</v>
      </c>
      <c r="F27" s="23">
        <v>2</v>
      </c>
    </row>
    <row r="28" spans="1:6">
      <c r="A28" s="22">
        <v>44256</v>
      </c>
      <c r="B28" s="23">
        <v>2.62365</v>
      </c>
      <c r="C28" s="23">
        <v>1.5926020000000001</v>
      </c>
      <c r="D28" s="23">
        <v>2.1991399999999999</v>
      </c>
      <c r="E28" s="23">
        <v>3.4</v>
      </c>
      <c r="F28" s="23">
        <v>2</v>
      </c>
    </row>
    <row r="29" spans="1:6">
      <c r="A29" s="22">
        <v>44287</v>
      </c>
      <c r="B29" s="23">
        <v>4.1373699999999998</v>
      </c>
      <c r="C29" s="23">
        <v>2.2126640000000002</v>
      </c>
      <c r="D29" s="23">
        <v>3.1305999999999998</v>
      </c>
      <c r="E29" s="23">
        <v>3.2</v>
      </c>
      <c r="F29" s="23">
        <v>2</v>
      </c>
    </row>
    <row r="30" spans="1:6">
      <c r="A30" s="22">
        <v>44317</v>
      </c>
      <c r="B30" s="23">
        <v>4.9264700000000001</v>
      </c>
      <c r="C30" s="23">
        <v>2.5693950000000001</v>
      </c>
      <c r="D30" s="23">
        <v>3.5411199999999998</v>
      </c>
      <c r="E30" s="23">
        <v>3</v>
      </c>
      <c r="F30" s="23">
        <v>2</v>
      </c>
    </row>
    <row r="31" spans="1:6">
      <c r="A31" s="22">
        <v>44348</v>
      </c>
      <c r="B31" s="23">
        <v>5.3174200000000003</v>
      </c>
      <c r="C31" s="23">
        <v>2.5648089999999999</v>
      </c>
      <c r="D31" s="23">
        <v>3.86171</v>
      </c>
      <c r="E31" s="23">
        <v>3.2</v>
      </c>
      <c r="F31" s="23">
        <v>2</v>
      </c>
    </row>
    <row r="32" spans="1:6">
      <c r="A32" s="22">
        <v>44378</v>
      </c>
      <c r="B32" s="23">
        <v>5.2691699999999999</v>
      </c>
      <c r="C32" s="23">
        <v>2.330438</v>
      </c>
      <c r="D32" s="23">
        <v>3.9271199999999999</v>
      </c>
      <c r="E32" s="23">
        <v>3.7</v>
      </c>
      <c r="F32" s="23">
        <v>2</v>
      </c>
    </row>
    <row r="33" spans="1:6">
      <c r="A33" s="22">
        <v>44409</v>
      </c>
      <c r="B33" s="23">
        <v>5.1813200000000004</v>
      </c>
      <c r="C33" s="23">
        <v>2.3357209999999999</v>
      </c>
      <c r="D33" s="23">
        <v>3.9584600000000001</v>
      </c>
      <c r="E33" s="23">
        <v>3.9</v>
      </c>
      <c r="F33" s="23">
        <v>2</v>
      </c>
    </row>
    <row r="34" spans="1:6">
      <c r="A34" s="22">
        <v>44440</v>
      </c>
      <c r="B34" s="23">
        <v>5.3635200000000003</v>
      </c>
      <c r="C34" s="23">
        <v>2.6074959999999998</v>
      </c>
      <c r="D34" s="23">
        <v>4.0138499999999997</v>
      </c>
      <c r="E34" s="23">
        <v>4.2</v>
      </c>
      <c r="F34" s="23">
        <v>2</v>
      </c>
    </row>
    <row r="35" spans="1:6">
      <c r="A35" s="22">
        <v>44470</v>
      </c>
      <c r="B35" s="23">
        <v>6.2265899999999998</v>
      </c>
      <c r="C35" s="23">
        <v>3.0092349999999999</v>
      </c>
      <c r="D35" s="23">
        <v>4.4366700000000003</v>
      </c>
      <c r="E35" s="23">
        <v>4.0999999999999996</v>
      </c>
      <c r="F35" s="23">
        <v>2</v>
      </c>
    </row>
    <row r="36" spans="1:6">
      <c r="A36" s="22">
        <v>44501</v>
      </c>
      <c r="B36" s="23">
        <v>6.8655600000000003</v>
      </c>
      <c r="C36" s="23">
        <v>3.1893750000000001</v>
      </c>
      <c r="D36" s="23">
        <v>4.8908699999999996</v>
      </c>
      <c r="E36" s="23">
        <v>4.3</v>
      </c>
      <c r="F36" s="23">
        <v>2</v>
      </c>
    </row>
    <row r="37" spans="1:6">
      <c r="A37" s="22">
        <v>44531</v>
      </c>
      <c r="B37" s="23">
        <v>7.1594600000000002</v>
      </c>
      <c r="C37" s="23">
        <v>3.4589859999999999</v>
      </c>
      <c r="D37" s="23">
        <v>5.21455</v>
      </c>
      <c r="E37" s="23">
        <v>4.5</v>
      </c>
      <c r="F37" s="23">
        <v>2</v>
      </c>
    </row>
    <row r="38" spans="1:6">
      <c r="A38" s="22">
        <v>44562</v>
      </c>
      <c r="B38" s="23">
        <v>7.5780799999999999</v>
      </c>
      <c r="C38" s="23">
        <v>3.9669989999999999</v>
      </c>
      <c r="D38" s="23">
        <v>5.3584399999999999</v>
      </c>
      <c r="E38" s="23">
        <v>5.0999999999999996</v>
      </c>
      <c r="F38" s="23">
        <v>2</v>
      </c>
    </row>
    <row r="39" spans="1:6">
      <c r="A39" s="22">
        <v>44593</v>
      </c>
      <c r="B39" s="23">
        <v>7.9492200000000004</v>
      </c>
      <c r="C39" s="23">
        <v>4.2840999999999996</v>
      </c>
      <c r="D39" s="23">
        <v>5.60276</v>
      </c>
      <c r="E39" s="23">
        <v>5.8</v>
      </c>
      <c r="F39" s="23">
        <v>2</v>
      </c>
    </row>
    <row r="40" spans="1:6">
      <c r="A40" s="22">
        <v>44621</v>
      </c>
      <c r="B40" s="23">
        <v>8.5407799999999998</v>
      </c>
      <c r="C40" s="23">
        <v>4.5386790000000001</v>
      </c>
      <c r="D40" s="23">
        <v>5.5932199999999996</v>
      </c>
      <c r="E40" s="23">
        <v>6</v>
      </c>
      <c r="F40" s="23">
        <v>2</v>
      </c>
    </row>
    <row r="41" spans="1:6">
      <c r="A41" s="22">
        <v>44652</v>
      </c>
      <c r="B41" s="23">
        <v>8.2351600000000005</v>
      </c>
      <c r="C41" s="23">
        <v>4.7084099999999998</v>
      </c>
      <c r="D41" s="23">
        <v>5.3450199999999999</v>
      </c>
      <c r="E41" s="23">
        <v>6</v>
      </c>
      <c r="F41" s="23">
        <v>2</v>
      </c>
    </row>
    <row r="42" spans="1:6">
      <c r="A42" s="22">
        <v>44682</v>
      </c>
      <c r="B42" s="23">
        <v>8.5300499999999992</v>
      </c>
      <c r="C42" s="23">
        <v>4.9564890000000004</v>
      </c>
      <c r="D42" s="23">
        <v>5.1841400000000002</v>
      </c>
      <c r="E42" s="23">
        <v>6.1</v>
      </c>
      <c r="F42" s="23">
        <v>2</v>
      </c>
    </row>
    <row r="43" spans="1:6">
      <c r="A43" s="22">
        <v>44713</v>
      </c>
      <c r="B43" s="23">
        <v>8.9992999999999999</v>
      </c>
      <c r="C43" s="23">
        <v>5.4025299999999996</v>
      </c>
      <c r="D43" s="23">
        <v>5.31569</v>
      </c>
      <c r="E43" s="23">
        <v>6.7</v>
      </c>
      <c r="F43" s="23">
        <v>2</v>
      </c>
    </row>
    <row r="44" spans="1:6">
      <c r="A44" s="22">
        <v>44743</v>
      </c>
      <c r="B44" s="23">
        <v>8.4477799999999998</v>
      </c>
      <c r="C44" s="23">
        <v>5.5932459999999997</v>
      </c>
      <c r="D44" s="23">
        <v>5.1073700000000004</v>
      </c>
      <c r="E44" s="23">
        <v>6.7</v>
      </c>
      <c r="F44" s="23">
        <v>2</v>
      </c>
    </row>
    <row r="45" spans="1:6">
      <c r="A45" s="22">
        <v>44774</v>
      </c>
      <c r="B45" s="23">
        <v>8.2162600000000001</v>
      </c>
      <c r="C45" s="23">
        <v>5.9526320000000004</v>
      </c>
      <c r="D45" s="23">
        <v>5.3624499999999999</v>
      </c>
      <c r="E45" s="23">
        <v>6.7</v>
      </c>
      <c r="F45" s="23">
        <v>2</v>
      </c>
    </row>
    <row r="46" spans="1:6">
      <c r="A46" s="22">
        <v>44805</v>
      </c>
      <c r="B46" s="23">
        <v>8.2057500000000001</v>
      </c>
      <c r="C46" s="23">
        <v>6.3446490000000004</v>
      </c>
      <c r="D46" s="23">
        <v>5.6064800000000004</v>
      </c>
      <c r="E46" s="23">
        <v>6.3</v>
      </c>
      <c r="F46" s="23">
        <v>2</v>
      </c>
    </row>
    <row r="47" spans="1:6">
      <c r="A47" s="22">
        <v>44835</v>
      </c>
      <c r="B47" s="23">
        <v>7.7572599999999996</v>
      </c>
      <c r="C47" s="23">
        <v>6.3156090000000003</v>
      </c>
      <c r="D47" s="23">
        <v>5.4597600000000002</v>
      </c>
      <c r="E47" s="23">
        <v>6.4</v>
      </c>
      <c r="F47" s="23">
        <v>2</v>
      </c>
    </row>
    <row r="48" spans="1:6">
      <c r="A48" s="22">
        <v>44866</v>
      </c>
      <c r="B48" s="23">
        <v>7.1313800000000001</v>
      </c>
      <c r="C48" s="23">
        <v>6.4303189999999999</v>
      </c>
      <c r="D48" s="23">
        <v>5.2080900000000003</v>
      </c>
      <c r="E48" s="23">
        <v>6.4</v>
      </c>
      <c r="F48" s="23">
        <v>2</v>
      </c>
    </row>
    <row r="49" spans="1:6">
      <c r="A49" s="22">
        <v>44896</v>
      </c>
      <c r="B49" s="23">
        <v>6.4108299999999998</v>
      </c>
      <c r="C49" s="23">
        <v>6.5455139999999998</v>
      </c>
      <c r="D49" s="23">
        <v>4.9668799999999997</v>
      </c>
      <c r="E49" s="23">
        <v>6.1</v>
      </c>
      <c r="F49" s="23">
        <v>2</v>
      </c>
    </row>
    <row r="50" spans="1:6">
      <c r="A50" s="22">
        <v>44927</v>
      </c>
      <c r="B50" s="23">
        <v>6.3403</v>
      </c>
      <c r="C50" s="23">
        <v>6.4883389999999999</v>
      </c>
      <c r="D50" s="23">
        <v>4.9376699999999998</v>
      </c>
      <c r="E50" s="23">
        <v>6.1</v>
      </c>
      <c r="F50" s="23">
        <v>2</v>
      </c>
    </row>
    <row r="51" spans="1:6">
      <c r="A51" s="22">
        <v>44958</v>
      </c>
      <c r="B51" s="23">
        <v>5.9576500000000001</v>
      </c>
      <c r="C51" s="23">
        <v>6.5265760000000004</v>
      </c>
      <c r="D51" s="23">
        <v>4.8555999999999999</v>
      </c>
      <c r="E51" s="23">
        <v>6.1</v>
      </c>
      <c r="F51" s="23">
        <v>2</v>
      </c>
    </row>
    <row r="52" spans="1:6">
      <c r="A52" s="22">
        <v>44986</v>
      </c>
      <c r="B52" s="23">
        <v>4.9313500000000001</v>
      </c>
      <c r="C52" s="23">
        <v>6.3906460000000003</v>
      </c>
      <c r="D52" s="23">
        <v>4.78329</v>
      </c>
      <c r="E52" s="23">
        <v>6.4</v>
      </c>
      <c r="F52" s="23">
        <v>2</v>
      </c>
    </row>
    <row r="53" spans="1:6">
      <c r="A53" s="22">
        <v>45017</v>
      </c>
      <c r="B53" s="23">
        <v>4.9469500000000002</v>
      </c>
      <c r="C53" s="23">
        <v>6.2677379999999996</v>
      </c>
      <c r="D53" s="23">
        <v>4.7896400000000003</v>
      </c>
      <c r="E53" s="23">
        <v>6</v>
      </c>
      <c r="F53" s="23">
        <v>2</v>
      </c>
    </row>
    <row r="54" spans="1:6">
      <c r="A54" s="22">
        <v>45047</v>
      </c>
      <c r="B54" s="23">
        <v>4.1253099999999998</v>
      </c>
      <c r="C54" s="23">
        <v>5.9788829999999997</v>
      </c>
      <c r="D54" s="23">
        <v>4.73163</v>
      </c>
      <c r="E54" s="23">
        <v>5.9</v>
      </c>
      <c r="F54" s="23">
        <v>2</v>
      </c>
    </row>
    <row r="55" spans="1:6">
      <c r="A55" s="22">
        <v>45078</v>
      </c>
      <c r="B55" s="23">
        <v>3.05925</v>
      </c>
      <c r="C55" s="23">
        <v>5.5887609999999999</v>
      </c>
      <c r="D55" s="23">
        <v>4.3837900000000003</v>
      </c>
      <c r="E55" s="23">
        <v>5.6</v>
      </c>
      <c r="F55" s="23">
        <v>2</v>
      </c>
    </row>
    <row r="56" spans="1:6">
      <c r="A56" s="22">
        <v>45108</v>
      </c>
      <c r="B56" s="23">
        <v>3.2803300000000002</v>
      </c>
      <c r="C56" s="23">
        <v>5.4029189999999998</v>
      </c>
      <c r="D56" s="23">
        <v>4.2991200000000003</v>
      </c>
      <c r="E56" s="23">
        <v>5.7</v>
      </c>
      <c r="F56" s="23">
        <v>2</v>
      </c>
    </row>
    <row r="57" spans="1:6">
      <c r="A57" s="22">
        <v>45139</v>
      </c>
      <c r="B57" s="23">
        <v>3.7186400000000002</v>
      </c>
      <c r="C57" s="23">
        <v>5.1696780000000002</v>
      </c>
      <c r="D57" s="23">
        <v>3.8281999999999998</v>
      </c>
      <c r="E57" s="23">
        <v>5.3</v>
      </c>
      <c r="F57" s="23">
        <v>2</v>
      </c>
    </row>
    <row r="58" spans="1:6">
      <c r="A58" s="22">
        <v>45170</v>
      </c>
      <c r="B58" s="23">
        <v>3.6950799999999999</v>
      </c>
      <c r="C58" s="23">
        <v>4.9554450000000001</v>
      </c>
      <c r="D58" s="23">
        <v>3.68777</v>
      </c>
      <c r="E58" s="23">
        <v>5.2</v>
      </c>
      <c r="F58" s="23">
        <v>2</v>
      </c>
    </row>
    <row r="59" spans="1:6">
      <c r="A59" s="22">
        <v>45200</v>
      </c>
      <c r="B59" s="23">
        <v>3.24654</v>
      </c>
      <c r="C59" s="23">
        <v>4.8827170000000004</v>
      </c>
      <c r="D59" s="23">
        <v>3.4740600000000001</v>
      </c>
      <c r="E59" s="23">
        <v>5.0999999999999996</v>
      </c>
      <c r="F59" s="23">
        <v>2</v>
      </c>
    </row>
    <row r="60" spans="1:6">
      <c r="A60" s="22">
        <v>45231</v>
      </c>
      <c r="B60" s="23">
        <v>3.1398600000000001</v>
      </c>
      <c r="C60" s="23">
        <v>4.6912510000000003</v>
      </c>
      <c r="D60" s="23">
        <v>3.29074</v>
      </c>
      <c r="E60" s="23">
        <v>5</v>
      </c>
      <c r="F60" s="23">
        <v>2</v>
      </c>
    </row>
    <row r="61" spans="1:6">
      <c r="A61" s="22">
        <v>45261</v>
      </c>
      <c r="B61" s="23">
        <v>3.3222</v>
      </c>
      <c r="C61" s="23">
        <v>4.5576670000000004</v>
      </c>
      <c r="D61" s="23">
        <v>3.11239</v>
      </c>
      <c r="E61" s="23">
        <v>5.2</v>
      </c>
      <c r="F61" s="23">
        <v>2</v>
      </c>
    </row>
    <row r="62" spans="1:6">
      <c r="A62" s="22">
        <v>45292</v>
      </c>
      <c r="B62" s="23">
        <v>3.1079400000000001</v>
      </c>
      <c r="C62" s="23">
        <v>4.6013320000000002</v>
      </c>
      <c r="D62" s="23">
        <v>3.1590099999999999</v>
      </c>
      <c r="E62" s="23">
        <v>5.0999999999999996</v>
      </c>
      <c r="F62" s="23">
        <v>2</v>
      </c>
    </row>
    <row r="63" spans="1:6">
      <c r="A63" s="22">
        <v>45323</v>
      </c>
      <c r="B63" s="23">
        <v>3.16642</v>
      </c>
      <c r="C63" s="23">
        <v>4.4000729999999999</v>
      </c>
      <c r="D63" s="23">
        <v>3.0594700000000001</v>
      </c>
      <c r="E63" s="23">
        <v>5</v>
      </c>
      <c r="F63" s="23">
        <v>2</v>
      </c>
    </row>
    <row r="64" spans="1:6">
      <c r="A64" s="22">
        <v>45352</v>
      </c>
      <c r="B64" s="23">
        <v>3.4689999999999999</v>
      </c>
      <c r="C64" s="23">
        <v>4.502758</v>
      </c>
      <c r="D64" s="23">
        <v>3.1221700000000001</v>
      </c>
      <c r="E64" s="23">
        <v>4.7</v>
      </c>
      <c r="F64" s="23">
        <v>2</v>
      </c>
    </row>
    <row r="65" spans="1:6">
      <c r="A65" s="22">
        <v>45383</v>
      </c>
      <c r="B65" s="23">
        <v>3.35405</v>
      </c>
      <c r="C65" s="23">
        <v>4.4036179999999998</v>
      </c>
      <c r="D65" s="23">
        <v>3.0067200000000001</v>
      </c>
      <c r="E65" s="23">
        <v>5.3</v>
      </c>
      <c r="F65" s="23">
        <v>2</v>
      </c>
    </row>
    <row r="66" spans="1:6">
      <c r="A66" s="22">
        <v>45413</v>
      </c>
      <c r="B66" s="23">
        <v>3.2388699999999999</v>
      </c>
      <c r="C66" s="23">
        <v>4.3001480000000001</v>
      </c>
      <c r="D66" s="23">
        <v>2.7711800000000002</v>
      </c>
      <c r="E66" s="23">
        <v>5.2</v>
      </c>
      <c r="F66" s="23">
        <v>2</v>
      </c>
    </row>
    <row r="67" spans="1:6">
      <c r="A67" s="22">
        <v>45444</v>
      </c>
      <c r="B67" s="23">
        <v>2.9700899999999999</v>
      </c>
      <c r="C67" s="23">
        <v>4.2347330000000003</v>
      </c>
      <c r="D67" s="23">
        <v>2.7531599999999998</v>
      </c>
      <c r="E67" s="23">
        <v>5.3</v>
      </c>
      <c r="F67" s="23">
        <v>2</v>
      </c>
    </row>
    <row r="68" spans="1:6">
      <c r="A68" s="22">
        <v>45474</v>
      </c>
      <c r="B68" s="23">
        <v>2.9384600000000001</v>
      </c>
      <c r="C68" s="23">
        <v>4.1797069999999996</v>
      </c>
      <c r="D68" s="23">
        <v>2.8062200000000002</v>
      </c>
      <c r="E68" s="23">
        <v>4.7</v>
      </c>
      <c r="F68" s="23">
        <v>2</v>
      </c>
    </row>
    <row r="69" spans="1:6">
      <c r="A69" s="22">
        <v>45505</v>
      </c>
      <c r="B69" s="23">
        <v>2.6109100000000001</v>
      </c>
      <c r="C69" s="23">
        <v>4.1120960000000002</v>
      </c>
      <c r="D69" s="23">
        <v>2.8732799999999998</v>
      </c>
      <c r="E69" s="23">
        <v>4.7</v>
      </c>
      <c r="F69" s="23">
        <v>2</v>
      </c>
    </row>
    <row r="70" spans="1:6">
      <c r="A70" s="22">
        <v>45536</v>
      </c>
      <c r="B70" s="23">
        <v>2.4325399999999999</v>
      </c>
      <c r="C70" s="23">
        <v>4.0127240000000004</v>
      </c>
      <c r="D70" s="23">
        <v>2.8386300000000002</v>
      </c>
      <c r="E70" s="23">
        <v>4.8</v>
      </c>
      <c r="F70" s="23">
        <v>2</v>
      </c>
    </row>
    <row r="71" spans="1:6">
      <c r="A71" s="22">
        <v>45566</v>
      </c>
      <c r="B71" s="23">
        <v>2.5714000000000001</v>
      </c>
      <c r="C71" s="23">
        <v>3.9633949999999998</v>
      </c>
      <c r="D71" s="23">
        <v>2.9864999999999999</v>
      </c>
      <c r="E71" s="23">
        <v>4.7</v>
      </c>
      <c r="F71" s="23">
        <v>2</v>
      </c>
    </row>
    <row r="72" spans="1:6">
      <c r="A72" s="22">
        <v>45597</v>
      </c>
      <c r="B72" s="23">
        <v>2.7141700000000002</v>
      </c>
      <c r="C72" s="23">
        <v>3.8761770000000002</v>
      </c>
      <c r="D72" s="23">
        <v>2.9807100000000002</v>
      </c>
      <c r="E72" s="23">
        <v>4.3</v>
      </c>
      <c r="F72" s="23">
        <v>2</v>
      </c>
    </row>
    <row r="73" spans="1:6">
      <c r="A73" s="22">
        <v>45627</v>
      </c>
      <c r="B73" s="23">
        <v>2.8723700000000001</v>
      </c>
      <c r="C73" s="23">
        <v>3.746553</v>
      </c>
      <c r="D73" s="23">
        <v>2.9885899999999999</v>
      </c>
      <c r="E73" s="23">
        <v>4.2</v>
      </c>
      <c r="F73" s="23">
        <v>2</v>
      </c>
    </row>
    <row r="74" spans="1:6">
      <c r="A74" s="22">
        <v>45658</v>
      </c>
      <c r="B74" s="23">
        <v>2.9994100000000001</v>
      </c>
      <c r="C74" s="23">
        <v>3.6252763271331787</v>
      </c>
      <c r="D74" s="23">
        <v>2.7801399999999998</v>
      </c>
      <c r="E74" s="23">
        <v>4.2</v>
      </c>
      <c r="F74" s="23">
        <v>2</v>
      </c>
    </row>
    <row r="75" spans="1:6">
      <c r="A75" s="22">
        <v>45689</v>
      </c>
      <c r="B75" s="23">
        <v>2.81427</v>
      </c>
      <c r="C75" s="23">
        <v>3.5165152549743652</v>
      </c>
      <c r="D75" s="23">
        <v>2.9686400000000002</v>
      </c>
      <c r="E75" s="23">
        <v>4.3</v>
      </c>
      <c r="F75" s="23">
        <v>2</v>
      </c>
    </row>
    <row r="76" spans="1:6">
      <c r="A76" s="22">
        <v>45717</v>
      </c>
      <c r="B76" s="23">
        <v>2.4055900000000001</v>
      </c>
      <c r="C76" s="23">
        <v>3.2887510019221189</v>
      </c>
      <c r="D76" s="23">
        <v>2.6702900000000001</v>
      </c>
      <c r="E76" s="23">
        <v>4.3</v>
      </c>
      <c r="F76" s="23">
        <v>2</v>
      </c>
    </row>
    <row r="77" spans="1:6">
      <c r="A77" s="22">
        <v>45748</v>
      </c>
      <c r="B77" s="23">
        <v>2.3337500000000002</v>
      </c>
      <c r="C77" s="23">
        <v>3.2148305399290367</v>
      </c>
      <c r="D77" s="23">
        <v>2.6147999999999998</v>
      </c>
      <c r="E77" s="23">
        <v>4.3</v>
      </c>
      <c r="F77" s="23">
        <v>2</v>
      </c>
    </row>
    <row r="78" spans="1:6">
      <c r="A78" s="22">
        <v>45778</v>
      </c>
      <c r="B78" s="23">
        <v>2.3759299999999999</v>
      </c>
      <c r="C78" s="23">
        <v>3.2000882238675921</v>
      </c>
      <c r="D78" s="23">
        <v>2.7838799999999999</v>
      </c>
      <c r="E78" s="23">
        <v>4.3</v>
      </c>
      <c r="F78" s="23">
        <v>2</v>
      </c>
    </row>
    <row r="79" spans="1:6">
      <c r="A79" s="22">
        <v>45809</v>
      </c>
      <c r="B79" s="23">
        <v>2.6726800000000002</v>
      </c>
      <c r="C79" s="23">
        <v>3.3212779781983004</v>
      </c>
      <c r="D79" s="23">
        <v>2.8073700000000001</v>
      </c>
      <c r="E79" s="23">
        <v>4.0999999999999996</v>
      </c>
      <c r="F79" s="23">
        <v>2</v>
      </c>
    </row>
    <row r="80" spans="1:6">
      <c r="A80" s="22">
        <v>45839</v>
      </c>
      <c r="B80" s="23">
        <v>2.7317999999999998</v>
      </c>
      <c r="C80" s="23">
        <v>3.4402502193457529</v>
      </c>
      <c r="D80" s="23">
        <v>2.8630499999999999</v>
      </c>
      <c r="E80" s="23">
        <v>4.0999999999999996</v>
      </c>
      <c r="F80" s="23">
        <v>2</v>
      </c>
    </row>
    <row r="81" spans="1:6">
      <c r="A81" s="22">
        <v>45870</v>
      </c>
      <c r="B81" s="23">
        <v>2.9392200000000002</v>
      </c>
      <c r="C81" s="23">
        <v>3.4512401604597231</v>
      </c>
      <c r="D81" s="23">
        <v>2.91242</v>
      </c>
      <c r="E81" s="23">
        <v>4</v>
      </c>
      <c r="F81" s="23">
        <v>2</v>
      </c>
    </row>
    <row r="82" spans="1:6">
      <c r="A82" s="22">
        <v>45901</v>
      </c>
      <c r="B82" s="23">
        <v>3.0226999999999999</v>
      </c>
      <c r="C82" s="23">
        <v>3.3377783193723864</v>
      </c>
      <c r="D82" s="23">
        <v>2.8250700000000002</v>
      </c>
      <c r="E82" s="23">
        <v>4.0999999999999996</v>
      </c>
      <c r="F82" s="23">
        <v>2</v>
      </c>
    </row>
    <row r="83" spans="1:6">
      <c r="A83" s="22">
        <v>45931</v>
      </c>
      <c r="B83" s="23"/>
      <c r="C83" s="23">
        <v>3.1108367222608013</v>
      </c>
      <c r="D83" s="23">
        <v>2.75454</v>
      </c>
      <c r="E83" s="23"/>
      <c r="F83" s="23">
        <v>2</v>
      </c>
    </row>
    <row r="84" spans="1:6">
      <c r="A84" s="22">
        <v>45962</v>
      </c>
      <c r="B84" s="23">
        <v>2.6964399999999999</v>
      </c>
      <c r="C84" s="23">
        <v>2.996769234642449</v>
      </c>
      <c r="D84" s="23">
        <v>2.8290899999999999</v>
      </c>
      <c r="E84" s="23">
        <v>4</v>
      </c>
      <c r="F84" s="23">
        <v>2</v>
      </c>
    </row>
    <row r="85" spans="1:6">
      <c r="A85" s="22">
        <v>45992</v>
      </c>
      <c r="B85" s="23">
        <v>2.6533000000000002</v>
      </c>
      <c r="C85" s="23">
        <v>3.0798194469232376</v>
      </c>
      <c r="D85" s="23">
        <v>2.9711099999999999</v>
      </c>
      <c r="E85" s="23">
        <v>3.7</v>
      </c>
      <c r="F85" s="23">
        <v>2</v>
      </c>
    </row>
    <row r="86" spans="1:6">
      <c r="A86" s="22">
        <v>46023</v>
      </c>
      <c r="B86" s="23">
        <v>2.3912</v>
      </c>
      <c r="C86" s="23">
        <v>3.0478700887140997</v>
      </c>
      <c r="D86" s="23">
        <v>3.0861999999999998</v>
      </c>
      <c r="E86" s="23">
        <v>3.6</v>
      </c>
      <c r="F86" s="23">
        <v>2</v>
      </c>
    </row>
    <row r="87" spans="1:6">
      <c r="A87" s="22">
        <v>46054</v>
      </c>
      <c r="B87" s="23">
        <v>2.4340000000000002</v>
      </c>
      <c r="C87" s="23">
        <v>2.9680754392778841</v>
      </c>
      <c r="D87" s="23">
        <v>3.0324800000000001</v>
      </c>
      <c r="E87" s="23">
        <v>3.8</v>
      </c>
      <c r="F87" s="23">
        <v>2</v>
      </c>
    </row>
    <row r="88" spans="1:6">
      <c r="A88" s="22">
        <v>46082</v>
      </c>
      <c r="B88" s="23">
        <v>3.2859600000000002</v>
      </c>
      <c r="C88" s="23">
        <v>2.9819644264400536</v>
      </c>
      <c r="D88" s="23">
        <v>3.2362899999999999</v>
      </c>
      <c r="E88" s="23">
        <v>4.0999999999999996</v>
      </c>
      <c r="F88" s="23">
        <v>2</v>
      </c>
    </row>
    <row r="89" spans="1:6">
      <c r="A89" s="22">
        <v>46113</v>
      </c>
      <c r="B89" s="23">
        <v>3.7792500000000002</v>
      </c>
      <c r="C89" s="23">
        <v>3.0688230781958925</v>
      </c>
      <c r="D89" s="23">
        <v>3.2891900000000001</v>
      </c>
      <c r="E89" s="23">
        <v>3.6</v>
      </c>
      <c r="F89" s="23">
        <v>2</v>
      </c>
    </row>
    <row r="90" spans="1:6">
      <c r="A90" s="22">
        <v>46143</v>
      </c>
      <c r="B90" s="23">
        <v>4.2</v>
      </c>
      <c r="C90" s="23">
        <v>3.1</v>
      </c>
      <c r="D90" s="23">
        <v>3.42</v>
      </c>
      <c r="E90" s="23">
        <v>3.5</v>
      </c>
      <c r="F90" s="23">
        <v>2</v>
      </c>
    </row>
    <row r="91" spans="1:6">
      <c r="A91" s="22">
        <v>46174</v>
      </c>
      <c r="B91" s="23">
        <v>3.5</v>
      </c>
      <c r="C91" s="23">
        <v>2.8</v>
      </c>
      <c r="D91" s="23">
        <v>3.3</v>
      </c>
      <c r="E91" s="23">
        <v>3.6</v>
      </c>
      <c r="F91" s="23">
        <v>2</v>
      </c>
    </row>
    <row r="92" spans="1:6">
      <c r="A92" s="22">
        <v>46204</v>
      </c>
      <c r="B92" s="23">
        <v>3.4</v>
      </c>
      <c r="C92" s="23">
        <v>2.8</v>
      </c>
      <c r="D92" s="23">
        <v>3.3</v>
      </c>
      <c r="E92" s="23">
        <v>3.8</v>
      </c>
      <c r="F92" s="23">
        <v>2</v>
      </c>
    </row>
    <row r="93" spans="1:6">
      <c r="A93" s="22">
        <v>46235</v>
      </c>
      <c r="B93" s="23">
        <v>3.4</v>
      </c>
      <c r="C93" s="23">
        <v>2.7</v>
      </c>
      <c r="E93" s="23">
        <v>4.0999999999999996</v>
      </c>
      <c r="F93" s="23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D8CB-225F-4274-9328-063A5651383C}">
  <dimension ref="A1:M15"/>
  <sheetViews>
    <sheetView zoomScale="89" zoomScaleNormal="8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W10" sqref="W10"/>
    </sheetView>
  </sheetViews>
  <sheetFormatPr defaultRowHeight="14.5"/>
  <cols>
    <col min="2" max="2" width="9.83203125" bestFit="1" customWidth="1"/>
    <col min="3" max="3" width="9.9140625" bestFit="1" customWidth="1"/>
    <col min="4" max="4" width="10.6640625" bestFit="1" customWidth="1"/>
    <col min="6" max="6" width="18.08203125" bestFit="1" customWidth="1"/>
    <col min="7" max="8" width="6.33203125" bestFit="1" customWidth="1"/>
    <col min="9" max="9" width="10" bestFit="1" customWidth="1"/>
  </cols>
  <sheetData>
    <row r="1" spans="1:13">
      <c r="A1" s="112"/>
      <c r="B1" s="112" t="s">
        <v>100</v>
      </c>
      <c r="C1" s="112" t="s">
        <v>103</v>
      </c>
      <c r="D1" s="112" t="s">
        <v>101</v>
      </c>
      <c r="E1" s="112" t="s">
        <v>247</v>
      </c>
      <c r="F1" s="112" t="s">
        <v>282</v>
      </c>
      <c r="G1" s="112" t="s">
        <v>104</v>
      </c>
      <c r="H1" s="112" t="s">
        <v>105</v>
      </c>
      <c r="I1" s="112" t="s">
        <v>248</v>
      </c>
      <c r="M1" s="8" t="s">
        <v>353</v>
      </c>
    </row>
    <row r="2" spans="1:13">
      <c r="A2" s="112" t="s">
        <v>5</v>
      </c>
      <c r="B2" s="112">
        <v>-0.19</v>
      </c>
      <c r="C2" s="112">
        <v>-0.01</v>
      </c>
      <c r="D2" s="112">
        <v>0.3</v>
      </c>
      <c r="E2" s="112">
        <v>0.44</v>
      </c>
      <c r="F2" s="112">
        <v>-1.1199999999999999</v>
      </c>
      <c r="G2" s="112">
        <v>-0.63</v>
      </c>
      <c r="H2" s="112">
        <v>0.83</v>
      </c>
      <c r="I2" s="112"/>
      <c r="M2" s="50" t="s">
        <v>120</v>
      </c>
    </row>
    <row r="3" spans="1:13">
      <c r="A3" s="112" t="s">
        <v>6</v>
      </c>
      <c r="B3" s="112">
        <v>0.2</v>
      </c>
      <c r="C3" s="112">
        <v>0.12</v>
      </c>
      <c r="D3" s="112">
        <v>0.18</v>
      </c>
      <c r="E3" s="112">
        <v>0</v>
      </c>
      <c r="F3" s="112">
        <v>0.06</v>
      </c>
      <c r="G3" s="112">
        <v>-0.44</v>
      </c>
      <c r="H3" s="112">
        <v>0.28000000000000003</v>
      </c>
      <c r="I3" s="112"/>
    </row>
    <row r="4" spans="1:13">
      <c r="A4" s="112" t="s">
        <v>7</v>
      </c>
      <c r="B4" s="112">
        <v>0.19</v>
      </c>
      <c r="C4" s="112">
        <v>0.1</v>
      </c>
      <c r="D4" s="112">
        <v>-0.05</v>
      </c>
      <c r="E4" s="112">
        <v>0.03</v>
      </c>
      <c r="F4" s="112">
        <v>-0.28999999999999998</v>
      </c>
      <c r="G4" s="112">
        <v>-0.34</v>
      </c>
      <c r="H4" s="112">
        <v>0.74</v>
      </c>
      <c r="I4" s="112"/>
    </row>
    <row r="5" spans="1:13">
      <c r="A5" s="112" t="s">
        <v>8</v>
      </c>
      <c r="B5" s="112">
        <v>0.01</v>
      </c>
      <c r="C5" s="112">
        <v>0.19</v>
      </c>
      <c r="D5" s="112">
        <v>0.04</v>
      </c>
      <c r="E5" s="112">
        <v>0.19</v>
      </c>
      <c r="F5" s="112">
        <v>-0.43000000000000005</v>
      </c>
      <c r="G5" s="112">
        <v>0.41</v>
      </c>
      <c r="H5" s="112">
        <v>-0.39</v>
      </c>
      <c r="I5" s="112"/>
    </row>
    <row r="6" spans="1:13">
      <c r="A6" s="112" t="s">
        <v>9</v>
      </c>
      <c r="B6" s="112">
        <v>0.43</v>
      </c>
      <c r="C6" s="112">
        <v>0.12</v>
      </c>
      <c r="D6" s="112">
        <v>0.42</v>
      </c>
      <c r="E6" s="112">
        <v>-0.41</v>
      </c>
      <c r="F6" s="112">
        <v>-2.0000000000000073E-2</v>
      </c>
      <c r="G6" s="112">
        <v>0.09</v>
      </c>
      <c r="H6" s="112">
        <v>0.23</v>
      </c>
      <c r="I6" s="112"/>
    </row>
    <row r="7" spans="1:13">
      <c r="A7" s="112" t="s">
        <v>10</v>
      </c>
      <c r="B7" s="112">
        <v>0.23</v>
      </c>
      <c r="C7" s="112">
        <v>0.18</v>
      </c>
      <c r="D7" s="112">
        <v>0.12</v>
      </c>
      <c r="E7" s="112">
        <v>-0.51</v>
      </c>
      <c r="F7" s="112">
        <v>0.19999999999999998</v>
      </c>
      <c r="G7" s="112">
        <v>0.76</v>
      </c>
      <c r="H7" s="112">
        <v>-0.52</v>
      </c>
      <c r="I7" s="112"/>
    </row>
    <row r="8" spans="1:13">
      <c r="A8" s="112" t="s">
        <v>11</v>
      </c>
      <c r="B8" s="112">
        <v>0.54</v>
      </c>
      <c r="C8" s="112">
        <v>0.14000000000000001</v>
      </c>
      <c r="D8" s="112">
        <v>0.3</v>
      </c>
      <c r="E8" s="112">
        <v>0.32</v>
      </c>
      <c r="F8" s="112">
        <v>0.52</v>
      </c>
      <c r="G8" s="112">
        <v>-0.56000000000000005</v>
      </c>
      <c r="H8" s="112">
        <v>-0.18</v>
      </c>
      <c r="I8" s="112"/>
    </row>
    <row r="9" spans="1:13">
      <c r="A9" s="112" t="s">
        <v>12</v>
      </c>
      <c r="B9" s="112">
        <v>0.33</v>
      </c>
      <c r="C9" s="112">
        <v>0.08</v>
      </c>
      <c r="D9" s="112">
        <v>0.31</v>
      </c>
      <c r="E9" s="112">
        <v>0.16</v>
      </c>
      <c r="F9" s="112">
        <v>-0.32</v>
      </c>
      <c r="G9" s="112">
        <v>0.25</v>
      </c>
      <c r="H9" s="112">
        <v>-0.15</v>
      </c>
      <c r="I9" s="112"/>
    </row>
    <row r="10" spans="1:13">
      <c r="A10" s="112" t="s">
        <v>13</v>
      </c>
      <c r="B10" s="112">
        <v>0.49</v>
      </c>
      <c r="C10" s="112">
        <v>-0.04</v>
      </c>
      <c r="D10" s="112">
        <v>0.16</v>
      </c>
      <c r="E10" s="112">
        <v>0.51</v>
      </c>
      <c r="F10" s="112">
        <v>3.0000000000000027E-2</v>
      </c>
      <c r="G10" s="112">
        <v>0.87</v>
      </c>
      <c r="H10" s="112">
        <v>-1.04</v>
      </c>
      <c r="I10" s="112"/>
    </row>
    <row r="11" spans="1:13">
      <c r="A11" s="112" t="s">
        <v>14</v>
      </c>
      <c r="B11" s="112">
        <v>0.03</v>
      </c>
      <c r="C11" s="112">
        <v>0.12</v>
      </c>
      <c r="D11" s="112">
        <v>0.09</v>
      </c>
      <c r="E11" s="112">
        <v>-0.26</v>
      </c>
      <c r="F11" s="112">
        <v>0.29000000000000004</v>
      </c>
      <c r="G11" s="112">
        <v>-0.3</v>
      </c>
      <c r="H11" s="112">
        <v>0.09</v>
      </c>
      <c r="I11" s="112"/>
    </row>
    <row r="12" spans="1:13">
      <c r="A12" s="112" t="s">
        <v>15</v>
      </c>
      <c r="B12" s="112">
        <v>0.31</v>
      </c>
      <c r="C12" s="112">
        <v>0.14000000000000001</v>
      </c>
      <c r="D12" s="112">
        <v>0.1</v>
      </c>
      <c r="E12" s="112">
        <v>0.21</v>
      </c>
      <c r="F12" s="112">
        <v>0.06</v>
      </c>
      <c r="G12" s="112">
        <v>0.31</v>
      </c>
      <c r="H12" s="112">
        <v>-0.51</v>
      </c>
      <c r="I12" s="112"/>
    </row>
    <row r="13" spans="1:13">
      <c r="A13" s="112" t="s">
        <v>16</v>
      </c>
      <c r="B13" s="112">
        <v>0.23</v>
      </c>
      <c r="C13" s="112">
        <v>0.12</v>
      </c>
      <c r="D13" s="112">
        <v>0.28000000000000003</v>
      </c>
      <c r="E13" s="112">
        <v>0.15</v>
      </c>
      <c r="F13" s="112">
        <v>-0.37</v>
      </c>
      <c r="G13" s="112">
        <v>0.22</v>
      </c>
      <c r="H13" s="112">
        <v>-0.17</v>
      </c>
      <c r="I13" s="112"/>
    </row>
    <row r="14" spans="1:13">
      <c r="A14" s="112" t="s">
        <v>38</v>
      </c>
      <c r="B14" s="112">
        <v>-0.01</v>
      </c>
      <c r="C14" s="112">
        <v>0.12</v>
      </c>
      <c r="D14" s="112">
        <v>0.03</v>
      </c>
      <c r="E14" s="112">
        <v>-0.04</v>
      </c>
      <c r="F14" s="112">
        <v>0.42000000000000004</v>
      </c>
      <c r="G14" s="112">
        <v>-0.28000000000000003</v>
      </c>
      <c r="H14" s="112">
        <v>-0.26</v>
      </c>
      <c r="I14" s="113">
        <v>0.2</v>
      </c>
    </row>
    <row r="15" spans="1:13">
      <c r="A15" s="112" t="s">
        <v>55</v>
      </c>
      <c r="B15" s="112">
        <v>0.63</v>
      </c>
      <c r="C15" s="112">
        <v>0.03</v>
      </c>
      <c r="D15" s="112">
        <v>0.21</v>
      </c>
      <c r="E15" s="112">
        <v>-0.01</v>
      </c>
      <c r="F15" s="112">
        <v>-0.53999999999999992</v>
      </c>
      <c r="G15" s="112">
        <v>1.63</v>
      </c>
      <c r="H15" s="112">
        <v>-0.69</v>
      </c>
      <c r="I15" s="113">
        <v>0.3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DAC6-78B9-40D8-9FD9-AF13171C4FC0}">
  <sheetPr codeName="Sheet6"/>
  <dimension ref="A1:K366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O28" sqref="O28"/>
    </sheetView>
  </sheetViews>
  <sheetFormatPr defaultColWidth="7.83203125" defaultRowHeight="13"/>
  <cols>
    <col min="1" max="1" width="8.9140625" style="64" bestFit="1" customWidth="1"/>
    <col min="2" max="2" width="11" style="11" bestFit="1" customWidth="1"/>
    <col min="3" max="3" width="9" style="11" bestFit="1" customWidth="1"/>
    <col min="4" max="4" width="12.33203125" style="11" bestFit="1" customWidth="1"/>
    <col min="5" max="5" width="16.4140625" style="11" bestFit="1" customWidth="1"/>
    <col min="6" max="6" width="11.5" style="11" customWidth="1"/>
    <col min="7" max="7" width="17.33203125" style="11" customWidth="1"/>
    <col min="8" max="10" width="10.83203125" style="11" customWidth="1"/>
    <col min="11" max="11" width="15.58203125" style="11" customWidth="1"/>
    <col min="12" max="12" width="7.9140625" style="11" customWidth="1"/>
    <col min="13" max="257" width="7.83203125" style="11"/>
    <col min="258" max="258" width="8.08203125" style="11" bestFit="1" customWidth="1"/>
    <col min="259" max="259" width="32.58203125" style="11" bestFit="1" customWidth="1"/>
    <col min="260" max="260" width="22.33203125" style="11" bestFit="1" customWidth="1"/>
    <col min="261" max="261" width="10.9140625" style="11" bestFit="1" customWidth="1"/>
    <col min="262" max="262" width="11.5" style="11" bestFit="1" customWidth="1"/>
    <col min="263" max="263" width="17.33203125" style="11" bestFit="1" customWidth="1"/>
    <col min="264" max="264" width="8.83203125" style="11" customWidth="1"/>
    <col min="265" max="266" width="7.83203125" style="11"/>
    <col min="267" max="267" width="15.58203125" style="11" customWidth="1"/>
    <col min="268" max="513" width="7.83203125" style="11"/>
    <col min="514" max="514" width="8.08203125" style="11" bestFit="1" customWidth="1"/>
    <col min="515" max="515" width="32.58203125" style="11" bestFit="1" customWidth="1"/>
    <col min="516" max="516" width="22.33203125" style="11" bestFit="1" customWidth="1"/>
    <col min="517" max="517" width="10.9140625" style="11" bestFit="1" customWidth="1"/>
    <col min="518" max="518" width="11.5" style="11" bestFit="1" customWidth="1"/>
    <col min="519" max="519" width="17.33203125" style="11" bestFit="1" customWidth="1"/>
    <col min="520" max="520" width="8.83203125" style="11" customWidth="1"/>
    <col min="521" max="522" width="7.83203125" style="11"/>
    <col min="523" max="523" width="15.58203125" style="11" customWidth="1"/>
    <col min="524" max="769" width="7.83203125" style="11"/>
    <col min="770" max="770" width="8.08203125" style="11" bestFit="1" customWidth="1"/>
    <col min="771" max="771" width="32.58203125" style="11" bestFit="1" customWidth="1"/>
    <col min="772" max="772" width="22.33203125" style="11" bestFit="1" customWidth="1"/>
    <col min="773" max="773" width="10.9140625" style="11" bestFit="1" customWidth="1"/>
    <col min="774" max="774" width="11.5" style="11" bestFit="1" customWidth="1"/>
    <col min="775" max="775" width="17.33203125" style="11" bestFit="1" customWidth="1"/>
    <col min="776" max="776" width="8.83203125" style="11" customWidth="1"/>
    <col min="777" max="778" width="7.83203125" style="11"/>
    <col min="779" max="779" width="15.58203125" style="11" customWidth="1"/>
    <col min="780" max="1025" width="7.83203125" style="11"/>
    <col min="1026" max="1026" width="8.08203125" style="11" bestFit="1" customWidth="1"/>
    <col min="1027" max="1027" width="32.58203125" style="11" bestFit="1" customWidth="1"/>
    <col min="1028" max="1028" width="22.33203125" style="11" bestFit="1" customWidth="1"/>
    <col min="1029" max="1029" width="10.9140625" style="11" bestFit="1" customWidth="1"/>
    <col min="1030" max="1030" width="11.5" style="11" bestFit="1" customWidth="1"/>
    <col min="1031" max="1031" width="17.33203125" style="11" bestFit="1" customWidth="1"/>
    <col min="1032" max="1032" width="8.83203125" style="11" customWidth="1"/>
    <col min="1033" max="1034" width="7.83203125" style="11"/>
    <col min="1035" max="1035" width="15.58203125" style="11" customWidth="1"/>
    <col min="1036" max="1281" width="7.83203125" style="11"/>
    <col min="1282" max="1282" width="8.08203125" style="11" bestFit="1" customWidth="1"/>
    <col min="1283" max="1283" width="32.58203125" style="11" bestFit="1" customWidth="1"/>
    <col min="1284" max="1284" width="22.33203125" style="11" bestFit="1" customWidth="1"/>
    <col min="1285" max="1285" width="10.9140625" style="11" bestFit="1" customWidth="1"/>
    <col min="1286" max="1286" width="11.5" style="11" bestFit="1" customWidth="1"/>
    <col min="1287" max="1287" width="17.33203125" style="11" bestFit="1" customWidth="1"/>
    <col min="1288" max="1288" width="8.83203125" style="11" customWidth="1"/>
    <col min="1289" max="1290" width="7.83203125" style="11"/>
    <col min="1291" max="1291" width="15.58203125" style="11" customWidth="1"/>
    <col min="1292" max="1537" width="7.83203125" style="11"/>
    <col min="1538" max="1538" width="8.08203125" style="11" bestFit="1" customWidth="1"/>
    <col min="1539" max="1539" width="32.58203125" style="11" bestFit="1" customWidth="1"/>
    <col min="1540" max="1540" width="22.33203125" style="11" bestFit="1" customWidth="1"/>
    <col min="1541" max="1541" width="10.9140625" style="11" bestFit="1" customWidth="1"/>
    <col min="1542" max="1542" width="11.5" style="11" bestFit="1" customWidth="1"/>
    <col min="1543" max="1543" width="17.33203125" style="11" bestFit="1" customWidth="1"/>
    <col min="1544" max="1544" width="8.83203125" style="11" customWidth="1"/>
    <col min="1545" max="1546" width="7.83203125" style="11"/>
    <col min="1547" max="1547" width="15.58203125" style="11" customWidth="1"/>
    <col min="1548" max="1793" width="7.83203125" style="11"/>
    <col min="1794" max="1794" width="8.08203125" style="11" bestFit="1" customWidth="1"/>
    <col min="1795" max="1795" width="32.58203125" style="11" bestFit="1" customWidth="1"/>
    <col min="1796" max="1796" width="22.33203125" style="11" bestFit="1" customWidth="1"/>
    <col min="1797" max="1797" width="10.9140625" style="11" bestFit="1" customWidth="1"/>
    <col min="1798" max="1798" width="11.5" style="11" bestFit="1" customWidth="1"/>
    <col min="1799" max="1799" width="17.33203125" style="11" bestFit="1" customWidth="1"/>
    <col min="1800" max="1800" width="8.83203125" style="11" customWidth="1"/>
    <col min="1801" max="1802" width="7.83203125" style="11"/>
    <col min="1803" max="1803" width="15.58203125" style="11" customWidth="1"/>
    <col min="1804" max="2049" width="7.83203125" style="11"/>
    <col min="2050" max="2050" width="8.08203125" style="11" bestFit="1" customWidth="1"/>
    <col min="2051" max="2051" width="32.58203125" style="11" bestFit="1" customWidth="1"/>
    <col min="2052" max="2052" width="22.33203125" style="11" bestFit="1" customWidth="1"/>
    <col min="2053" max="2053" width="10.9140625" style="11" bestFit="1" customWidth="1"/>
    <col min="2054" max="2054" width="11.5" style="11" bestFit="1" customWidth="1"/>
    <col min="2055" max="2055" width="17.33203125" style="11" bestFit="1" customWidth="1"/>
    <col min="2056" max="2056" width="8.83203125" style="11" customWidth="1"/>
    <col min="2057" max="2058" width="7.83203125" style="11"/>
    <col min="2059" max="2059" width="15.58203125" style="11" customWidth="1"/>
    <col min="2060" max="2305" width="7.83203125" style="11"/>
    <col min="2306" max="2306" width="8.08203125" style="11" bestFit="1" customWidth="1"/>
    <col min="2307" max="2307" width="32.58203125" style="11" bestFit="1" customWidth="1"/>
    <col min="2308" max="2308" width="22.33203125" style="11" bestFit="1" customWidth="1"/>
    <col min="2309" max="2309" width="10.9140625" style="11" bestFit="1" customWidth="1"/>
    <col min="2310" max="2310" width="11.5" style="11" bestFit="1" customWidth="1"/>
    <col min="2311" max="2311" width="17.33203125" style="11" bestFit="1" customWidth="1"/>
    <col min="2312" max="2312" width="8.83203125" style="11" customWidth="1"/>
    <col min="2313" max="2314" width="7.83203125" style="11"/>
    <col min="2315" max="2315" width="15.58203125" style="11" customWidth="1"/>
    <col min="2316" max="2561" width="7.83203125" style="11"/>
    <col min="2562" max="2562" width="8.08203125" style="11" bestFit="1" customWidth="1"/>
    <col min="2563" max="2563" width="32.58203125" style="11" bestFit="1" customWidth="1"/>
    <col min="2564" max="2564" width="22.33203125" style="11" bestFit="1" customWidth="1"/>
    <col min="2565" max="2565" width="10.9140625" style="11" bestFit="1" customWidth="1"/>
    <col min="2566" max="2566" width="11.5" style="11" bestFit="1" customWidth="1"/>
    <col min="2567" max="2567" width="17.33203125" style="11" bestFit="1" customWidth="1"/>
    <col min="2568" max="2568" width="8.83203125" style="11" customWidth="1"/>
    <col min="2569" max="2570" width="7.83203125" style="11"/>
    <col min="2571" max="2571" width="15.58203125" style="11" customWidth="1"/>
    <col min="2572" max="2817" width="7.83203125" style="11"/>
    <col min="2818" max="2818" width="8.08203125" style="11" bestFit="1" customWidth="1"/>
    <col min="2819" max="2819" width="32.58203125" style="11" bestFit="1" customWidth="1"/>
    <col min="2820" max="2820" width="22.33203125" style="11" bestFit="1" customWidth="1"/>
    <col min="2821" max="2821" width="10.9140625" style="11" bestFit="1" customWidth="1"/>
    <col min="2822" max="2822" width="11.5" style="11" bestFit="1" customWidth="1"/>
    <col min="2823" max="2823" width="17.33203125" style="11" bestFit="1" customWidth="1"/>
    <col min="2824" max="2824" width="8.83203125" style="11" customWidth="1"/>
    <col min="2825" max="2826" width="7.83203125" style="11"/>
    <col min="2827" max="2827" width="15.58203125" style="11" customWidth="1"/>
    <col min="2828" max="3073" width="7.83203125" style="11"/>
    <col min="3074" max="3074" width="8.08203125" style="11" bestFit="1" customWidth="1"/>
    <col min="3075" max="3075" width="32.58203125" style="11" bestFit="1" customWidth="1"/>
    <col min="3076" max="3076" width="22.33203125" style="11" bestFit="1" customWidth="1"/>
    <col min="3077" max="3077" width="10.9140625" style="11" bestFit="1" customWidth="1"/>
    <col min="3078" max="3078" width="11.5" style="11" bestFit="1" customWidth="1"/>
    <col min="3079" max="3079" width="17.33203125" style="11" bestFit="1" customWidth="1"/>
    <col min="3080" max="3080" width="8.83203125" style="11" customWidth="1"/>
    <col min="3081" max="3082" width="7.83203125" style="11"/>
    <col min="3083" max="3083" width="15.58203125" style="11" customWidth="1"/>
    <col min="3084" max="3329" width="7.83203125" style="11"/>
    <col min="3330" max="3330" width="8.08203125" style="11" bestFit="1" customWidth="1"/>
    <col min="3331" max="3331" width="32.58203125" style="11" bestFit="1" customWidth="1"/>
    <col min="3332" max="3332" width="22.33203125" style="11" bestFit="1" customWidth="1"/>
    <col min="3333" max="3333" width="10.9140625" style="11" bestFit="1" customWidth="1"/>
    <col min="3334" max="3334" width="11.5" style="11" bestFit="1" customWidth="1"/>
    <col min="3335" max="3335" width="17.33203125" style="11" bestFit="1" customWidth="1"/>
    <col min="3336" max="3336" width="8.83203125" style="11" customWidth="1"/>
    <col min="3337" max="3338" width="7.83203125" style="11"/>
    <col min="3339" max="3339" width="15.58203125" style="11" customWidth="1"/>
    <col min="3340" max="3585" width="7.83203125" style="11"/>
    <col min="3586" max="3586" width="8.08203125" style="11" bestFit="1" customWidth="1"/>
    <col min="3587" max="3587" width="32.58203125" style="11" bestFit="1" customWidth="1"/>
    <col min="3588" max="3588" width="22.33203125" style="11" bestFit="1" customWidth="1"/>
    <col min="3589" max="3589" width="10.9140625" style="11" bestFit="1" customWidth="1"/>
    <col min="3590" max="3590" width="11.5" style="11" bestFit="1" customWidth="1"/>
    <col min="3591" max="3591" width="17.33203125" style="11" bestFit="1" customWidth="1"/>
    <col min="3592" max="3592" width="8.83203125" style="11" customWidth="1"/>
    <col min="3593" max="3594" width="7.83203125" style="11"/>
    <col min="3595" max="3595" width="15.58203125" style="11" customWidth="1"/>
    <col min="3596" max="3841" width="7.83203125" style="11"/>
    <col min="3842" max="3842" width="8.08203125" style="11" bestFit="1" customWidth="1"/>
    <col min="3843" max="3843" width="32.58203125" style="11" bestFit="1" customWidth="1"/>
    <col min="3844" max="3844" width="22.33203125" style="11" bestFit="1" customWidth="1"/>
    <col min="3845" max="3845" width="10.9140625" style="11" bestFit="1" customWidth="1"/>
    <col min="3846" max="3846" width="11.5" style="11" bestFit="1" customWidth="1"/>
    <col min="3847" max="3847" width="17.33203125" style="11" bestFit="1" customWidth="1"/>
    <col min="3848" max="3848" width="8.83203125" style="11" customWidth="1"/>
    <col min="3849" max="3850" width="7.83203125" style="11"/>
    <col min="3851" max="3851" width="15.58203125" style="11" customWidth="1"/>
    <col min="3852" max="4097" width="7.83203125" style="11"/>
    <col min="4098" max="4098" width="8.08203125" style="11" bestFit="1" customWidth="1"/>
    <col min="4099" max="4099" width="32.58203125" style="11" bestFit="1" customWidth="1"/>
    <col min="4100" max="4100" width="22.33203125" style="11" bestFit="1" customWidth="1"/>
    <col min="4101" max="4101" width="10.9140625" style="11" bestFit="1" customWidth="1"/>
    <col min="4102" max="4102" width="11.5" style="11" bestFit="1" customWidth="1"/>
    <col min="4103" max="4103" width="17.33203125" style="11" bestFit="1" customWidth="1"/>
    <col min="4104" max="4104" width="8.83203125" style="11" customWidth="1"/>
    <col min="4105" max="4106" width="7.83203125" style="11"/>
    <col min="4107" max="4107" width="15.58203125" style="11" customWidth="1"/>
    <col min="4108" max="4353" width="7.83203125" style="11"/>
    <col min="4354" max="4354" width="8.08203125" style="11" bestFit="1" customWidth="1"/>
    <col min="4355" max="4355" width="32.58203125" style="11" bestFit="1" customWidth="1"/>
    <col min="4356" max="4356" width="22.33203125" style="11" bestFit="1" customWidth="1"/>
    <col min="4357" max="4357" width="10.9140625" style="11" bestFit="1" customWidth="1"/>
    <col min="4358" max="4358" width="11.5" style="11" bestFit="1" customWidth="1"/>
    <col min="4359" max="4359" width="17.33203125" style="11" bestFit="1" customWidth="1"/>
    <col min="4360" max="4360" width="8.83203125" style="11" customWidth="1"/>
    <col min="4361" max="4362" width="7.83203125" style="11"/>
    <col min="4363" max="4363" width="15.58203125" style="11" customWidth="1"/>
    <col min="4364" max="4609" width="7.83203125" style="11"/>
    <col min="4610" max="4610" width="8.08203125" style="11" bestFit="1" customWidth="1"/>
    <col min="4611" max="4611" width="32.58203125" style="11" bestFit="1" customWidth="1"/>
    <col min="4612" max="4612" width="22.33203125" style="11" bestFit="1" customWidth="1"/>
    <col min="4613" max="4613" width="10.9140625" style="11" bestFit="1" customWidth="1"/>
    <col min="4614" max="4614" width="11.5" style="11" bestFit="1" customWidth="1"/>
    <col min="4615" max="4615" width="17.33203125" style="11" bestFit="1" customWidth="1"/>
    <col min="4616" max="4616" width="8.83203125" style="11" customWidth="1"/>
    <col min="4617" max="4618" width="7.83203125" style="11"/>
    <col min="4619" max="4619" width="15.58203125" style="11" customWidth="1"/>
    <col min="4620" max="4865" width="7.83203125" style="11"/>
    <col min="4866" max="4866" width="8.08203125" style="11" bestFit="1" customWidth="1"/>
    <col min="4867" max="4867" width="32.58203125" style="11" bestFit="1" customWidth="1"/>
    <col min="4868" max="4868" width="22.33203125" style="11" bestFit="1" customWidth="1"/>
    <col min="4869" max="4869" width="10.9140625" style="11" bestFit="1" customWidth="1"/>
    <col min="4870" max="4870" width="11.5" style="11" bestFit="1" customWidth="1"/>
    <col min="4871" max="4871" width="17.33203125" style="11" bestFit="1" customWidth="1"/>
    <col min="4872" max="4872" width="8.83203125" style="11" customWidth="1"/>
    <col min="4873" max="4874" width="7.83203125" style="11"/>
    <col min="4875" max="4875" width="15.58203125" style="11" customWidth="1"/>
    <col min="4876" max="5121" width="7.83203125" style="11"/>
    <col min="5122" max="5122" width="8.08203125" style="11" bestFit="1" customWidth="1"/>
    <col min="5123" max="5123" width="32.58203125" style="11" bestFit="1" customWidth="1"/>
    <col min="5124" max="5124" width="22.33203125" style="11" bestFit="1" customWidth="1"/>
    <col min="5125" max="5125" width="10.9140625" style="11" bestFit="1" customWidth="1"/>
    <col min="5126" max="5126" width="11.5" style="11" bestFit="1" customWidth="1"/>
    <col min="5127" max="5127" width="17.33203125" style="11" bestFit="1" customWidth="1"/>
    <col min="5128" max="5128" width="8.83203125" style="11" customWidth="1"/>
    <col min="5129" max="5130" width="7.83203125" style="11"/>
    <col min="5131" max="5131" width="15.58203125" style="11" customWidth="1"/>
    <col min="5132" max="5377" width="7.83203125" style="11"/>
    <col min="5378" max="5378" width="8.08203125" style="11" bestFit="1" customWidth="1"/>
    <col min="5379" max="5379" width="32.58203125" style="11" bestFit="1" customWidth="1"/>
    <col min="5380" max="5380" width="22.33203125" style="11" bestFit="1" customWidth="1"/>
    <col min="5381" max="5381" width="10.9140625" style="11" bestFit="1" customWidth="1"/>
    <col min="5382" max="5382" width="11.5" style="11" bestFit="1" customWidth="1"/>
    <col min="5383" max="5383" width="17.33203125" style="11" bestFit="1" customWidth="1"/>
    <col min="5384" max="5384" width="8.83203125" style="11" customWidth="1"/>
    <col min="5385" max="5386" width="7.83203125" style="11"/>
    <col min="5387" max="5387" width="15.58203125" style="11" customWidth="1"/>
    <col min="5388" max="5633" width="7.83203125" style="11"/>
    <col min="5634" max="5634" width="8.08203125" style="11" bestFit="1" customWidth="1"/>
    <col min="5635" max="5635" width="32.58203125" style="11" bestFit="1" customWidth="1"/>
    <col min="5636" max="5636" width="22.33203125" style="11" bestFit="1" customWidth="1"/>
    <col min="5637" max="5637" width="10.9140625" style="11" bestFit="1" customWidth="1"/>
    <col min="5638" max="5638" width="11.5" style="11" bestFit="1" customWidth="1"/>
    <col min="5639" max="5639" width="17.33203125" style="11" bestFit="1" customWidth="1"/>
    <col min="5640" max="5640" width="8.83203125" style="11" customWidth="1"/>
    <col min="5641" max="5642" width="7.83203125" style="11"/>
    <col min="5643" max="5643" width="15.58203125" style="11" customWidth="1"/>
    <col min="5644" max="5889" width="7.83203125" style="11"/>
    <col min="5890" max="5890" width="8.08203125" style="11" bestFit="1" customWidth="1"/>
    <col min="5891" max="5891" width="32.58203125" style="11" bestFit="1" customWidth="1"/>
    <col min="5892" max="5892" width="22.33203125" style="11" bestFit="1" customWidth="1"/>
    <col min="5893" max="5893" width="10.9140625" style="11" bestFit="1" customWidth="1"/>
    <col min="5894" max="5894" width="11.5" style="11" bestFit="1" customWidth="1"/>
    <col min="5895" max="5895" width="17.33203125" style="11" bestFit="1" customWidth="1"/>
    <col min="5896" max="5896" width="8.83203125" style="11" customWidth="1"/>
    <col min="5897" max="5898" width="7.83203125" style="11"/>
    <col min="5899" max="5899" width="15.58203125" style="11" customWidth="1"/>
    <col min="5900" max="6145" width="7.83203125" style="11"/>
    <col min="6146" max="6146" width="8.08203125" style="11" bestFit="1" customWidth="1"/>
    <col min="6147" max="6147" width="32.58203125" style="11" bestFit="1" customWidth="1"/>
    <col min="6148" max="6148" width="22.33203125" style="11" bestFit="1" customWidth="1"/>
    <col min="6149" max="6149" width="10.9140625" style="11" bestFit="1" customWidth="1"/>
    <col min="6150" max="6150" width="11.5" style="11" bestFit="1" customWidth="1"/>
    <col min="6151" max="6151" width="17.33203125" style="11" bestFit="1" customWidth="1"/>
    <col min="6152" max="6152" width="8.83203125" style="11" customWidth="1"/>
    <col min="6153" max="6154" width="7.83203125" style="11"/>
    <col min="6155" max="6155" width="15.58203125" style="11" customWidth="1"/>
    <col min="6156" max="6401" width="7.83203125" style="11"/>
    <col min="6402" max="6402" width="8.08203125" style="11" bestFit="1" customWidth="1"/>
    <col min="6403" max="6403" width="32.58203125" style="11" bestFit="1" customWidth="1"/>
    <col min="6404" max="6404" width="22.33203125" style="11" bestFit="1" customWidth="1"/>
    <col min="6405" max="6405" width="10.9140625" style="11" bestFit="1" customWidth="1"/>
    <col min="6406" max="6406" width="11.5" style="11" bestFit="1" customWidth="1"/>
    <col min="6407" max="6407" width="17.33203125" style="11" bestFit="1" customWidth="1"/>
    <col min="6408" max="6408" width="8.83203125" style="11" customWidth="1"/>
    <col min="6409" max="6410" width="7.83203125" style="11"/>
    <col min="6411" max="6411" width="15.58203125" style="11" customWidth="1"/>
    <col min="6412" max="6657" width="7.83203125" style="11"/>
    <col min="6658" max="6658" width="8.08203125" style="11" bestFit="1" customWidth="1"/>
    <col min="6659" max="6659" width="32.58203125" style="11" bestFit="1" customWidth="1"/>
    <col min="6660" max="6660" width="22.33203125" style="11" bestFit="1" customWidth="1"/>
    <col min="6661" max="6661" width="10.9140625" style="11" bestFit="1" customWidth="1"/>
    <col min="6662" max="6662" width="11.5" style="11" bestFit="1" customWidth="1"/>
    <col min="6663" max="6663" width="17.33203125" style="11" bestFit="1" customWidth="1"/>
    <col min="6664" max="6664" width="8.83203125" style="11" customWidth="1"/>
    <col min="6665" max="6666" width="7.83203125" style="11"/>
    <col min="6667" max="6667" width="15.58203125" style="11" customWidth="1"/>
    <col min="6668" max="6913" width="7.83203125" style="11"/>
    <col min="6914" max="6914" width="8.08203125" style="11" bestFit="1" customWidth="1"/>
    <col min="6915" max="6915" width="32.58203125" style="11" bestFit="1" customWidth="1"/>
    <col min="6916" max="6916" width="22.33203125" style="11" bestFit="1" customWidth="1"/>
    <col min="6917" max="6917" width="10.9140625" style="11" bestFit="1" customWidth="1"/>
    <col min="6918" max="6918" width="11.5" style="11" bestFit="1" customWidth="1"/>
    <col min="6919" max="6919" width="17.33203125" style="11" bestFit="1" customWidth="1"/>
    <col min="6920" max="6920" width="8.83203125" style="11" customWidth="1"/>
    <col min="6921" max="6922" width="7.83203125" style="11"/>
    <col min="6923" max="6923" width="15.58203125" style="11" customWidth="1"/>
    <col min="6924" max="7169" width="7.83203125" style="11"/>
    <col min="7170" max="7170" width="8.08203125" style="11" bestFit="1" customWidth="1"/>
    <col min="7171" max="7171" width="32.58203125" style="11" bestFit="1" customWidth="1"/>
    <col min="7172" max="7172" width="22.33203125" style="11" bestFit="1" customWidth="1"/>
    <col min="7173" max="7173" width="10.9140625" style="11" bestFit="1" customWidth="1"/>
    <col min="7174" max="7174" width="11.5" style="11" bestFit="1" customWidth="1"/>
    <col min="7175" max="7175" width="17.33203125" style="11" bestFit="1" customWidth="1"/>
    <col min="7176" max="7176" width="8.83203125" style="11" customWidth="1"/>
    <col min="7177" max="7178" width="7.83203125" style="11"/>
    <col min="7179" max="7179" width="15.58203125" style="11" customWidth="1"/>
    <col min="7180" max="7425" width="7.83203125" style="11"/>
    <col min="7426" max="7426" width="8.08203125" style="11" bestFit="1" customWidth="1"/>
    <col min="7427" max="7427" width="32.58203125" style="11" bestFit="1" customWidth="1"/>
    <col min="7428" max="7428" width="22.33203125" style="11" bestFit="1" customWidth="1"/>
    <col min="7429" max="7429" width="10.9140625" style="11" bestFit="1" customWidth="1"/>
    <col min="7430" max="7430" width="11.5" style="11" bestFit="1" customWidth="1"/>
    <col min="7431" max="7431" width="17.33203125" style="11" bestFit="1" customWidth="1"/>
    <col min="7432" max="7432" width="8.83203125" style="11" customWidth="1"/>
    <col min="7433" max="7434" width="7.83203125" style="11"/>
    <col min="7435" max="7435" width="15.58203125" style="11" customWidth="1"/>
    <col min="7436" max="7681" width="7.83203125" style="11"/>
    <col min="7682" max="7682" width="8.08203125" style="11" bestFit="1" customWidth="1"/>
    <col min="7683" max="7683" width="32.58203125" style="11" bestFit="1" customWidth="1"/>
    <col min="7684" max="7684" width="22.33203125" style="11" bestFit="1" customWidth="1"/>
    <col min="7685" max="7685" width="10.9140625" style="11" bestFit="1" customWidth="1"/>
    <col min="7686" max="7686" width="11.5" style="11" bestFit="1" customWidth="1"/>
    <col min="7687" max="7687" width="17.33203125" style="11" bestFit="1" customWidth="1"/>
    <col min="7688" max="7688" width="8.83203125" style="11" customWidth="1"/>
    <col min="7689" max="7690" width="7.83203125" style="11"/>
    <col min="7691" max="7691" width="15.58203125" style="11" customWidth="1"/>
    <col min="7692" max="7937" width="7.83203125" style="11"/>
    <col min="7938" max="7938" width="8.08203125" style="11" bestFit="1" customWidth="1"/>
    <col min="7939" max="7939" width="32.58203125" style="11" bestFit="1" customWidth="1"/>
    <col min="7940" max="7940" width="22.33203125" style="11" bestFit="1" customWidth="1"/>
    <col min="7941" max="7941" width="10.9140625" style="11" bestFit="1" customWidth="1"/>
    <col min="7942" max="7942" width="11.5" style="11" bestFit="1" customWidth="1"/>
    <col min="7943" max="7943" width="17.33203125" style="11" bestFit="1" customWidth="1"/>
    <col min="7944" max="7944" width="8.83203125" style="11" customWidth="1"/>
    <col min="7945" max="7946" width="7.83203125" style="11"/>
    <col min="7947" max="7947" width="15.58203125" style="11" customWidth="1"/>
    <col min="7948" max="8193" width="7.83203125" style="11"/>
    <col min="8194" max="8194" width="8.08203125" style="11" bestFit="1" customWidth="1"/>
    <col min="8195" max="8195" width="32.58203125" style="11" bestFit="1" customWidth="1"/>
    <col min="8196" max="8196" width="22.33203125" style="11" bestFit="1" customWidth="1"/>
    <col min="8197" max="8197" width="10.9140625" style="11" bestFit="1" customWidth="1"/>
    <col min="8198" max="8198" width="11.5" style="11" bestFit="1" customWidth="1"/>
    <col min="8199" max="8199" width="17.33203125" style="11" bestFit="1" customWidth="1"/>
    <col min="8200" max="8200" width="8.83203125" style="11" customWidth="1"/>
    <col min="8201" max="8202" width="7.83203125" style="11"/>
    <col min="8203" max="8203" width="15.58203125" style="11" customWidth="1"/>
    <col min="8204" max="8449" width="7.83203125" style="11"/>
    <col min="8450" max="8450" width="8.08203125" style="11" bestFit="1" customWidth="1"/>
    <col min="8451" max="8451" width="32.58203125" style="11" bestFit="1" customWidth="1"/>
    <col min="8452" max="8452" width="22.33203125" style="11" bestFit="1" customWidth="1"/>
    <col min="8453" max="8453" width="10.9140625" style="11" bestFit="1" customWidth="1"/>
    <col min="8454" max="8454" width="11.5" style="11" bestFit="1" customWidth="1"/>
    <col min="8455" max="8455" width="17.33203125" style="11" bestFit="1" customWidth="1"/>
    <col min="8456" max="8456" width="8.83203125" style="11" customWidth="1"/>
    <col min="8457" max="8458" width="7.83203125" style="11"/>
    <col min="8459" max="8459" width="15.58203125" style="11" customWidth="1"/>
    <col min="8460" max="8705" width="7.83203125" style="11"/>
    <col min="8706" max="8706" width="8.08203125" style="11" bestFit="1" customWidth="1"/>
    <col min="8707" max="8707" width="32.58203125" style="11" bestFit="1" customWidth="1"/>
    <col min="8708" max="8708" width="22.33203125" style="11" bestFit="1" customWidth="1"/>
    <col min="8709" max="8709" width="10.9140625" style="11" bestFit="1" customWidth="1"/>
    <col min="8710" max="8710" width="11.5" style="11" bestFit="1" customWidth="1"/>
    <col min="8711" max="8711" width="17.33203125" style="11" bestFit="1" customWidth="1"/>
    <col min="8712" max="8712" width="8.83203125" style="11" customWidth="1"/>
    <col min="8713" max="8714" width="7.83203125" style="11"/>
    <col min="8715" max="8715" width="15.58203125" style="11" customWidth="1"/>
    <col min="8716" max="8961" width="7.83203125" style="11"/>
    <col min="8962" max="8962" width="8.08203125" style="11" bestFit="1" customWidth="1"/>
    <col min="8963" max="8963" width="32.58203125" style="11" bestFit="1" customWidth="1"/>
    <col min="8964" max="8964" width="22.33203125" style="11" bestFit="1" customWidth="1"/>
    <col min="8965" max="8965" width="10.9140625" style="11" bestFit="1" customWidth="1"/>
    <col min="8966" max="8966" width="11.5" style="11" bestFit="1" customWidth="1"/>
    <col min="8967" max="8967" width="17.33203125" style="11" bestFit="1" customWidth="1"/>
    <col min="8968" max="8968" width="8.83203125" style="11" customWidth="1"/>
    <col min="8969" max="8970" width="7.83203125" style="11"/>
    <col min="8971" max="8971" width="15.58203125" style="11" customWidth="1"/>
    <col min="8972" max="9217" width="7.83203125" style="11"/>
    <col min="9218" max="9218" width="8.08203125" style="11" bestFit="1" customWidth="1"/>
    <col min="9219" max="9219" width="32.58203125" style="11" bestFit="1" customWidth="1"/>
    <col min="9220" max="9220" width="22.33203125" style="11" bestFit="1" customWidth="1"/>
    <col min="9221" max="9221" width="10.9140625" style="11" bestFit="1" customWidth="1"/>
    <col min="9222" max="9222" width="11.5" style="11" bestFit="1" customWidth="1"/>
    <col min="9223" max="9223" width="17.33203125" style="11" bestFit="1" customWidth="1"/>
    <col min="9224" max="9224" width="8.83203125" style="11" customWidth="1"/>
    <col min="9225" max="9226" width="7.83203125" style="11"/>
    <col min="9227" max="9227" width="15.58203125" style="11" customWidth="1"/>
    <col min="9228" max="9473" width="7.83203125" style="11"/>
    <col min="9474" max="9474" width="8.08203125" style="11" bestFit="1" customWidth="1"/>
    <col min="9475" max="9475" width="32.58203125" style="11" bestFit="1" customWidth="1"/>
    <col min="9476" max="9476" width="22.33203125" style="11" bestFit="1" customWidth="1"/>
    <col min="9477" max="9477" width="10.9140625" style="11" bestFit="1" customWidth="1"/>
    <col min="9478" max="9478" width="11.5" style="11" bestFit="1" customWidth="1"/>
    <col min="9479" max="9479" width="17.33203125" style="11" bestFit="1" customWidth="1"/>
    <col min="9480" max="9480" width="8.83203125" style="11" customWidth="1"/>
    <col min="9481" max="9482" width="7.83203125" style="11"/>
    <col min="9483" max="9483" width="15.58203125" style="11" customWidth="1"/>
    <col min="9484" max="9729" width="7.83203125" style="11"/>
    <col min="9730" max="9730" width="8.08203125" style="11" bestFit="1" customWidth="1"/>
    <col min="9731" max="9731" width="32.58203125" style="11" bestFit="1" customWidth="1"/>
    <col min="9732" max="9732" width="22.33203125" style="11" bestFit="1" customWidth="1"/>
    <col min="9733" max="9733" width="10.9140625" style="11" bestFit="1" customWidth="1"/>
    <col min="9734" max="9734" width="11.5" style="11" bestFit="1" customWidth="1"/>
    <col min="9735" max="9735" width="17.33203125" style="11" bestFit="1" customWidth="1"/>
    <col min="9736" max="9736" width="8.83203125" style="11" customWidth="1"/>
    <col min="9737" max="9738" width="7.83203125" style="11"/>
    <col min="9739" max="9739" width="15.58203125" style="11" customWidth="1"/>
    <col min="9740" max="9985" width="7.83203125" style="11"/>
    <col min="9986" max="9986" width="8.08203125" style="11" bestFit="1" customWidth="1"/>
    <col min="9987" max="9987" width="32.58203125" style="11" bestFit="1" customWidth="1"/>
    <col min="9988" max="9988" width="22.33203125" style="11" bestFit="1" customWidth="1"/>
    <col min="9989" max="9989" width="10.9140625" style="11" bestFit="1" customWidth="1"/>
    <col min="9990" max="9990" width="11.5" style="11" bestFit="1" customWidth="1"/>
    <col min="9991" max="9991" width="17.33203125" style="11" bestFit="1" customWidth="1"/>
    <col min="9992" max="9992" width="8.83203125" style="11" customWidth="1"/>
    <col min="9993" max="9994" width="7.83203125" style="11"/>
    <col min="9995" max="9995" width="15.58203125" style="11" customWidth="1"/>
    <col min="9996" max="10241" width="7.83203125" style="11"/>
    <col min="10242" max="10242" width="8.08203125" style="11" bestFit="1" customWidth="1"/>
    <col min="10243" max="10243" width="32.58203125" style="11" bestFit="1" customWidth="1"/>
    <col min="10244" max="10244" width="22.33203125" style="11" bestFit="1" customWidth="1"/>
    <col min="10245" max="10245" width="10.9140625" style="11" bestFit="1" customWidth="1"/>
    <col min="10246" max="10246" width="11.5" style="11" bestFit="1" customWidth="1"/>
    <col min="10247" max="10247" width="17.33203125" style="11" bestFit="1" customWidth="1"/>
    <col min="10248" max="10248" width="8.83203125" style="11" customWidth="1"/>
    <col min="10249" max="10250" width="7.83203125" style="11"/>
    <col min="10251" max="10251" width="15.58203125" style="11" customWidth="1"/>
    <col min="10252" max="10497" width="7.83203125" style="11"/>
    <col min="10498" max="10498" width="8.08203125" style="11" bestFit="1" customWidth="1"/>
    <col min="10499" max="10499" width="32.58203125" style="11" bestFit="1" customWidth="1"/>
    <col min="10500" max="10500" width="22.33203125" style="11" bestFit="1" customWidth="1"/>
    <col min="10501" max="10501" width="10.9140625" style="11" bestFit="1" customWidth="1"/>
    <col min="10502" max="10502" width="11.5" style="11" bestFit="1" customWidth="1"/>
    <col min="10503" max="10503" width="17.33203125" style="11" bestFit="1" customWidth="1"/>
    <col min="10504" max="10504" width="8.83203125" style="11" customWidth="1"/>
    <col min="10505" max="10506" width="7.83203125" style="11"/>
    <col min="10507" max="10507" width="15.58203125" style="11" customWidth="1"/>
    <col min="10508" max="10753" width="7.83203125" style="11"/>
    <col min="10754" max="10754" width="8.08203125" style="11" bestFit="1" customWidth="1"/>
    <col min="10755" max="10755" width="32.58203125" style="11" bestFit="1" customWidth="1"/>
    <col min="10756" max="10756" width="22.33203125" style="11" bestFit="1" customWidth="1"/>
    <col min="10757" max="10757" width="10.9140625" style="11" bestFit="1" customWidth="1"/>
    <col min="10758" max="10758" width="11.5" style="11" bestFit="1" customWidth="1"/>
    <col min="10759" max="10759" width="17.33203125" style="11" bestFit="1" customWidth="1"/>
    <col min="10760" max="10760" width="8.83203125" style="11" customWidth="1"/>
    <col min="10761" max="10762" width="7.83203125" style="11"/>
    <col min="10763" max="10763" width="15.58203125" style="11" customWidth="1"/>
    <col min="10764" max="11009" width="7.83203125" style="11"/>
    <col min="11010" max="11010" width="8.08203125" style="11" bestFit="1" customWidth="1"/>
    <col min="11011" max="11011" width="32.58203125" style="11" bestFit="1" customWidth="1"/>
    <col min="11012" max="11012" width="22.33203125" style="11" bestFit="1" customWidth="1"/>
    <col min="11013" max="11013" width="10.9140625" style="11" bestFit="1" customWidth="1"/>
    <col min="11014" max="11014" width="11.5" style="11" bestFit="1" customWidth="1"/>
    <col min="11015" max="11015" width="17.33203125" style="11" bestFit="1" customWidth="1"/>
    <col min="11016" max="11016" width="8.83203125" style="11" customWidth="1"/>
    <col min="11017" max="11018" width="7.83203125" style="11"/>
    <col min="11019" max="11019" width="15.58203125" style="11" customWidth="1"/>
    <col min="11020" max="11265" width="7.83203125" style="11"/>
    <col min="11266" max="11266" width="8.08203125" style="11" bestFit="1" customWidth="1"/>
    <col min="11267" max="11267" width="32.58203125" style="11" bestFit="1" customWidth="1"/>
    <col min="11268" max="11268" width="22.33203125" style="11" bestFit="1" customWidth="1"/>
    <col min="11269" max="11269" width="10.9140625" style="11" bestFit="1" customWidth="1"/>
    <col min="11270" max="11270" width="11.5" style="11" bestFit="1" customWidth="1"/>
    <col min="11271" max="11271" width="17.33203125" style="11" bestFit="1" customWidth="1"/>
    <col min="11272" max="11272" width="8.83203125" style="11" customWidth="1"/>
    <col min="11273" max="11274" width="7.83203125" style="11"/>
    <col min="11275" max="11275" width="15.58203125" style="11" customWidth="1"/>
    <col min="11276" max="11521" width="7.83203125" style="11"/>
    <col min="11522" max="11522" width="8.08203125" style="11" bestFit="1" customWidth="1"/>
    <col min="11523" max="11523" width="32.58203125" style="11" bestFit="1" customWidth="1"/>
    <col min="11524" max="11524" width="22.33203125" style="11" bestFit="1" customWidth="1"/>
    <col min="11525" max="11525" width="10.9140625" style="11" bestFit="1" customWidth="1"/>
    <col min="11526" max="11526" width="11.5" style="11" bestFit="1" customWidth="1"/>
    <col min="11527" max="11527" width="17.33203125" style="11" bestFit="1" customWidth="1"/>
    <col min="11528" max="11528" width="8.83203125" style="11" customWidth="1"/>
    <col min="11529" max="11530" width="7.83203125" style="11"/>
    <col min="11531" max="11531" width="15.58203125" style="11" customWidth="1"/>
    <col min="11532" max="11777" width="7.83203125" style="11"/>
    <col min="11778" max="11778" width="8.08203125" style="11" bestFit="1" customWidth="1"/>
    <col min="11779" max="11779" width="32.58203125" style="11" bestFit="1" customWidth="1"/>
    <col min="11780" max="11780" width="22.33203125" style="11" bestFit="1" customWidth="1"/>
    <col min="11781" max="11781" width="10.9140625" style="11" bestFit="1" customWidth="1"/>
    <col min="11782" max="11782" width="11.5" style="11" bestFit="1" customWidth="1"/>
    <col min="11783" max="11783" width="17.33203125" style="11" bestFit="1" customWidth="1"/>
    <col min="11784" max="11784" width="8.83203125" style="11" customWidth="1"/>
    <col min="11785" max="11786" width="7.83203125" style="11"/>
    <col min="11787" max="11787" width="15.58203125" style="11" customWidth="1"/>
    <col min="11788" max="12033" width="7.83203125" style="11"/>
    <col min="12034" max="12034" width="8.08203125" style="11" bestFit="1" customWidth="1"/>
    <col min="12035" max="12035" width="32.58203125" style="11" bestFit="1" customWidth="1"/>
    <col min="12036" max="12036" width="22.33203125" style="11" bestFit="1" customWidth="1"/>
    <col min="12037" max="12037" width="10.9140625" style="11" bestFit="1" customWidth="1"/>
    <col min="12038" max="12038" width="11.5" style="11" bestFit="1" customWidth="1"/>
    <col min="12039" max="12039" width="17.33203125" style="11" bestFit="1" customWidth="1"/>
    <col min="12040" max="12040" width="8.83203125" style="11" customWidth="1"/>
    <col min="12041" max="12042" width="7.83203125" style="11"/>
    <col min="12043" max="12043" width="15.58203125" style="11" customWidth="1"/>
    <col min="12044" max="12289" width="7.83203125" style="11"/>
    <col min="12290" max="12290" width="8.08203125" style="11" bestFit="1" customWidth="1"/>
    <col min="12291" max="12291" width="32.58203125" style="11" bestFit="1" customWidth="1"/>
    <col min="12292" max="12292" width="22.33203125" style="11" bestFit="1" customWidth="1"/>
    <col min="12293" max="12293" width="10.9140625" style="11" bestFit="1" customWidth="1"/>
    <col min="12294" max="12294" width="11.5" style="11" bestFit="1" customWidth="1"/>
    <col min="12295" max="12295" width="17.33203125" style="11" bestFit="1" customWidth="1"/>
    <col min="12296" max="12296" width="8.83203125" style="11" customWidth="1"/>
    <col min="12297" max="12298" width="7.83203125" style="11"/>
    <col min="12299" max="12299" width="15.58203125" style="11" customWidth="1"/>
    <col min="12300" max="12545" width="7.83203125" style="11"/>
    <col min="12546" max="12546" width="8.08203125" style="11" bestFit="1" customWidth="1"/>
    <col min="12547" max="12547" width="32.58203125" style="11" bestFit="1" customWidth="1"/>
    <col min="12548" max="12548" width="22.33203125" style="11" bestFit="1" customWidth="1"/>
    <col min="12549" max="12549" width="10.9140625" style="11" bestFit="1" customWidth="1"/>
    <col min="12550" max="12550" width="11.5" style="11" bestFit="1" customWidth="1"/>
    <col min="12551" max="12551" width="17.33203125" style="11" bestFit="1" customWidth="1"/>
    <col min="12552" max="12552" width="8.83203125" style="11" customWidth="1"/>
    <col min="12553" max="12554" width="7.83203125" style="11"/>
    <col min="12555" max="12555" width="15.58203125" style="11" customWidth="1"/>
    <col min="12556" max="12801" width="7.83203125" style="11"/>
    <col min="12802" max="12802" width="8.08203125" style="11" bestFit="1" customWidth="1"/>
    <col min="12803" max="12803" width="32.58203125" style="11" bestFit="1" customWidth="1"/>
    <col min="12804" max="12804" width="22.33203125" style="11" bestFit="1" customWidth="1"/>
    <col min="12805" max="12805" width="10.9140625" style="11" bestFit="1" customWidth="1"/>
    <col min="12806" max="12806" width="11.5" style="11" bestFit="1" customWidth="1"/>
    <col min="12807" max="12807" width="17.33203125" style="11" bestFit="1" customWidth="1"/>
    <col min="12808" max="12808" width="8.83203125" style="11" customWidth="1"/>
    <col min="12809" max="12810" width="7.83203125" style="11"/>
    <col min="12811" max="12811" width="15.58203125" style="11" customWidth="1"/>
    <col min="12812" max="13057" width="7.83203125" style="11"/>
    <col min="13058" max="13058" width="8.08203125" style="11" bestFit="1" customWidth="1"/>
    <col min="13059" max="13059" width="32.58203125" style="11" bestFit="1" customWidth="1"/>
    <col min="13060" max="13060" width="22.33203125" style="11" bestFit="1" customWidth="1"/>
    <col min="13061" max="13061" width="10.9140625" style="11" bestFit="1" customWidth="1"/>
    <col min="13062" max="13062" width="11.5" style="11" bestFit="1" customWidth="1"/>
    <col min="13063" max="13063" width="17.33203125" style="11" bestFit="1" customWidth="1"/>
    <col min="13064" max="13064" width="8.83203125" style="11" customWidth="1"/>
    <col min="13065" max="13066" width="7.83203125" style="11"/>
    <col min="13067" max="13067" width="15.58203125" style="11" customWidth="1"/>
    <col min="13068" max="13313" width="7.83203125" style="11"/>
    <col min="13314" max="13314" width="8.08203125" style="11" bestFit="1" customWidth="1"/>
    <col min="13315" max="13315" width="32.58203125" style="11" bestFit="1" customWidth="1"/>
    <col min="13316" max="13316" width="22.33203125" style="11" bestFit="1" customWidth="1"/>
    <col min="13317" max="13317" width="10.9140625" style="11" bestFit="1" customWidth="1"/>
    <col min="13318" max="13318" width="11.5" style="11" bestFit="1" customWidth="1"/>
    <col min="13319" max="13319" width="17.33203125" style="11" bestFit="1" customWidth="1"/>
    <col min="13320" max="13320" width="8.83203125" style="11" customWidth="1"/>
    <col min="13321" max="13322" width="7.83203125" style="11"/>
    <col min="13323" max="13323" width="15.58203125" style="11" customWidth="1"/>
    <col min="13324" max="13569" width="7.83203125" style="11"/>
    <col min="13570" max="13570" width="8.08203125" style="11" bestFit="1" customWidth="1"/>
    <col min="13571" max="13571" width="32.58203125" style="11" bestFit="1" customWidth="1"/>
    <col min="13572" max="13572" width="22.33203125" style="11" bestFit="1" customWidth="1"/>
    <col min="13573" max="13573" width="10.9140625" style="11" bestFit="1" customWidth="1"/>
    <col min="13574" max="13574" width="11.5" style="11" bestFit="1" customWidth="1"/>
    <col min="13575" max="13575" width="17.33203125" style="11" bestFit="1" customWidth="1"/>
    <col min="13576" max="13576" width="8.83203125" style="11" customWidth="1"/>
    <col min="13577" max="13578" width="7.83203125" style="11"/>
    <col min="13579" max="13579" width="15.58203125" style="11" customWidth="1"/>
    <col min="13580" max="13825" width="7.83203125" style="11"/>
    <col min="13826" max="13826" width="8.08203125" style="11" bestFit="1" customWidth="1"/>
    <col min="13827" max="13827" width="32.58203125" style="11" bestFit="1" customWidth="1"/>
    <col min="13828" max="13828" width="22.33203125" style="11" bestFit="1" customWidth="1"/>
    <col min="13829" max="13829" width="10.9140625" style="11" bestFit="1" customWidth="1"/>
    <col min="13830" max="13830" width="11.5" style="11" bestFit="1" customWidth="1"/>
    <col min="13831" max="13831" width="17.33203125" style="11" bestFit="1" customWidth="1"/>
    <col min="13832" max="13832" width="8.83203125" style="11" customWidth="1"/>
    <col min="13833" max="13834" width="7.83203125" style="11"/>
    <col min="13835" max="13835" width="15.58203125" style="11" customWidth="1"/>
    <col min="13836" max="14081" width="7.83203125" style="11"/>
    <col min="14082" max="14082" width="8.08203125" style="11" bestFit="1" customWidth="1"/>
    <col min="14083" max="14083" width="32.58203125" style="11" bestFit="1" customWidth="1"/>
    <col min="14084" max="14084" width="22.33203125" style="11" bestFit="1" customWidth="1"/>
    <col min="14085" max="14085" width="10.9140625" style="11" bestFit="1" customWidth="1"/>
    <col min="14086" max="14086" width="11.5" style="11" bestFit="1" customWidth="1"/>
    <col min="14087" max="14087" width="17.33203125" style="11" bestFit="1" customWidth="1"/>
    <col min="14088" max="14088" width="8.83203125" style="11" customWidth="1"/>
    <col min="14089" max="14090" width="7.83203125" style="11"/>
    <col min="14091" max="14091" width="15.58203125" style="11" customWidth="1"/>
    <col min="14092" max="14337" width="7.83203125" style="11"/>
    <col min="14338" max="14338" width="8.08203125" style="11" bestFit="1" customWidth="1"/>
    <col min="14339" max="14339" width="32.58203125" style="11" bestFit="1" customWidth="1"/>
    <col min="14340" max="14340" width="22.33203125" style="11" bestFit="1" customWidth="1"/>
    <col min="14341" max="14341" width="10.9140625" style="11" bestFit="1" customWidth="1"/>
    <col min="14342" max="14342" width="11.5" style="11" bestFit="1" customWidth="1"/>
    <col min="14343" max="14343" width="17.33203125" style="11" bestFit="1" customWidth="1"/>
    <col min="14344" max="14344" width="8.83203125" style="11" customWidth="1"/>
    <col min="14345" max="14346" width="7.83203125" style="11"/>
    <col min="14347" max="14347" width="15.58203125" style="11" customWidth="1"/>
    <col min="14348" max="14593" width="7.83203125" style="11"/>
    <col min="14594" max="14594" width="8.08203125" style="11" bestFit="1" customWidth="1"/>
    <col min="14595" max="14595" width="32.58203125" style="11" bestFit="1" customWidth="1"/>
    <col min="14596" max="14596" width="22.33203125" style="11" bestFit="1" customWidth="1"/>
    <col min="14597" max="14597" width="10.9140625" style="11" bestFit="1" customWidth="1"/>
    <col min="14598" max="14598" width="11.5" style="11" bestFit="1" customWidth="1"/>
    <col min="14599" max="14599" width="17.33203125" style="11" bestFit="1" customWidth="1"/>
    <col min="14600" max="14600" width="8.83203125" style="11" customWidth="1"/>
    <col min="14601" max="14602" width="7.83203125" style="11"/>
    <col min="14603" max="14603" width="15.58203125" style="11" customWidth="1"/>
    <col min="14604" max="14849" width="7.83203125" style="11"/>
    <col min="14850" max="14850" width="8.08203125" style="11" bestFit="1" customWidth="1"/>
    <col min="14851" max="14851" width="32.58203125" style="11" bestFit="1" customWidth="1"/>
    <col min="14852" max="14852" width="22.33203125" style="11" bestFit="1" customWidth="1"/>
    <col min="14853" max="14853" width="10.9140625" style="11" bestFit="1" customWidth="1"/>
    <col min="14854" max="14854" width="11.5" style="11" bestFit="1" customWidth="1"/>
    <col min="14855" max="14855" width="17.33203125" style="11" bestFit="1" customWidth="1"/>
    <col min="14856" max="14856" width="8.83203125" style="11" customWidth="1"/>
    <col min="14857" max="14858" width="7.83203125" style="11"/>
    <col min="14859" max="14859" width="15.58203125" style="11" customWidth="1"/>
    <col min="14860" max="15105" width="7.83203125" style="11"/>
    <col min="15106" max="15106" width="8.08203125" style="11" bestFit="1" customWidth="1"/>
    <col min="15107" max="15107" width="32.58203125" style="11" bestFit="1" customWidth="1"/>
    <col min="15108" max="15108" width="22.33203125" style="11" bestFit="1" customWidth="1"/>
    <col min="15109" max="15109" width="10.9140625" style="11" bestFit="1" customWidth="1"/>
    <col min="15110" max="15110" width="11.5" style="11" bestFit="1" customWidth="1"/>
    <col min="15111" max="15111" width="17.33203125" style="11" bestFit="1" customWidth="1"/>
    <col min="15112" max="15112" width="8.83203125" style="11" customWidth="1"/>
    <col min="15113" max="15114" width="7.83203125" style="11"/>
    <col min="15115" max="15115" width="15.58203125" style="11" customWidth="1"/>
    <col min="15116" max="15361" width="7.83203125" style="11"/>
    <col min="15362" max="15362" width="8.08203125" style="11" bestFit="1" customWidth="1"/>
    <col min="15363" max="15363" width="32.58203125" style="11" bestFit="1" customWidth="1"/>
    <col min="15364" max="15364" width="22.33203125" style="11" bestFit="1" customWidth="1"/>
    <col min="15365" max="15365" width="10.9140625" style="11" bestFit="1" customWidth="1"/>
    <col min="15366" max="15366" width="11.5" style="11" bestFit="1" customWidth="1"/>
    <col min="15367" max="15367" width="17.33203125" style="11" bestFit="1" customWidth="1"/>
    <col min="15368" max="15368" width="8.83203125" style="11" customWidth="1"/>
    <col min="15369" max="15370" width="7.83203125" style="11"/>
    <col min="15371" max="15371" width="15.58203125" style="11" customWidth="1"/>
    <col min="15372" max="15617" width="7.83203125" style="11"/>
    <col min="15618" max="15618" width="8.08203125" style="11" bestFit="1" customWidth="1"/>
    <col min="15619" max="15619" width="32.58203125" style="11" bestFit="1" customWidth="1"/>
    <col min="15620" max="15620" width="22.33203125" style="11" bestFit="1" customWidth="1"/>
    <col min="15621" max="15621" width="10.9140625" style="11" bestFit="1" customWidth="1"/>
    <col min="15622" max="15622" width="11.5" style="11" bestFit="1" customWidth="1"/>
    <col min="15623" max="15623" width="17.33203125" style="11" bestFit="1" customWidth="1"/>
    <col min="15624" max="15624" width="8.83203125" style="11" customWidth="1"/>
    <col min="15625" max="15626" width="7.83203125" style="11"/>
    <col min="15627" max="15627" width="15.58203125" style="11" customWidth="1"/>
    <col min="15628" max="15873" width="7.83203125" style="11"/>
    <col min="15874" max="15874" width="8.08203125" style="11" bestFit="1" customWidth="1"/>
    <col min="15875" max="15875" width="32.58203125" style="11" bestFit="1" customWidth="1"/>
    <col min="15876" max="15876" width="22.33203125" style="11" bestFit="1" customWidth="1"/>
    <col min="15877" max="15877" width="10.9140625" style="11" bestFit="1" customWidth="1"/>
    <col min="15878" max="15878" width="11.5" style="11" bestFit="1" customWidth="1"/>
    <col min="15879" max="15879" width="17.33203125" style="11" bestFit="1" customWidth="1"/>
    <col min="15880" max="15880" width="8.83203125" style="11" customWidth="1"/>
    <col min="15881" max="15882" width="7.83203125" style="11"/>
    <col min="15883" max="15883" width="15.58203125" style="11" customWidth="1"/>
    <col min="15884" max="16129" width="7.83203125" style="11"/>
    <col min="16130" max="16130" width="8.08203125" style="11" bestFit="1" customWidth="1"/>
    <col min="16131" max="16131" width="32.58203125" style="11" bestFit="1" customWidth="1"/>
    <col min="16132" max="16132" width="22.33203125" style="11" bestFit="1" customWidth="1"/>
    <col min="16133" max="16133" width="10.9140625" style="11" bestFit="1" customWidth="1"/>
    <col min="16134" max="16134" width="11.5" style="11" bestFit="1" customWidth="1"/>
    <col min="16135" max="16135" width="17.33203125" style="11" bestFit="1" customWidth="1"/>
    <col min="16136" max="16136" width="8.83203125" style="11" customWidth="1"/>
    <col min="16137" max="16138" width="7.83203125" style="11"/>
    <col min="16139" max="16139" width="15.58203125" style="11" customWidth="1"/>
    <col min="16140" max="16384" width="7.83203125" style="11"/>
  </cols>
  <sheetData>
    <row r="1" spans="1:11">
      <c r="A1" s="62"/>
      <c r="B1" s="65" t="s">
        <v>121</v>
      </c>
      <c r="C1" s="65" t="s">
        <v>122</v>
      </c>
      <c r="D1" s="65" t="s">
        <v>123</v>
      </c>
      <c r="E1" s="65" t="s">
        <v>124</v>
      </c>
      <c r="F1" s="65">
        <v>2025</v>
      </c>
      <c r="G1" s="65">
        <v>2026</v>
      </c>
      <c r="H1" s="65"/>
      <c r="K1" s="8" t="s">
        <v>354</v>
      </c>
    </row>
    <row r="2" spans="1:11" ht="15.75" customHeight="1">
      <c r="A2" s="63">
        <v>46023</v>
      </c>
      <c r="B2" s="61">
        <v>53.55</v>
      </c>
      <c r="C2" s="61">
        <v>34.850000000000009</v>
      </c>
      <c r="D2" s="51">
        <v>88.4</v>
      </c>
      <c r="E2" s="51">
        <v>72.304666666666662</v>
      </c>
      <c r="F2" s="51">
        <v>72.16</v>
      </c>
      <c r="G2" s="51">
        <v>61.96</v>
      </c>
      <c r="H2" s="51"/>
      <c r="K2" s="14" t="s">
        <v>37</v>
      </c>
    </row>
    <row r="3" spans="1:11">
      <c r="A3" s="63">
        <v>46024</v>
      </c>
      <c r="B3" s="61">
        <v>53.77</v>
      </c>
      <c r="C3" s="61">
        <v>34.29</v>
      </c>
      <c r="D3" s="51">
        <v>88.06</v>
      </c>
      <c r="E3" s="51">
        <v>71.861874999999984</v>
      </c>
      <c r="F3" s="51">
        <v>71.81</v>
      </c>
      <c r="G3" s="51">
        <v>61.5</v>
      </c>
      <c r="H3" s="51"/>
    </row>
    <row r="4" spans="1:11">
      <c r="A4" s="63">
        <v>46025</v>
      </c>
      <c r="B4" s="61">
        <v>53.77</v>
      </c>
      <c r="C4" s="61">
        <v>33.82</v>
      </c>
      <c r="D4" s="51">
        <v>87.59</v>
      </c>
      <c r="E4" s="51">
        <v>71.530625000000015</v>
      </c>
      <c r="F4" s="51">
        <v>71.33</v>
      </c>
      <c r="G4" s="51">
        <v>60.96</v>
      </c>
      <c r="H4" s="51"/>
    </row>
    <row r="5" spans="1:11">
      <c r="A5" s="63">
        <v>46026</v>
      </c>
      <c r="B5" s="61">
        <v>53.64</v>
      </c>
      <c r="C5" s="61">
        <v>33.549999999999997</v>
      </c>
      <c r="D5" s="51">
        <v>87.19</v>
      </c>
      <c r="E5" s="51">
        <v>71.130624999999995</v>
      </c>
      <c r="F5" s="51">
        <v>70.75</v>
      </c>
      <c r="G5" s="51">
        <v>60.4</v>
      </c>
      <c r="H5" s="51"/>
    </row>
    <row r="6" spans="1:11">
      <c r="A6" s="63">
        <v>46027</v>
      </c>
      <c r="B6" s="61">
        <v>53.39</v>
      </c>
      <c r="C6" s="61">
        <v>33.42</v>
      </c>
      <c r="D6" s="51">
        <v>86.81</v>
      </c>
      <c r="E6" s="51">
        <v>70.691250000000011</v>
      </c>
      <c r="F6" s="51">
        <v>70.180000000000007</v>
      </c>
      <c r="G6" s="51">
        <v>59.73</v>
      </c>
      <c r="H6" s="51"/>
    </row>
    <row r="7" spans="1:11">
      <c r="A7" s="63">
        <v>46028</v>
      </c>
      <c r="B7" s="61">
        <v>53.01</v>
      </c>
      <c r="C7" s="61">
        <v>33.410000000000004</v>
      </c>
      <c r="D7" s="51">
        <v>86.42</v>
      </c>
      <c r="E7" s="51">
        <v>70.227500000000006</v>
      </c>
      <c r="F7" s="51">
        <v>69.72</v>
      </c>
      <c r="G7" s="51">
        <v>58.88</v>
      </c>
      <c r="H7" s="51"/>
    </row>
    <row r="8" spans="1:11">
      <c r="A8" s="63">
        <v>46029</v>
      </c>
      <c r="B8" s="61">
        <v>52.62</v>
      </c>
      <c r="C8" s="61">
        <v>33.280000000000008</v>
      </c>
      <c r="D8" s="51">
        <v>85.9</v>
      </c>
      <c r="E8" s="51">
        <v>69.771249999999995</v>
      </c>
      <c r="F8" s="51">
        <v>69.319999999999993</v>
      </c>
      <c r="G8" s="51">
        <v>58.03</v>
      </c>
      <c r="H8" s="51"/>
    </row>
    <row r="9" spans="1:11">
      <c r="A9" s="63">
        <v>46030</v>
      </c>
      <c r="B9" s="61">
        <v>52.1</v>
      </c>
      <c r="C9" s="61">
        <v>33.229999999999997</v>
      </c>
      <c r="D9" s="51">
        <v>85.33</v>
      </c>
      <c r="E9" s="51">
        <v>69.281874999999999</v>
      </c>
      <c r="F9" s="51">
        <v>68.83</v>
      </c>
      <c r="G9" s="51">
        <v>57.13</v>
      </c>
      <c r="H9" s="51"/>
    </row>
    <row r="10" spans="1:11">
      <c r="A10" s="63">
        <v>46031</v>
      </c>
      <c r="B10" s="61">
        <v>51.67</v>
      </c>
      <c r="C10" s="61">
        <v>33.129999999999995</v>
      </c>
      <c r="D10" s="51">
        <v>84.8</v>
      </c>
      <c r="E10" s="51">
        <v>68.771874999999994</v>
      </c>
      <c r="F10" s="51">
        <v>68.239999999999995</v>
      </c>
      <c r="G10" s="51">
        <v>56.24</v>
      </c>
      <c r="H10" s="51"/>
    </row>
    <row r="11" spans="1:11">
      <c r="A11" s="63">
        <v>46032</v>
      </c>
      <c r="B11" s="61">
        <v>51.24</v>
      </c>
      <c r="C11" s="61">
        <v>33.059999999999995</v>
      </c>
      <c r="D11" s="51">
        <v>84.3</v>
      </c>
      <c r="E11" s="51">
        <v>68.26062499999999</v>
      </c>
      <c r="F11" s="51">
        <v>67.64</v>
      </c>
      <c r="G11" s="51">
        <v>55.48</v>
      </c>
      <c r="H11" s="51"/>
    </row>
    <row r="12" spans="1:11">
      <c r="A12" s="63">
        <v>46033</v>
      </c>
      <c r="B12" s="61">
        <v>50.51</v>
      </c>
      <c r="C12" s="61">
        <v>33.369999999999997</v>
      </c>
      <c r="D12" s="51">
        <v>83.88</v>
      </c>
      <c r="E12" s="51">
        <v>67.717500000000001</v>
      </c>
      <c r="F12" s="51">
        <v>66.900000000000006</v>
      </c>
      <c r="G12" s="51">
        <v>54.72</v>
      </c>
      <c r="H12" s="51"/>
    </row>
    <row r="13" spans="1:11">
      <c r="A13" s="63">
        <v>46034</v>
      </c>
      <c r="B13" s="61">
        <v>49.78</v>
      </c>
      <c r="C13" s="61">
        <v>33.67</v>
      </c>
      <c r="D13" s="51">
        <v>83.45</v>
      </c>
      <c r="E13" s="51">
        <v>67.184375000000003</v>
      </c>
      <c r="F13" s="51">
        <v>66.400000000000006</v>
      </c>
      <c r="G13" s="51">
        <v>53.96</v>
      </c>
      <c r="H13" s="51"/>
    </row>
    <row r="14" spans="1:11">
      <c r="A14" s="63">
        <v>46035</v>
      </c>
      <c r="B14" s="61">
        <v>49.04</v>
      </c>
      <c r="C14" s="61">
        <v>33.99</v>
      </c>
      <c r="D14" s="51">
        <v>83.03</v>
      </c>
      <c r="E14" s="51">
        <v>66.668750000000003</v>
      </c>
      <c r="F14" s="51">
        <v>65.77</v>
      </c>
      <c r="G14" s="51">
        <v>53.18</v>
      </c>
      <c r="H14" s="51"/>
    </row>
    <row r="15" spans="1:11">
      <c r="A15" s="63">
        <v>46036</v>
      </c>
      <c r="B15" s="61">
        <v>48.33</v>
      </c>
      <c r="C15" s="61">
        <v>34.200000000000003</v>
      </c>
      <c r="D15" s="51">
        <v>82.53</v>
      </c>
      <c r="E15" s="51">
        <v>66.153750000000002</v>
      </c>
      <c r="F15" s="51">
        <v>64.98</v>
      </c>
      <c r="G15" s="51">
        <v>52.48</v>
      </c>
      <c r="H15" s="51"/>
    </row>
    <row r="16" spans="1:11">
      <c r="A16" s="63">
        <v>46037</v>
      </c>
      <c r="B16" s="61">
        <v>47.62</v>
      </c>
      <c r="C16" s="61">
        <v>34.380000000000003</v>
      </c>
      <c r="D16" s="51">
        <v>82</v>
      </c>
      <c r="E16" s="51">
        <v>65.605000000000004</v>
      </c>
      <c r="F16" s="51">
        <v>64.150000000000006</v>
      </c>
      <c r="G16" s="51">
        <v>51.87</v>
      </c>
      <c r="H16" s="51"/>
    </row>
    <row r="17" spans="1:8">
      <c r="A17" s="63">
        <v>46038</v>
      </c>
      <c r="B17" s="61">
        <v>47.06</v>
      </c>
      <c r="C17" s="61">
        <v>34.459999999999994</v>
      </c>
      <c r="D17" s="51">
        <v>81.52</v>
      </c>
      <c r="E17" s="51">
        <v>65.038124999999994</v>
      </c>
      <c r="F17" s="51">
        <v>63.35</v>
      </c>
      <c r="G17" s="51">
        <v>51.32</v>
      </c>
      <c r="H17" s="51"/>
    </row>
    <row r="18" spans="1:8">
      <c r="A18" s="63">
        <v>46039</v>
      </c>
      <c r="B18" s="61">
        <v>46.57</v>
      </c>
      <c r="C18" s="61">
        <v>34.529999999999994</v>
      </c>
      <c r="D18" s="51">
        <v>81.099999999999994</v>
      </c>
      <c r="E18" s="51">
        <v>64.458124999999995</v>
      </c>
      <c r="F18" s="51">
        <v>62.56</v>
      </c>
      <c r="G18" s="51">
        <v>50.82</v>
      </c>
      <c r="H18" s="51"/>
    </row>
    <row r="19" spans="1:8">
      <c r="A19" s="63">
        <v>46040</v>
      </c>
      <c r="B19" s="61">
        <v>45.93</v>
      </c>
      <c r="C19" s="61">
        <v>34.690000000000005</v>
      </c>
      <c r="D19" s="51">
        <v>80.62</v>
      </c>
      <c r="E19" s="51">
        <v>63.831875000000011</v>
      </c>
      <c r="F19" s="51">
        <v>61.72</v>
      </c>
      <c r="G19" s="51">
        <v>50.32</v>
      </c>
      <c r="H19" s="51"/>
    </row>
    <row r="20" spans="1:8">
      <c r="A20" s="63">
        <v>46041</v>
      </c>
      <c r="B20" s="61">
        <v>45.23</v>
      </c>
      <c r="C20" s="61">
        <v>34.830000000000005</v>
      </c>
      <c r="D20" s="51">
        <v>80.06</v>
      </c>
      <c r="E20" s="51">
        <v>63.184999999999995</v>
      </c>
      <c r="F20" s="51">
        <v>60.97</v>
      </c>
      <c r="G20" s="51">
        <v>49.81</v>
      </c>
      <c r="H20" s="51"/>
    </row>
    <row r="21" spans="1:8">
      <c r="A21" s="63">
        <v>46042</v>
      </c>
      <c r="B21" s="61">
        <v>44.61</v>
      </c>
      <c r="C21" s="61">
        <v>34.86</v>
      </c>
      <c r="D21" s="51">
        <v>79.47</v>
      </c>
      <c r="E21" s="51">
        <v>62.536249999999988</v>
      </c>
      <c r="F21" s="51">
        <v>60.21</v>
      </c>
      <c r="G21" s="51">
        <v>49.08</v>
      </c>
      <c r="H21" s="51"/>
    </row>
    <row r="22" spans="1:8">
      <c r="A22" s="63">
        <v>46043</v>
      </c>
      <c r="B22" s="61">
        <v>43.96</v>
      </c>
      <c r="C22" s="61">
        <v>34.889999999999993</v>
      </c>
      <c r="D22" s="51">
        <v>78.849999999999994</v>
      </c>
      <c r="E22" s="51">
        <v>61.895624999999995</v>
      </c>
      <c r="F22" s="51">
        <v>59.33</v>
      </c>
      <c r="G22" s="51">
        <v>48.3</v>
      </c>
      <c r="H22" s="51"/>
    </row>
    <row r="23" spans="1:8">
      <c r="A23" s="63">
        <v>46044</v>
      </c>
      <c r="B23" s="61">
        <v>43.27</v>
      </c>
      <c r="C23" s="61">
        <v>35.04999999999999</v>
      </c>
      <c r="D23" s="51">
        <v>78.319999999999993</v>
      </c>
      <c r="E23" s="51">
        <v>61.259375000000006</v>
      </c>
      <c r="F23" s="51">
        <v>58.39</v>
      </c>
      <c r="G23" s="51">
        <v>47.57</v>
      </c>
      <c r="H23" s="51"/>
    </row>
    <row r="24" spans="1:8">
      <c r="A24" s="63">
        <v>46045</v>
      </c>
      <c r="B24" s="61">
        <v>42.69</v>
      </c>
      <c r="C24" s="61">
        <v>35.08</v>
      </c>
      <c r="D24" s="51">
        <v>77.77</v>
      </c>
      <c r="E24" s="51">
        <v>60.634999999999991</v>
      </c>
      <c r="F24" s="51">
        <v>57.6</v>
      </c>
      <c r="G24" s="51">
        <v>46.82</v>
      </c>
      <c r="H24" s="51"/>
    </row>
    <row r="25" spans="1:8">
      <c r="A25" s="63">
        <v>46046</v>
      </c>
      <c r="B25" s="61">
        <v>42.13</v>
      </c>
      <c r="C25" s="61">
        <v>34.880000000000003</v>
      </c>
      <c r="D25" s="51">
        <v>77.010000000000005</v>
      </c>
      <c r="E25" s="51">
        <v>60.006249999999994</v>
      </c>
      <c r="F25" s="51">
        <v>57.02</v>
      </c>
      <c r="G25" s="51">
        <v>46.1</v>
      </c>
      <c r="H25" s="51"/>
    </row>
    <row r="26" spans="1:8">
      <c r="A26" s="63">
        <v>46047</v>
      </c>
      <c r="B26" s="61">
        <v>41.44</v>
      </c>
      <c r="C26" s="61">
        <v>34.850000000000009</v>
      </c>
      <c r="D26" s="51">
        <v>76.290000000000006</v>
      </c>
      <c r="E26" s="51">
        <v>59.414999999999985</v>
      </c>
      <c r="F26" s="51">
        <v>56.53</v>
      </c>
      <c r="G26" s="51">
        <v>45.51</v>
      </c>
      <c r="H26" s="51"/>
    </row>
    <row r="27" spans="1:8">
      <c r="A27" s="63">
        <v>46048</v>
      </c>
      <c r="B27" s="61">
        <v>40.71</v>
      </c>
      <c r="C27" s="61">
        <v>34.9</v>
      </c>
      <c r="D27" s="51">
        <v>75.61</v>
      </c>
      <c r="E27" s="51">
        <v>58.828749999999992</v>
      </c>
      <c r="F27" s="51">
        <v>56.18</v>
      </c>
      <c r="G27" s="51">
        <v>44.91</v>
      </c>
      <c r="H27" s="51"/>
    </row>
    <row r="28" spans="1:8">
      <c r="A28" s="63">
        <v>46049</v>
      </c>
      <c r="B28" s="61">
        <v>40.03</v>
      </c>
      <c r="C28" s="61">
        <v>34.929999999999993</v>
      </c>
      <c r="D28" s="51">
        <v>74.959999999999994</v>
      </c>
      <c r="E28" s="51">
        <v>58.261250000000004</v>
      </c>
      <c r="F28" s="51">
        <v>55.72</v>
      </c>
      <c r="G28" s="51">
        <v>44.19</v>
      </c>
      <c r="H28" s="51"/>
    </row>
    <row r="29" spans="1:8">
      <c r="A29" s="63">
        <v>46050</v>
      </c>
      <c r="B29" s="61">
        <v>39.44</v>
      </c>
      <c r="C29" s="61">
        <v>34.820000000000007</v>
      </c>
      <c r="D29" s="51">
        <v>74.260000000000005</v>
      </c>
      <c r="E29" s="51">
        <v>57.716249999999995</v>
      </c>
      <c r="F29" s="51">
        <v>55.43</v>
      </c>
      <c r="G29" s="51">
        <v>43.53</v>
      </c>
      <c r="H29" s="51"/>
    </row>
    <row r="30" spans="1:8">
      <c r="A30" s="63">
        <v>46051</v>
      </c>
      <c r="B30" s="61">
        <v>38.880000000000003</v>
      </c>
      <c r="C30" s="61">
        <v>34.800000000000004</v>
      </c>
      <c r="D30" s="51">
        <v>73.680000000000007</v>
      </c>
      <c r="E30" s="51">
        <v>57.174375000000005</v>
      </c>
      <c r="F30" s="51">
        <v>55.05</v>
      </c>
      <c r="G30" s="51">
        <v>42.85</v>
      </c>
      <c r="H30" s="51"/>
    </row>
    <row r="31" spans="1:8">
      <c r="A31" s="63">
        <v>46052</v>
      </c>
      <c r="B31" s="61">
        <v>38.53</v>
      </c>
      <c r="C31" s="61">
        <v>34.629999999999995</v>
      </c>
      <c r="D31" s="51">
        <v>73.16</v>
      </c>
      <c r="E31" s="51">
        <v>56.649375000000006</v>
      </c>
      <c r="F31" s="51">
        <v>54.65</v>
      </c>
      <c r="G31" s="51">
        <v>42.15</v>
      </c>
      <c r="H31" s="51"/>
    </row>
    <row r="32" spans="1:8">
      <c r="A32" s="63">
        <v>46053</v>
      </c>
      <c r="B32" s="61">
        <v>38.18</v>
      </c>
      <c r="C32" s="61">
        <v>34.4</v>
      </c>
      <c r="D32" s="51">
        <v>72.58</v>
      </c>
      <c r="E32" s="51">
        <v>56.118750000000006</v>
      </c>
      <c r="F32" s="51">
        <v>54.14</v>
      </c>
      <c r="G32" s="51">
        <v>41.54</v>
      </c>
      <c r="H32" s="51"/>
    </row>
    <row r="33" spans="1:8">
      <c r="A33" s="63">
        <v>46054</v>
      </c>
      <c r="B33" s="61">
        <v>37.630000000000003</v>
      </c>
      <c r="C33" s="61">
        <v>34.469999999999992</v>
      </c>
      <c r="D33" s="51">
        <v>72.099999999999994</v>
      </c>
      <c r="E33" s="51">
        <v>55.578125000000014</v>
      </c>
      <c r="F33" s="51">
        <v>53.59</v>
      </c>
      <c r="G33" s="51">
        <v>41.02</v>
      </c>
      <c r="H33" s="51"/>
    </row>
    <row r="34" spans="1:8">
      <c r="A34" s="63">
        <v>46055</v>
      </c>
      <c r="B34" s="61">
        <v>37.19</v>
      </c>
      <c r="C34" s="61">
        <v>34.430000000000007</v>
      </c>
      <c r="D34" s="51">
        <v>71.62</v>
      </c>
      <c r="E34" s="51">
        <v>55.078749999999999</v>
      </c>
      <c r="F34" s="51">
        <v>53.13</v>
      </c>
      <c r="G34" s="51">
        <v>40.53</v>
      </c>
      <c r="H34" s="51"/>
    </row>
    <row r="35" spans="1:8">
      <c r="A35" s="63">
        <v>46056</v>
      </c>
      <c r="B35" s="61">
        <v>36.75</v>
      </c>
      <c r="C35" s="61">
        <v>34.42</v>
      </c>
      <c r="D35" s="51">
        <v>71.17</v>
      </c>
      <c r="E35" s="51">
        <v>54.539999999999992</v>
      </c>
      <c r="F35" s="51">
        <v>52.55</v>
      </c>
      <c r="G35" s="51">
        <v>39.869999999999997</v>
      </c>
      <c r="H35" s="51"/>
    </row>
    <row r="36" spans="1:8">
      <c r="A36" s="63">
        <v>46057</v>
      </c>
      <c r="B36" s="61">
        <v>36.340000000000003</v>
      </c>
      <c r="C36" s="61">
        <v>34.450000000000003</v>
      </c>
      <c r="D36" s="51">
        <v>70.790000000000006</v>
      </c>
      <c r="E36" s="51">
        <v>54.050000000000004</v>
      </c>
      <c r="F36" s="51">
        <v>51.97</v>
      </c>
      <c r="G36" s="51">
        <v>39.18</v>
      </c>
      <c r="H36" s="51"/>
    </row>
    <row r="37" spans="1:8">
      <c r="A37" s="63">
        <v>46058</v>
      </c>
      <c r="B37" s="61">
        <v>36</v>
      </c>
      <c r="C37" s="61">
        <v>34.480000000000004</v>
      </c>
      <c r="D37" s="51">
        <v>70.48</v>
      </c>
      <c r="E37" s="51">
        <v>53.559375000000003</v>
      </c>
      <c r="F37" s="51">
        <v>51.21</v>
      </c>
      <c r="G37" s="51">
        <v>38.5</v>
      </c>
      <c r="H37" s="51"/>
    </row>
    <row r="38" spans="1:8">
      <c r="A38" s="63">
        <v>46059</v>
      </c>
      <c r="B38" s="61">
        <v>35.76</v>
      </c>
      <c r="C38" s="61">
        <v>34.410000000000004</v>
      </c>
      <c r="D38" s="51">
        <v>70.17</v>
      </c>
      <c r="E38" s="51">
        <v>53.052500000000002</v>
      </c>
      <c r="F38" s="51">
        <v>50.62</v>
      </c>
      <c r="G38" s="51">
        <v>37.89</v>
      </c>
      <c r="H38" s="51"/>
    </row>
    <row r="39" spans="1:8">
      <c r="A39" s="63">
        <v>46060</v>
      </c>
      <c r="B39" s="61">
        <v>35.54</v>
      </c>
      <c r="C39" s="61">
        <v>33.970000000000006</v>
      </c>
      <c r="D39" s="51">
        <v>69.510000000000005</v>
      </c>
      <c r="E39" s="51">
        <v>52.51124999999999</v>
      </c>
      <c r="F39" s="51">
        <v>49.97</v>
      </c>
      <c r="G39" s="51">
        <v>37.369999999999997</v>
      </c>
      <c r="H39" s="51"/>
    </row>
    <row r="40" spans="1:8">
      <c r="A40" s="63">
        <v>46061</v>
      </c>
      <c r="B40" s="61">
        <v>35.14</v>
      </c>
      <c r="C40" s="61">
        <v>33.72</v>
      </c>
      <c r="D40" s="51">
        <v>68.86</v>
      </c>
      <c r="E40" s="51">
        <v>51.985625000000013</v>
      </c>
      <c r="F40" s="51">
        <v>49.41</v>
      </c>
      <c r="G40" s="51">
        <v>37.04</v>
      </c>
      <c r="H40" s="51"/>
    </row>
    <row r="41" spans="1:8">
      <c r="A41" s="63">
        <v>46062</v>
      </c>
      <c r="B41" s="61">
        <v>34.770000000000003</v>
      </c>
      <c r="C41" s="61">
        <v>33.439999999999991</v>
      </c>
      <c r="D41" s="51">
        <v>68.209999999999994</v>
      </c>
      <c r="E41" s="51">
        <v>51.450000000000017</v>
      </c>
      <c r="F41" s="51">
        <v>48.92</v>
      </c>
      <c r="G41" s="51">
        <v>36.67</v>
      </c>
      <c r="H41" s="51"/>
    </row>
    <row r="42" spans="1:8">
      <c r="A42" s="63">
        <v>46063</v>
      </c>
      <c r="B42" s="61">
        <v>34.43</v>
      </c>
      <c r="C42" s="61">
        <v>33.46</v>
      </c>
      <c r="D42" s="51">
        <v>67.89</v>
      </c>
      <c r="E42" s="51">
        <v>50.915000000000006</v>
      </c>
      <c r="F42" s="51">
        <v>48.38</v>
      </c>
      <c r="G42" s="51">
        <v>36.119999999999997</v>
      </c>
      <c r="H42" s="51"/>
    </row>
    <row r="43" spans="1:8">
      <c r="A43" s="63">
        <v>46064</v>
      </c>
      <c r="B43" s="61">
        <v>34.01</v>
      </c>
      <c r="C43" s="61">
        <v>33.54</v>
      </c>
      <c r="D43" s="51">
        <v>67.55</v>
      </c>
      <c r="E43" s="51">
        <v>50.397499999999994</v>
      </c>
      <c r="F43" s="51">
        <v>47.88</v>
      </c>
      <c r="G43" s="51">
        <v>35.619999999999997</v>
      </c>
      <c r="H43" s="51"/>
    </row>
    <row r="44" spans="1:8">
      <c r="A44" s="63">
        <v>46065</v>
      </c>
      <c r="B44" s="61">
        <v>33.590000000000003</v>
      </c>
      <c r="C44" s="61">
        <v>33.58</v>
      </c>
      <c r="D44" s="51">
        <v>67.17</v>
      </c>
      <c r="E44" s="51">
        <v>49.888749999999995</v>
      </c>
      <c r="F44" s="51">
        <v>47.24</v>
      </c>
      <c r="G44" s="51">
        <v>35.200000000000003</v>
      </c>
      <c r="H44" s="51"/>
    </row>
    <row r="45" spans="1:8">
      <c r="A45" s="63">
        <v>46066</v>
      </c>
      <c r="B45" s="61">
        <v>33.25</v>
      </c>
      <c r="C45" s="61">
        <v>33.340000000000003</v>
      </c>
      <c r="D45" s="51">
        <v>66.59</v>
      </c>
      <c r="E45" s="51">
        <v>49.343124999999993</v>
      </c>
      <c r="F45" s="51">
        <v>46.49</v>
      </c>
      <c r="G45" s="51">
        <v>34.799999999999997</v>
      </c>
      <c r="H45" s="51"/>
    </row>
    <row r="46" spans="1:8">
      <c r="A46" s="63">
        <v>46067</v>
      </c>
      <c r="B46" s="61">
        <v>32.99</v>
      </c>
      <c r="C46" s="61">
        <v>33.07</v>
      </c>
      <c r="D46" s="51">
        <v>66.06</v>
      </c>
      <c r="E46" s="51">
        <v>48.818125000000002</v>
      </c>
      <c r="F46" s="51">
        <v>45.9</v>
      </c>
      <c r="G46" s="51">
        <v>34.369999999999997</v>
      </c>
      <c r="H46" s="51"/>
    </row>
    <row r="47" spans="1:8">
      <c r="A47" s="63">
        <v>46068</v>
      </c>
      <c r="B47" s="61">
        <v>32.630000000000003</v>
      </c>
      <c r="C47" s="61">
        <v>33.160000000000004</v>
      </c>
      <c r="D47" s="51">
        <v>65.790000000000006</v>
      </c>
      <c r="E47" s="51">
        <v>48.32</v>
      </c>
      <c r="F47" s="51">
        <v>45.2</v>
      </c>
      <c r="G47" s="51">
        <v>33.950000000000003</v>
      </c>
      <c r="H47" s="51"/>
    </row>
    <row r="48" spans="1:8">
      <c r="A48" s="63">
        <v>46069</v>
      </c>
      <c r="B48" s="61">
        <v>32.270000000000003</v>
      </c>
      <c r="C48" s="61">
        <v>33.29999999999999</v>
      </c>
      <c r="D48" s="51">
        <v>65.569999999999993</v>
      </c>
      <c r="E48" s="51">
        <v>47.878124999999997</v>
      </c>
      <c r="F48" s="51">
        <v>44.62</v>
      </c>
      <c r="G48" s="51">
        <v>33.53</v>
      </c>
      <c r="H48" s="51"/>
    </row>
    <row r="49" spans="1:8">
      <c r="A49" s="63">
        <v>46070</v>
      </c>
      <c r="B49" s="61">
        <v>31.97</v>
      </c>
      <c r="C49" s="61">
        <v>33.42</v>
      </c>
      <c r="D49" s="51">
        <v>65.39</v>
      </c>
      <c r="E49" s="51">
        <v>47.46875</v>
      </c>
      <c r="F49" s="51">
        <v>44.06</v>
      </c>
      <c r="G49" s="51">
        <v>33.020000000000003</v>
      </c>
      <c r="H49" s="51"/>
    </row>
    <row r="50" spans="1:8">
      <c r="A50" s="63">
        <v>46071</v>
      </c>
      <c r="B50" s="61">
        <v>31.74</v>
      </c>
      <c r="C50" s="61">
        <v>33.540000000000006</v>
      </c>
      <c r="D50" s="51">
        <v>65.28</v>
      </c>
      <c r="E50" s="51">
        <v>47.054374999999993</v>
      </c>
      <c r="F50" s="51">
        <v>43.33</v>
      </c>
      <c r="G50" s="51">
        <v>32.5</v>
      </c>
      <c r="H50" s="51"/>
    </row>
    <row r="51" spans="1:8">
      <c r="A51" s="63">
        <v>46072</v>
      </c>
      <c r="B51" s="61">
        <v>31.5</v>
      </c>
      <c r="C51" s="61">
        <v>33.67</v>
      </c>
      <c r="D51" s="51">
        <v>65.17</v>
      </c>
      <c r="E51" s="51">
        <v>46.69187500000001</v>
      </c>
      <c r="F51" s="51">
        <v>42.59</v>
      </c>
      <c r="G51" s="51">
        <v>31.97</v>
      </c>
      <c r="H51" s="51"/>
    </row>
    <row r="52" spans="1:8">
      <c r="A52" s="63">
        <v>46073</v>
      </c>
      <c r="B52" s="61">
        <v>31.28</v>
      </c>
      <c r="C52" s="61">
        <v>33.69</v>
      </c>
      <c r="D52" s="51">
        <v>64.97</v>
      </c>
      <c r="E52" s="51">
        <v>46.315625000000011</v>
      </c>
      <c r="F52" s="51">
        <v>41.86</v>
      </c>
      <c r="G52" s="51">
        <v>31.46</v>
      </c>
      <c r="H52" s="51"/>
    </row>
    <row r="53" spans="1:8">
      <c r="A53" s="63">
        <v>46074</v>
      </c>
      <c r="B53" s="61">
        <v>31.07</v>
      </c>
      <c r="C53" s="61">
        <v>33.690000000000005</v>
      </c>
      <c r="D53" s="51">
        <v>64.760000000000005</v>
      </c>
      <c r="E53" s="51">
        <v>45.933750000000003</v>
      </c>
      <c r="F53" s="51">
        <v>41.32</v>
      </c>
      <c r="G53" s="51">
        <v>31.07</v>
      </c>
      <c r="H53" s="51"/>
    </row>
    <row r="54" spans="1:8">
      <c r="A54" s="63">
        <v>46075</v>
      </c>
      <c r="B54" s="61">
        <v>30.78</v>
      </c>
      <c r="C54" s="61">
        <v>33.760000000000005</v>
      </c>
      <c r="D54" s="51">
        <v>64.540000000000006</v>
      </c>
      <c r="E54" s="51">
        <v>45.514375000000008</v>
      </c>
      <c r="F54" s="51">
        <v>40.950000000000003</v>
      </c>
      <c r="G54" s="51">
        <v>30.86</v>
      </c>
      <c r="H54" s="51"/>
    </row>
    <row r="55" spans="1:8">
      <c r="A55" s="63">
        <v>46076</v>
      </c>
      <c r="B55" s="61">
        <v>30.45</v>
      </c>
      <c r="C55" s="61">
        <v>33.879999999999995</v>
      </c>
      <c r="D55" s="51">
        <v>64.33</v>
      </c>
      <c r="E55" s="51">
        <v>45.173124999999992</v>
      </c>
      <c r="F55" s="51">
        <v>40.700000000000003</v>
      </c>
      <c r="G55" s="51">
        <v>30.79</v>
      </c>
      <c r="H55" s="51"/>
    </row>
    <row r="56" spans="1:8">
      <c r="A56" s="63">
        <v>46077</v>
      </c>
      <c r="B56" s="61">
        <v>30.18</v>
      </c>
      <c r="C56" s="61">
        <v>33.880000000000003</v>
      </c>
      <c r="D56" s="51">
        <v>64.06</v>
      </c>
      <c r="E56" s="51">
        <v>44.831250000000011</v>
      </c>
      <c r="F56" s="51">
        <v>40.51</v>
      </c>
      <c r="G56" s="51">
        <v>30.6</v>
      </c>
      <c r="H56" s="51"/>
    </row>
    <row r="57" spans="1:8">
      <c r="A57" s="63">
        <v>46078</v>
      </c>
      <c r="B57" s="61">
        <v>29.93</v>
      </c>
      <c r="C57" s="61">
        <v>33.93</v>
      </c>
      <c r="D57" s="51">
        <v>63.86</v>
      </c>
      <c r="E57" s="51">
        <v>44.48</v>
      </c>
      <c r="F57" s="51">
        <v>40.22</v>
      </c>
      <c r="G57" s="51">
        <v>30.35</v>
      </c>
      <c r="H57" s="51"/>
    </row>
    <row r="58" spans="1:8">
      <c r="A58" s="63">
        <v>46079</v>
      </c>
      <c r="B58" s="61">
        <v>29.68</v>
      </c>
      <c r="C58" s="61">
        <v>34.020000000000003</v>
      </c>
      <c r="D58" s="51">
        <v>63.7</v>
      </c>
      <c r="E58" s="51">
        <v>44.131874999999994</v>
      </c>
      <c r="F58" s="51">
        <v>39.85</v>
      </c>
      <c r="G58" s="51">
        <v>30.19</v>
      </c>
      <c r="H58" s="51"/>
    </row>
    <row r="59" spans="1:8">
      <c r="A59" s="63">
        <v>46080</v>
      </c>
      <c r="B59" s="61">
        <v>29.51</v>
      </c>
      <c r="C59" s="61">
        <v>33.870000000000005</v>
      </c>
      <c r="D59" s="51">
        <v>63.38</v>
      </c>
      <c r="E59" s="51">
        <v>43.779375000000002</v>
      </c>
      <c r="F59" s="51">
        <v>39.47</v>
      </c>
      <c r="G59" s="51">
        <v>30.09</v>
      </c>
      <c r="H59" s="51"/>
    </row>
    <row r="60" spans="1:8">
      <c r="A60" s="63">
        <v>46081</v>
      </c>
      <c r="B60" s="61">
        <v>29.35</v>
      </c>
      <c r="C60" s="61">
        <v>33.68</v>
      </c>
      <c r="D60" s="51">
        <v>63.03</v>
      </c>
      <c r="E60" s="51">
        <v>43.4</v>
      </c>
      <c r="F60" s="51">
        <v>39.049999999999997</v>
      </c>
      <c r="G60" s="51">
        <v>30.05</v>
      </c>
      <c r="H60" s="51"/>
    </row>
    <row r="61" spans="1:8">
      <c r="A61" s="63">
        <v>46082</v>
      </c>
      <c r="B61" s="61">
        <v>28.89</v>
      </c>
      <c r="C61" s="61">
        <v>33.53</v>
      </c>
      <c r="D61" s="51">
        <v>62.42</v>
      </c>
      <c r="E61" s="51">
        <v>42.91375</v>
      </c>
      <c r="F61" s="51">
        <v>38.18</v>
      </c>
      <c r="G61" s="51">
        <v>29.98</v>
      </c>
      <c r="H61" s="51"/>
    </row>
    <row r="62" spans="1:8">
      <c r="A62" s="63">
        <v>46083</v>
      </c>
      <c r="B62" s="61">
        <v>27.92</v>
      </c>
      <c r="C62" s="61">
        <v>34.309999999999995</v>
      </c>
      <c r="D62" s="51">
        <v>62.23</v>
      </c>
      <c r="E62" s="51">
        <v>42.610624999999999</v>
      </c>
      <c r="F62" s="51">
        <v>38.159999999999997</v>
      </c>
      <c r="G62" s="51">
        <v>29.97</v>
      </c>
      <c r="H62" s="51"/>
    </row>
    <row r="63" spans="1:8">
      <c r="A63" s="63">
        <v>46084</v>
      </c>
      <c r="B63" s="61">
        <v>27.01</v>
      </c>
      <c r="C63" s="61">
        <v>35.129999999999995</v>
      </c>
      <c r="D63" s="51">
        <v>62.14</v>
      </c>
      <c r="E63" s="51">
        <v>42.293749999999996</v>
      </c>
      <c r="F63" s="51">
        <v>37.909999999999997</v>
      </c>
      <c r="G63" s="51">
        <v>29.89</v>
      </c>
      <c r="H63" s="51"/>
    </row>
    <row r="64" spans="1:8">
      <c r="A64" s="63">
        <v>46085</v>
      </c>
      <c r="B64" s="61">
        <v>26.25</v>
      </c>
      <c r="C64" s="61">
        <v>35.83</v>
      </c>
      <c r="D64" s="51">
        <v>62.08</v>
      </c>
      <c r="E64" s="51">
        <v>41.973124999999996</v>
      </c>
      <c r="F64" s="51">
        <v>37.56</v>
      </c>
      <c r="G64" s="51">
        <v>29.75</v>
      </c>
      <c r="H64" s="51"/>
    </row>
    <row r="65" spans="1:8">
      <c r="A65" s="63">
        <v>46086</v>
      </c>
      <c r="B65" s="61">
        <v>25.72</v>
      </c>
      <c r="C65" s="61">
        <v>36.130000000000003</v>
      </c>
      <c r="D65" s="51">
        <v>61.85</v>
      </c>
      <c r="E65" s="51">
        <v>41.675000000000004</v>
      </c>
      <c r="F65" s="51">
        <v>37.25</v>
      </c>
      <c r="G65" s="51">
        <v>29.59</v>
      </c>
      <c r="H65" s="51"/>
    </row>
    <row r="66" spans="1:8">
      <c r="A66" s="63">
        <v>46087</v>
      </c>
      <c r="B66" s="61">
        <v>25.16</v>
      </c>
      <c r="C66" s="61">
        <v>36.42</v>
      </c>
      <c r="D66" s="51">
        <v>61.58</v>
      </c>
      <c r="E66" s="51">
        <v>41.372499999999995</v>
      </c>
      <c r="F66" s="51">
        <v>37</v>
      </c>
      <c r="G66" s="51">
        <v>29.52</v>
      </c>
      <c r="H66" s="51"/>
    </row>
    <row r="67" spans="1:8">
      <c r="A67" s="63">
        <v>46088</v>
      </c>
      <c r="B67" s="61">
        <v>24.65</v>
      </c>
      <c r="C67" s="61">
        <v>36.620000000000005</v>
      </c>
      <c r="D67" s="51">
        <v>61.27</v>
      </c>
      <c r="E67" s="51">
        <v>41.096249999999998</v>
      </c>
      <c r="F67" s="51">
        <v>36.81</v>
      </c>
      <c r="G67" s="51">
        <v>29.42</v>
      </c>
      <c r="H67" s="51"/>
    </row>
    <row r="68" spans="1:8">
      <c r="A68" s="63">
        <v>46089</v>
      </c>
      <c r="B68" s="61">
        <v>23.75</v>
      </c>
      <c r="C68" s="61">
        <v>37.229999999999997</v>
      </c>
      <c r="D68" s="51">
        <v>60.98</v>
      </c>
      <c r="E68" s="51">
        <v>40.779999999999994</v>
      </c>
      <c r="F68" s="51">
        <v>36.659999999999997</v>
      </c>
      <c r="G68" s="51">
        <v>29.4</v>
      </c>
      <c r="H68" s="51"/>
    </row>
    <row r="69" spans="1:8">
      <c r="A69" s="63">
        <v>46090</v>
      </c>
      <c r="B69" s="61">
        <v>23.69</v>
      </c>
      <c r="C69" s="61">
        <v>37.06</v>
      </c>
      <c r="D69" s="51">
        <v>60.75</v>
      </c>
      <c r="E69" s="51">
        <v>40.556874999999991</v>
      </c>
      <c r="F69" s="51">
        <v>36.630000000000003</v>
      </c>
      <c r="G69" s="51">
        <v>29.4</v>
      </c>
      <c r="H69" s="51"/>
    </row>
    <row r="70" spans="1:8">
      <c r="A70" s="63">
        <v>46091</v>
      </c>
      <c r="B70" s="61">
        <v>23.35</v>
      </c>
      <c r="C70" s="61">
        <v>37.29</v>
      </c>
      <c r="D70" s="51">
        <v>60.64</v>
      </c>
      <c r="E70" s="51">
        <v>40.336250000000007</v>
      </c>
      <c r="F70" s="51">
        <v>36.6</v>
      </c>
      <c r="G70" s="51">
        <v>29.3</v>
      </c>
      <c r="H70" s="51"/>
    </row>
    <row r="71" spans="1:8">
      <c r="A71" s="63">
        <v>46092</v>
      </c>
      <c r="B71" s="61">
        <v>23.22</v>
      </c>
      <c r="C71" s="61">
        <v>37.340000000000003</v>
      </c>
      <c r="D71" s="51">
        <v>60.56</v>
      </c>
      <c r="E71" s="51">
        <v>40.160624999999996</v>
      </c>
      <c r="F71" s="51">
        <v>36.42</v>
      </c>
      <c r="G71" s="51">
        <v>29.27</v>
      </c>
      <c r="H71" s="51"/>
    </row>
    <row r="72" spans="1:8">
      <c r="A72" s="63">
        <v>46093</v>
      </c>
      <c r="B72" s="61">
        <v>23.16</v>
      </c>
      <c r="C72" s="61">
        <v>37.159999999999997</v>
      </c>
      <c r="D72" s="51">
        <v>60.32</v>
      </c>
      <c r="E72" s="51">
        <v>39.976875</v>
      </c>
      <c r="F72" s="51">
        <v>36.159999999999997</v>
      </c>
      <c r="G72" s="51">
        <v>29.24</v>
      </c>
      <c r="H72" s="51"/>
    </row>
    <row r="73" spans="1:8">
      <c r="A73" s="63">
        <v>46094</v>
      </c>
      <c r="B73" s="61">
        <v>22.96</v>
      </c>
      <c r="C73" s="61">
        <v>37.11</v>
      </c>
      <c r="D73" s="51">
        <v>60.07</v>
      </c>
      <c r="E73" s="51">
        <v>39.803749999999994</v>
      </c>
      <c r="F73" s="51">
        <v>35.83</v>
      </c>
      <c r="G73" s="51">
        <v>29.17</v>
      </c>
      <c r="H73" s="51"/>
    </row>
    <row r="74" spans="1:8">
      <c r="A74" s="63">
        <v>46095</v>
      </c>
      <c r="B74" s="61">
        <v>22.74</v>
      </c>
      <c r="C74" s="61">
        <v>37.120000000000005</v>
      </c>
      <c r="D74" s="51">
        <v>59.86</v>
      </c>
      <c r="E74" s="51">
        <v>39.590625000000003</v>
      </c>
      <c r="F74" s="51">
        <v>35.47</v>
      </c>
      <c r="G74" s="51">
        <v>29.1</v>
      </c>
      <c r="H74" s="51"/>
    </row>
    <row r="75" spans="1:8">
      <c r="A75" s="63">
        <v>46096</v>
      </c>
      <c r="B75" s="61">
        <v>22.53</v>
      </c>
      <c r="C75" s="61">
        <v>37.31</v>
      </c>
      <c r="D75" s="51">
        <v>59.84</v>
      </c>
      <c r="E75" s="51">
        <v>39.40124999999999</v>
      </c>
      <c r="F75" s="51">
        <v>35.159999999999997</v>
      </c>
      <c r="G75" s="51">
        <v>29.06</v>
      </c>
      <c r="H75" s="51"/>
    </row>
    <row r="76" spans="1:8">
      <c r="A76" s="63">
        <v>46097</v>
      </c>
      <c r="B76" s="61">
        <v>22.29</v>
      </c>
      <c r="C76" s="61">
        <v>37.43</v>
      </c>
      <c r="D76" s="51">
        <v>59.72</v>
      </c>
      <c r="E76" s="51">
        <v>39.22</v>
      </c>
      <c r="F76" s="51">
        <v>34.96</v>
      </c>
      <c r="G76" s="51">
        <v>29.04</v>
      </c>
      <c r="H76" s="51"/>
    </row>
    <row r="77" spans="1:8">
      <c r="A77" s="63">
        <v>46098</v>
      </c>
      <c r="B77" s="61">
        <v>22.06</v>
      </c>
      <c r="C77" s="61">
        <v>37.629999999999995</v>
      </c>
      <c r="D77" s="51">
        <v>59.69</v>
      </c>
      <c r="E77" s="51">
        <v>39.059375000000003</v>
      </c>
      <c r="F77" s="51">
        <v>34.78</v>
      </c>
      <c r="G77" s="51">
        <v>28.97</v>
      </c>
      <c r="H77" s="51"/>
    </row>
    <row r="78" spans="1:8">
      <c r="A78" s="63">
        <v>46099</v>
      </c>
      <c r="B78" s="61">
        <v>21.71</v>
      </c>
      <c r="C78" s="61">
        <v>37.94</v>
      </c>
      <c r="D78" s="51">
        <v>59.65</v>
      </c>
      <c r="E78" s="51">
        <v>38.894999999999996</v>
      </c>
      <c r="F78" s="51">
        <v>34.47</v>
      </c>
      <c r="G78" s="51">
        <v>28.82</v>
      </c>
      <c r="H78" s="51"/>
    </row>
    <row r="79" spans="1:8">
      <c r="A79" s="63">
        <v>46100</v>
      </c>
      <c r="B79" s="61">
        <v>21.26</v>
      </c>
      <c r="C79" s="61">
        <v>38.25</v>
      </c>
      <c r="D79" s="51">
        <v>59.51</v>
      </c>
      <c r="E79" s="51">
        <v>38.723124999999996</v>
      </c>
      <c r="F79" s="51">
        <v>34.19</v>
      </c>
      <c r="G79" s="51">
        <v>28.69</v>
      </c>
      <c r="H79" s="51"/>
    </row>
    <row r="80" spans="1:8">
      <c r="A80" s="63">
        <v>46101</v>
      </c>
      <c r="B80" s="61">
        <v>20.68</v>
      </c>
      <c r="C80" s="61">
        <v>38.69</v>
      </c>
      <c r="D80" s="51">
        <v>59.37</v>
      </c>
      <c r="E80" s="51">
        <v>38.554999999999993</v>
      </c>
      <c r="F80" s="51">
        <v>33.96</v>
      </c>
      <c r="G80" s="51">
        <v>28.58</v>
      </c>
      <c r="H80" s="51"/>
    </row>
    <row r="81" spans="1:8">
      <c r="A81" s="63">
        <v>46102</v>
      </c>
      <c r="B81" s="61">
        <v>20.149999999999999</v>
      </c>
      <c r="C81" s="61">
        <v>39.11</v>
      </c>
      <c r="D81" s="51">
        <v>59.26</v>
      </c>
      <c r="E81" s="51">
        <v>38.41375</v>
      </c>
      <c r="F81" s="51">
        <v>33.81</v>
      </c>
      <c r="G81" s="51">
        <v>28.51</v>
      </c>
      <c r="H81" s="51"/>
    </row>
    <row r="82" spans="1:8">
      <c r="A82" s="63">
        <v>46103</v>
      </c>
      <c r="B82" s="61">
        <v>19.649999999999999</v>
      </c>
      <c r="C82" s="61">
        <v>39.54</v>
      </c>
      <c r="D82" s="51">
        <v>59.19</v>
      </c>
      <c r="E82" s="51">
        <v>38.286874999999995</v>
      </c>
      <c r="F82" s="51">
        <v>33.78</v>
      </c>
      <c r="G82" s="51">
        <v>28.49</v>
      </c>
      <c r="H82" s="51"/>
    </row>
    <row r="83" spans="1:8">
      <c r="A83" s="63">
        <v>46104</v>
      </c>
      <c r="B83" s="61">
        <v>19.2</v>
      </c>
      <c r="C83" s="61">
        <v>39.97</v>
      </c>
      <c r="D83" s="51">
        <v>59.17</v>
      </c>
      <c r="E83" s="51">
        <v>38.176249999999996</v>
      </c>
      <c r="F83" s="51">
        <v>33.840000000000003</v>
      </c>
      <c r="G83" s="51">
        <v>28.48</v>
      </c>
      <c r="H83" s="51"/>
    </row>
    <row r="84" spans="1:8">
      <c r="A84" s="63">
        <v>46105</v>
      </c>
      <c r="B84" s="61">
        <v>18.84</v>
      </c>
      <c r="C84" s="61">
        <v>40.340000000000003</v>
      </c>
      <c r="D84" s="51">
        <v>59.18</v>
      </c>
      <c r="E84" s="51">
        <v>38.065624999999997</v>
      </c>
      <c r="F84" s="51">
        <v>33.869999999999997</v>
      </c>
      <c r="G84" s="51">
        <v>28.42</v>
      </c>
      <c r="H84" s="51"/>
    </row>
    <row r="85" spans="1:8">
      <c r="A85" s="63">
        <v>46106</v>
      </c>
      <c r="B85" s="61">
        <v>18.68</v>
      </c>
      <c r="C85" s="61">
        <v>40.479999999999997</v>
      </c>
      <c r="D85" s="51">
        <v>59.16</v>
      </c>
      <c r="E85" s="51">
        <v>37.978124999999991</v>
      </c>
      <c r="F85" s="51">
        <v>33.76</v>
      </c>
      <c r="G85" s="51">
        <v>28.45</v>
      </c>
      <c r="H85" s="51"/>
    </row>
    <row r="86" spans="1:8">
      <c r="A86" s="63">
        <v>46107</v>
      </c>
      <c r="B86" s="61">
        <v>18.600000000000001</v>
      </c>
      <c r="C86" s="61">
        <v>40.39</v>
      </c>
      <c r="D86" s="51">
        <v>58.99</v>
      </c>
      <c r="E86" s="51">
        <v>37.896875000000001</v>
      </c>
      <c r="F86" s="51">
        <v>33.65</v>
      </c>
      <c r="G86" s="51">
        <v>28.44</v>
      </c>
      <c r="H86" s="51"/>
    </row>
    <row r="87" spans="1:8">
      <c r="A87" s="63">
        <v>46108</v>
      </c>
      <c r="B87" s="61">
        <v>18.38</v>
      </c>
      <c r="C87" s="61">
        <v>40.510000000000005</v>
      </c>
      <c r="D87" s="51">
        <v>58.89</v>
      </c>
      <c r="E87" s="51">
        <v>37.808125000000004</v>
      </c>
      <c r="F87" s="51">
        <v>33.56</v>
      </c>
      <c r="G87" s="51">
        <v>28.29</v>
      </c>
      <c r="H87" s="51"/>
    </row>
    <row r="88" spans="1:8">
      <c r="A88" s="63">
        <v>46109</v>
      </c>
      <c r="B88" s="61">
        <v>18.13</v>
      </c>
      <c r="C88" s="61">
        <v>40.659999999999997</v>
      </c>
      <c r="D88" s="51">
        <v>58.79</v>
      </c>
      <c r="E88" s="51">
        <v>37.713749999999997</v>
      </c>
      <c r="F88" s="51">
        <v>33.51</v>
      </c>
      <c r="G88" s="51">
        <v>28.15</v>
      </c>
      <c r="H88" s="51"/>
    </row>
    <row r="89" spans="1:8">
      <c r="A89" s="63">
        <v>46110</v>
      </c>
      <c r="B89" s="61">
        <v>17.920000000000002</v>
      </c>
      <c r="C89" s="61">
        <v>40.769999999999996</v>
      </c>
      <c r="D89" s="51">
        <v>58.69</v>
      </c>
      <c r="E89" s="51">
        <v>37.648125000000007</v>
      </c>
      <c r="F89" s="51">
        <v>33.51</v>
      </c>
      <c r="G89" s="51">
        <v>28.13</v>
      </c>
      <c r="H89" s="51"/>
    </row>
    <row r="90" spans="1:8">
      <c r="A90" s="63">
        <v>46111</v>
      </c>
      <c r="B90" s="61">
        <v>17.75</v>
      </c>
      <c r="C90" s="61">
        <v>40.94</v>
      </c>
      <c r="D90" s="51">
        <v>58.69</v>
      </c>
      <c r="E90" s="51">
        <v>37.622500000000002</v>
      </c>
      <c r="F90" s="51">
        <v>33.590000000000003</v>
      </c>
      <c r="G90" s="51">
        <v>28.1</v>
      </c>
      <c r="H90" s="51"/>
    </row>
    <row r="91" spans="1:8">
      <c r="A91" s="63">
        <v>46112</v>
      </c>
      <c r="B91" s="61">
        <v>17.670000000000002</v>
      </c>
      <c r="C91" s="61">
        <v>41.05</v>
      </c>
      <c r="D91" s="51">
        <v>58.72</v>
      </c>
      <c r="E91" s="51">
        <v>37.625625000000007</v>
      </c>
      <c r="F91" s="51">
        <v>33.67</v>
      </c>
      <c r="G91" s="51">
        <v>27.98</v>
      </c>
      <c r="H91" s="51"/>
    </row>
    <row r="92" spans="1:8">
      <c r="A92" s="63">
        <v>46113</v>
      </c>
      <c r="B92" s="61">
        <v>18.3</v>
      </c>
      <c r="C92" s="61">
        <v>40.179999999999993</v>
      </c>
      <c r="D92" s="51">
        <v>58.48</v>
      </c>
      <c r="E92" s="51">
        <v>37.590625000000003</v>
      </c>
      <c r="F92" s="51">
        <v>33.799999999999997</v>
      </c>
      <c r="G92" s="51">
        <v>27.62</v>
      </c>
      <c r="H92" s="51"/>
    </row>
    <row r="93" spans="1:8">
      <c r="A93" s="63">
        <v>46114</v>
      </c>
      <c r="B93" s="61">
        <v>18.45</v>
      </c>
      <c r="C93" s="61">
        <v>40.769999999999996</v>
      </c>
      <c r="D93" s="51">
        <v>59.22</v>
      </c>
      <c r="E93" s="51">
        <v>37.649374999999992</v>
      </c>
      <c r="F93" s="51">
        <v>34.299999999999997</v>
      </c>
      <c r="G93" s="51">
        <v>27.89</v>
      </c>
      <c r="H93" s="51"/>
    </row>
    <row r="94" spans="1:8">
      <c r="A94" s="63">
        <v>46115</v>
      </c>
      <c r="B94" s="61">
        <v>18.47</v>
      </c>
      <c r="C94" s="61">
        <v>40.880000000000003</v>
      </c>
      <c r="D94" s="51">
        <v>59.35</v>
      </c>
      <c r="E94" s="51">
        <v>37.678125000000001</v>
      </c>
      <c r="F94" s="51">
        <v>34.4</v>
      </c>
      <c r="G94" s="51">
        <v>27.88</v>
      </c>
      <c r="H94" s="51"/>
    </row>
    <row r="95" spans="1:8">
      <c r="A95" s="63">
        <v>46116</v>
      </c>
      <c r="B95" s="61">
        <v>18.52</v>
      </c>
      <c r="C95" s="61">
        <v>40.879999999999995</v>
      </c>
      <c r="D95" s="51">
        <v>59.4</v>
      </c>
      <c r="E95" s="51">
        <v>37.71125</v>
      </c>
      <c r="F95" s="51">
        <v>34.47</v>
      </c>
      <c r="G95" s="51">
        <v>27.93</v>
      </c>
      <c r="H95" s="51"/>
    </row>
    <row r="96" spans="1:8">
      <c r="A96" s="63">
        <v>46117</v>
      </c>
      <c r="B96" s="61">
        <v>18.690000000000001</v>
      </c>
      <c r="C96" s="61">
        <v>40.75</v>
      </c>
      <c r="D96" s="51">
        <v>59.44</v>
      </c>
      <c r="E96" s="51">
        <v>37.77062500000001</v>
      </c>
      <c r="F96" s="51">
        <v>34.61</v>
      </c>
      <c r="G96" s="51">
        <v>28.15</v>
      </c>
      <c r="H96" s="51"/>
    </row>
    <row r="97" spans="1:8">
      <c r="A97" s="63">
        <v>46118</v>
      </c>
      <c r="B97" s="61">
        <v>18.7</v>
      </c>
      <c r="C97" s="61">
        <v>40.900000000000006</v>
      </c>
      <c r="D97" s="51">
        <v>59.6</v>
      </c>
      <c r="E97" s="51">
        <v>37.833125000000003</v>
      </c>
      <c r="F97" s="51">
        <v>34.81</v>
      </c>
      <c r="G97" s="51">
        <v>28.38</v>
      </c>
      <c r="H97" s="51"/>
    </row>
    <row r="98" spans="1:8">
      <c r="A98" s="63">
        <v>46119</v>
      </c>
      <c r="B98" s="61">
        <v>18.8</v>
      </c>
      <c r="C98" s="61">
        <v>41.36</v>
      </c>
      <c r="D98" s="51">
        <v>60.16</v>
      </c>
      <c r="E98" s="51">
        <v>37.993750000000006</v>
      </c>
      <c r="F98" s="51">
        <v>35.020000000000003</v>
      </c>
      <c r="G98" s="51">
        <v>28.58</v>
      </c>
      <c r="H98" s="51"/>
    </row>
    <row r="99" spans="1:8">
      <c r="A99" s="63">
        <v>46120</v>
      </c>
      <c r="B99" s="61">
        <v>19.04</v>
      </c>
      <c r="C99" s="61">
        <v>41.38</v>
      </c>
      <c r="D99" s="51">
        <v>60.42</v>
      </c>
      <c r="E99" s="51">
        <v>38.099375000000002</v>
      </c>
      <c r="F99" s="51">
        <v>35</v>
      </c>
      <c r="G99" s="51">
        <v>28.74</v>
      </c>
      <c r="H99" s="51"/>
    </row>
    <row r="100" spans="1:8">
      <c r="A100" s="63">
        <v>46121</v>
      </c>
      <c r="B100" s="61">
        <v>19.329999999999998</v>
      </c>
      <c r="C100" s="61">
        <v>41.39</v>
      </c>
      <c r="D100" s="51">
        <v>60.72</v>
      </c>
      <c r="E100" s="51">
        <v>38.203750000000007</v>
      </c>
      <c r="F100" s="51">
        <v>34.979999999999997</v>
      </c>
      <c r="G100" s="51">
        <v>28.89</v>
      </c>
      <c r="H100" s="51"/>
    </row>
    <row r="101" spans="1:8">
      <c r="A101" s="63">
        <v>46122</v>
      </c>
      <c r="B101" s="61">
        <v>18.64</v>
      </c>
      <c r="C101" s="61">
        <v>42</v>
      </c>
      <c r="D101" s="51">
        <v>60.64</v>
      </c>
      <c r="E101" s="51">
        <v>38.255624999999995</v>
      </c>
      <c r="F101" s="51">
        <v>34.99</v>
      </c>
      <c r="G101" s="51">
        <v>29.01</v>
      </c>
      <c r="H101" s="51"/>
    </row>
    <row r="102" spans="1:8">
      <c r="A102" s="63">
        <v>46123</v>
      </c>
      <c r="B102" s="61">
        <v>18.75</v>
      </c>
      <c r="C102" s="61">
        <v>42.02</v>
      </c>
      <c r="D102" s="51">
        <v>60.77</v>
      </c>
      <c r="E102" s="51">
        <v>38.378125000000004</v>
      </c>
      <c r="F102" s="51">
        <v>35.03</v>
      </c>
      <c r="G102" s="51">
        <v>29.14</v>
      </c>
      <c r="H102" s="51"/>
    </row>
    <row r="103" spans="1:8">
      <c r="A103" s="63">
        <v>46124</v>
      </c>
      <c r="B103" s="61">
        <v>18.84</v>
      </c>
      <c r="C103" s="61">
        <v>42.36</v>
      </c>
      <c r="D103" s="51">
        <v>61.2</v>
      </c>
      <c r="E103" s="51">
        <v>38.513125000000009</v>
      </c>
      <c r="F103" s="51">
        <v>35.119999999999997</v>
      </c>
      <c r="G103" s="51">
        <v>29.36</v>
      </c>
      <c r="H103" s="51"/>
    </row>
    <row r="104" spans="1:8">
      <c r="A104" s="63">
        <v>46125</v>
      </c>
      <c r="B104" s="61">
        <v>18.91</v>
      </c>
      <c r="C104" s="61">
        <v>42.540000000000006</v>
      </c>
      <c r="D104" s="51">
        <v>61.45</v>
      </c>
      <c r="E104" s="51">
        <v>38.516874999999999</v>
      </c>
      <c r="F104" s="51">
        <v>35.36</v>
      </c>
      <c r="G104" s="51">
        <v>29.5</v>
      </c>
      <c r="H104" s="51"/>
    </row>
    <row r="105" spans="1:8">
      <c r="A105" s="63">
        <v>46126</v>
      </c>
      <c r="B105" s="61">
        <v>19.03</v>
      </c>
      <c r="C105" s="61">
        <v>42.769999999999996</v>
      </c>
      <c r="D105" s="51">
        <v>61.8</v>
      </c>
      <c r="E105" s="51">
        <v>38.604374999999997</v>
      </c>
      <c r="F105" s="51">
        <v>35.630000000000003</v>
      </c>
      <c r="G105" s="51">
        <v>29.52</v>
      </c>
      <c r="H105" s="51"/>
    </row>
    <row r="106" spans="1:8">
      <c r="A106" s="63">
        <v>46127</v>
      </c>
      <c r="B106" s="61">
        <v>19.29</v>
      </c>
      <c r="C106" s="61">
        <v>42.84</v>
      </c>
      <c r="D106" s="51">
        <v>62.13</v>
      </c>
      <c r="E106" s="51">
        <v>38.671250000000008</v>
      </c>
      <c r="F106" s="51">
        <v>35.81</v>
      </c>
      <c r="G106" s="51">
        <v>29.51</v>
      </c>
      <c r="H106" s="51"/>
    </row>
    <row r="107" spans="1:8">
      <c r="A107" s="63">
        <v>46128</v>
      </c>
      <c r="B107" s="61">
        <v>19.670000000000002</v>
      </c>
      <c r="C107" s="61">
        <v>42.65</v>
      </c>
      <c r="D107" s="51">
        <v>62.32</v>
      </c>
      <c r="E107" s="51">
        <v>38.898125000000007</v>
      </c>
      <c r="F107" s="51">
        <v>35.979999999999997</v>
      </c>
      <c r="G107" s="51">
        <v>29.55</v>
      </c>
      <c r="H107" s="51"/>
    </row>
    <row r="108" spans="1:8">
      <c r="A108" s="63">
        <v>46129</v>
      </c>
      <c r="B108" s="61">
        <v>19.88</v>
      </c>
      <c r="C108" s="61">
        <v>42.3</v>
      </c>
      <c r="D108" s="51">
        <v>62.18</v>
      </c>
      <c r="E108" s="51">
        <v>39.049375000000005</v>
      </c>
      <c r="F108" s="51">
        <v>36.11</v>
      </c>
      <c r="G108" s="51">
        <v>29.7</v>
      </c>
      <c r="H108" s="51"/>
    </row>
    <row r="109" spans="1:8">
      <c r="A109" s="63">
        <v>46130</v>
      </c>
      <c r="B109" s="61">
        <v>20.149999999999999</v>
      </c>
      <c r="C109" s="61">
        <v>42.02</v>
      </c>
      <c r="D109" s="51">
        <v>62.17</v>
      </c>
      <c r="E109" s="51">
        <v>39.230624999999996</v>
      </c>
      <c r="F109" s="51">
        <v>36.26</v>
      </c>
      <c r="G109" s="51">
        <v>29.92</v>
      </c>
      <c r="H109" s="51"/>
    </row>
    <row r="110" spans="1:8">
      <c r="A110" s="63">
        <v>46131</v>
      </c>
      <c r="B110" s="61">
        <v>20.52</v>
      </c>
      <c r="C110" s="61">
        <v>41.629999999999995</v>
      </c>
      <c r="D110" s="51">
        <v>62.15</v>
      </c>
      <c r="E110" s="51">
        <v>39.425624999999997</v>
      </c>
      <c r="F110" s="51">
        <v>36.46</v>
      </c>
      <c r="G110" s="51">
        <v>30.2</v>
      </c>
      <c r="H110" s="51"/>
    </row>
    <row r="111" spans="1:8">
      <c r="A111" s="63">
        <v>46132</v>
      </c>
      <c r="B111" s="61">
        <v>20.89</v>
      </c>
      <c r="C111" s="61">
        <v>41.24</v>
      </c>
      <c r="D111" s="51">
        <v>62.13</v>
      </c>
      <c r="E111" s="51">
        <v>39.616875000000007</v>
      </c>
      <c r="F111" s="51">
        <v>36.75</v>
      </c>
      <c r="G111" s="51">
        <v>30.46</v>
      </c>
      <c r="H111" s="51"/>
    </row>
    <row r="112" spans="1:8">
      <c r="A112" s="63">
        <v>46133</v>
      </c>
      <c r="B112" s="61">
        <v>21.28</v>
      </c>
      <c r="C112" s="61">
        <v>40.9</v>
      </c>
      <c r="D112" s="51">
        <v>62.18</v>
      </c>
      <c r="E112" s="51">
        <v>39.813125000000007</v>
      </c>
      <c r="F112" s="51">
        <v>37.049999999999997</v>
      </c>
      <c r="G112" s="51">
        <v>30.61</v>
      </c>
      <c r="H112" s="51"/>
    </row>
    <row r="113" spans="1:8">
      <c r="A113" s="63">
        <v>46134</v>
      </c>
      <c r="B113" s="61">
        <v>21.76</v>
      </c>
      <c r="C113" s="61">
        <v>40.480000000000004</v>
      </c>
      <c r="D113" s="51">
        <v>62.24</v>
      </c>
      <c r="E113" s="51">
        <v>40.038750000000007</v>
      </c>
      <c r="F113" s="51">
        <v>37.33</v>
      </c>
      <c r="G113" s="51">
        <v>30.71</v>
      </c>
      <c r="H113" s="51"/>
    </row>
    <row r="114" spans="1:8">
      <c r="A114" s="63">
        <v>46135</v>
      </c>
      <c r="B114" s="61">
        <v>22.3</v>
      </c>
      <c r="C114" s="61">
        <v>39.819999999999993</v>
      </c>
      <c r="D114" s="51">
        <v>62.12</v>
      </c>
      <c r="E114" s="51">
        <v>40.236249999999998</v>
      </c>
      <c r="F114" s="51">
        <v>37.54</v>
      </c>
      <c r="G114" s="51">
        <v>30.82</v>
      </c>
      <c r="H114" s="51"/>
    </row>
    <row r="115" spans="1:8">
      <c r="A115" s="63">
        <v>46136</v>
      </c>
      <c r="B115" s="61">
        <v>22.69</v>
      </c>
      <c r="C115" s="61">
        <v>39.289999999999992</v>
      </c>
      <c r="D115" s="51">
        <v>61.98</v>
      </c>
      <c r="E115" s="51">
        <v>40.5</v>
      </c>
      <c r="F115" s="51">
        <v>37.74</v>
      </c>
      <c r="G115" s="51">
        <v>30.95</v>
      </c>
      <c r="H115" s="51"/>
    </row>
    <row r="116" spans="1:8">
      <c r="A116" s="63">
        <v>46137</v>
      </c>
      <c r="B116" s="61">
        <v>22.99</v>
      </c>
      <c r="C116" s="61">
        <v>38.86</v>
      </c>
      <c r="D116" s="51">
        <v>61.85</v>
      </c>
      <c r="E116" s="51">
        <v>40.735624999999999</v>
      </c>
      <c r="F116" s="51">
        <v>37.92</v>
      </c>
      <c r="G116" s="51">
        <v>31.19</v>
      </c>
      <c r="H116" s="51"/>
    </row>
    <row r="117" spans="1:8">
      <c r="A117" s="63">
        <v>46138</v>
      </c>
      <c r="B117" s="61">
        <v>23.33</v>
      </c>
      <c r="C117" s="61">
        <v>38.410000000000004</v>
      </c>
      <c r="D117" s="51">
        <v>61.74</v>
      </c>
      <c r="E117" s="51">
        <v>40.938750000000006</v>
      </c>
      <c r="F117" s="51">
        <v>38.14</v>
      </c>
      <c r="G117" s="51">
        <v>31.47</v>
      </c>
      <c r="H117" s="51"/>
    </row>
    <row r="118" spans="1:8">
      <c r="A118" s="63">
        <v>46139</v>
      </c>
      <c r="B118" s="61">
        <v>23.66</v>
      </c>
      <c r="C118" s="61">
        <v>38.040000000000006</v>
      </c>
      <c r="D118" s="51">
        <v>61.7</v>
      </c>
      <c r="E118" s="51">
        <v>41.148125</v>
      </c>
      <c r="F118" s="51">
        <v>38.42</v>
      </c>
      <c r="G118" s="51">
        <v>31.75</v>
      </c>
      <c r="H118" s="51"/>
    </row>
    <row r="119" spans="1:8">
      <c r="A119" s="63">
        <v>46140</v>
      </c>
      <c r="B119" s="61">
        <v>23.97</v>
      </c>
      <c r="C119" s="61">
        <v>37.92</v>
      </c>
      <c r="D119" s="51">
        <v>61.89</v>
      </c>
      <c r="E119" s="51">
        <v>41.353749999999998</v>
      </c>
      <c r="F119" s="51">
        <v>38.700000000000003</v>
      </c>
      <c r="G119" s="51">
        <v>31.97</v>
      </c>
      <c r="H119" s="51"/>
    </row>
    <row r="120" spans="1:8">
      <c r="A120" s="63">
        <v>46141</v>
      </c>
      <c r="B120" s="61">
        <v>24.37</v>
      </c>
      <c r="C120" s="61">
        <v>37.78</v>
      </c>
      <c r="D120" s="51">
        <v>62.15</v>
      </c>
      <c r="E120" s="51">
        <v>41.562499999999993</v>
      </c>
      <c r="F120" s="51">
        <v>38.96</v>
      </c>
      <c r="G120" s="51">
        <v>32.229999999999997</v>
      </c>
      <c r="H120" s="51"/>
    </row>
    <row r="121" spans="1:8">
      <c r="A121" s="63">
        <v>46142</v>
      </c>
      <c r="B121" s="61">
        <v>24.79</v>
      </c>
      <c r="C121" s="61">
        <v>37.68</v>
      </c>
      <c r="D121" s="51">
        <v>62.47</v>
      </c>
      <c r="E121" s="51">
        <v>41.788749999999993</v>
      </c>
      <c r="F121" s="51">
        <v>39.229999999999997</v>
      </c>
      <c r="G121" s="51">
        <v>32.49</v>
      </c>
      <c r="H121" s="51"/>
    </row>
    <row r="122" spans="1:8">
      <c r="A122" s="63">
        <v>46143</v>
      </c>
      <c r="B122" s="61">
        <v>25.07</v>
      </c>
      <c r="C122" s="61">
        <v>37.71</v>
      </c>
      <c r="D122" s="51">
        <v>62.78</v>
      </c>
      <c r="E122" s="51">
        <v>42.036875000000002</v>
      </c>
      <c r="F122" s="51">
        <v>39.53</v>
      </c>
      <c r="G122" s="51">
        <v>32.729999999999997</v>
      </c>
      <c r="H122" s="51"/>
    </row>
    <row r="123" spans="1:8">
      <c r="A123" s="63">
        <v>46144</v>
      </c>
      <c r="B123" s="61">
        <v>25.51</v>
      </c>
      <c r="C123" s="61">
        <v>37.849999999999994</v>
      </c>
      <c r="D123" s="51">
        <v>63.36</v>
      </c>
      <c r="E123" s="51">
        <v>42.33625</v>
      </c>
      <c r="F123" s="51">
        <v>39.9</v>
      </c>
      <c r="G123" s="51">
        <v>33.06</v>
      </c>
      <c r="H123" s="51"/>
    </row>
    <row r="124" spans="1:8">
      <c r="A124" s="63">
        <v>46145</v>
      </c>
      <c r="B124" s="61">
        <v>25.72</v>
      </c>
      <c r="C124" s="61">
        <v>38</v>
      </c>
      <c r="D124" s="51">
        <v>63.72</v>
      </c>
      <c r="E124" s="51">
        <v>42.618749999999999</v>
      </c>
      <c r="F124" s="51">
        <v>40.299999999999997</v>
      </c>
      <c r="G124" s="51">
        <v>33.43</v>
      </c>
      <c r="H124" s="51"/>
    </row>
    <row r="125" spans="1:8">
      <c r="A125" s="63">
        <v>46146</v>
      </c>
      <c r="B125" s="61">
        <v>26.01</v>
      </c>
      <c r="C125" s="61">
        <v>38.059999999999988</v>
      </c>
      <c r="D125" s="51">
        <v>64.069999999999993</v>
      </c>
      <c r="E125" s="51">
        <v>42.898750000000007</v>
      </c>
      <c r="F125" s="51">
        <v>40.74</v>
      </c>
      <c r="G125" s="51">
        <v>33.78</v>
      </c>
      <c r="H125" s="51"/>
    </row>
    <row r="126" spans="1:8">
      <c r="A126" s="63">
        <v>46147</v>
      </c>
      <c r="B126" s="61">
        <v>26.2</v>
      </c>
      <c r="C126" s="61">
        <v>38.179999999999993</v>
      </c>
      <c r="D126" s="51">
        <v>64.38</v>
      </c>
      <c r="E126" s="51">
        <v>43.173749999999998</v>
      </c>
      <c r="F126" s="51">
        <v>41.14</v>
      </c>
      <c r="G126" s="51">
        <v>34.049999999999997</v>
      </c>
      <c r="H126" s="51"/>
    </row>
    <row r="127" spans="1:8">
      <c r="A127" s="63">
        <v>46148</v>
      </c>
      <c r="B127" s="61">
        <v>26.59</v>
      </c>
      <c r="C127" s="61">
        <v>38.08</v>
      </c>
      <c r="D127" s="51">
        <v>64.67</v>
      </c>
      <c r="E127" s="51">
        <v>43.448125000000005</v>
      </c>
      <c r="F127" s="51">
        <v>41.4</v>
      </c>
      <c r="G127" s="51">
        <v>34.24</v>
      </c>
      <c r="H127" s="51"/>
    </row>
    <row r="128" spans="1:8">
      <c r="A128" s="63">
        <v>46149</v>
      </c>
      <c r="B128" s="61">
        <v>26.97</v>
      </c>
      <c r="C128" s="61">
        <v>37.989999999999995</v>
      </c>
      <c r="D128" s="51">
        <v>64.959999999999994</v>
      </c>
      <c r="E128" s="51">
        <v>43.713125000000005</v>
      </c>
      <c r="F128" s="51">
        <v>41.59</v>
      </c>
      <c r="G128" s="51">
        <v>34.380000000000003</v>
      </c>
      <c r="H128" s="51"/>
    </row>
    <row r="129" spans="1:8">
      <c r="A129" s="63">
        <v>46150</v>
      </c>
      <c r="B129" s="61">
        <v>27.4</v>
      </c>
      <c r="C129" s="61">
        <v>37.890000000000008</v>
      </c>
      <c r="D129" s="51">
        <v>65.290000000000006</v>
      </c>
      <c r="E129" s="51">
        <v>43.998750000000001</v>
      </c>
      <c r="F129" s="51">
        <v>41.79</v>
      </c>
      <c r="G129" s="51">
        <v>34.5</v>
      </c>
      <c r="H129" s="51"/>
    </row>
    <row r="130" spans="1:8">
      <c r="A130" s="63">
        <v>46151</v>
      </c>
      <c r="B130" s="61">
        <v>27.82</v>
      </c>
      <c r="C130" s="61">
        <v>37.880000000000003</v>
      </c>
      <c r="D130" s="51">
        <v>65.7</v>
      </c>
      <c r="E130" s="51">
        <v>44.295000000000002</v>
      </c>
      <c r="F130" s="51">
        <v>41.92</v>
      </c>
      <c r="G130" s="51">
        <v>34.729999999999997</v>
      </c>
      <c r="H130" s="51"/>
    </row>
    <row r="131" spans="1:8">
      <c r="A131" s="63">
        <v>46152</v>
      </c>
      <c r="B131" s="61">
        <v>28.21</v>
      </c>
      <c r="C131" s="61">
        <v>37.99</v>
      </c>
      <c r="D131" s="51">
        <v>66.2</v>
      </c>
      <c r="E131" s="51">
        <v>44.618124999999999</v>
      </c>
      <c r="F131" s="51">
        <v>42.16</v>
      </c>
      <c r="G131" s="51">
        <v>35.04</v>
      </c>
      <c r="H131" s="51"/>
    </row>
    <row r="132" spans="1:8">
      <c r="A132" s="63">
        <v>46153</v>
      </c>
      <c r="B132" s="61">
        <v>28.65</v>
      </c>
      <c r="C132" s="61">
        <v>37.96</v>
      </c>
      <c r="D132" s="51">
        <v>66.61</v>
      </c>
      <c r="E132" s="51">
        <v>44.984375</v>
      </c>
      <c r="F132" s="51">
        <v>42.47</v>
      </c>
      <c r="G132" s="51">
        <v>35.35</v>
      </c>
      <c r="H132" s="51"/>
    </row>
    <row r="133" spans="1:8">
      <c r="A133" s="63">
        <v>46154</v>
      </c>
      <c r="B133" s="61">
        <v>29.09</v>
      </c>
      <c r="C133" s="61">
        <v>37.849999999999994</v>
      </c>
      <c r="D133" s="51">
        <v>66.94</v>
      </c>
      <c r="E133" s="51">
        <v>45.306249999999999</v>
      </c>
      <c r="F133" s="51">
        <v>42.83</v>
      </c>
      <c r="G133" s="51">
        <v>35.56</v>
      </c>
      <c r="H133" s="51"/>
    </row>
    <row r="134" spans="1:8">
      <c r="A134" s="63">
        <v>46155</v>
      </c>
      <c r="B134" s="61">
        <v>29.57</v>
      </c>
      <c r="C134" s="61">
        <v>37.51</v>
      </c>
      <c r="D134" s="51">
        <v>67.08</v>
      </c>
      <c r="E134" s="51">
        <v>45.608750000000001</v>
      </c>
      <c r="F134" s="51">
        <v>43.1</v>
      </c>
      <c r="G134" s="51">
        <v>35.71</v>
      </c>
      <c r="H134" s="51"/>
    </row>
    <row r="135" spans="1:8">
      <c r="A135" s="63">
        <v>46156</v>
      </c>
      <c r="B135" s="61">
        <v>29.95</v>
      </c>
      <c r="C135" s="61">
        <v>37.319999999999993</v>
      </c>
      <c r="D135" s="51">
        <v>67.27</v>
      </c>
      <c r="E135" s="51">
        <v>45.92</v>
      </c>
      <c r="F135" s="51">
        <v>43.36</v>
      </c>
      <c r="G135" s="51">
        <v>35.83</v>
      </c>
      <c r="H135" s="51"/>
    </row>
    <row r="136" spans="1:8">
      <c r="A136" s="63">
        <v>46157</v>
      </c>
      <c r="B136" s="61">
        <v>30.43</v>
      </c>
      <c r="C136" s="61">
        <v>37.059999999999995</v>
      </c>
      <c r="D136" s="51">
        <v>67.489999999999995</v>
      </c>
      <c r="E136" s="51">
        <v>46.241250000000008</v>
      </c>
      <c r="F136" s="51">
        <v>43.64</v>
      </c>
      <c r="G136" s="51">
        <v>35.979999999999997</v>
      </c>
      <c r="H136" s="51"/>
    </row>
    <row r="137" spans="1:8">
      <c r="A137" s="63">
        <v>46158</v>
      </c>
      <c r="B137" s="61">
        <v>30.81</v>
      </c>
      <c r="C137" s="61">
        <v>36.92</v>
      </c>
      <c r="D137" s="51">
        <v>67.73</v>
      </c>
      <c r="E137" s="51">
        <v>46.532499999999999</v>
      </c>
      <c r="F137" s="51">
        <v>43.88</v>
      </c>
      <c r="G137" s="51">
        <v>36.14</v>
      </c>
      <c r="H137" s="51"/>
    </row>
    <row r="138" spans="1:8">
      <c r="A138" s="63">
        <v>46159</v>
      </c>
      <c r="B138" s="61">
        <v>31.19</v>
      </c>
      <c r="C138" s="61">
        <v>36.900000000000006</v>
      </c>
      <c r="D138" s="51">
        <v>68.09</v>
      </c>
      <c r="E138" s="51">
        <v>46.827500000000001</v>
      </c>
      <c r="F138" s="51">
        <v>44.13</v>
      </c>
      <c r="G138" s="51">
        <v>36.340000000000003</v>
      </c>
      <c r="H138" s="51"/>
    </row>
    <row r="139" spans="1:8">
      <c r="A139" s="63">
        <v>46160</v>
      </c>
      <c r="B139" s="61">
        <v>31.56</v>
      </c>
      <c r="C139" s="61">
        <v>36.94</v>
      </c>
      <c r="D139" s="51">
        <v>68.5</v>
      </c>
      <c r="E139" s="51">
        <v>47.133749999999999</v>
      </c>
      <c r="F139" s="51">
        <v>44.43</v>
      </c>
      <c r="G139" s="51">
        <v>36.56</v>
      </c>
      <c r="H139" s="51"/>
    </row>
    <row r="140" spans="1:8">
      <c r="A140" s="63">
        <v>46161</v>
      </c>
      <c r="B140" s="61">
        <v>31.9</v>
      </c>
      <c r="C140" s="61">
        <v>36.93</v>
      </c>
      <c r="D140" s="51">
        <v>68.83</v>
      </c>
      <c r="E140" s="51">
        <v>47.439999999999991</v>
      </c>
      <c r="F140" s="51">
        <v>44.71</v>
      </c>
      <c r="G140" s="51">
        <v>36.72</v>
      </c>
      <c r="H140" s="51"/>
    </row>
    <row r="141" spans="1:8">
      <c r="A141" s="63">
        <v>46162</v>
      </c>
      <c r="B141" s="61">
        <v>32.340000000000003</v>
      </c>
      <c r="C141" s="61">
        <v>36.789999999999992</v>
      </c>
      <c r="D141" s="51">
        <v>69.13</v>
      </c>
      <c r="E141" s="51">
        <v>47.723125000000003</v>
      </c>
      <c r="F141" s="51">
        <v>44.93</v>
      </c>
      <c r="G141" s="51">
        <v>36.869999999999997</v>
      </c>
      <c r="H141" s="51"/>
    </row>
    <row r="142" spans="1:8">
      <c r="A142" s="63">
        <v>46163</v>
      </c>
      <c r="B142" s="61">
        <v>32.82</v>
      </c>
      <c r="C142" s="61">
        <v>36.57</v>
      </c>
      <c r="D142" s="51">
        <v>69.39</v>
      </c>
      <c r="E142" s="51">
        <v>48.047499999999992</v>
      </c>
      <c r="F142" s="51">
        <v>45.16</v>
      </c>
      <c r="G142" s="51">
        <v>36.99</v>
      </c>
      <c r="H142" s="51"/>
    </row>
    <row r="143" spans="1:8">
      <c r="A143" s="63">
        <v>46164</v>
      </c>
      <c r="B143" s="61">
        <v>33.29</v>
      </c>
      <c r="C143" s="61">
        <v>36.470000000000006</v>
      </c>
      <c r="D143" s="51">
        <v>69.760000000000005</v>
      </c>
      <c r="E143" s="51">
        <v>48.381875000000001</v>
      </c>
      <c r="F143" s="51">
        <v>45.29</v>
      </c>
      <c r="G143" s="51">
        <v>37.18</v>
      </c>
      <c r="H143" s="51"/>
    </row>
    <row r="144" spans="1:8">
      <c r="A144" s="63">
        <v>46165</v>
      </c>
      <c r="B144" s="61">
        <v>33.6</v>
      </c>
      <c r="C144" s="61">
        <v>36.6</v>
      </c>
      <c r="D144" s="51">
        <v>70.2</v>
      </c>
      <c r="E144" s="51">
        <v>48.714999999999996</v>
      </c>
      <c r="F144" s="51">
        <v>45.47</v>
      </c>
      <c r="G144" s="51">
        <v>37.450000000000003</v>
      </c>
      <c r="H144" s="51"/>
    </row>
    <row r="145" spans="1:8">
      <c r="A145" s="63">
        <v>46166</v>
      </c>
      <c r="B145" s="61">
        <v>33.99</v>
      </c>
      <c r="C145" s="61">
        <v>36.630000000000003</v>
      </c>
      <c r="D145" s="51">
        <v>70.62</v>
      </c>
      <c r="E145" s="51">
        <v>49.046875000000007</v>
      </c>
      <c r="F145" s="51">
        <v>45.69</v>
      </c>
      <c r="G145" s="51">
        <v>37.83</v>
      </c>
      <c r="H145" s="51"/>
    </row>
    <row r="146" spans="1:8">
      <c r="A146" s="63">
        <v>46167</v>
      </c>
      <c r="B146" s="61">
        <v>34.409999999999997</v>
      </c>
      <c r="C146" s="61">
        <v>36.600000000000009</v>
      </c>
      <c r="D146" s="51">
        <v>71.010000000000005</v>
      </c>
      <c r="E146" s="51">
        <v>49.377499999999998</v>
      </c>
      <c r="F146" s="51">
        <v>45.95</v>
      </c>
      <c r="G146" s="51">
        <v>38.21</v>
      </c>
      <c r="H146" s="51"/>
    </row>
    <row r="147" spans="1:8">
      <c r="A147" s="63">
        <v>46168</v>
      </c>
      <c r="B147" s="61">
        <v>34.83</v>
      </c>
      <c r="C147" s="61">
        <v>36.510000000000005</v>
      </c>
      <c r="D147" s="51">
        <v>71.34</v>
      </c>
      <c r="E147" s="51">
        <v>49.721874999999997</v>
      </c>
      <c r="F147" s="51">
        <v>46.31</v>
      </c>
      <c r="G147" s="51">
        <v>38.520000000000003</v>
      </c>
      <c r="H147" s="51"/>
    </row>
    <row r="148" spans="1:8">
      <c r="A148" s="63">
        <v>46169</v>
      </c>
      <c r="B148" s="61">
        <v>35.340000000000003</v>
      </c>
      <c r="C148" s="61">
        <v>36.28</v>
      </c>
      <c r="D148" s="51">
        <v>71.62</v>
      </c>
      <c r="E148" s="51">
        <v>50.078749999999999</v>
      </c>
      <c r="F148" s="51">
        <v>46.6</v>
      </c>
      <c r="G148" s="51">
        <v>38.83</v>
      </c>
      <c r="H148" s="51"/>
    </row>
    <row r="149" spans="1:8">
      <c r="A149" s="63">
        <v>46170</v>
      </c>
      <c r="B149" s="61">
        <v>35.869999999999997</v>
      </c>
      <c r="C149" s="61">
        <v>35.949999999999996</v>
      </c>
      <c r="D149" s="51">
        <v>71.819999999999993</v>
      </c>
      <c r="E149" s="51">
        <v>50.416875000000005</v>
      </c>
      <c r="F149" s="51">
        <v>46.88</v>
      </c>
      <c r="G149" s="51">
        <v>39.130000000000003</v>
      </c>
      <c r="H149" s="51"/>
    </row>
    <row r="150" spans="1:8">
      <c r="A150" s="63">
        <v>46171</v>
      </c>
      <c r="B150" s="61">
        <v>36.31</v>
      </c>
      <c r="C150" s="61">
        <v>35.92</v>
      </c>
      <c r="D150" s="51">
        <v>72.23</v>
      </c>
      <c r="E150" s="51">
        <v>50.763125000000002</v>
      </c>
      <c r="F150" s="51">
        <v>47.17</v>
      </c>
      <c r="G150" s="51">
        <v>39.42</v>
      </c>
      <c r="H150" s="51"/>
    </row>
    <row r="151" spans="1:8">
      <c r="A151" s="63">
        <v>46172</v>
      </c>
      <c r="B151" s="61">
        <v>36.58</v>
      </c>
      <c r="C151" s="61">
        <v>35.900000000000006</v>
      </c>
      <c r="D151" s="51">
        <v>72.48</v>
      </c>
      <c r="E151" s="51">
        <v>51.098749999999995</v>
      </c>
      <c r="F151" s="51">
        <v>47.53</v>
      </c>
      <c r="G151" s="51">
        <v>39.729999999999997</v>
      </c>
      <c r="H151" s="51"/>
    </row>
    <row r="152" spans="1:8">
      <c r="A152" s="63">
        <v>46173</v>
      </c>
      <c r="B152" s="61">
        <v>36.93</v>
      </c>
      <c r="C152" s="61">
        <v>35.869999999999997</v>
      </c>
      <c r="D152" s="51">
        <v>72.8</v>
      </c>
      <c r="E152" s="51">
        <v>51.400000000000006</v>
      </c>
      <c r="F152" s="51">
        <v>47.89</v>
      </c>
      <c r="G152" s="51">
        <v>40.090000000000003</v>
      </c>
      <c r="H152" s="51"/>
    </row>
    <row r="153" spans="1:8">
      <c r="A153" s="63">
        <v>46174</v>
      </c>
      <c r="B153" s="61">
        <v>37.26</v>
      </c>
      <c r="C153" s="61">
        <v>35.880000000000003</v>
      </c>
      <c r="D153" s="51">
        <v>73.14</v>
      </c>
      <c r="E153" s="51">
        <v>51.748125000000002</v>
      </c>
      <c r="F153" s="51">
        <v>48.34</v>
      </c>
      <c r="G153" s="51">
        <v>40.47</v>
      </c>
      <c r="H153" s="51"/>
    </row>
    <row r="154" spans="1:8">
      <c r="A154" s="63">
        <v>46175</v>
      </c>
      <c r="B154" s="61">
        <v>37.57</v>
      </c>
      <c r="C154" s="61">
        <v>35.809999999999995</v>
      </c>
      <c r="D154" s="51">
        <v>73.38</v>
      </c>
      <c r="E154" s="51">
        <v>52.085000000000001</v>
      </c>
      <c r="F154" s="51">
        <v>48.88</v>
      </c>
      <c r="G154" s="51">
        <v>40.76</v>
      </c>
      <c r="H154" s="51"/>
    </row>
    <row r="155" spans="1:8">
      <c r="A155" s="63">
        <v>46176</v>
      </c>
      <c r="B155" s="61">
        <v>38.03</v>
      </c>
      <c r="C155" s="61">
        <v>35.599999999999994</v>
      </c>
      <c r="D155" s="51">
        <v>73.63</v>
      </c>
      <c r="E155" s="51">
        <v>52.446875000000013</v>
      </c>
      <c r="F155" s="51">
        <v>49.22</v>
      </c>
      <c r="G155" s="51">
        <v>41.03</v>
      </c>
      <c r="H155" s="51"/>
    </row>
    <row r="156" spans="1:8">
      <c r="A156" s="63">
        <v>46177</v>
      </c>
      <c r="B156" s="61">
        <v>38.32</v>
      </c>
      <c r="C156" s="61">
        <v>35.559999999999995</v>
      </c>
      <c r="D156" s="51">
        <v>73.88</v>
      </c>
      <c r="E156" s="51">
        <v>52.788125000000001</v>
      </c>
      <c r="F156" s="51">
        <v>49.55</v>
      </c>
      <c r="G156" s="51">
        <v>41.25</v>
      </c>
      <c r="H156" s="51"/>
    </row>
    <row r="157" spans="1:8">
      <c r="A157" s="63">
        <v>46178</v>
      </c>
      <c r="B157" s="61">
        <v>38.619999999999997</v>
      </c>
      <c r="C157" s="61">
        <v>35.520000000000003</v>
      </c>
      <c r="D157" s="51">
        <v>74.14</v>
      </c>
      <c r="E157" s="51">
        <v>53.136875000000003</v>
      </c>
      <c r="F157" s="51">
        <v>49.89</v>
      </c>
      <c r="G157" s="51">
        <v>41.53</v>
      </c>
      <c r="H157" s="51"/>
    </row>
    <row r="158" spans="1:8">
      <c r="A158" s="63">
        <v>46179</v>
      </c>
      <c r="B158" s="61">
        <v>38.93</v>
      </c>
      <c r="C158" s="61">
        <v>35.46</v>
      </c>
      <c r="D158" s="51">
        <v>74.39</v>
      </c>
      <c r="E158" s="51">
        <v>53.465624999999996</v>
      </c>
      <c r="F158" s="51">
        <v>50.17</v>
      </c>
      <c r="G158" s="51">
        <v>41.79</v>
      </c>
      <c r="H158" s="51"/>
    </row>
    <row r="159" spans="1:8">
      <c r="A159" s="63">
        <v>46180</v>
      </c>
      <c r="B159" s="61">
        <v>39.29</v>
      </c>
      <c r="C159" s="61">
        <v>35.43</v>
      </c>
      <c r="D159" s="51">
        <v>74.72</v>
      </c>
      <c r="E159" s="51">
        <v>53.809999999999995</v>
      </c>
      <c r="F159" s="51">
        <v>50.53</v>
      </c>
      <c r="G159" s="51">
        <v>42.13</v>
      </c>
      <c r="H159" s="51"/>
    </row>
    <row r="160" spans="1:8">
      <c r="A160" s="63">
        <v>46181</v>
      </c>
      <c r="B160" s="61">
        <v>39.700000000000003</v>
      </c>
      <c r="C160" s="61">
        <v>35.36</v>
      </c>
      <c r="D160" s="51">
        <v>75.06</v>
      </c>
      <c r="E160" s="51">
        <v>54.149375000000006</v>
      </c>
      <c r="F160" s="51">
        <v>50.97</v>
      </c>
      <c r="G160" s="51">
        <v>42.48</v>
      </c>
      <c r="H160" s="51"/>
    </row>
    <row r="161" spans="1:8">
      <c r="A161" s="63">
        <v>46182</v>
      </c>
      <c r="B161" s="61">
        <v>40.130000000000003</v>
      </c>
      <c r="C161" s="61">
        <v>35.089999999999996</v>
      </c>
      <c r="D161" s="51">
        <v>75.22</v>
      </c>
      <c r="E161" s="51">
        <v>54.493749999999991</v>
      </c>
      <c r="F161" s="51">
        <v>51.4</v>
      </c>
      <c r="G161" s="51">
        <v>42.79</v>
      </c>
      <c r="H161" s="51"/>
    </row>
    <row r="162" spans="1:8">
      <c r="A162" s="63">
        <v>46183</v>
      </c>
      <c r="B162" s="61">
        <v>40.590000000000003</v>
      </c>
      <c r="C162" s="61">
        <v>34.78</v>
      </c>
      <c r="D162" s="51">
        <v>75.37</v>
      </c>
      <c r="E162" s="51">
        <v>54.811250000000008</v>
      </c>
      <c r="F162" s="51">
        <v>51.79</v>
      </c>
      <c r="G162" s="51">
        <v>43.09</v>
      </c>
      <c r="H162" s="51"/>
    </row>
    <row r="163" spans="1:8">
      <c r="A163" s="63">
        <v>46184</v>
      </c>
      <c r="B163" s="61">
        <v>40.97</v>
      </c>
      <c r="C163" s="61">
        <v>34.56</v>
      </c>
      <c r="D163" s="51">
        <v>75.53</v>
      </c>
      <c r="E163" s="51">
        <v>55.141249999999999</v>
      </c>
      <c r="F163" s="51">
        <v>52.12</v>
      </c>
      <c r="G163" s="51">
        <v>43.36</v>
      </c>
      <c r="H163" s="51"/>
    </row>
    <row r="164" spans="1:8">
      <c r="A164" s="63">
        <v>46185</v>
      </c>
      <c r="B164" s="61">
        <v>41.34</v>
      </c>
      <c r="C164" s="61">
        <v>34.42</v>
      </c>
      <c r="D164" s="51">
        <v>75.760000000000005</v>
      </c>
      <c r="E164" s="51">
        <v>55.482499999999995</v>
      </c>
      <c r="F164" s="51">
        <v>52.44</v>
      </c>
      <c r="G164" s="51">
        <v>43.59</v>
      </c>
      <c r="H164" s="51"/>
    </row>
    <row r="165" spans="1:8">
      <c r="A165" s="63">
        <v>46186</v>
      </c>
      <c r="B165" s="61">
        <v>41.71</v>
      </c>
      <c r="C165" s="61">
        <v>34.32</v>
      </c>
      <c r="D165" s="51">
        <v>76.03</v>
      </c>
      <c r="E165" s="51">
        <v>55.826249999999995</v>
      </c>
      <c r="F165" s="51">
        <v>52.75</v>
      </c>
      <c r="G165" s="51">
        <v>43.91</v>
      </c>
      <c r="H165" s="51"/>
    </row>
    <row r="166" spans="1:8">
      <c r="A166" s="63">
        <v>46187</v>
      </c>
      <c r="B166" s="61">
        <v>42.09</v>
      </c>
      <c r="C166" s="61">
        <v>34.299999999999997</v>
      </c>
      <c r="D166" s="51">
        <v>76.39</v>
      </c>
      <c r="E166" s="51">
        <v>56.17499999999999</v>
      </c>
      <c r="F166" s="51">
        <v>53.02</v>
      </c>
      <c r="G166" s="51">
        <v>44.34</v>
      </c>
      <c r="H166" s="51"/>
    </row>
    <row r="167" spans="1:8">
      <c r="A167" s="63">
        <v>46188</v>
      </c>
      <c r="B167" s="61">
        <v>42.48</v>
      </c>
      <c r="C167" s="61">
        <v>34.26</v>
      </c>
      <c r="D167" s="51">
        <v>76.739999999999995</v>
      </c>
      <c r="E167" s="51">
        <v>56.522500000000008</v>
      </c>
      <c r="F167" s="51">
        <v>53.4</v>
      </c>
      <c r="G167" s="51">
        <v>44.72</v>
      </c>
      <c r="H167" s="51"/>
    </row>
    <row r="168" spans="1:8">
      <c r="A168" s="63">
        <v>46189</v>
      </c>
      <c r="B168" s="61">
        <v>42.9</v>
      </c>
      <c r="C168" s="61">
        <v>34.050000000000004</v>
      </c>
      <c r="D168" s="51">
        <v>76.95</v>
      </c>
      <c r="E168" s="51">
        <v>56.848124999999996</v>
      </c>
      <c r="F168" s="51">
        <v>53.78</v>
      </c>
      <c r="G168" s="51">
        <v>45.03</v>
      </c>
      <c r="H168" s="51"/>
    </row>
    <row r="169" spans="1:8">
      <c r="A169" s="63">
        <v>46190</v>
      </c>
      <c r="B169" s="61">
        <v>43.3</v>
      </c>
      <c r="C169" s="61">
        <v>33.83</v>
      </c>
      <c r="D169" s="51">
        <v>77.13</v>
      </c>
      <c r="E169" s="51">
        <v>57.16</v>
      </c>
      <c r="F169" s="51">
        <v>54.07</v>
      </c>
      <c r="G169" s="51">
        <v>45.29</v>
      </c>
      <c r="H169" s="51"/>
    </row>
    <row r="170" spans="1:8">
      <c r="A170" s="63">
        <v>46191</v>
      </c>
      <c r="B170" s="61">
        <v>43.59</v>
      </c>
      <c r="C170" s="61">
        <v>33.709999999999994</v>
      </c>
      <c r="D170" s="51">
        <v>77.3</v>
      </c>
      <c r="E170" s="51">
        <v>57.495000000000005</v>
      </c>
      <c r="F170" s="51">
        <v>54.38</v>
      </c>
      <c r="G170" s="51">
        <v>45.56</v>
      </c>
      <c r="H170" s="51"/>
    </row>
    <row r="171" spans="1:8">
      <c r="A171" s="63">
        <v>46192</v>
      </c>
      <c r="B171" s="61">
        <v>43.93</v>
      </c>
      <c r="C171" s="61">
        <v>33.580000000000005</v>
      </c>
      <c r="D171" s="51">
        <v>77.510000000000005</v>
      </c>
      <c r="E171" s="51">
        <v>57.831249999999997</v>
      </c>
      <c r="F171" s="51">
        <v>54.72</v>
      </c>
      <c r="G171" s="51">
        <v>45.82</v>
      </c>
      <c r="H171" s="51"/>
    </row>
    <row r="172" spans="1:8">
      <c r="A172" s="63">
        <v>46193</v>
      </c>
      <c r="B172" s="61">
        <v>44.32</v>
      </c>
      <c r="C172" s="61">
        <v>33.410000000000004</v>
      </c>
      <c r="D172" s="51">
        <v>77.73</v>
      </c>
      <c r="E172" s="51">
        <v>58.151874999999997</v>
      </c>
      <c r="F172" s="51">
        <v>55.06</v>
      </c>
      <c r="G172" s="51">
        <v>46.1</v>
      </c>
      <c r="H172" s="51"/>
    </row>
    <row r="173" spans="1:8">
      <c r="A173" s="63">
        <v>46194</v>
      </c>
      <c r="B173" s="61">
        <v>44.72</v>
      </c>
      <c r="C173" s="61">
        <v>33.349999999999994</v>
      </c>
      <c r="D173" s="51">
        <v>78.069999999999993</v>
      </c>
      <c r="E173" s="51">
        <v>58.471250000000005</v>
      </c>
      <c r="F173" s="51">
        <v>55.4</v>
      </c>
      <c r="G173" s="51">
        <v>46.41</v>
      </c>
      <c r="H173" s="51"/>
    </row>
    <row r="174" spans="1:8">
      <c r="A174" s="63">
        <v>46195</v>
      </c>
      <c r="B174" s="61">
        <v>45.02</v>
      </c>
      <c r="C174" s="61">
        <v>33.410000000000004</v>
      </c>
      <c r="D174" s="51">
        <v>78.430000000000007</v>
      </c>
      <c r="E174" s="51">
        <v>58.773125</v>
      </c>
      <c r="F174" s="51">
        <v>55.81</v>
      </c>
      <c r="G174" s="51">
        <v>46.73</v>
      </c>
      <c r="H174" s="51"/>
    </row>
    <row r="175" spans="1:8">
      <c r="A175" s="63">
        <v>46196</v>
      </c>
      <c r="B175" s="61">
        <v>44.98</v>
      </c>
      <c r="C175" s="61">
        <v>33.71</v>
      </c>
      <c r="D175" s="51">
        <v>78.69</v>
      </c>
      <c r="E175" s="51">
        <v>59.048124999999999</v>
      </c>
      <c r="F175" s="51">
        <v>56.23</v>
      </c>
      <c r="G175" s="51">
        <v>46.98</v>
      </c>
      <c r="H175" s="51"/>
    </row>
    <row r="176" spans="1:8">
      <c r="A176" s="63">
        <v>46197</v>
      </c>
      <c r="B176" s="61">
        <v>45.37</v>
      </c>
      <c r="C176" s="61">
        <v>33.550000000000004</v>
      </c>
      <c r="D176" s="51">
        <v>78.92</v>
      </c>
      <c r="E176" s="51">
        <v>59.365625000000016</v>
      </c>
      <c r="F176" s="51">
        <v>56.59</v>
      </c>
      <c r="G176" s="51">
        <v>47.21</v>
      </c>
      <c r="H176" s="51"/>
    </row>
    <row r="177" spans="1:8">
      <c r="A177" s="63">
        <v>46198</v>
      </c>
      <c r="B177" s="61">
        <v>45.63</v>
      </c>
      <c r="C177" s="61">
        <v>33.499999999999993</v>
      </c>
      <c r="D177" s="51">
        <v>79.13</v>
      </c>
      <c r="E177" s="51">
        <v>59.68249999999999</v>
      </c>
      <c r="F177" s="51">
        <v>56.91</v>
      </c>
      <c r="G177" s="51">
        <v>47.44</v>
      </c>
      <c r="H177" s="51"/>
    </row>
    <row r="178" spans="1:8">
      <c r="A178" s="63">
        <v>46199</v>
      </c>
      <c r="B178" s="61">
        <v>45.89</v>
      </c>
      <c r="C178" s="61">
        <v>33.450000000000003</v>
      </c>
      <c r="D178" s="51">
        <v>79.34</v>
      </c>
      <c r="E178" s="51">
        <v>60.052499999999981</v>
      </c>
      <c r="F178" s="51">
        <v>57.17</v>
      </c>
      <c r="G178" s="51">
        <v>47.7</v>
      </c>
      <c r="H178" s="51"/>
    </row>
    <row r="179" spans="1:8">
      <c r="A179" s="63">
        <v>46200</v>
      </c>
      <c r="B179" s="61">
        <v>46.26</v>
      </c>
      <c r="C179" s="61">
        <v>33.330000000000005</v>
      </c>
      <c r="D179" s="51">
        <v>79.59</v>
      </c>
      <c r="E179" s="51">
        <v>60.379999999999995</v>
      </c>
      <c r="F179" s="51">
        <v>57.42</v>
      </c>
      <c r="G179" s="51">
        <v>47.98</v>
      </c>
      <c r="H179" s="51"/>
    </row>
    <row r="180" spans="1:8">
      <c r="A180" s="63">
        <v>46201</v>
      </c>
      <c r="B180" s="61">
        <v>46.65</v>
      </c>
      <c r="C180" s="61">
        <v>33.280000000000008</v>
      </c>
      <c r="D180" s="51">
        <v>79.930000000000007</v>
      </c>
      <c r="E180" s="51">
        <v>60.67687500000001</v>
      </c>
      <c r="F180" s="51">
        <v>57.77</v>
      </c>
      <c r="G180" s="51">
        <v>48.31</v>
      </c>
      <c r="H180" s="51"/>
    </row>
    <row r="181" spans="1:8">
      <c r="A181" s="63">
        <v>46202</v>
      </c>
      <c r="B181" s="61">
        <v>46.95</v>
      </c>
      <c r="C181" s="61">
        <v>33.340000000000003</v>
      </c>
      <c r="D181" s="51">
        <v>80.290000000000006</v>
      </c>
      <c r="E181" s="51">
        <v>61.001874999999998</v>
      </c>
      <c r="F181" s="51">
        <v>58.18</v>
      </c>
      <c r="G181" s="51">
        <v>48.63</v>
      </c>
      <c r="H181" s="51"/>
    </row>
    <row r="182" spans="1:8">
      <c r="A182" s="63">
        <v>46203</v>
      </c>
      <c r="B182" s="61">
        <v>47.24</v>
      </c>
      <c r="C182" s="61">
        <v>33.300000000000004</v>
      </c>
      <c r="D182" s="51">
        <v>80.540000000000006</v>
      </c>
      <c r="E182" s="51">
        <v>61.334999999999994</v>
      </c>
      <c r="F182" s="51">
        <v>58.59</v>
      </c>
      <c r="G182" s="51">
        <v>48.87</v>
      </c>
      <c r="H182" s="51"/>
    </row>
    <row r="183" spans="1:8">
      <c r="A183" s="63">
        <v>46204</v>
      </c>
      <c r="B183" s="61">
        <v>47.51</v>
      </c>
      <c r="C183" s="61">
        <v>33.130000000000003</v>
      </c>
      <c r="D183" s="51">
        <v>80.64</v>
      </c>
      <c r="E183" s="51">
        <v>61.656874999999992</v>
      </c>
      <c r="F183" s="51">
        <v>58.9</v>
      </c>
      <c r="G183" s="51">
        <v>49.09</v>
      </c>
      <c r="H183" s="51"/>
    </row>
    <row r="184" spans="1:8">
      <c r="A184" s="63">
        <v>46205</v>
      </c>
      <c r="B184" s="61">
        <v>47.8</v>
      </c>
      <c r="C184" s="61">
        <v>33.019999999999996</v>
      </c>
      <c r="D184" s="51">
        <v>80.819999999999993</v>
      </c>
      <c r="E184" s="51">
        <v>61.950625000000002</v>
      </c>
      <c r="F184" s="51">
        <v>59.15</v>
      </c>
      <c r="G184" s="51">
        <v>49.24</v>
      </c>
      <c r="H184" s="51"/>
    </row>
    <row r="185" spans="1:8">
      <c r="A185" s="63">
        <v>46206</v>
      </c>
      <c r="B185" s="61">
        <v>48.06</v>
      </c>
      <c r="C185" s="61">
        <v>32.950000000000003</v>
      </c>
      <c r="D185" s="51">
        <v>81.010000000000005</v>
      </c>
      <c r="E185" s="51">
        <v>62.282499999999999</v>
      </c>
      <c r="F185" s="51">
        <v>59.44</v>
      </c>
      <c r="G185" s="51">
        <v>49.47</v>
      </c>
      <c r="H185" s="51"/>
    </row>
    <row r="186" spans="1:8">
      <c r="A186" s="63">
        <v>46207</v>
      </c>
      <c r="B186" s="61">
        <v>48.47</v>
      </c>
      <c r="C186" s="61">
        <v>32.840000000000003</v>
      </c>
      <c r="D186" s="51">
        <v>81.31</v>
      </c>
      <c r="E186" s="51">
        <v>62.632499999999993</v>
      </c>
      <c r="F186" s="51">
        <v>59.69</v>
      </c>
      <c r="G186" s="51">
        <v>49.72</v>
      </c>
      <c r="H186" s="51"/>
    </row>
    <row r="187" spans="1:8">
      <c r="A187" s="63">
        <v>46208</v>
      </c>
      <c r="B187" s="61">
        <v>48.91</v>
      </c>
      <c r="C187" s="61">
        <v>32.77000000000001</v>
      </c>
      <c r="D187" s="51">
        <v>81.680000000000007</v>
      </c>
      <c r="E187" s="51">
        <v>62.961249999999993</v>
      </c>
      <c r="F187" s="51">
        <v>59.98</v>
      </c>
      <c r="G187" s="51">
        <v>50.05</v>
      </c>
      <c r="H187" s="51"/>
    </row>
    <row r="188" spans="1:8">
      <c r="A188" s="63">
        <v>46209</v>
      </c>
      <c r="B188" s="61">
        <v>49.28</v>
      </c>
      <c r="C188" s="61">
        <v>32.789999999999992</v>
      </c>
      <c r="D188" s="51">
        <v>82.07</v>
      </c>
      <c r="E188" s="51">
        <v>63.309374999999989</v>
      </c>
      <c r="F188" s="51">
        <v>60.3</v>
      </c>
      <c r="G188" s="51">
        <v>50.37</v>
      </c>
      <c r="H188" s="51"/>
    </row>
    <row r="189" spans="1:8">
      <c r="A189" s="63">
        <v>46210</v>
      </c>
      <c r="B189" s="61">
        <v>49.55</v>
      </c>
      <c r="C189" s="61">
        <v>32.730000000000004</v>
      </c>
      <c r="D189" s="51">
        <v>82.28</v>
      </c>
      <c r="E189" s="51">
        <v>63.647499999999994</v>
      </c>
      <c r="F189" s="51">
        <v>60.65</v>
      </c>
      <c r="G189" s="51">
        <v>50.64</v>
      </c>
      <c r="H189" s="51"/>
    </row>
    <row r="190" spans="1:8">
      <c r="A190" s="63">
        <v>46211</v>
      </c>
      <c r="B190" s="61">
        <v>49.78</v>
      </c>
      <c r="C190" s="61">
        <v>32.629999999999995</v>
      </c>
      <c r="D190" s="51">
        <v>82.41</v>
      </c>
      <c r="E190" s="51">
        <v>63.965000000000003</v>
      </c>
      <c r="F190" s="51">
        <v>60.94</v>
      </c>
      <c r="G190" s="51">
        <v>50.89</v>
      </c>
      <c r="H190" s="51"/>
    </row>
    <row r="191" spans="1:8">
      <c r="A191" s="63">
        <v>46212</v>
      </c>
      <c r="B191" s="61">
        <v>50</v>
      </c>
      <c r="C191" s="61">
        <v>32.510000000000005</v>
      </c>
      <c r="D191" s="51">
        <v>82.51</v>
      </c>
      <c r="E191" s="51">
        <v>64.309374999999989</v>
      </c>
      <c r="F191" s="51">
        <v>61.59</v>
      </c>
      <c r="G191" s="51">
        <v>51.11</v>
      </c>
      <c r="H191" s="51"/>
    </row>
    <row r="192" spans="1:8">
      <c r="A192" s="63">
        <v>46213</v>
      </c>
      <c r="B192" s="61">
        <v>50.29</v>
      </c>
      <c r="C192" s="61">
        <v>32.32</v>
      </c>
      <c r="D192" s="51">
        <v>82.61</v>
      </c>
      <c r="E192" s="51">
        <v>64.624375000000001</v>
      </c>
      <c r="F192" s="51">
        <v>61.56</v>
      </c>
      <c r="G192" s="51">
        <v>51.32</v>
      </c>
      <c r="H192" s="51"/>
    </row>
    <row r="193" spans="1:8">
      <c r="A193" s="63">
        <v>46214</v>
      </c>
      <c r="B193" s="61">
        <v>50.7</v>
      </c>
      <c r="C193" s="61">
        <v>32.099999999999994</v>
      </c>
      <c r="D193" s="51">
        <v>82.8</v>
      </c>
      <c r="E193" s="51">
        <v>64.934375000000003</v>
      </c>
      <c r="F193" s="51">
        <v>61.92</v>
      </c>
      <c r="G193" s="51">
        <v>51.53</v>
      </c>
      <c r="H193" s="51"/>
    </row>
    <row r="194" spans="1:8">
      <c r="A194" s="63">
        <v>46215</v>
      </c>
      <c r="B194" s="61">
        <v>51.12</v>
      </c>
      <c r="C194" s="61">
        <v>32.000000000000007</v>
      </c>
      <c r="D194" s="51">
        <v>83.12</v>
      </c>
      <c r="E194" s="51">
        <v>65.236874999999998</v>
      </c>
      <c r="F194" s="51">
        <v>62.23</v>
      </c>
      <c r="G194" s="51">
        <v>51.87</v>
      </c>
      <c r="H194" s="51"/>
    </row>
    <row r="195" spans="1:8">
      <c r="A195" s="63">
        <v>46216</v>
      </c>
      <c r="B195" s="61">
        <v>51.41</v>
      </c>
      <c r="C195" s="61">
        <v>32.08</v>
      </c>
      <c r="D195" s="51">
        <v>83.49</v>
      </c>
      <c r="E195" s="51">
        <v>65.552499999999995</v>
      </c>
      <c r="F195" s="51">
        <v>62.63</v>
      </c>
      <c r="G195" s="51">
        <v>52.24</v>
      </c>
      <c r="H195" s="51"/>
    </row>
    <row r="196" spans="1:8">
      <c r="A196" s="63">
        <v>46217</v>
      </c>
      <c r="B196" s="61">
        <v>51.57</v>
      </c>
      <c r="C196" s="61">
        <v>32.18</v>
      </c>
      <c r="D196" s="51">
        <v>83.75</v>
      </c>
      <c r="E196" s="51">
        <v>65.871250000000003</v>
      </c>
      <c r="F196" s="51">
        <v>63.02</v>
      </c>
      <c r="G196" s="51">
        <v>52.52</v>
      </c>
      <c r="H196" s="51"/>
    </row>
    <row r="197" spans="1:8">
      <c r="A197" s="63">
        <v>46218</v>
      </c>
      <c r="B197" s="61">
        <v>51.74</v>
      </c>
      <c r="C197" s="61">
        <v>32.1</v>
      </c>
      <c r="D197" s="51">
        <v>83.84</v>
      </c>
      <c r="E197" s="51">
        <v>66.198750000000004</v>
      </c>
      <c r="F197" s="51">
        <v>63.32</v>
      </c>
      <c r="G197" s="51">
        <v>52.77</v>
      </c>
      <c r="H197" s="51"/>
    </row>
    <row r="198" spans="1:8">
      <c r="A198" s="63">
        <v>46219</v>
      </c>
      <c r="B198" s="61">
        <v>51.94</v>
      </c>
      <c r="C198" s="61">
        <v>31.870000000000005</v>
      </c>
      <c r="D198" s="51">
        <v>83.81</v>
      </c>
      <c r="E198" s="51">
        <v>66.507500000000007</v>
      </c>
      <c r="F198" s="51">
        <v>63.61</v>
      </c>
      <c r="G198" s="51">
        <v>53</v>
      </c>
      <c r="H198" s="51"/>
    </row>
    <row r="199" spans="1:8">
      <c r="A199" s="63">
        <v>46220</v>
      </c>
      <c r="B199" s="61">
        <v>52.23</v>
      </c>
      <c r="C199" s="61">
        <v>31.65</v>
      </c>
      <c r="D199" s="51">
        <v>83.88</v>
      </c>
      <c r="E199" s="51">
        <v>66.816249999999997</v>
      </c>
      <c r="F199" s="51">
        <v>63.82</v>
      </c>
      <c r="G199" s="51">
        <v>53.15</v>
      </c>
      <c r="H199" s="51"/>
    </row>
    <row r="200" spans="1:8">
      <c r="A200" s="63">
        <v>46221</v>
      </c>
      <c r="B200" s="61">
        <v>52.53</v>
      </c>
      <c r="C200" s="61">
        <v>31.42</v>
      </c>
      <c r="D200" s="51">
        <v>83.95</v>
      </c>
      <c r="E200" s="51">
        <v>67.107500000000002</v>
      </c>
      <c r="F200" s="51">
        <v>64.05</v>
      </c>
      <c r="G200" s="51">
        <v>53.37</v>
      </c>
      <c r="H200" s="51"/>
    </row>
    <row r="201" spans="1:8">
      <c r="A201" s="63">
        <v>46222</v>
      </c>
      <c r="B201" s="61">
        <v>52.83</v>
      </c>
      <c r="C201" s="61">
        <v>31.25</v>
      </c>
      <c r="D201" s="51">
        <v>84.08</v>
      </c>
      <c r="E201" s="51">
        <v>67.395624999999995</v>
      </c>
      <c r="F201" s="51">
        <v>64.34</v>
      </c>
      <c r="G201" s="51">
        <v>53.67</v>
      </c>
      <c r="H201" s="51"/>
    </row>
    <row r="202" spans="1:8">
      <c r="A202" s="63">
        <v>46223</v>
      </c>
      <c r="B202" s="61">
        <v>53.05</v>
      </c>
      <c r="C202" s="61">
        <v>31.200000000000003</v>
      </c>
      <c r="D202" s="51">
        <v>84.25</v>
      </c>
      <c r="E202" s="51">
        <v>67.692499999999995</v>
      </c>
      <c r="F202" s="51">
        <v>64.7</v>
      </c>
      <c r="G202" s="51">
        <v>54</v>
      </c>
      <c r="H202" s="51"/>
    </row>
    <row r="203" spans="1:8">
      <c r="A203" s="63">
        <v>46224</v>
      </c>
      <c r="B203" s="61">
        <v>53.24</v>
      </c>
      <c r="C203" s="61">
        <v>31.089999999999996</v>
      </c>
      <c r="D203" s="51">
        <v>84.33</v>
      </c>
      <c r="E203" s="51">
        <v>67.996249999999989</v>
      </c>
      <c r="F203" s="51">
        <v>65.08</v>
      </c>
      <c r="G203" s="51">
        <v>54.2</v>
      </c>
      <c r="H203" s="51"/>
    </row>
    <row r="204" spans="1:8">
      <c r="A204" s="63">
        <v>46225</v>
      </c>
      <c r="B204" s="61">
        <v>53.41</v>
      </c>
      <c r="C204" s="61">
        <v>30.950000000000003</v>
      </c>
      <c r="D204" s="51">
        <v>84.36</v>
      </c>
      <c r="E204" s="51">
        <v>68.291250000000005</v>
      </c>
      <c r="F204" s="51">
        <v>65.36</v>
      </c>
      <c r="G204" s="51">
        <v>54.38</v>
      </c>
      <c r="H204" s="51"/>
    </row>
    <row r="205" spans="1:8">
      <c r="A205" s="63">
        <v>46226</v>
      </c>
      <c r="B205" s="61">
        <v>53.58</v>
      </c>
      <c r="C205" s="61">
        <v>30.799999999999997</v>
      </c>
      <c r="D205" s="51">
        <v>84.38</v>
      </c>
      <c r="E205" s="51">
        <v>68.598749999999995</v>
      </c>
      <c r="F205" s="51">
        <v>65.650000000000006</v>
      </c>
      <c r="G205" s="51">
        <v>54.61</v>
      </c>
      <c r="H205" s="51"/>
    </row>
    <row r="206" spans="1:8">
      <c r="A206" s="63">
        <v>46227</v>
      </c>
      <c r="B206" s="61">
        <v>53.92</v>
      </c>
      <c r="C206" s="61">
        <v>30.510000000000005</v>
      </c>
      <c r="D206" s="51">
        <v>84.43</v>
      </c>
      <c r="E206" s="51">
        <v>68.918125000000003</v>
      </c>
      <c r="F206" s="51">
        <v>65.94</v>
      </c>
      <c r="G206" s="51">
        <v>54.82</v>
      </c>
      <c r="H206" s="51"/>
    </row>
    <row r="207" spans="1:8">
      <c r="A207" s="63">
        <v>46228</v>
      </c>
      <c r="B207" s="61">
        <v>54.34</v>
      </c>
      <c r="C207" s="61">
        <v>30.159999999999997</v>
      </c>
      <c r="D207" s="51">
        <v>84.5</v>
      </c>
      <c r="E207" s="51">
        <v>69.224374999999995</v>
      </c>
      <c r="F207" s="51">
        <v>66.19</v>
      </c>
      <c r="G207" s="51">
        <v>55.06</v>
      </c>
      <c r="H207" s="51"/>
    </row>
    <row r="208" spans="1:8">
      <c r="A208" s="63">
        <v>46229</v>
      </c>
      <c r="B208" s="61">
        <v>54.75</v>
      </c>
      <c r="C208" s="61">
        <v>29.799999999999997</v>
      </c>
      <c r="D208" s="51">
        <v>84.55</v>
      </c>
      <c r="E208" s="51">
        <v>69.52624999999999</v>
      </c>
      <c r="F208" s="51">
        <v>66.47</v>
      </c>
      <c r="G208" s="51">
        <v>55.35</v>
      </c>
      <c r="H208" s="51"/>
    </row>
    <row r="209" spans="1:8">
      <c r="A209" s="63">
        <v>46230</v>
      </c>
      <c r="B209" s="61">
        <v>55.08</v>
      </c>
      <c r="C209" s="61">
        <v>29.769999999999996</v>
      </c>
      <c r="D209" s="51">
        <v>84.85</v>
      </c>
      <c r="E209" s="51">
        <v>69.861249999999998</v>
      </c>
      <c r="F209" s="51">
        <v>66.83</v>
      </c>
      <c r="G209" s="51">
        <v>55.67</v>
      </c>
      <c r="H209" s="51"/>
    </row>
    <row r="210" spans="1:8">
      <c r="A210" s="63">
        <v>46231</v>
      </c>
      <c r="B210" s="61">
        <v>55.4</v>
      </c>
      <c r="C210" s="61">
        <v>29.660000000000004</v>
      </c>
      <c r="D210" s="51">
        <v>85.06</v>
      </c>
      <c r="E210" s="51">
        <v>70.196875000000006</v>
      </c>
      <c r="F210" s="51">
        <v>67.28</v>
      </c>
      <c r="G210" s="51">
        <v>55.91</v>
      </c>
      <c r="H210" s="51"/>
    </row>
    <row r="211" spans="1:8">
      <c r="A211" s="63">
        <v>46232</v>
      </c>
      <c r="B211" s="61">
        <v>55.75</v>
      </c>
      <c r="C211" s="61">
        <v>29.5</v>
      </c>
      <c r="D211" s="51">
        <v>85.25</v>
      </c>
      <c r="E211" s="51">
        <v>70.533749999999998</v>
      </c>
      <c r="F211" s="51">
        <v>67.59</v>
      </c>
      <c r="G211" s="51">
        <v>56.15</v>
      </c>
      <c r="H211" s="51"/>
    </row>
    <row r="212" spans="1:8">
      <c r="A212" s="63">
        <v>46233</v>
      </c>
      <c r="B212" s="61">
        <v>56.1</v>
      </c>
      <c r="C212" s="61">
        <v>29.330000000000005</v>
      </c>
      <c r="D212" s="51">
        <v>85.43</v>
      </c>
      <c r="E212" s="51">
        <v>70.850624999999994</v>
      </c>
      <c r="F212" s="51">
        <v>67.94</v>
      </c>
      <c r="G212" s="51">
        <v>56.39</v>
      </c>
      <c r="H212" s="51"/>
    </row>
    <row r="213" spans="1:8">
      <c r="A213" s="63">
        <v>46234</v>
      </c>
      <c r="B213" s="61">
        <v>56.45</v>
      </c>
      <c r="C213" s="61">
        <v>29.129999999999995</v>
      </c>
      <c r="D213" s="51">
        <v>85.58</v>
      </c>
      <c r="E213" s="51">
        <v>71.199999999999989</v>
      </c>
      <c r="F213" s="51">
        <v>68.28</v>
      </c>
      <c r="G213" s="51">
        <v>56.63</v>
      </c>
      <c r="H213" s="51"/>
    </row>
    <row r="214" spans="1:8">
      <c r="A214" s="63">
        <v>46235</v>
      </c>
      <c r="B214" s="61">
        <v>56.83</v>
      </c>
      <c r="C214" s="61">
        <v>29.03</v>
      </c>
      <c r="D214" s="51">
        <v>85.86</v>
      </c>
      <c r="E214" s="51">
        <v>71.523125000000007</v>
      </c>
      <c r="F214" s="51">
        <v>68.58</v>
      </c>
      <c r="G214" s="51">
        <v>56.86</v>
      </c>
      <c r="H214" s="51"/>
    </row>
    <row r="215" spans="1:8">
      <c r="A215" s="63">
        <v>46236</v>
      </c>
      <c r="B215" s="61">
        <v>57.09</v>
      </c>
      <c r="C215" s="61">
        <v>28.849999999999994</v>
      </c>
      <c r="D215" s="51">
        <v>85.94</v>
      </c>
      <c r="E215" s="51">
        <v>71.853125000000006</v>
      </c>
      <c r="F215" s="51">
        <v>68.849999999999994</v>
      </c>
      <c r="G215" s="51">
        <v>57.09</v>
      </c>
      <c r="H215" s="51"/>
    </row>
    <row r="216" spans="1:8">
      <c r="A216" s="63">
        <v>46237</v>
      </c>
      <c r="B216" s="61">
        <v>57.41</v>
      </c>
      <c r="C216" s="61">
        <v>28.810000000000002</v>
      </c>
      <c r="D216" s="51">
        <v>86.22</v>
      </c>
      <c r="E216" s="51">
        <v>72.183125000000018</v>
      </c>
      <c r="F216" s="51">
        <v>69.239999999999995</v>
      </c>
      <c r="G216" s="51">
        <v>57.41</v>
      </c>
      <c r="H216" s="51"/>
    </row>
    <row r="217" spans="1:8">
      <c r="A217" s="63">
        <v>46238</v>
      </c>
      <c r="B217" s="61">
        <v>57.64</v>
      </c>
      <c r="C217" s="61">
        <v>28.78</v>
      </c>
      <c r="D217" s="51">
        <v>86.42</v>
      </c>
      <c r="E217" s="51">
        <v>72.521249999999995</v>
      </c>
      <c r="F217" s="51">
        <v>69.62</v>
      </c>
      <c r="G217" s="51">
        <v>57.64</v>
      </c>
      <c r="H217" s="51"/>
    </row>
    <row r="218" spans="1:8">
      <c r="A218" s="63">
        <v>46239</v>
      </c>
      <c r="B218" s="61">
        <v>57.85</v>
      </c>
      <c r="C218" s="61">
        <v>28.749999999999993</v>
      </c>
      <c r="D218" s="51">
        <v>86.6</v>
      </c>
      <c r="E218" s="51">
        <v>72.849375000000009</v>
      </c>
      <c r="F218" s="51">
        <v>69.959999999999994</v>
      </c>
      <c r="G218" s="51">
        <v>57.85</v>
      </c>
      <c r="H218" s="51"/>
    </row>
    <row r="219" spans="1:8">
      <c r="A219" s="63">
        <v>46240</v>
      </c>
      <c r="B219" s="61">
        <v>58.07</v>
      </c>
      <c r="C219" s="61">
        <v>28.749999999999993</v>
      </c>
      <c r="D219" s="51">
        <v>86.82</v>
      </c>
      <c r="E219" s="51">
        <v>73.13624999999999</v>
      </c>
      <c r="F219" s="51">
        <v>70.3</v>
      </c>
      <c r="G219" s="51">
        <v>58.07</v>
      </c>
      <c r="H219" s="51"/>
    </row>
    <row r="220" spans="1:8">
      <c r="A220" s="63">
        <v>46241</v>
      </c>
      <c r="B220" s="61">
        <v>58.3</v>
      </c>
      <c r="C220" s="61">
        <v>28.840000000000003</v>
      </c>
      <c r="D220" s="51">
        <v>87.14</v>
      </c>
      <c r="E220" s="51">
        <v>73.473749999999995</v>
      </c>
      <c r="F220" s="51">
        <v>70.62</v>
      </c>
      <c r="G220" s="51">
        <v>58.3</v>
      </c>
      <c r="H220" s="51"/>
    </row>
    <row r="221" spans="1:8">
      <c r="A221" s="63">
        <v>46242</v>
      </c>
      <c r="B221" s="61">
        <v>58.53</v>
      </c>
      <c r="C221" s="61">
        <v>28.909999999999997</v>
      </c>
      <c r="D221" s="51">
        <v>87.44</v>
      </c>
      <c r="E221" s="51">
        <v>73.81687500000001</v>
      </c>
      <c r="F221" s="51">
        <v>70.930000000000007</v>
      </c>
      <c r="G221" s="51">
        <v>58.53</v>
      </c>
      <c r="H221" s="51"/>
    </row>
    <row r="222" spans="1:8">
      <c r="A222" s="63">
        <v>46243</v>
      </c>
      <c r="B222" s="61">
        <v>58.82</v>
      </c>
      <c r="C222" s="61">
        <v>28.910000000000004</v>
      </c>
      <c r="D222" s="51">
        <v>87.73</v>
      </c>
      <c r="E222" s="51">
        <v>74.177499999999995</v>
      </c>
      <c r="F222" s="51">
        <v>71.25</v>
      </c>
      <c r="G222" s="51">
        <v>58.82</v>
      </c>
      <c r="H222" s="51"/>
    </row>
    <row r="223" spans="1:8">
      <c r="A223" s="63">
        <v>46244</v>
      </c>
      <c r="B223" s="61">
        <v>59.1</v>
      </c>
      <c r="C223" s="61">
        <v>28.910000000000004</v>
      </c>
      <c r="D223" s="51">
        <v>88.01</v>
      </c>
      <c r="E223" s="51">
        <v>74.525000000000006</v>
      </c>
      <c r="F223" s="51">
        <v>71.569999999999993</v>
      </c>
      <c r="G223" s="51">
        <v>59.1</v>
      </c>
      <c r="H223" s="51"/>
    </row>
    <row r="224" spans="1:8">
      <c r="A224" s="63">
        <v>46245</v>
      </c>
      <c r="B224" s="61">
        <v>59.38</v>
      </c>
      <c r="C224" s="61">
        <v>28.9</v>
      </c>
      <c r="D224" s="51">
        <v>88.28</v>
      </c>
      <c r="E224" s="51">
        <v>74.852499999999992</v>
      </c>
      <c r="F224" s="51">
        <v>72.010000000000005</v>
      </c>
      <c r="G224" s="51">
        <v>59.38</v>
      </c>
      <c r="H224" s="51"/>
    </row>
    <row r="225" spans="1:8">
      <c r="A225" s="63">
        <v>46246</v>
      </c>
      <c r="B225" s="61">
        <v>59.64</v>
      </c>
      <c r="C225" s="61">
        <v>28.929999999999993</v>
      </c>
      <c r="D225" s="51">
        <v>88.57</v>
      </c>
      <c r="E225" s="51">
        <v>75.193750000000009</v>
      </c>
      <c r="F225" s="51">
        <v>72.31</v>
      </c>
      <c r="G225" s="51">
        <v>59.64</v>
      </c>
      <c r="H225" s="51"/>
    </row>
    <row r="226" spans="1:8">
      <c r="A226" s="63">
        <v>46247</v>
      </c>
      <c r="B226" s="61">
        <v>59.9</v>
      </c>
      <c r="C226" s="61">
        <v>29.04</v>
      </c>
      <c r="D226" s="51">
        <v>88.94</v>
      </c>
      <c r="E226" s="51">
        <v>75.520624999999995</v>
      </c>
      <c r="F226" s="51">
        <v>72.540000000000006</v>
      </c>
      <c r="G226" s="51">
        <v>59.9</v>
      </c>
      <c r="H226" s="51"/>
    </row>
    <row r="227" spans="1:8">
      <c r="A227" s="63">
        <v>46248</v>
      </c>
      <c r="B227" s="61">
        <v>60.16</v>
      </c>
      <c r="C227" s="61">
        <v>29.14</v>
      </c>
      <c r="D227" s="51">
        <v>89.3</v>
      </c>
      <c r="E227" s="51">
        <v>75.837500000000006</v>
      </c>
      <c r="F227" s="51">
        <v>72.739999999999995</v>
      </c>
      <c r="G227" s="51">
        <v>60.16</v>
      </c>
      <c r="H227" s="51"/>
    </row>
    <row r="228" spans="1:8">
      <c r="A228" s="63">
        <v>46249</v>
      </c>
      <c r="B228" s="61">
        <v>60.44</v>
      </c>
      <c r="C228" s="61">
        <v>29.150000000000006</v>
      </c>
      <c r="D228" s="51">
        <v>89.59</v>
      </c>
      <c r="E228" s="51">
        <v>76.176249999999996</v>
      </c>
      <c r="F228" s="51">
        <v>72.989999999999995</v>
      </c>
      <c r="G228" s="51">
        <v>60.44</v>
      </c>
      <c r="H228" s="51"/>
    </row>
    <row r="229" spans="1:8">
      <c r="A229" s="63">
        <v>46250</v>
      </c>
      <c r="B229" s="61">
        <v>60.79</v>
      </c>
      <c r="C229" s="61">
        <v>28.940000000000005</v>
      </c>
      <c r="D229" s="51">
        <v>89.73</v>
      </c>
      <c r="E229" s="51">
        <v>76.513749999999987</v>
      </c>
      <c r="F229" s="51">
        <v>73.31</v>
      </c>
      <c r="G229" s="51">
        <v>60.79</v>
      </c>
      <c r="H229" s="51"/>
    </row>
    <row r="230" spans="1:8">
      <c r="A230" s="63">
        <v>46251</v>
      </c>
      <c r="B230" s="61">
        <v>61.13</v>
      </c>
      <c r="C230" s="61">
        <v>28.869999999999997</v>
      </c>
      <c r="D230" s="51">
        <v>90</v>
      </c>
      <c r="E230" s="51">
        <v>76.853749999999991</v>
      </c>
      <c r="F230" s="51">
        <v>73.63</v>
      </c>
      <c r="G230" s="51">
        <v>61.13</v>
      </c>
      <c r="H230" s="51"/>
    </row>
    <row r="231" spans="1:8">
      <c r="A231" s="63">
        <v>46252</v>
      </c>
      <c r="B231" s="61">
        <v>61.37</v>
      </c>
      <c r="C231" s="61">
        <v>28.920000000000009</v>
      </c>
      <c r="D231" s="51">
        <v>90.29</v>
      </c>
      <c r="E231" s="51">
        <v>77.181249999999991</v>
      </c>
      <c r="F231" s="51">
        <v>73.95</v>
      </c>
      <c r="G231" s="51">
        <v>61.37</v>
      </c>
      <c r="H231" s="51"/>
    </row>
    <row r="232" spans="1:8">
      <c r="A232" s="63">
        <v>46253</v>
      </c>
      <c r="B232" s="61">
        <v>61.6</v>
      </c>
      <c r="C232" s="61">
        <v>28.990000000000002</v>
      </c>
      <c r="D232" s="51">
        <v>90.59</v>
      </c>
      <c r="E232" s="51">
        <v>77.508750000000006</v>
      </c>
      <c r="F232" s="51">
        <v>74.239999999999995</v>
      </c>
      <c r="G232" s="51">
        <v>61.6</v>
      </c>
      <c r="H232" s="51"/>
    </row>
    <row r="233" spans="1:8">
      <c r="A233" s="63">
        <v>46254</v>
      </c>
      <c r="B233" s="61">
        <v>61.81</v>
      </c>
      <c r="C233" s="61">
        <v>29.090000000000003</v>
      </c>
      <c r="D233" s="51">
        <v>90.9</v>
      </c>
      <c r="E233" s="51">
        <v>77.830624999999998</v>
      </c>
      <c r="F233" s="51">
        <v>74.53</v>
      </c>
      <c r="G233" s="51">
        <v>61.81</v>
      </c>
      <c r="H233" s="51"/>
    </row>
    <row r="234" spans="1:8">
      <c r="A234" s="63">
        <v>46255</v>
      </c>
      <c r="B234" s="61">
        <v>62.04</v>
      </c>
      <c r="C234" s="61">
        <v>29.160000000000004</v>
      </c>
      <c r="D234" s="51">
        <v>91.2</v>
      </c>
      <c r="E234" s="51">
        <v>78.148124999999993</v>
      </c>
      <c r="F234" s="51">
        <v>74.8</v>
      </c>
      <c r="G234" s="51">
        <v>62.04</v>
      </c>
      <c r="H234" s="51"/>
    </row>
    <row r="235" spans="1:8">
      <c r="A235" s="63">
        <v>46256</v>
      </c>
      <c r="B235" s="61">
        <v>62.32</v>
      </c>
      <c r="C235" s="61">
        <v>29.089999999999996</v>
      </c>
      <c r="D235" s="51">
        <v>91.41</v>
      </c>
      <c r="E235" s="51">
        <v>78.463750000000005</v>
      </c>
      <c r="F235" s="51">
        <v>75.08</v>
      </c>
      <c r="G235" s="51">
        <v>62.32</v>
      </c>
      <c r="H235" s="51"/>
    </row>
    <row r="236" spans="1:8">
      <c r="A236" s="63">
        <v>46257</v>
      </c>
      <c r="B236" s="61">
        <v>62.64</v>
      </c>
      <c r="C236" s="61">
        <v>28.840000000000003</v>
      </c>
      <c r="D236" s="51">
        <v>91.48</v>
      </c>
      <c r="E236" s="51">
        <v>78.757500000000007</v>
      </c>
      <c r="F236" s="51">
        <v>75.349999999999994</v>
      </c>
      <c r="G236" s="51">
        <v>62.64</v>
      </c>
      <c r="H236" s="51"/>
    </row>
    <row r="237" spans="1:8">
      <c r="A237" s="63">
        <v>46258</v>
      </c>
      <c r="B237" s="61">
        <v>62.99</v>
      </c>
      <c r="C237" s="61">
        <v>28.719999999999992</v>
      </c>
      <c r="D237" s="51">
        <v>91.71</v>
      </c>
      <c r="E237" s="51">
        <v>79.050624999999997</v>
      </c>
      <c r="F237" s="51">
        <v>75.67</v>
      </c>
      <c r="G237" s="51">
        <v>62.99</v>
      </c>
      <c r="H237" s="51"/>
    </row>
    <row r="238" spans="1:8">
      <c r="A238" s="63">
        <v>46259</v>
      </c>
      <c r="B238" s="61">
        <v>63.28</v>
      </c>
      <c r="C238" s="61">
        <v>28.539999999999992</v>
      </c>
      <c r="D238" s="51">
        <v>91.82</v>
      </c>
      <c r="E238" s="51">
        <v>79.330624999999998</v>
      </c>
      <c r="F238" s="51">
        <v>75.989999999999995</v>
      </c>
      <c r="G238" s="51">
        <v>63.28</v>
      </c>
      <c r="H238" s="51"/>
    </row>
    <row r="239" spans="1:8">
      <c r="A239" s="63">
        <v>46260</v>
      </c>
      <c r="B239" s="61">
        <v>63.55</v>
      </c>
      <c r="C239" s="61">
        <v>28.42</v>
      </c>
      <c r="D239" s="51">
        <v>91.97</v>
      </c>
      <c r="E239" s="51">
        <v>79.618749999999991</v>
      </c>
      <c r="F239" s="51">
        <v>76.239999999999995</v>
      </c>
      <c r="G239" s="51">
        <v>63.55</v>
      </c>
      <c r="H239" s="51"/>
    </row>
    <row r="240" spans="1:8">
      <c r="A240" s="63">
        <v>46261</v>
      </c>
      <c r="B240" s="61">
        <v>63.81</v>
      </c>
      <c r="C240" s="61">
        <v>28.349999999999994</v>
      </c>
      <c r="D240" s="51">
        <v>92.16</v>
      </c>
      <c r="E240" s="51">
        <v>79.884374999999991</v>
      </c>
      <c r="F240" s="51">
        <v>76.459999999999994</v>
      </c>
      <c r="G240" s="51">
        <v>63.81</v>
      </c>
      <c r="H240" s="51"/>
    </row>
    <row r="241" spans="1:8">
      <c r="A241" s="63">
        <v>46262</v>
      </c>
      <c r="B241" s="61">
        <v>64.09</v>
      </c>
      <c r="C241" s="61">
        <v>28.289999999999992</v>
      </c>
      <c r="D241" s="51">
        <v>92.38</v>
      </c>
      <c r="E241" s="51">
        <v>80.154375000000002</v>
      </c>
      <c r="F241" s="51">
        <v>76.64</v>
      </c>
      <c r="G241" s="51">
        <v>64.09</v>
      </c>
      <c r="H241" s="51"/>
    </row>
    <row r="242" spans="1:8">
      <c r="A242" s="63">
        <v>46263</v>
      </c>
      <c r="B242" s="61">
        <v>64.38</v>
      </c>
      <c r="C242" s="61">
        <v>28.120000000000005</v>
      </c>
      <c r="D242" s="51">
        <v>92.5</v>
      </c>
      <c r="E242" s="51">
        <v>80.398750000000007</v>
      </c>
      <c r="F242" s="51">
        <v>76.849999999999994</v>
      </c>
      <c r="G242" s="51">
        <v>64.38</v>
      </c>
      <c r="H242" s="51"/>
    </row>
    <row r="243" spans="1:8">
      <c r="A243" s="63">
        <v>46264</v>
      </c>
      <c r="B243" s="61">
        <v>64.739999999999995</v>
      </c>
      <c r="C243" s="61">
        <v>27.810000000000002</v>
      </c>
      <c r="D243" s="51">
        <v>92.55</v>
      </c>
      <c r="E243" s="51">
        <v>80.655625000000001</v>
      </c>
      <c r="F243" s="51">
        <v>77.09</v>
      </c>
      <c r="G243" s="51">
        <v>64.739999999999995</v>
      </c>
      <c r="H243" s="51"/>
    </row>
    <row r="244" spans="1:8">
      <c r="A244" s="63">
        <v>46265</v>
      </c>
      <c r="B244" s="61">
        <v>65.099999999999994</v>
      </c>
      <c r="C244" s="61">
        <v>27.550000000000011</v>
      </c>
      <c r="D244" s="51">
        <v>92.65</v>
      </c>
      <c r="E244" s="51">
        <v>80.918125000000003</v>
      </c>
      <c r="F244" s="51">
        <v>77.38</v>
      </c>
      <c r="G244" s="51">
        <v>65.099999999999994</v>
      </c>
      <c r="H244" s="51"/>
    </row>
    <row r="245" spans="1:8">
      <c r="A245" s="63">
        <v>46266</v>
      </c>
      <c r="B245" s="61">
        <v>65.400000000000006</v>
      </c>
      <c r="C245" s="61">
        <v>27.399999999999991</v>
      </c>
      <c r="D245" s="51">
        <v>92.8</v>
      </c>
      <c r="E245" s="51">
        <v>81.131874999999994</v>
      </c>
      <c r="F245" s="51">
        <v>77.650000000000006</v>
      </c>
      <c r="G245" s="51">
        <v>65.400000000000006</v>
      </c>
      <c r="H245" s="51"/>
    </row>
    <row r="246" spans="1:8">
      <c r="A246" s="63">
        <v>46267</v>
      </c>
      <c r="B246" s="61">
        <v>65.64</v>
      </c>
      <c r="C246" s="61">
        <v>27.090000000000003</v>
      </c>
      <c r="D246" s="51">
        <v>92.73</v>
      </c>
      <c r="E246" s="51">
        <v>81.380625000000009</v>
      </c>
      <c r="F246" s="51">
        <v>78.099999999999994</v>
      </c>
      <c r="G246" s="51">
        <v>65.64</v>
      </c>
      <c r="H246" s="51"/>
    </row>
    <row r="247" spans="1:8">
      <c r="A247" s="63">
        <v>46268</v>
      </c>
      <c r="B247" s="61">
        <v>67.930000000000007</v>
      </c>
      <c r="C247" s="61">
        <v>24.83</v>
      </c>
      <c r="D247" s="51">
        <v>92.76</v>
      </c>
      <c r="E247" s="51">
        <v>82.669333333333313</v>
      </c>
      <c r="F247" s="51">
        <v>78.290000000000006</v>
      </c>
      <c r="G247" s="51">
        <v>66.099999999999994</v>
      </c>
      <c r="H247" s="51"/>
    </row>
    <row r="248" spans="1:8">
      <c r="A248" s="63">
        <v>46269</v>
      </c>
      <c r="B248" s="61">
        <v>68.16</v>
      </c>
      <c r="C248" s="61">
        <v>24.790000000000006</v>
      </c>
      <c r="D248" s="51">
        <v>92.95</v>
      </c>
      <c r="E248" s="51">
        <v>82.89</v>
      </c>
      <c r="F248" s="51">
        <v>78.510000000000005</v>
      </c>
      <c r="G248" s="51">
        <v>66.400000000000006</v>
      </c>
      <c r="H248" s="51"/>
    </row>
    <row r="249" spans="1:8">
      <c r="A249" s="63">
        <v>46270</v>
      </c>
      <c r="B249" s="61">
        <v>68.459999999999994</v>
      </c>
      <c r="C249" s="61">
        <v>24.600000000000009</v>
      </c>
      <c r="D249" s="51">
        <v>93.06</v>
      </c>
      <c r="E249" s="51">
        <v>83.144666666666652</v>
      </c>
      <c r="F249" s="51">
        <v>78.739999999999995</v>
      </c>
      <c r="G249" s="51">
        <f>G248</f>
        <v>66.400000000000006</v>
      </c>
      <c r="H249" s="51"/>
    </row>
    <row r="250" spans="1:8">
      <c r="A250" s="63">
        <v>46271</v>
      </c>
      <c r="B250" s="61">
        <v>68.790000000000006</v>
      </c>
      <c r="C250" s="61">
        <v>24.36</v>
      </c>
      <c r="D250" s="51">
        <v>93.15</v>
      </c>
      <c r="E250" s="51">
        <v>83.385333333333321</v>
      </c>
      <c r="F250" s="51">
        <v>78.95</v>
      </c>
      <c r="G250" s="51">
        <v>66.900000000000006</v>
      </c>
      <c r="H250" s="51"/>
    </row>
    <row r="251" spans="1:8">
      <c r="A251" s="63">
        <v>46272</v>
      </c>
      <c r="B251" s="61">
        <v>69.12</v>
      </c>
      <c r="C251" s="61">
        <v>24.159999999999997</v>
      </c>
      <c r="D251" s="51">
        <v>93.28</v>
      </c>
      <c r="E251" s="51">
        <v>83.615333333333311</v>
      </c>
      <c r="F251" s="51">
        <v>79.2</v>
      </c>
      <c r="G251" s="51">
        <v>67.099999999999994</v>
      </c>
      <c r="H251" s="51"/>
    </row>
    <row r="252" spans="1:8">
      <c r="A252" s="63">
        <v>46273</v>
      </c>
      <c r="B252" s="61">
        <v>69.3</v>
      </c>
      <c r="C252" s="61">
        <v>24.13000000000001</v>
      </c>
      <c r="D252" s="51">
        <v>93.43</v>
      </c>
      <c r="E252" s="51">
        <v>83.825333333333319</v>
      </c>
      <c r="F252" s="51">
        <v>79.48</v>
      </c>
      <c r="G252" s="51">
        <f>G251</f>
        <v>67.099999999999994</v>
      </c>
      <c r="H252" s="51"/>
    </row>
    <row r="253" spans="1:8">
      <c r="A253" s="63">
        <v>46274</v>
      </c>
      <c r="B253" s="61">
        <v>69.510000000000005</v>
      </c>
      <c r="C253" s="61">
        <v>24.08</v>
      </c>
      <c r="D253" s="51">
        <v>93.59</v>
      </c>
      <c r="E253" s="51">
        <v>84.098000000000027</v>
      </c>
      <c r="F253" s="51">
        <v>79.63</v>
      </c>
      <c r="G253" s="51">
        <v>67.599999999999994</v>
      </c>
      <c r="H253" s="51"/>
    </row>
    <row r="254" spans="1:8">
      <c r="A254" s="63">
        <v>46275</v>
      </c>
      <c r="B254" s="61">
        <v>69.72</v>
      </c>
      <c r="C254" s="61">
        <v>23.960000000000008</v>
      </c>
      <c r="D254" s="51">
        <v>93.68</v>
      </c>
      <c r="E254" s="51">
        <v>84.305333333333309</v>
      </c>
      <c r="F254" s="51">
        <v>79.73</v>
      </c>
      <c r="G254" s="51"/>
      <c r="H254" s="51"/>
    </row>
    <row r="255" spans="1:8">
      <c r="A255" s="63">
        <v>46276</v>
      </c>
      <c r="B255" s="61">
        <v>69.930000000000007</v>
      </c>
      <c r="C255" s="61">
        <v>23.879999999999995</v>
      </c>
      <c r="D255" s="51">
        <v>93.81</v>
      </c>
      <c r="E255" s="51">
        <v>84.516000000000005</v>
      </c>
      <c r="F255" s="51">
        <v>79.86</v>
      </c>
      <c r="G255" s="51"/>
      <c r="H255" s="51"/>
    </row>
    <row r="256" spans="1:8">
      <c r="A256" s="63">
        <v>46277</v>
      </c>
      <c r="B256" s="61">
        <v>70.22</v>
      </c>
      <c r="C256" s="61">
        <v>23.739999999999995</v>
      </c>
      <c r="D256" s="51">
        <v>93.96</v>
      </c>
      <c r="E256" s="51">
        <v>84.715999999999994</v>
      </c>
      <c r="F256" s="51">
        <v>79.98</v>
      </c>
      <c r="G256" s="51"/>
      <c r="H256" s="51"/>
    </row>
    <row r="257" spans="1:8">
      <c r="A257" s="63">
        <v>46278</v>
      </c>
      <c r="B257" s="61">
        <v>70.510000000000005</v>
      </c>
      <c r="C257" s="61">
        <v>23.629999999999995</v>
      </c>
      <c r="D257" s="51">
        <v>94.14</v>
      </c>
      <c r="E257" s="51">
        <v>84.911333333333317</v>
      </c>
      <c r="F257" s="51">
        <v>80.12</v>
      </c>
      <c r="G257" s="51"/>
      <c r="H257" s="51"/>
    </row>
    <row r="258" spans="1:8">
      <c r="A258" s="63">
        <v>46279</v>
      </c>
      <c r="B258" s="61">
        <v>70.680000000000007</v>
      </c>
      <c r="C258" s="61">
        <v>23.61999999999999</v>
      </c>
      <c r="D258" s="51">
        <v>94.3</v>
      </c>
      <c r="E258" s="51">
        <v>85.106000000000009</v>
      </c>
      <c r="F258" s="51">
        <v>80.349999999999994</v>
      </c>
      <c r="G258" s="51"/>
      <c r="H258" s="51"/>
    </row>
    <row r="259" spans="1:8">
      <c r="A259" s="63">
        <v>46280</v>
      </c>
      <c r="B259" s="61">
        <v>70.819999999999993</v>
      </c>
      <c r="C259" s="61">
        <v>23.710000000000008</v>
      </c>
      <c r="D259" s="51">
        <v>94.53</v>
      </c>
      <c r="E259" s="51">
        <v>85.3</v>
      </c>
      <c r="F259" s="51">
        <v>80.599999999999994</v>
      </c>
      <c r="G259" s="51"/>
      <c r="H259" s="51"/>
    </row>
    <row r="260" spans="1:8">
      <c r="A260" s="63">
        <v>46281</v>
      </c>
      <c r="B260" s="61">
        <v>70.930000000000007</v>
      </c>
      <c r="C260" s="61">
        <v>23.849999999999994</v>
      </c>
      <c r="D260" s="51">
        <v>94.78</v>
      </c>
      <c r="E260" s="51">
        <v>85.498000000000005</v>
      </c>
      <c r="F260" s="51">
        <v>80.83</v>
      </c>
      <c r="G260" s="51"/>
      <c r="H260" s="51"/>
    </row>
    <row r="261" spans="1:8">
      <c r="A261" s="63">
        <v>46282</v>
      </c>
      <c r="B261" s="61">
        <v>71.05</v>
      </c>
      <c r="C261" s="61">
        <v>23.92</v>
      </c>
      <c r="D261" s="51">
        <v>94.97</v>
      </c>
      <c r="E261" s="51">
        <v>85.690666666666658</v>
      </c>
      <c r="F261" s="51">
        <v>80.97</v>
      </c>
      <c r="G261" s="51"/>
      <c r="H261" s="51"/>
    </row>
    <row r="262" spans="1:8">
      <c r="A262" s="63">
        <v>46283</v>
      </c>
      <c r="B262" s="61">
        <v>71.260000000000005</v>
      </c>
      <c r="C262" s="61">
        <v>23.849999999999994</v>
      </c>
      <c r="D262" s="51">
        <v>95.11</v>
      </c>
      <c r="E262" s="51">
        <v>85.871333333333325</v>
      </c>
      <c r="F262" s="51">
        <v>81.09</v>
      </c>
      <c r="G262" s="51"/>
      <c r="H262" s="51"/>
    </row>
    <row r="263" spans="1:8">
      <c r="A263" s="63">
        <v>46284</v>
      </c>
      <c r="B263" s="61">
        <v>71.55</v>
      </c>
      <c r="C263" s="61">
        <v>23.650000000000006</v>
      </c>
      <c r="D263" s="51">
        <v>95.2</v>
      </c>
      <c r="E263" s="51">
        <v>86.058000000000007</v>
      </c>
      <c r="F263" s="51">
        <v>81.23</v>
      </c>
      <c r="G263" s="51"/>
      <c r="H263" s="51"/>
    </row>
    <row r="264" spans="1:8">
      <c r="A264" s="63">
        <v>46285</v>
      </c>
      <c r="B264" s="61">
        <v>71.86</v>
      </c>
      <c r="C264" s="61">
        <v>23.379999999999995</v>
      </c>
      <c r="D264" s="51">
        <v>95.24</v>
      </c>
      <c r="E264" s="51">
        <v>86.231333333333353</v>
      </c>
      <c r="F264" s="51">
        <v>81.38</v>
      </c>
      <c r="G264" s="51"/>
      <c r="H264" s="51"/>
    </row>
    <row r="265" spans="1:8">
      <c r="A265" s="63">
        <v>46286</v>
      </c>
      <c r="B265" s="61">
        <v>72.040000000000006</v>
      </c>
      <c r="C265" s="61">
        <v>23.289999999999992</v>
      </c>
      <c r="D265" s="51">
        <v>95.33</v>
      </c>
      <c r="E265" s="51">
        <v>86.411333333333332</v>
      </c>
      <c r="F265" s="51">
        <v>81.61</v>
      </c>
      <c r="G265" s="51"/>
      <c r="H265" s="51"/>
    </row>
    <row r="266" spans="1:8">
      <c r="A266" s="63">
        <v>46287</v>
      </c>
      <c r="B266" s="61">
        <v>72.2</v>
      </c>
      <c r="C266" s="61">
        <v>23.33</v>
      </c>
      <c r="D266" s="51">
        <v>95.53</v>
      </c>
      <c r="E266" s="51">
        <v>86.534666666666666</v>
      </c>
      <c r="F266" s="51">
        <v>81.849999999999994</v>
      </c>
      <c r="G266" s="51"/>
      <c r="H266" s="51"/>
    </row>
    <row r="267" spans="1:8">
      <c r="A267" s="63">
        <v>46288</v>
      </c>
      <c r="B267" s="61">
        <v>72.36</v>
      </c>
      <c r="C267" s="61">
        <v>23.379999999999995</v>
      </c>
      <c r="D267" s="51">
        <v>95.74</v>
      </c>
      <c r="E267" s="51">
        <v>86.754666666666665</v>
      </c>
      <c r="F267" s="51">
        <v>81.96</v>
      </c>
      <c r="G267" s="51"/>
      <c r="H267" s="51"/>
    </row>
    <row r="268" spans="1:8">
      <c r="A268" s="63">
        <v>46289</v>
      </c>
      <c r="B268" s="61">
        <v>72.569999999999993</v>
      </c>
      <c r="C268" s="61">
        <v>23.28</v>
      </c>
      <c r="D268" s="51">
        <v>95.85</v>
      </c>
      <c r="E268" s="51">
        <v>86.919999999999987</v>
      </c>
      <c r="F268" s="51">
        <v>82</v>
      </c>
      <c r="G268" s="51"/>
      <c r="H268" s="51"/>
    </row>
    <row r="269" spans="1:8">
      <c r="A269" s="63">
        <v>46290</v>
      </c>
      <c r="B269" s="61">
        <v>72.81</v>
      </c>
      <c r="C269" s="61">
        <v>23.159999999999997</v>
      </c>
      <c r="D269" s="51">
        <v>95.97</v>
      </c>
      <c r="E269" s="51">
        <v>87.097999999999999</v>
      </c>
      <c r="F269" s="51">
        <v>82.03</v>
      </c>
      <c r="G269" s="51"/>
      <c r="H269" s="51"/>
    </row>
    <row r="270" spans="1:8">
      <c r="A270" s="63">
        <v>46291</v>
      </c>
      <c r="B270" s="61">
        <v>73.42</v>
      </c>
      <c r="C270" s="61">
        <v>22.599999999999994</v>
      </c>
      <c r="D270" s="51">
        <v>96.02</v>
      </c>
      <c r="E270" s="51">
        <v>87.280666666666633</v>
      </c>
      <c r="F270" s="51">
        <v>82.09</v>
      </c>
      <c r="G270" s="51"/>
      <c r="H270" s="51"/>
    </row>
    <row r="271" spans="1:8">
      <c r="A271" s="63">
        <v>46292</v>
      </c>
      <c r="B271" s="61">
        <v>73.81</v>
      </c>
      <c r="C271" s="61">
        <v>22.310000000000002</v>
      </c>
      <c r="D271" s="51">
        <v>96.12</v>
      </c>
      <c r="E271" s="51">
        <v>87.439333333333323</v>
      </c>
      <c r="F271" s="51">
        <v>82.17</v>
      </c>
      <c r="G271" s="51"/>
      <c r="H271" s="51"/>
    </row>
    <row r="272" spans="1:8">
      <c r="A272" s="63">
        <v>46293</v>
      </c>
      <c r="B272" s="61">
        <v>74.08</v>
      </c>
      <c r="C272" s="61">
        <v>22.180000000000007</v>
      </c>
      <c r="D272" s="51">
        <v>96.26</v>
      </c>
      <c r="E272" s="51">
        <v>87.61333333333333</v>
      </c>
      <c r="F272" s="51">
        <v>82.34</v>
      </c>
      <c r="G272" s="51"/>
      <c r="H272" s="51"/>
    </row>
    <row r="273" spans="1:8">
      <c r="A273" s="63">
        <v>46294</v>
      </c>
      <c r="B273" s="61">
        <v>74.290000000000006</v>
      </c>
      <c r="C273" s="61">
        <v>22.179999999999993</v>
      </c>
      <c r="D273" s="51">
        <v>96.47</v>
      </c>
      <c r="E273" s="51">
        <v>87.780000000000015</v>
      </c>
      <c r="F273" s="51">
        <v>82.5</v>
      </c>
      <c r="G273" s="51"/>
      <c r="H273" s="51"/>
    </row>
    <row r="274" spans="1:8">
      <c r="A274" s="63">
        <v>46295</v>
      </c>
      <c r="B274" s="61">
        <v>74.540000000000006</v>
      </c>
      <c r="C274" s="61">
        <v>22.149999999999991</v>
      </c>
      <c r="D274" s="51">
        <v>96.69</v>
      </c>
      <c r="E274" s="51">
        <v>87.960666666666654</v>
      </c>
      <c r="F274" s="51">
        <v>82.59</v>
      </c>
      <c r="G274" s="51"/>
      <c r="H274" s="51"/>
    </row>
    <row r="275" spans="1:8">
      <c r="A275" s="63">
        <v>46296</v>
      </c>
      <c r="B275" s="61">
        <v>74.709999999999994</v>
      </c>
      <c r="C275" s="61">
        <v>21.970000000000013</v>
      </c>
      <c r="D275" s="51">
        <v>96.68</v>
      </c>
      <c r="E275" s="51">
        <v>88.087999999999994</v>
      </c>
      <c r="F275" s="51">
        <v>82.5</v>
      </c>
      <c r="G275" s="51"/>
      <c r="H275" s="51"/>
    </row>
    <row r="276" spans="1:8">
      <c r="A276" s="63">
        <v>46297</v>
      </c>
      <c r="B276" s="61">
        <v>74.930000000000007</v>
      </c>
      <c r="C276" s="61">
        <v>21.989999999999995</v>
      </c>
      <c r="D276" s="51">
        <v>96.92</v>
      </c>
      <c r="E276" s="51">
        <v>88.253333333333316</v>
      </c>
      <c r="F276" s="51">
        <v>82.59</v>
      </c>
      <c r="G276" s="51"/>
      <c r="H276" s="51"/>
    </row>
    <row r="277" spans="1:8">
      <c r="A277" s="63">
        <v>46298</v>
      </c>
      <c r="B277" s="61">
        <v>75.17</v>
      </c>
      <c r="C277" s="61">
        <v>21.870000000000005</v>
      </c>
      <c r="D277" s="51">
        <v>97.04</v>
      </c>
      <c r="E277" s="51">
        <v>88.40666666666668</v>
      </c>
      <c r="F277" s="51">
        <v>82.55</v>
      </c>
      <c r="G277" s="51"/>
      <c r="H277" s="51"/>
    </row>
    <row r="278" spans="1:8">
      <c r="A278" s="63">
        <v>46299</v>
      </c>
      <c r="B278" s="61">
        <v>75.48</v>
      </c>
      <c r="C278" s="61">
        <v>21.569999999999993</v>
      </c>
      <c r="D278" s="51">
        <v>97.05</v>
      </c>
      <c r="E278" s="51">
        <v>88.562666666666658</v>
      </c>
      <c r="F278" s="51">
        <v>82.61</v>
      </c>
      <c r="G278" s="51"/>
      <c r="H278" s="51"/>
    </row>
    <row r="279" spans="1:8">
      <c r="A279" s="63">
        <v>46300</v>
      </c>
      <c r="B279" s="61">
        <v>75.650000000000006</v>
      </c>
      <c r="C279" s="61">
        <v>21.399999999999991</v>
      </c>
      <c r="D279" s="51">
        <v>97.05</v>
      </c>
      <c r="E279" s="51">
        <v>88.703333333333333</v>
      </c>
      <c r="F279" s="51">
        <v>82.75</v>
      </c>
      <c r="G279" s="51"/>
      <c r="H279" s="51"/>
    </row>
    <row r="280" spans="1:8">
      <c r="A280" s="63">
        <v>46301</v>
      </c>
      <c r="B280" s="61">
        <v>75.87</v>
      </c>
      <c r="C280" s="61">
        <v>21.299999999999997</v>
      </c>
      <c r="D280" s="51">
        <v>97.17</v>
      </c>
      <c r="E280" s="51">
        <v>88.861333333333334</v>
      </c>
      <c r="F280" s="51">
        <v>82.88</v>
      </c>
      <c r="G280" s="51"/>
      <c r="H280" s="51"/>
    </row>
    <row r="281" spans="1:8">
      <c r="A281" s="63">
        <v>46302</v>
      </c>
      <c r="B281" s="61">
        <v>75.989999999999995</v>
      </c>
      <c r="C281" s="61">
        <v>21.33</v>
      </c>
      <c r="D281" s="51">
        <v>97.32</v>
      </c>
      <c r="E281" s="51">
        <v>88.99933333333334</v>
      </c>
      <c r="F281" s="51">
        <v>82.89</v>
      </c>
      <c r="G281" s="51"/>
      <c r="H281" s="51"/>
    </row>
    <row r="282" spans="1:8">
      <c r="A282" s="63">
        <v>46303</v>
      </c>
      <c r="B282" s="61">
        <v>76.040000000000006</v>
      </c>
      <c r="C282" s="61">
        <v>21.22999999999999</v>
      </c>
      <c r="D282" s="51">
        <v>97.27</v>
      </c>
      <c r="E282" s="51">
        <v>89.099333333333334</v>
      </c>
      <c r="F282" s="51">
        <v>82.86</v>
      </c>
      <c r="G282" s="51"/>
      <c r="H282" s="51"/>
    </row>
    <row r="283" spans="1:8">
      <c r="A283" s="63">
        <v>46304</v>
      </c>
      <c r="B283" s="61">
        <v>76.150000000000006</v>
      </c>
      <c r="C283" s="61">
        <v>21.11999999999999</v>
      </c>
      <c r="D283" s="51">
        <v>97.27</v>
      </c>
      <c r="E283" s="51">
        <v>89.214666666666673</v>
      </c>
      <c r="F283" s="51">
        <v>82.83</v>
      </c>
      <c r="G283" s="51"/>
      <c r="H283" s="51"/>
    </row>
    <row r="284" spans="1:8">
      <c r="A284" s="63">
        <v>46305</v>
      </c>
      <c r="B284" s="61">
        <v>76.37</v>
      </c>
      <c r="C284" s="61">
        <v>20.909999999999997</v>
      </c>
      <c r="D284" s="51">
        <v>97.28</v>
      </c>
      <c r="E284" s="51">
        <v>89.325999999999993</v>
      </c>
      <c r="F284" s="51">
        <v>82.82</v>
      </c>
      <c r="G284" s="51"/>
      <c r="H284" s="51"/>
    </row>
    <row r="285" spans="1:8">
      <c r="A285" s="63">
        <v>46306</v>
      </c>
      <c r="B285" s="61">
        <v>76.98</v>
      </c>
      <c r="C285" s="61">
        <v>20.060000000000002</v>
      </c>
      <c r="D285" s="51">
        <v>97.04</v>
      </c>
      <c r="E285" s="51">
        <v>89.441333333333333</v>
      </c>
      <c r="F285" s="51">
        <v>82.88</v>
      </c>
      <c r="G285" s="51"/>
      <c r="H285" s="51"/>
    </row>
    <row r="286" spans="1:8">
      <c r="A286" s="63">
        <v>46307</v>
      </c>
      <c r="B286" s="61">
        <v>76.98</v>
      </c>
      <c r="C286" s="61">
        <v>20.209999999999994</v>
      </c>
      <c r="D286" s="51">
        <v>97.19</v>
      </c>
      <c r="E286" s="51">
        <v>89.532666666666657</v>
      </c>
      <c r="F286" s="51">
        <v>83.03</v>
      </c>
      <c r="G286" s="51"/>
      <c r="H286" s="51"/>
    </row>
    <row r="287" spans="1:8">
      <c r="A287" s="63">
        <v>46308</v>
      </c>
      <c r="B287" s="61">
        <v>77.03</v>
      </c>
      <c r="C287" s="61">
        <v>20.299999999999997</v>
      </c>
      <c r="D287" s="51">
        <v>97.33</v>
      </c>
      <c r="E287" s="51">
        <v>89.631999999999991</v>
      </c>
      <c r="F287" s="51">
        <v>83.15</v>
      </c>
      <c r="G287" s="51"/>
      <c r="H287" s="51"/>
    </row>
    <row r="288" spans="1:8">
      <c r="A288" s="63">
        <v>46309</v>
      </c>
      <c r="B288" s="61">
        <v>76.97</v>
      </c>
      <c r="C288" s="61">
        <v>20.570000000000007</v>
      </c>
      <c r="D288" s="51">
        <v>97.54</v>
      </c>
      <c r="E288" s="51">
        <v>89.705333333333343</v>
      </c>
      <c r="F288" s="51">
        <v>83.09</v>
      </c>
      <c r="G288" s="51"/>
      <c r="H288" s="51"/>
    </row>
    <row r="289" spans="1:8">
      <c r="A289" s="63">
        <v>46310</v>
      </c>
      <c r="B289" s="61">
        <v>76.959999999999994</v>
      </c>
      <c r="C289" s="61">
        <v>20.800000000000011</v>
      </c>
      <c r="D289" s="51">
        <v>97.76</v>
      </c>
      <c r="E289" s="51">
        <v>89.777333333333317</v>
      </c>
      <c r="F289" s="51">
        <v>83.04</v>
      </c>
      <c r="G289" s="51"/>
      <c r="H289" s="51"/>
    </row>
    <row r="290" spans="1:8">
      <c r="A290" s="63">
        <v>46311</v>
      </c>
      <c r="B290" s="61">
        <v>76.95</v>
      </c>
      <c r="C290" s="61">
        <v>20.97</v>
      </c>
      <c r="D290" s="51">
        <v>97.92</v>
      </c>
      <c r="E290" s="51">
        <v>89.840666666666664</v>
      </c>
      <c r="F290" s="51">
        <v>82.93</v>
      </c>
      <c r="G290" s="51"/>
      <c r="H290" s="51"/>
    </row>
    <row r="291" spans="1:8">
      <c r="A291" s="63">
        <v>46312</v>
      </c>
      <c r="B291" s="61">
        <v>77.03</v>
      </c>
      <c r="C291" s="61">
        <v>20.909999999999997</v>
      </c>
      <c r="D291" s="51">
        <v>97.94</v>
      </c>
      <c r="E291" s="51">
        <v>89.903333333333322</v>
      </c>
      <c r="F291" s="51">
        <v>82.81</v>
      </c>
      <c r="G291" s="51"/>
      <c r="H291" s="51"/>
    </row>
    <row r="292" spans="1:8">
      <c r="A292" s="63">
        <v>46313</v>
      </c>
      <c r="B292" s="61">
        <v>77.12</v>
      </c>
      <c r="C292" s="61">
        <v>20.83</v>
      </c>
      <c r="D292" s="51">
        <v>97.95</v>
      </c>
      <c r="E292" s="51">
        <v>89.952666666666659</v>
      </c>
      <c r="F292" s="51">
        <v>82.75</v>
      </c>
      <c r="G292" s="51"/>
      <c r="H292" s="51"/>
    </row>
    <row r="293" spans="1:8">
      <c r="A293" s="63">
        <v>46314</v>
      </c>
      <c r="B293" s="61">
        <v>77.12</v>
      </c>
      <c r="C293" s="61">
        <v>20.849999999999994</v>
      </c>
      <c r="D293" s="51">
        <v>97.97</v>
      </c>
      <c r="E293" s="51">
        <v>90.017333333333326</v>
      </c>
      <c r="F293" s="51">
        <v>82.78</v>
      </c>
      <c r="G293" s="51"/>
      <c r="H293" s="51"/>
    </row>
    <row r="294" spans="1:8">
      <c r="A294" s="63">
        <v>46315</v>
      </c>
      <c r="B294" s="61">
        <v>77.180000000000007</v>
      </c>
      <c r="C294" s="61">
        <v>20.839999999999989</v>
      </c>
      <c r="D294" s="51">
        <v>98.02</v>
      </c>
      <c r="E294" s="51">
        <v>90.083333333333329</v>
      </c>
      <c r="F294" s="51">
        <v>82.84</v>
      </c>
      <c r="G294" s="51"/>
      <c r="H294" s="51"/>
    </row>
    <row r="295" spans="1:8">
      <c r="A295" s="63">
        <v>46316</v>
      </c>
      <c r="B295" s="61">
        <v>77.31</v>
      </c>
      <c r="C295" s="61">
        <v>20.799999999999997</v>
      </c>
      <c r="D295" s="51">
        <v>98.11</v>
      </c>
      <c r="E295" s="51">
        <v>90.14800000000001</v>
      </c>
      <c r="F295" s="51">
        <v>82.82</v>
      </c>
      <c r="G295" s="51"/>
      <c r="H295" s="51"/>
    </row>
    <row r="296" spans="1:8">
      <c r="A296" s="63">
        <v>46317</v>
      </c>
      <c r="B296" s="61">
        <v>77.319999999999993</v>
      </c>
      <c r="C296" s="61">
        <v>20.950000000000003</v>
      </c>
      <c r="D296" s="51">
        <v>98.27</v>
      </c>
      <c r="E296" s="51">
        <v>90.207333333333338</v>
      </c>
      <c r="F296" s="51">
        <v>82.82</v>
      </c>
      <c r="G296" s="51"/>
      <c r="H296" s="51"/>
    </row>
    <row r="297" spans="1:8">
      <c r="A297" s="63">
        <v>46318</v>
      </c>
      <c r="B297" s="61">
        <v>77.260000000000005</v>
      </c>
      <c r="C297" s="61">
        <v>21.17</v>
      </c>
      <c r="D297" s="51">
        <v>98.43</v>
      </c>
      <c r="E297" s="51">
        <v>90.257333333333335</v>
      </c>
      <c r="F297" s="51">
        <v>82.82</v>
      </c>
      <c r="G297" s="51"/>
      <c r="H297" s="51"/>
    </row>
    <row r="298" spans="1:8">
      <c r="A298" s="63">
        <v>46319</v>
      </c>
      <c r="B298" s="61">
        <v>77.239999999999995</v>
      </c>
      <c r="C298" s="61">
        <v>21.230000000000004</v>
      </c>
      <c r="D298" s="51">
        <v>98.47</v>
      </c>
      <c r="E298" s="51">
        <v>90.287333333333365</v>
      </c>
      <c r="F298" s="51">
        <v>82.86</v>
      </c>
      <c r="G298" s="51"/>
      <c r="H298" s="51"/>
    </row>
    <row r="299" spans="1:8">
      <c r="A299" s="63">
        <v>46320</v>
      </c>
      <c r="B299" s="61">
        <v>77.25</v>
      </c>
      <c r="C299" s="61">
        <v>21.28</v>
      </c>
      <c r="D299" s="51">
        <v>98.53</v>
      </c>
      <c r="E299" s="51">
        <v>90.319333333333347</v>
      </c>
      <c r="F299" s="51">
        <v>82.86</v>
      </c>
      <c r="G299" s="51"/>
      <c r="H299" s="51"/>
    </row>
    <row r="300" spans="1:8">
      <c r="A300" s="63">
        <v>46321</v>
      </c>
      <c r="B300" s="61">
        <v>77.13</v>
      </c>
      <c r="C300" s="61">
        <v>21.700000000000003</v>
      </c>
      <c r="D300" s="51">
        <v>98.83</v>
      </c>
      <c r="E300" s="51">
        <v>90.367333333333335</v>
      </c>
      <c r="F300" s="51">
        <v>82.79</v>
      </c>
      <c r="G300" s="51"/>
      <c r="H300" s="51"/>
    </row>
    <row r="301" spans="1:8">
      <c r="A301" s="63">
        <v>46322</v>
      </c>
      <c r="B301" s="61">
        <v>77.040000000000006</v>
      </c>
      <c r="C301" s="61">
        <v>21.569999999999993</v>
      </c>
      <c r="D301" s="51">
        <v>98.61</v>
      </c>
      <c r="E301" s="51">
        <v>90.383333333333354</v>
      </c>
      <c r="F301" s="51">
        <v>82.91</v>
      </c>
      <c r="G301" s="51"/>
      <c r="H301" s="51"/>
    </row>
    <row r="302" spans="1:8">
      <c r="A302" s="63">
        <v>46323</v>
      </c>
      <c r="B302" s="61">
        <v>77.069999999999993</v>
      </c>
      <c r="C302" s="61">
        <v>21.590000000000003</v>
      </c>
      <c r="D302" s="51">
        <v>98.66</v>
      </c>
      <c r="E302" s="51">
        <v>90.403333333333364</v>
      </c>
      <c r="F302" s="51">
        <v>82.86</v>
      </c>
      <c r="G302" s="51"/>
      <c r="H302" s="51"/>
    </row>
    <row r="303" spans="1:8">
      <c r="A303" s="63">
        <v>46324</v>
      </c>
      <c r="B303" s="61">
        <v>77.03</v>
      </c>
      <c r="C303" s="61">
        <v>21.810000000000002</v>
      </c>
      <c r="D303" s="51">
        <v>98.84</v>
      </c>
      <c r="E303" s="51">
        <v>90.415999999999983</v>
      </c>
      <c r="F303" s="51">
        <v>82.83</v>
      </c>
      <c r="G303" s="51"/>
      <c r="H303" s="51"/>
    </row>
    <row r="304" spans="1:8">
      <c r="A304" s="63">
        <v>46325</v>
      </c>
      <c r="B304" s="61">
        <v>77.010000000000005</v>
      </c>
      <c r="C304" s="61">
        <v>22</v>
      </c>
      <c r="D304" s="51">
        <v>99.01</v>
      </c>
      <c r="E304" s="51">
        <v>90.397333333333336</v>
      </c>
      <c r="F304" s="51">
        <v>82.79</v>
      </c>
      <c r="G304" s="51"/>
      <c r="H304" s="51"/>
    </row>
    <row r="305" spans="1:8">
      <c r="A305" s="63">
        <v>46326</v>
      </c>
      <c r="B305" s="61">
        <v>77</v>
      </c>
      <c r="C305" s="61">
        <v>22.099999999999994</v>
      </c>
      <c r="D305" s="51">
        <v>99.1</v>
      </c>
      <c r="E305" s="51">
        <v>90.407333333333341</v>
      </c>
      <c r="F305" s="51">
        <v>82.8</v>
      </c>
      <c r="G305" s="51"/>
      <c r="H305" s="51"/>
    </row>
    <row r="306" spans="1:8">
      <c r="A306" s="63">
        <v>46327</v>
      </c>
      <c r="B306" s="61">
        <v>77.12</v>
      </c>
      <c r="C306" s="61">
        <v>22.069999999999993</v>
      </c>
      <c r="D306" s="51">
        <v>99.19</v>
      </c>
      <c r="E306" s="51">
        <v>90.427333333333351</v>
      </c>
      <c r="F306" s="51">
        <v>82.82</v>
      </c>
      <c r="G306" s="51"/>
      <c r="H306" s="51"/>
    </row>
    <row r="307" spans="1:8">
      <c r="A307" s="63">
        <v>46328</v>
      </c>
      <c r="B307" s="61">
        <v>77.12</v>
      </c>
      <c r="C307" s="61">
        <v>22.17</v>
      </c>
      <c r="D307" s="51">
        <v>99.29</v>
      </c>
      <c r="E307" s="51">
        <v>90.436666666666682</v>
      </c>
      <c r="F307" s="51">
        <v>82.81</v>
      </c>
      <c r="G307" s="51"/>
      <c r="H307" s="51"/>
    </row>
    <row r="308" spans="1:8">
      <c r="A308" s="63">
        <v>46329</v>
      </c>
      <c r="B308" s="61">
        <v>76.86</v>
      </c>
      <c r="C308" s="61">
        <v>22.510000000000005</v>
      </c>
      <c r="D308" s="51">
        <v>99.37</v>
      </c>
      <c r="E308" s="51">
        <v>90.421999999999997</v>
      </c>
      <c r="F308" s="51">
        <v>82.9</v>
      </c>
      <c r="G308" s="51"/>
      <c r="H308" s="51"/>
    </row>
    <row r="309" spans="1:8">
      <c r="A309" s="63">
        <v>46330</v>
      </c>
      <c r="B309" s="61">
        <v>76.55</v>
      </c>
      <c r="C309" s="61">
        <v>22.83</v>
      </c>
      <c r="D309" s="51">
        <v>99.38</v>
      </c>
      <c r="E309" s="51">
        <v>90.364000000000004</v>
      </c>
      <c r="F309" s="51">
        <v>83.02</v>
      </c>
      <c r="G309" s="51"/>
      <c r="H309" s="51"/>
    </row>
    <row r="310" spans="1:8">
      <c r="A310" s="63">
        <v>46331</v>
      </c>
      <c r="B310" s="61">
        <v>76.290000000000006</v>
      </c>
      <c r="C310" s="61">
        <v>23.14</v>
      </c>
      <c r="D310" s="51">
        <v>99.43</v>
      </c>
      <c r="E310" s="51">
        <v>90.286000000000001</v>
      </c>
      <c r="F310" s="51">
        <v>83.02</v>
      </c>
      <c r="G310" s="51"/>
      <c r="H310" s="51"/>
    </row>
    <row r="311" spans="1:8">
      <c r="A311" s="63">
        <v>46332</v>
      </c>
      <c r="B311" s="61">
        <v>76.05</v>
      </c>
      <c r="C311" s="61">
        <v>23.450000000000003</v>
      </c>
      <c r="D311" s="51">
        <v>99.5</v>
      </c>
      <c r="E311" s="51">
        <v>90.189999999999984</v>
      </c>
      <c r="F311" s="51">
        <v>82.97</v>
      </c>
      <c r="G311" s="51"/>
      <c r="H311" s="51"/>
    </row>
    <row r="312" spans="1:8">
      <c r="A312" s="63">
        <v>46333</v>
      </c>
      <c r="B312" s="61">
        <v>75.959999999999994</v>
      </c>
      <c r="C312" s="61">
        <v>23.540000000000006</v>
      </c>
      <c r="D312" s="51">
        <v>99.5</v>
      </c>
      <c r="E312" s="51">
        <v>90.095333333333343</v>
      </c>
      <c r="F312" s="51">
        <v>82.83</v>
      </c>
      <c r="G312" s="51"/>
      <c r="H312" s="51"/>
    </row>
    <row r="313" spans="1:8">
      <c r="A313" s="63">
        <v>46334</v>
      </c>
      <c r="B313" s="61">
        <v>75.900000000000006</v>
      </c>
      <c r="C313" s="61">
        <v>23.58</v>
      </c>
      <c r="D313" s="51">
        <v>99.48</v>
      </c>
      <c r="E313" s="51">
        <v>89.980000000000018</v>
      </c>
      <c r="F313" s="51">
        <v>82.68</v>
      </c>
      <c r="G313" s="51"/>
      <c r="H313" s="51"/>
    </row>
    <row r="314" spans="1:8">
      <c r="A314" s="63">
        <v>46335</v>
      </c>
      <c r="B314" s="61">
        <v>75.63</v>
      </c>
      <c r="C314" s="61">
        <v>23.810000000000002</v>
      </c>
      <c r="D314" s="51">
        <v>99.44</v>
      </c>
      <c r="E314" s="51">
        <v>89.842666666666673</v>
      </c>
      <c r="F314" s="51">
        <v>82.61</v>
      </c>
      <c r="G314" s="51"/>
      <c r="H314" s="51"/>
    </row>
    <row r="315" spans="1:8">
      <c r="A315" s="63">
        <v>46336</v>
      </c>
      <c r="B315" s="61">
        <v>75.33</v>
      </c>
      <c r="C315" s="61">
        <v>24.070000000000007</v>
      </c>
      <c r="D315" s="51">
        <v>99.4</v>
      </c>
      <c r="E315" s="51">
        <v>89.722000000000008</v>
      </c>
      <c r="F315" s="51">
        <v>82.55</v>
      </c>
      <c r="G315" s="51"/>
      <c r="H315" s="51"/>
    </row>
    <row r="316" spans="1:8">
      <c r="A316" s="63">
        <v>46337</v>
      </c>
      <c r="B316" s="61">
        <v>75.03</v>
      </c>
      <c r="C316" s="61">
        <v>24.319999999999993</v>
      </c>
      <c r="D316" s="51">
        <v>99.35</v>
      </c>
      <c r="E316" s="51">
        <v>89.589333333333329</v>
      </c>
      <c r="F316" s="51">
        <v>82.39</v>
      </c>
      <c r="G316" s="51"/>
      <c r="H316" s="51"/>
    </row>
    <row r="317" spans="1:8">
      <c r="A317" s="63">
        <v>46338</v>
      </c>
      <c r="B317" s="61">
        <v>74.73</v>
      </c>
      <c r="C317" s="61">
        <v>24.64</v>
      </c>
      <c r="D317" s="51">
        <v>99.37</v>
      </c>
      <c r="E317" s="51">
        <v>89.465333333333334</v>
      </c>
      <c r="F317" s="51">
        <v>82.3</v>
      </c>
      <c r="G317" s="51"/>
      <c r="H317" s="51"/>
    </row>
    <row r="318" spans="1:8">
      <c r="A318" s="63">
        <v>46339</v>
      </c>
      <c r="B318" s="61">
        <v>74.41</v>
      </c>
      <c r="C318" s="61">
        <v>24.960000000000008</v>
      </c>
      <c r="D318" s="51">
        <v>99.37</v>
      </c>
      <c r="E318" s="51">
        <v>89.307333333333332</v>
      </c>
      <c r="F318" s="51">
        <v>82.22</v>
      </c>
      <c r="G318" s="51"/>
      <c r="H318" s="51"/>
    </row>
    <row r="319" spans="1:8">
      <c r="A319" s="63">
        <v>46340</v>
      </c>
      <c r="B319" s="61">
        <v>74.23</v>
      </c>
      <c r="C319" s="61">
        <v>25.060000000000002</v>
      </c>
      <c r="D319" s="51">
        <v>99.29</v>
      </c>
      <c r="E319" s="51">
        <v>89.138000000000005</v>
      </c>
      <c r="F319" s="51">
        <v>82.11</v>
      </c>
      <c r="G319" s="51"/>
      <c r="H319" s="51"/>
    </row>
    <row r="320" spans="1:8">
      <c r="A320" s="63">
        <v>46341</v>
      </c>
      <c r="B320" s="61">
        <v>74.12</v>
      </c>
      <c r="C320" s="61">
        <v>25.149999999999991</v>
      </c>
      <c r="D320" s="51">
        <v>99.27</v>
      </c>
      <c r="E320" s="51">
        <v>88.951999999999998</v>
      </c>
      <c r="F320" s="51">
        <v>82.03</v>
      </c>
      <c r="G320" s="51"/>
      <c r="H320" s="51"/>
    </row>
    <row r="321" spans="1:8">
      <c r="A321" s="63">
        <v>46342</v>
      </c>
      <c r="B321" s="61">
        <v>73.8</v>
      </c>
      <c r="C321" s="61">
        <v>25.430000000000007</v>
      </c>
      <c r="D321" s="51">
        <v>99.23</v>
      </c>
      <c r="E321" s="51">
        <v>88.76466666666667</v>
      </c>
      <c r="F321" s="51">
        <v>81.98</v>
      </c>
      <c r="G321" s="51"/>
      <c r="H321" s="51"/>
    </row>
    <row r="322" spans="1:8">
      <c r="A322" s="63">
        <v>46343</v>
      </c>
      <c r="B322" s="61">
        <v>73.42</v>
      </c>
      <c r="C322" s="61">
        <v>25.649999999999991</v>
      </c>
      <c r="D322" s="51">
        <v>99.07</v>
      </c>
      <c r="E322" s="51">
        <v>88.562666666666672</v>
      </c>
      <c r="F322" s="51">
        <v>81.89</v>
      </c>
      <c r="G322" s="51"/>
      <c r="H322" s="51"/>
    </row>
    <row r="323" spans="1:8">
      <c r="A323" s="63">
        <v>46344</v>
      </c>
      <c r="B323" s="61">
        <v>73.09</v>
      </c>
      <c r="C323" s="61">
        <v>25.819999999999993</v>
      </c>
      <c r="D323" s="51">
        <v>98.91</v>
      </c>
      <c r="E323" s="51">
        <v>88.347333333333339</v>
      </c>
      <c r="F323" s="51">
        <v>81.62</v>
      </c>
      <c r="G323" s="51"/>
      <c r="H323" s="51"/>
    </row>
    <row r="324" spans="1:8">
      <c r="A324" s="63">
        <v>46345</v>
      </c>
      <c r="B324" s="61">
        <v>72.81</v>
      </c>
      <c r="C324" s="61">
        <v>26.03</v>
      </c>
      <c r="D324" s="51">
        <v>98.84</v>
      </c>
      <c r="E324" s="51">
        <v>88.114000000000004</v>
      </c>
      <c r="F324" s="51">
        <v>81.16</v>
      </c>
      <c r="G324" s="51"/>
      <c r="H324" s="51"/>
    </row>
    <row r="325" spans="1:8">
      <c r="A325" s="63">
        <v>46346</v>
      </c>
      <c r="B325" s="61">
        <v>72.61</v>
      </c>
      <c r="C325" s="61">
        <v>26.260000000000005</v>
      </c>
      <c r="D325" s="51">
        <v>98.87</v>
      </c>
      <c r="E325" s="51">
        <v>87.870000000000019</v>
      </c>
      <c r="F325" s="51">
        <v>80.7</v>
      </c>
      <c r="G325" s="51"/>
      <c r="H325" s="51"/>
    </row>
    <row r="326" spans="1:8">
      <c r="A326" s="63">
        <v>46347</v>
      </c>
      <c r="B326" s="61">
        <v>72.459999999999994</v>
      </c>
      <c r="C326" s="61">
        <v>26.290000000000006</v>
      </c>
      <c r="D326" s="51">
        <v>98.75</v>
      </c>
      <c r="E326" s="51">
        <v>87.588000000000008</v>
      </c>
      <c r="F326" s="51">
        <v>80.14</v>
      </c>
      <c r="G326" s="51"/>
      <c r="H326" s="51"/>
    </row>
    <row r="327" spans="1:8">
      <c r="A327" s="63">
        <v>46348</v>
      </c>
      <c r="B327" s="61">
        <v>72.27</v>
      </c>
      <c r="C327" s="61">
        <v>26.290000000000006</v>
      </c>
      <c r="D327" s="51">
        <v>98.56</v>
      </c>
      <c r="E327" s="51">
        <v>87.268000000000001</v>
      </c>
      <c r="F327" s="51">
        <v>79.540000000000006</v>
      </c>
      <c r="G327" s="51"/>
      <c r="H327" s="51"/>
    </row>
    <row r="328" spans="1:8">
      <c r="A328" s="63">
        <v>46349</v>
      </c>
      <c r="B328" s="61">
        <v>71.86</v>
      </c>
      <c r="C328" s="61">
        <v>26.409999999999997</v>
      </c>
      <c r="D328" s="51">
        <v>98.27</v>
      </c>
      <c r="E328" s="51">
        <v>86.947333333333347</v>
      </c>
      <c r="F328" s="51">
        <v>79.069999999999993</v>
      </c>
      <c r="G328" s="51"/>
      <c r="H328" s="51"/>
    </row>
    <row r="329" spans="1:8">
      <c r="A329" s="63">
        <v>46350</v>
      </c>
      <c r="B329" s="61">
        <v>71.38</v>
      </c>
      <c r="C329" s="61">
        <v>26.660000000000011</v>
      </c>
      <c r="D329" s="51">
        <v>98.04</v>
      </c>
      <c r="E329" s="51">
        <v>86.64133333333335</v>
      </c>
      <c r="F329" s="51">
        <v>78.63</v>
      </c>
      <c r="G329" s="51"/>
      <c r="H329" s="51"/>
    </row>
    <row r="330" spans="1:8">
      <c r="A330" s="63">
        <v>46351</v>
      </c>
      <c r="B330" s="61">
        <v>70.819999999999993</v>
      </c>
      <c r="C330" s="61">
        <v>26.970000000000013</v>
      </c>
      <c r="D330" s="51">
        <v>97.79</v>
      </c>
      <c r="E330" s="51">
        <v>86.338000000000008</v>
      </c>
      <c r="F330" s="51">
        <v>78.08</v>
      </c>
      <c r="G330" s="51"/>
      <c r="H330" s="51"/>
    </row>
    <row r="331" spans="1:8">
      <c r="A331" s="63">
        <v>46352</v>
      </c>
      <c r="B331" s="61">
        <v>70.290000000000006</v>
      </c>
      <c r="C331" s="61">
        <v>27.269999999999996</v>
      </c>
      <c r="D331" s="51">
        <v>97.56</v>
      </c>
      <c r="E331" s="51">
        <v>86.004666666666679</v>
      </c>
      <c r="F331" s="51">
        <v>77.52</v>
      </c>
      <c r="G331" s="51"/>
      <c r="H331" s="51"/>
    </row>
    <row r="332" spans="1:8">
      <c r="A332" s="63">
        <v>46353</v>
      </c>
      <c r="B332" s="61">
        <v>69.78</v>
      </c>
      <c r="C332" s="61">
        <v>27.510000000000005</v>
      </c>
      <c r="D332" s="51">
        <v>97.29</v>
      </c>
      <c r="E332" s="51">
        <v>85.65333333333335</v>
      </c>
      <c r="F332" s="51">
        <v>76.930000000000007</v>
      </c>
      <c r="G332" s="51"/>
      <c r="H332" s="51"/>
    </row>
    <row r="333" spans="1:8">
      <c r="A333" s="63">
        <v>46354</v>
      </c>
      <c r="B333" s="61">
        <v>69.36</v>
      </c>
      <c r="C333" s="61">
        <v>27.5</v>
      </c>
      <c r="D333" s="51">
        <v>96.86</v>
      </c>
      <c r="E333" s="51">
        <v>85.298666666666662</v>
      </c>
      <c r="F333" s="51">
        <v>76.400000000000006</v>
      </c>
      <c r="G333" s="51"/>
      <c r="H333" s="51"/>
    </row>
    <row r="334" spans="1:8">
      <c r="A334" s="63">
        <v>46355</v>
      </c>
      <c r="B334" s="61">
        <v>68.930000000000007</v>
      </c>
      <c r="C334" s="61">
        <v>27.439999999999998</v>
      </c>
      <c r="D334" s="51">
        <v>96.37</v>
      </c>
      <c r="E334" s="51">
        <v>84.915333333333336</v>
      </c>
      <c r="F334" s="51">
        <v>75.94</v>
      </c>
      <c r="G334" s="51"/>
      <c r="H334" s="51"/>
    </row>
    <row r="335" spans="1:8">
      <c r="A335" s="63">
        <v>46356</v>
      </c>
      <c r="B335" s="61">
        <v>68.34</v>
      </c>
      <c r="C335" s="61">
        <v>27.439999999999998</v>
      </c>
      <c r="D335" s="51">
        <v>95.78</v>
      </c>
      <c r="E335" s="51">
        <v>84.496000000000009</v>
      </c>
      <c r="F335" s="51">
        <v>75.62</v>
      </c>
      <c r="G335" s="51"/>
      <c r="H335" s="51"/>
    </row>
    <row r="336" spans="1:8">
      <c r="A336" s="63">
        <v>46357</v>
      </c>
      <c r="B336" s="61">
        <v>67.790000000000006</v>
      </c>
      <c r="C336" s="61">
        <v>27.419999999999987</v>
      </c>
      <c r="D336" s="51">
        <v>95.21</v>
      </c>
      <c r="E336" s="51">
        <v>84.051999999999992</v>
      </c>
      <c r="F336" s="51">
        <v>75.209999999999994</v>
      </c>
      <c r="G336" s="51"/>
      <c r="H336" s="51"/>
    </row>
    <row r="337" spans="1:8">
      <c r="A337" s="63">
        <v>46358</v>
      </c>
      <c r="B337" s="61">
        <v>67.22</v>
      </c>
      <c r="C337" s="61">
        <v>27.460000000000008</v>
      </c>
      <c r="D337" s="51">
        <v>94.68</v>
      </c>
      <c r="E337" s="51">
        <v>83.642000000000024</v>
      </c>
      <c r="F337" s="51">
        <v>74.790000000000006</v>
      </c>
      <c r="G337" s="51"/>
      <c r="H337" s="51"/>
    </row>
    <row r="338" spans="1:8">
      <c r="A338" s="63">
        <v>46359</v>
      </c>
      <c r="B338" s="61">
        <v>66.64</v>
      </c>
      <c r="C338" s="61">
        <v>27.560000000000002</v>
      </c>
      <c r="D338" s="51">
        <v>94.2</v>
      </c>
      <c r="E338" s="51">
        <v>83.195999999999998</v>
      </c>
      <c r="F338" s="51">
        <v>74.260000000000005</v>
      </c>
      <c r="G338" s="51"/>
      <c r="H338" s="51"/>
    </row>
    <row r="339" spans="1:8">
      <c r="A339" s="63">
        <v>46360</v>
      </c>
      <c r="B339" s="61">
        <v>66.06</v>
      </c>
      <c r="C339" s="61">
        <v>27.709999999999994</v>
      </c>
      <c r="D339" s="51">
        <v>93.77</v>
      </c>
      <c r="E339" s="51">
        <v>82.742666666666665</v>
      </c>
      <c r="F339" s="51">
        <v>73.66</v>
      </c>
      <c r="G339" s="51"/>
      <c r="H339" s="51"/>
    </row>
    <row r="340" spans="1:8">
      <c r="A340" s="63">
        <v>46361</v>
      </c>
      <c r="B340" s="61">
        <v>65.599999999999994</v>
      </c>
      <c r="C340" s="61">
        <v>27.63000000000001</v>
      </c>
      <c r="D340" s="51">
        <v>93.23</v>
      </c>
      <c r="E340" s="51">
        <v>82.280666666666676</v>
      </c>
      <c r="F340" s="51">
        <v>73.12</v>
      </c>
      <c r="G340" s="51"/>
      <c r="H340" s="51"/>
    </row>
    <row r="341" spans="1:8">
      <c r="A341" s="63">
        <v>46362</v>
      </c>
      <c r="B341" s="61">
        <v>65.14</v>
      </c>
      <c r="C341" s="61">
        <v>27.689999999999998</v>
      </c>
      <c r="D341" s="51">
        <v>92.83</v>
      </c>
      <c r="E341" s="51">
        <v>81.813333333333347</v>
      </c>
      <c r="F341" s="51">
        <v>72.569999999999993</v>
      </c>
      <c r="G341" s="51"/>
      <c r="H341" s="51"/>
    </row>
    <row r="342" spans="1:8">
      <c r="A342" s="63">
        <v>46363</v>
      </c>
      <c r="B342" s="61">
        <v>64.510000000000005</v>
      </c>
      <c r="C342" s="61">
        <v>28.049999999999997</v>
      </c>
      <c r="D342" s="51">
        <v>92.56</v>
      </c>
      <c r="E342" s="51">
        <v>81.338666666666668</v>
      </c>
      <c r="F342" s="51">
        <v>72.260000000000005</v>
      </c>
      <c r="G342" s="51"/>
      <c r="H342" s="51"/>
    </row>
    <row r="343" spans="1:8">
      <c r="A343" s="63">
        <v>46364</v>
      </c>
      <c r="B343" s="61">
        <v>63.9</v>
      </c>
      <c r="C343" s="61">
        <v>28.530000000000008</v>
      </c>
      <c r="D343" s="51">
        <v>92.43</v>
      </c>
      <c r="E343" s="51">
        <v>80.948666666666668</v>
      </c>
      <c r="F343" s="51">
        <v>72.040000000000006</v>
      </c>
      <c r="G343" s="51"/>
      <c r="H343" s="51"/>
    </row>
    <row r="344" spans="1:8">
      <c r="A344" s="63">
        <v>46365</v>
      </c>
      <c r="B344" s="61">
        <v>63.29</v>
      </c>
      <c r="C344" s="61">
        <v>29.119999999999997</v>
      </c>
      <c r="D344" s="51">
        <v>92.41</v>
      </c>
      <c r="E344" s="51">
        <v>80.566000000000003</v>
      </c>
      <c r="F344" s="51">
        <v>71.790000000000006</v>
      </c>
      <c r="G344" s="51"/>
      <c r="H344" s="51"/>
    </row>
    <row r="345" spans="1:8">
      <c r="A345" s="63">
        <v>46366</v>
      </c>
      <c r="B345" s="61">
        <v>62.64</v>
      </c>
      <c r="C345" s="61">
        <v>29.510000000000005</v>
      </c>
      <c r="D345" s="51">
        <v>92.15</v>
      </c>
      <c r="E345" s="51">
        <v>80.13333333333334</v>
      </c>
      <c r="F345" s="51">
        <v>71.52</v>
      </c>
      <c r="G345" s="51"/>
      <c r="H345" s="51"/>
    </row>
    <row r="346" spans="1:8">
      <c r="A346" s="63">
        <v>46367</v>
      </c>
      <c r="B346" s="61">
        <v>62.04</v>
      </c>
      <c r="C346" s="61">
        <v>29.759999999999998</v>
      </c>
      <c r="D346" s="51">
        <v>91.8</v>
      </c>
      <c r="E346" s="51">
        <v>79.676666666666677</v>
      </c>
      <c r="F346" s="51">
        <v>71.23</v>
      </c>
      <c r="G346" s="51"/>
      <c r="H346" s="51"/>
    </row>
    <row r="347" spans="1:8">
      <c r="A347" s="63">
        <v>46368</v>
      </c>
      <c r="B347" s="61">
        <v>61.55</v>
      </c>
      <c r="C347" s="61">
        <v>29.83</v>
      </c>
      <c r="D347" s="51">
        <v>91.38</v>
      </c>
      <c r="E347" s="51">
        <v>79.184000000000012</v>
      </c>
      <c r="F347" s="51">
        <v>70.84</v>
      </c>
      <c r="G347" s="51"/>
      <c r="H347" s="51"/>
    </row>
    <row r="348" spans="1:8">
      <c r="A348" s="63">
        <v>46369</v>
      </c>
      <c r="B348" s="61">
        <v>61.16</v>
      </c>
      <c r="C348" s="61">
        <v>29.78</v>
      </c>
      <c r="D348" s="51">
        <v>90.94</v>
      </c>
      <c r="E348" s="51">
        <v>78.651333333333326</v>
      </c>
      <c r="F348" s="51">
        <v>70.39</v>
      </c>
      <c r="G348" s="51"/>
      <c r="H348" s="51"/>
    </row>
    <row r="349" spans="1:8">
      <c r="A349" s="63">
        <v>46370</v>
      </c>
      <c r="B349" s="61">
        <v>60.62</v>
      </c>
      <c r="C349" s="61">
        <v>29.979999999999997</v>
      </c>
      <c r="D349" s="51">
        <v>90.6</v>
      </c>
      <c r="E349" s="51">
        <v>78.142666666666656</v>
      </c>
      <c r="F349" s="51">
        <v>70.040000000000006</v>
      </c>
      <c r="G349" s="51"/>
      <c r="H349" s="51"/>
    </row>
    <row r="350" spans="1:8">
      <c r="A350" s="63">
        <v>46371</v>
      </c>
      <c r="B350" s="61">
        <v>60.12</v>
      </c>
      <c r="C350" s="61">
        <v>30.330000000000005</v>
      </c>
      <c r="D350" s="51">
        <v>90.45</v>
      </c>
      <c r="E350" s="51">
        <v>77.676666666666662</v>
      </c>
      <c r="F350" s="51">
        <v>69.73</v>
      </c>
      <c r="G350" s="51"/>
      <c r="H350" s="51"/>
    </row>
    <row r="351" spans="1:8">
      <c r="A351" s="63">
        <v>46372</v>
      </c>
      <c r="B351" s="61">
        <v>59.65</v>
      </c>
      <c r="C351" s="61">
        <v>30.690000000000005</v>
      </c>
      <c r="D351" s="51">
        <v>90.34</v>
      </c>
      <c r="E351" s="51">
        <v>77.256</v>
      </c>
      <c r="F351" s="51">
        <v>69.25</v>
      </c>
      <c r="G351" s="51"/>
      <c r="H351" s="51"/>
    </row>
    <row r="352" spans="1:8">
      <c r="A352" s="63">
        <v>46373</v>
      </c>
      <c r="B352" s="61">
        <v>59.17</v>
      </c>
      <c r="C352" s="61">
        <v>30.92</v>
      </c>
      <c r="D352" s="51">
        <v>90.09</v>
      </c>
      <c r="E352" s="51">
        <v>76.821333333333328</v>
      </c>
      <c r="F352" s="51">
        <v>68.64</v>
      </c>
      <c r="G352" s="51"/>
      <c r="H352" s="51"/>
    </row>
    <row r="353" spans="1:8">
      <c r="A353" s="63">
        <v>46374</v>
      </c>
      <c r="B353" s="61">
        <v>58.69</v>
      </c>
      <c r="C353" s="61">
        <v>31.180000000000007</v>
      </c>
      <c r="D353" s="51">
        <v>89.87</v>
      </c>
      <c r="E353" s="51">
        <v>76.419333333333327</v>
      </c>
      <c r="F353" s="51">
        <v>68.150000000000006</v>
      </c>
      <c r="G353" s="51"/>
      <c r="H353" s="51"/>
    </row>
    <row r="354" spans="1:8">
      <c r="A354" s="63">
        <v>46375</v>
      </c>
      <c r="B354" s="61">
        <v>58.28</v>
      </c>
      <c r="C354" s="61">
        <v>31.36</v>
      </c>
      <c r="D354" s="51">
        <v>89.64</v>
      </c>
      <c r="E354" s="51">
        <v>76.024000000000015</v>
      </c>
      <c r="F354" s="51">
        <v>67.86</v>
      </c>
      <c r="G354" s="51"/>
      <c r="H354" s="51"/>
    </row>
    <row r="355" spans="1:8">
      <c r="A355" s="63">
        <v>46376</v>
      </c>
      <c r="B355" s="61">
        <v>57.85</v>
      </c>
      <c r="C355" s="61">
        <v>31.719999999999992</v>
      </c>
      <c r="D355" s="51">
        <v>89.57</v>
      </c>
      <c r="E355" s="51">
        <v>75.63533333333335</v>
      </c>
      <c r="F355" s="51">
        <v>67.510000000000005</v>
      </c>
      <c r="G355" s="51"/>
      <c r="H355" s="51"/>
    </row>
    <row r="356" spans="1:8">
      <c r="A356" s="63">
        <v>46377</v>
      </c>
      <c r="B356" s="61">
        <v>57.17</v>
      </c>
      <c r="C356" s="61">
        <v>32.349999999999994</v>
      </c>
      <c r="D356" s="51">
        <v>89.52</v>
      </c>
      <c r="E356" s="51">
        <v>75.238666666666674</v>
      </c>
      <c r="F356" s="51">
        <v>67.16</v>
      </c>
      <c r="G356" s="51"/>
      <c r="H356" s="51"/>
    </row>
    <row r="357" spans="1:8">
      <c r="A357" s="63">
        <v>46378</v>
      </c>
      <c r="B357" s="61">
        <v>56.4</v>
      </c>
      <c r="C357" s="61">
        <v>33.140000000000008</v>
      </c>
      <c r="D357" s="51">
        <v>89.54</v>
      </c>
      <c r="E357" s="51">
        <v>74.876666666666679</v>
      </c>
      <c r="F357" s="51">
        <v>66.89</v>
      </c>
      <c r="G357" s="51"/>
      <c r="H357" s="51"/>
    </row>
    <row r="358" spans="1:8">
      <c r="A358" s="63">
        <v>46379</v>
      </c>
      <c r="B358" s="61">
        <v>55.62</v>
      </c>
      <c r="C358" s="61">
        <v>33.949999999999996</v>
      </c>
      <c r="D358" s="51">
        <v>89.57</v>
      </c>
      <c r="E358" s="51">
        <v>74.564666666666653</v>
      </c>
      <c r="F358" s="51">
        <v>66.48</v>
      </c>
      <c r="G358" s="51"/>
      <c r="H358" s="51"/>
    </row>
    <row r="359" spans="1:8">
      <c r="A359" s="63">
        <v>46380</v>
      </c>
      <c r="B359" s="61">
        <v>55.01</v>
      </c>
      <c r="C359" s="61">
        <v>34.559999999999995</v>
      </c>
      <c r="D359" s="51">
        <v>89.57</v>
      </c>
      <c r="E359" s="51">
        <v>74.310666666666663</v>
      </c>
      <c r="F359" s="51">
        <v>66.08</v>
      </c>
      <c r="G359" s="51"/>
      <c r="H359" s="51"/>
    </row>
    <row r="360" spans="1:8">
      <c r="A360" s="63">
        <v>46381</v>
      </c>
      <c r="B360" s="61">
        <v>54.66</v>
      </c>
      <c r="C360" s="61">
        <v>34.92</v>
      </c>
      <c r="D360" s="51">
        <v>89.58</v>
      </c>
      <c r="E360" s="51">
        <v>74.121333333333325</v>
      </c>
      <c r="F360" s="51">
        <v>65.67</v>
      </c>
      <c r="G360" s="51"/>
      <c r="H360" s="51"/>
    </row>
    <row r="361" spans="1:8">
      <c r="A361" s="63">
        <v>46382</v>
      </c>
      <c r="B361" s="61">
        <v>54.4</v>
      </c>
      <c r="C361" s="61">
        <v>35.18</v>
      </c>
      <c r="D361" s="51">
        <v>89.58</v>
      </c>
      <c r="E361" s="51">
        <v>73.962000000000018</v>
      </c>
      <c r="F361" s="51">
        <v>65.150000000000006</v>
      </c>
      <c r="G361" s="51"/>
      <c r="H361" s="51"/>
    </row>
    <row r="362" spans="1:8">
      <c r="A362" s="63">
        <v>46383</v>
      </c>
      <c r="B362" s="61">
        <v>54.06</v>
      </c>
      <c r="C362" s="61">
        <v>35.480000000000004</v>
      </c>
      <c r="D362" s="51">
        <v>89.54</v>
      </c>
      <c r="E362" s="51">
        <v>73.756</v>
      </c>
      <c r="F362" s="51">
        <v>64.599999999999994</v>
      </c>
      <c r="G362" s="51"/>
      <c r="H362" s="51"/>
    </row>
    <row r="363" spans="1:8">
      <c r="A363" s="63">
        <v>46384</v>
      </c>
      <c r="B363" s="61">
        <v>53.76</v>
      </c>
      <c r="C363" s="61">
        <v>35.630000000000003</v>
      </c>
      <c r="D363" s="51">
        <v>89.39</v>
      </c>
      <c r="E363" s="51">
        <v>73.475333333333339</v>
      </c>
      <c r="F363" s="51">
        <v>64.150000000000006</v>
      </c>
      <c r="G363" s="51"/>
      <c r="H363" s="51"/>
    </row>
    <row r="364" spans="1:8">
      <c r="A364" s="63">
        <v>46385</v>
      </c>
      <c r="B364" s="61">
        <v>53.52</v>
      </c>
      <c r="C364" s="61">
        <v>35.689999999999991</v>
      </c>
      <c r="D364" s="51">
        <v>89.21</v>
      </c>
      <c r="E364" s="51">
        <v>73.168666666666667</v>
      </c>
      <c r="F364" s="51">
        <v>63.7</v>
      </c>
      <c r="G364" s="51"/>
      <c r="H364" s="51"/>
    </row>
    <row r="365" spans="1:8">
      <c r="A365" s="63">
        <v>46386</v>
      </c>
      <c r="B365" s="61">
        <v>53.43</v>
      </c>
      <c r="C365" s="61">
        <v>35.550000000000004</v>
      </c>
      <c r="D365" s="51">
        <v>88.98</v>
      </c>
      <c r="E365" s="51">
        <v>72.855333333333348</v>
      </c>
      <c r="F365" s="51">
        <v>63.12</v>
      </c>
      <c r="G365" s="51"/>
      <c r="H365" s="51"/>
    </row>
    <row r="366" spans="1:8">
      <c r="A366" s="63">
        <v>46387</v>
      </c>
      <c r="B366" s="61">
        <v>53.4</v>
      </c>
      <c r="C366" s="61">
        <v>35.280000000000008</v>
      </c>
      <c r="D366" s="51">
        <v>88.68</v>
      </c>
      <c r="E366" s="51">
        <v>72.558666666666653</v>
      </c>
      <c r="F366" s="51">
        <v>62.53</v>
      </c>
      <c r="G366" s="51"/>
      <c r="H366" s="51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F50D-AEAE-4AF6-AC03-50DF041E66BC}">
  <sheetPr codeName="Sheet7"/>
  <dimension ref="A1:J93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H24" sqref="H24"/>
    </sheetView>
  </sheetViews>
  <sheetFormatPr defaultColWidth="8.5" defaultRowHeight="13"/>
  <cols>
    <col min="1" max="1" width="7.4140625" style="11" bestFit="1" customWidth="1"/>
    <col min="2" max="2" width="20.58203125" style="11" bestFit="1" customWidth="1"/>
    <col min="3" max="3" width="14.9140625" style="11" bestFit="1" customWidth="1"/>
    <col min="4" max="4" width="15.1640625" style="11" bestFit="1" customWidth="1"/>
    <col min="5" max="5" width="14.83203125" style="11" bestFit="1" customWidth="1"/>
    <col min="6" max="6" width="7.08203125" style="11" bestFit="1" customWidth="1"/>
    <col min="7" max="8" width="8.5" style="11" customWidth="1"/>
    <col min="9" max="256" width="8.5" style="11"/>
    <col min="257" max="257" width="13.83203125" style="11" customWidth="1"/>
    <col min="258" max="258" width="24.4140625" style="11" bestFit="1" customWidth="1"/>
    <col min="259" max="259" width="17.4140625" style="11" bestFit="1" customWidth="1"/>
    <col min="260" max="260" width="18.9140625" style="11" customWidth="1"/>
    <col min="261" max="261" width="20.1640625" style="11" customWidth="1"/>
    <col min="262" max="512" width="8.5" style="11"/>
    <col min="513" max="513" width="13.83203125" style="11" customWidth="1"/>
    <col min="514" max="514" width="24.4140625" style="11" bestFit="1" customWidth="1"/>
    <col min="515" max="515" width="17.4140625" style="11" bestFit="1" customWidth="1"/>
    <col min="516" max="516" width="18.9140625" style="11" customWidth="1"/>
    <col min="517" max="517" width="20.1640625" style="11" customWidth="1"/>
    <col min="518" max="768" width="8.5" style="11"/>
    <col min="769" max="769" width="13.83203125" style="11" customWidth="1"/>
    <col min="770" max="770" width="24.4140625" style="11" bestFit="1" customWidth="1"/>
    <col min="771" max="771" width="17.4140625" style="11" bestFit="1" customWidth="1"/>
    <col min="772" max="772" width="18.9140625" style="11" customWidth="1"/>
    <col min="773" max="773" width="20.1640625" style="11" customWidth="1"/>
    <col min="774" max="1024" width="8.5" style="11"/>
    <col min="1025" max="1025" width="13.83203125" style="11" customWidth="1"/>
    <col min="1026" max="1026" width="24.4140625" style="11" bestFit="1" customWidth="1"/>
    <col min="1027" max="1027" width="17.4140625" style="11" bestFit="1" customWidth="1"/>
    <col min="1028" max="1028" width="18.9140625" style="11" customWidth="1"/>
    <col min="1029" max="1029" width="20.1640625" style="11" customWidth="1"/>
    <col min="1030" max="1280" width="8.5" style="11"/>
    <col min="1281" max="1281" width="13.83203125" style="11" customWidth="1"/>
    <col min="1282" max="1282" width="24.4140625" style="11" bestFit="1" customWidth="1"/>
    <col min="1283" max="1283" width="17.4140625" style="11" bestFit="1" customWidth="1"/>
    <col min="1284" max="1284" width="18.9140625" style="11" customWidth="1"/>
    <col min="1285" max="1285" width="20.1640625" style="11" customWidth="1"/>
    <col min="1286" max="1536" width="8.5" style="11"/>
    <col min="1537" max="1537" width="13.83203125" style="11" customWidth="1"/>
    <col min="1538" max="1538" width="24.4140625" style="11" bestFit="1" customWidth="1"/>
    <col min="1539" max="1539" width="17.4140625" style="11" bestFit="1" customWidth="1"/>
    <col min="1540" max="1540" width="18.9140625" style="11" customWidth="1"/>
    <col min="1541" max="1541" width="20.1640625" style="11" customWidth="1"/>
    <col min="1542" max="1792" width="8.5" style="11"/>
    <col min="1793" max="1793" width="13.83203125" style="11" customWidth="1"/>
    <col min="1794" max="1794" width="24.4140625" style="11" bestFit="1" customWidth="1"/>
    <col min="1795" max="1795" width="17.4140625" style="11" bestFit="1" customWidth="1"/>
    <col min="1796" max="1796" width="18.9140625" style="11" customWidth="1"/>
    <col min="1797" max="1797" width="20.1640625" style="11" customWidth="1"/>
    <col min="1798" max="2048" width="8.5" style="11"/>
    <col min="2049" max="2049" width="13.83203125" style="11" customWidth="1"/>
    <col min="2050" max="2050" width="24.4140625" style="11" bestFit="1" customWidth="1"/>
    <col min="2051" max="2051" width="17.4140625" style="11" bestFit="1" customWidth="1"/>
    <col min="2052" max="2052" width="18.9140625" style="11" customWidth="1"/>
    <col min="2053" max="2053" width="20.1640625" style="11" customWidth="1"/>
    <col min="2054" max="2304" width="8.5" style="11"/>
    <col min="2305" max="2305" width="13.83203125" style="11" customWidth="1"/>
    <col min="2306" max="2306" width="24.4140625" style="11" bestFit="1" customWidth="1"/>
    <col min="2307" max="2307" width="17.4140625" style="11" bestFit="1" customWidth="1"/>
    <col min="2308" max="2308" width="18.9140625" style="11" customWidth="1"/>
    <col min="2309" max="2309" width="20.1640625" style="11" customWidth="1"/>
    <col min="2310" max="2560" width="8.5" style="11"/>
    <col min="2561" max="2561" width="13.83203125" style="11" customWidth="1"/>
    <col min="2562" max="2562" width="24.4140625" style="11" bestFit="1" customWidth="1"/>
    <col min="2563" max="2563" width="17.4140625" style="11" bestFit="1" customWidth="1"/>
    <col min="2564" max="2564" width="18.9140625" style="11" customWidth="1"/>
    <col min="2565" max="2565" width="20.1640625" style="11" customWidth="1"/>
    <col min="2566" max="2816" width="8.5" style="11"/>
    <col min="2817" max="2817" width="13.83203125" style="11" customWidth="1"/>
    <col min="2818" max="2818" width="24.4140625" style="11" bestFit="1" customWidth="1"/>
    <col min="2819" max="2819" width="17.4140625" style="11" bestFit="1" customWidth="1"/>
    <col min="2820" max="2820" width="18.9140625" style="11" customWidth="1"/>
    <col min="2821" max="2821" width="20.1640625" style="11" customWidth="1"/>
    <col min="2822" max="3072" width="8.5" style="11"/>
    <col min="3073" max="3073" width="13.83203125" style="11" customWidth="1"/>
    <col min="3074" max="3074" width="24.4140625" style="11" bestFit="1" customWidth="1"/>
    <col min="3075" max="3075" width="17.4140625" style="11" bestFit="1" customWidth="1"/>
    <col min="3076" max="3076" width="18.9140625" style="11" customWidth="1"/>
    <col min="3077" max="3077" width="20.1640625" style="11" customWidth="1"/>
    <col min="3078" max="3328" width="8.5" style="11"/>
    <col min="3329" max="3329" width="13.83203125" style="11" customWidth="1"/>
    <col min="3330" max="3330" width="24.4140625" style="11" bestFit="1" customWidth="1"/>
    <col min="3331" max="3331" width="17.4140625" style="11" bestFit="1" customWidth="1"/>
    <col min="3332" max="3332" width="18.9140625" style="11" customWidth="1"/>
    <col min="3333" max="3333" width="20.1640625" style="11" customWidth="1"/>
    <col min="3334" max="3584" width="8.5" style="11"/>
    <col min="3585" max="3585" width="13.83203125" style="11" customWidth="1"/>
    <col min="3586" max="3586" width="24.4140625" style="11" bestFit="1" customWidth="1"/>
    <col min="3587" max="3587" width="17.4140625" style="11" bestFit="1" customWidth="1"/>
    <col min="3588" max="3588" width="18.9140625" style="11" customWidth="1"/>
    <col min="3589" max="3589" width="20.1640625" style="11" customWidth="1"/>
    <col min="3590" max="3840" width="8.5" style="11"/>
    <col min="3841" max="3841" width="13.83203125" style="11" customWidth="1"/>
    <col min="3842" max="3842" width="24.4140625" style="11" bestFit="1" customWidth="1"/>
    <col min="3843" max="3843" width="17.4140625" style="11" bestFit="1" customWidth="1"/>
    <col min="3844" max="3844" width="18.9140625" style="11" customWidth="1"/>
    <col min="3845" max="3845" width="20.1640625" style="11" customWidth="1"/>
    <col min="3846" max="4096" width="8.5" style="11"/>
    <col min="4097" max="4097" width="13.83203125" style="11" customWidth="1"/>
    <col min="4098" max="4098" width="24.4140625" style="11" bestFit="1" customWidth="1"/>
    <col min="4099" max="4099" width="17.4140625" style="11" bestFit="1" customWidth="1"/>
    <col min="4100" max="4100" width="18.9140625" style="11" customWidth="1"/>
    <col min="4101" max="4101" width="20.1640625" style="11" customWidth="1"/>
    <col min="4102" max="4352" width="8.5" style="11"/>
    <col min="4353" max="4353" width="13.83203125" style="11" customWidth="1"/>
    <col min="4354" max="4354" width="24.4140625" style="11" bestFit="1" customWidth="1"/>
    <col min="4355" max="4355" width="17.4140625" style="11" bestFit="1" customWidth="1"/>
    <col min="4356" max="4356" width="18.9140625" style="11" customWidth="1"/>
    <col min="4357" max="4357" width="20.1640625" style="11" customWidth="1"/>
    <col min="4358" max="4608" width="8.5" style="11"/>
    <col min="4609" max="4609" width="13.83203125" style="11" customWidth="1"/>
    <col min="4610" max="4610" width="24.4140625" style="11" bestFit="1" customWidth="1"/>
    <col min="4611" max="4611" width="17.4140625" style="11" bestFit="1" customWidth="1"/>
    <col min="4612" max="4612" width="18.9140625" style="11" customWidth="1"/>
    <col min="4613" max="4613" width="20.1640625" style="11" customWidth="1"/>
    <col min="4614" max="4864" width="8.5" style="11"/>
    <col min="4865" max="4865" width="13.83203125" style="11" customWidth="1"/>
    <col min="4866" max="4866" width="24.4140625" style="11" bestFit="1" customWidth="1"/>
    <col min="4867" max="4867" width="17.4140625" style="11" bestFit="1" customWidth="1"/>
    <col min="4868" max="4868" width="18.9140625" style="11" customWidth="1"/>
    <col min="4869" max="4869" width="20.1640625" style="11" customWidth="1"/>
    <col min="4870" max="5120" width="8.5" style="11"/>
    <col min="5121" max="5121" width="13.83203125" style="11" customWidth="1"/>
    <col min="5122" max="5122" width="24.4140625" style="11" bestFit="1" customWidth="1"/>
    <col min="5123" max="5123" width="17.4140625" style="11" bestFit="1" customWidth="1"/>
    <col min="5124" max="5124" width="18.9140625" style="11" customWidth="1"/>
    <col min="5125" max="5125" width="20.1640625" style="11" customWidth="1"/>
    <col min="5126" max="5376" width="8.5" style="11"/>
    <col min="5377" max="5377" width="13.83203125" style="11" customWidth="1"/>
    <col min="5378" max="5378" width="24.4140625" style="11" bestFit="1" customWidth="1"/>
    <col min="5379" max="5379" width="17.4140625" style="11" bestFit="1" customWidth="1"/>
    <col min="5380" max="5380" width="18.9140625" style="11" customWidth="1"/>
    <col min="5381" max="5381" width="20.1640625" style="11" customWidth="1"/>
    <col min="5382" max="5632" width="8.5" style="11"/>
    <col min="5633" max="5633" width="13.83203125" style="11" customWidth="1"/>
    <col min="5634" max="5634" width="24.4140625" style="11" bestFit="1" customWidth="1"/>
    <col min="5635" max="5635" width="17.4140625" style="11" bestFit="1" customWidth="1"/>
    <col min="5636" max="5636" width="18.9140625" style="11" customWidth="1"/>
    <col min="5637" max="5637" width="20.1640625" style="11" customWidth="1"/>
    <col min="5638" max="5888" width="8.5" style="11"/>
    <col min="5889" max="5889" width="13.83203125" style="11" customWidth="1"/>
    <col min="5890" max="5890" width="24.4140625" style="11" bestFit="1" customWidth="1"/>
    <col min="5891" max="5891" width="17.4140625" style="11" bestFit="1" customWidth="1"/>
    <col min="5892" max="5892" width="18.9140625" style="11" customWidth="1"/>
    <col min="5893" max="5893" width="20.1640625" style="11" customWidth="1"/>
    <col min="5894" max="6144" width="8.5" style="11"/>
    <col min="6145" max="6145" width="13.83203125" style="11" customWidth="1"/>
    <col min="6146" max="6146" width="24.4140625" style="11" bestFit="1" customWidth="1"/>
    <col min="6147" max="6147" width="17.4140625" style="11" bestFit="1" customWidth="1"/>
    <col min="6148" max="6148" width="18.9140625" style="11" customWidth="1"/>
    <col min="6149" max="6149" width="20.1640625" style="11" customWidth="1"/>
    <col min="6150" max="6400" width="8.5" style="11"/>
    <col min="6401" max="6401" width="13.83203125" style="11" customWidth="1"/>
    <col min="6402" max="6402" width="24.4140625" style="11" bestFit="1" customWidth="1"/>
    <col min="6403" max="6403" width="17.4140625" style="11" bestFit="1" customWidth="1"/>
    <col min="6404" max="6404" width="18.9140625" style="11" customWidth="1"/>
    <col min="6405" max="6405" width="20.1640625" style="11" customWidth="1"/>
    <col min="6406" max="6656" width="8.5" style="11"/>
    <col min="6657" max="6657" width="13.83203125" style="11" customWidth="1"/>
    <col min="6658" max="6658" width="24.4140625" style="11" bestFit="1" customWidth="1"/>
    <col min="6659" max="6659" width="17.4140625" style="11" bestFit="1" customWidth="1"/>
    <col min="6660" max="6660" width="18.9140625" style="11" customWidth="1"/>
    <col min="6661" max="6661" width="20.1640625" style="11" customWidth="1"/>
    <col min="6662" max="6912" width="8.5" style="11"/>
    <col min="6913" max="6913" width="13.83203125" style="11" customWidth="1"/>
    <col min="6914" max="6914" width="24.4140625" style="11" bestFit="1" customWidth="1"/>
    <col min="6915" max="6915" width="17.4140625" style="11" bestFit="1" customWidth="1"/>
    <col min="6916" max="6916" width="18.9140625" style="11" customWidth="1"/>
    <col min="6917" max="6917" width="20.1640625" style="11" customWidth="1"/>
    <col min="6918" max="7168" width="8.5" style="11"/>
    <col min="7169" max="7169" width="13.83203125" style="11" customWidth="1"/>
    <col min="7170" max="7170" width="24.4140625" style="11" bestFit="1" customWidth="1"/>
    <col min="7171" max="7171" width="17.4140625" style="11" bestFit="1" customWidth="1"/>
    <col min="7172" max="7172" width="18.9140625" style="11" customWidth="1"/>
    <col min="7173" max="7173" width="20.1640625" style="11" customWidth="1"/>
    <col min="7174" max="7424" width="8.5" style="11"/>
    <col min="7425" max="7425" width="13.83203125" style="11" customWidth="1"/>
    <col min="7426" max="7426" width="24.4140625" style="11" bestFit="1" customWidth="1"/>
    <col min="7427" max="7427" width="17.4140625" style="11" bestFit="1" customWidth="1"/>
    <col min="7428" max="7428" width="18.9140625" style="11" customWidth="1"/>
    <col min="7429" max="7429" width="20.1640625" style="11" customWidth="1"/>
    <col min="7430" max="7680" width="8.5" style="11"/>
    <col min="7681" max="7681" width="13.83203125" style="11" customWidth="1"/>
    <col min="7682" max="7682" width="24.4140625" style="11" bestFit="1" customWidth="1"/>
    <col min="7683" max="7683" width="17.4140625" style="11" bestFit="1" customWidth="1"/>
    <col min="7684" max="7684" width="18.9140625" style="11" customWidth="1"/>
    <col min="7685" max="7685" width="20.1640625" style="11" customWidth="1"/>
    <col min="7686" max="7936" width="8.5" style="11"/>
    <col min="7937" max="7937" width="13.83203125" style="11" customWidth="1"/>
    <col min="7938" max="7938" width="24.4140625" style="11" bestFit="1" customWidth="1"/>
    <col min="7939" max="7939" width="17.4140625" style="11" bestFit="1" customWidth="1"/>
    <col min="7940" max="7940" width="18.9140625" style="11" customWidth="1"/>
    <col min="7941" max="7941" width="20.1640625" style="11" customWidth="1"/>
    <col min="7942" max="8192" width="8.5" style="11"/>
    <col min="8193" max="8193" width="13.83203125" style="11" customWidth="1"/>
    <col min="8194" max="8194" width="24.4140625" style="11" bestFit="1" customWidth="1"/>
    <col min="8195" max="8195" width="17.4140625" style="11" bestFit="1" customWidth="1"/>
    <col min="8196" max="8196" width="18.9140625" style="11" customWidth="1"/>
    <col min="8197" max="8197" width="20.1640625" style="11" customWidth="1"/>
    <col min="8198" max="8448" width="8.5" style="11"/>
    <col min="8449" max="8449" width="13.83203125" style="11" customWidth="1"/>
    <col min="8450" max="8450" width="24.4140625" style="11" bestFit="1" customWidth="1"/>
    <col min="8451" max="8451" width="17.4140625" style="11" bestFit="1" customWidth="1"/>
    <col min="8452" max="8452" width="18.9140625" style="11" customWidth="1"/>
    <col min="8453" max="8453" width="20.1640625" style="11" customWidth="1"/>
    <col min="8454" max="8704" width="8.5" style="11"/>
    <col min="8705" max="8705" width="13.83203125" style="11" customWidth="1"/>
    <col min="8706" max="8706" width="24.4140625" style="11" bestFit="1" customWidth="1"/>
    <col min="8707" max="8707" width="17.4140625" style="11" bestFit="1" customWidth="1"/>
    <col min="8708" max="8708" width="18.9140625" style="11" customWidth="1"/>
    <col min="8709" max="8709" width="20.1640625" style="11" customWidth="1"/>
    <col min="8710" max="8960" width="8.5" style="11"/>
    <col min="8961" max="8961" width="13.83203125" style="11" customWidth="1"/>
    <col min="8962" max="8962" width="24.4140625" style="11" bestFit="1" customWidth="1"/>
    <col min="8963" max="8963" width="17.4140625" style="11" bestFit="1" customWidth="1"/>
    <col min="8964" max="8964" width="18.9140625" style="11" customWidth="1"/>
    <col min="8965" max="8965" width="20.1640625" style="11" customWidth="1"/>
    <col min="8966" max="9216" width="8.5" style="11"/>
    <col min="9217" max="9217" width="13.83203125" style="11" customWidth="1"/>
    <col min="9218" max="9218" width="24.4140625" style="11" bestFit="1" customWidth="1"/>
    <col min="9219" max="9219" width="17.4140625" style="11" bestFit="1" customWidth="1"/>
    <col min="9220" max="9220" width="18.9140625" style="11" customWidth="1"/>
    <col min="9221" max="9221" width="20.1640625" style="11" customWidth="1"/>
    <col min="9222" max="9472" width="8.5" style="11"/>
    <col min="9473" max="9473" width="13.83203125" style="11" customWidth="1"/>
    <col min="9474" max="9474" width="24.4140625" style="11" bestFit="1" customWidth="1"/>
    <col min="9475" max="9475" width="17.4140625" style="11" bestFit="1" customWidth="1"/>
    <col min="9476" max="9476" width="18.9140625" style="11" customWidth="1"/>
    <col min="9477" max="9477" width="20.1640625" style="11" customWidth="1"/>
    <col min="9478" max="9728" width="8.5" style="11"/>
    <col min="9729" max="9729" width="13.83203125" style="11" customWidth="1"/>
    <col min="9730" max="9730" width="24.4140625" style="11" bestFit="1" customWidth="1"/>
    <col min="9731" max="9731" width="17.4140625" style="11" bestFit="1" customWidth="1"/>
    <col min="9732" max="9732" width="18.9140625" style="11" customWidth="1"/>
    <col min="9733" max="9733" width="20.1640625" style="11" customWidth="1"/>
    <col min="9734" max="9984" width="8.5" style="11"/>
    <col min="9985" max="9985" width="13.83203125" style="11" customWidth="1"/>
    <col min="9986" max="9986" width="24.4140625" style="11" bestFit="1" customWidth="1"/>
    <col min="9987" max="9987" width="17.4140625" style="11" bestFit="1" customWidth="1"/>
    <col min="9988" max="9988" width="18.9140625" style="11" customWidth="1"/>
    <col min="9989" max="9989" width="20.1640625" style="11" customWidth="1"/>
    <col min="9990" max="10240" width="8.5" style="11"/>
    <col min="10241" max="10241" width="13.83203125" style="11" customWidth="1"/>
    <col min="10242" max="10242" width="24.4140625" style="11" bestFit="1" customWidth="1"/>
    <col min="10243" max="10243" width="17.4140625" style="11" bestFit="1" customWidth="1"/>
    <col min="10244" max="10244" width="18.9140625" style="11" customWidth="1"/>
    <col min="10245" max="10245" width="20.1640625" style="11" customWidth="1"/>
    <col min="10246" max="10496" width="8.5" style="11"/>
    <col min="10497" max="10497" width="13.83203125" style="11" customWidth="1"/>
    <col min="10498" max="10498" width="24.4140625" style="11" bestFit="1" customWidth="1"/>
    <col min="10499" max="10499" width="17.4140625" style="11" bestFit="1" customWidth="1"/>
    <col min="10500" max="10500" width="18.9140625" style="11" customWidth="1"/>
    <col min="10501" max="10501" width="20.1640625" style="11" customWidth="1"/>
    <col min="10502" max="10752" width="8.5" style="11"/>
    <col min="10753" max="10753" width="13.83203125" style="11" customWidth="1"/>
    <col min="10754" max="10754" width="24.4140625" style="11" bestFit="1" customWidth="1"/>
    <col min="10755" max="10755" width="17.4140625" style="11" bestFit="1" customWidth="1"/>
    <col min="10756" max="10756" width="18.9140625" style="11" customWidth="1"/>
    <col min="10757" max="10757" width="20.1640625" style="11" customWidth="1"/>
    <col min="10758" max="11008" width="8.5" style="11"/>
    <col min="11009" max="11009" width="13.83203125" style="11" customWidth="1"/>
    <col min="11010" max="11010" width="24.4140625" style="11" bestFit="1" customWidth="1"/>
    <col min="11011" max="11011" width="17.4140625" style="11" bestFit="1" customWidth="1"/>
    <col min="11012" max="11012" width="18.9140625" style="11" customWidth="1"/>
    <col min="11013" max="11013" width="20.1640625" style="11" customWidth="1"/>
    <col min="11014" max="11264" width="8.5" style="11"/>
    <col min="11265" max="11265" width="13.83203125" style="11" customWidth="1"/>
    <col min="11266" max="11266" width="24.4140625" style="11" bestFit="1" customWidth="1"/>
    <col min="11267" max="11267" width="17.4140625" style="11" bestFit="1" customWidth="1"/>
    <col min="11268" max="11268" width="18.9140625" style="11" customWidth="1"/>
    <col min="11269" max="11269" width="20.1640625" style="11" customWidth="1"/>
    <col min="11270" max="11520" width="8.5" style="11"/>
    <col min="11521" max="11521" width="13.83203125" style="11" customWidth="1"/>
    <col min="11522" max="11522" width="24.4140625" style="11" bestFit="1" customWidth="1"/>
    <col min="11523" max="11523" width="17.4140625" style="11" bestFit="1" customWidth="1"/>
    <col min="11524" max="11524" width="18.9140625" style="11" customWidth="1"/>
    <col min="11525" max="11525" width="20.1640625" style="11" customWidth="1"/>
    <col min="11526" max="11776" width="8.5" style="11"/>
    <col min="11777" max="11777" width="13.83203125" style="11" customWidth="1"/>
    <col min="11778" max="11778" width="24.4140625" style="11" bestFit="1" customWidth="1"/>
    <col min="11779" max="11779" width="17.4140625" style="11" bestFit="1" customWidth="1"/>
    <col min="11780" max="11780" width="18.9140625" style="11" customWidth="1"/>
    <col min="11781" max="11781" width="20.1640625" style="11" customWidth="1"/>
    <col min="11782" max="12032" width="8.5" style="11"/>
    <col min="12033" max="12033" width="13.83203125" style="11" customWidth="1"/>
    <col min="12034" max="12034" width="24.4140625" style="11" bestFit="1" customWidth="1"/>
    <col min="12035" max="12035" width="17.4140625" style="11" bestFit="1" customWidth="1"/>
    <col min="12036" max="12036" width="18.9140625" style="11" customWidth="1"/>
    <col min="12037" max="12037" width="20.1640625" style="11" customWidth="1"/>
    <col min="12038" max="12288" width="8.5" style="11"/>
    <col min="12289" max="12289" width="13.83203125" style="11" customWidth="1"/>
    <col min="12290" max="12290" width="24.4140625" style="11" bestFit="1" customWidth="1"/>
    <col min="12291" max="12291" width="17.4140625" style="11" bestFit="1" customWidth="1"/>
    <col min="12292" max="12292" width="18.9140625" style="11" customWidth="1"/>
    <col min="12293" max="12293" width="20.1640625" style="11" customWidth="1"/>
    <col min="12294" max="12544" width="8.5" style="11"/>
    <col min="12545" max="12545" width="13.83203125" style="11" customWidth="1"/>
    <col min="12546" max="12546" width="24.4140625" style="11" bestFit="1" customWidth="1"/>
    <col min="12547" max="12547" width="17.4140625" style="11" bestFit="1" customWidth="1"/>
    <col min="12548" max="12548" width="18.9140625" style="11" customWidth="1"/>
    <col min="12549" max="12549" width="20.1640625" style="11" customWidth="1"/>
    <col min="12550" max="12800" width="8.5" style="11"/>
    <col min="12801" max="12801" width="13.83203125" style="11" customWidth="1"/>
    <col min="12802" max="12802" width="24.4140625" style="11" bestFit="1" customWidth="1"/>
    <col min="12803" max="12803" width="17.4140625" style="11" bestFit="1" customWidth="1"/>
    <col min="12804" max="12804" width="18.9140625" style="11" customWidth="1"/>
    <col min="12805" max="12805" width="20.1640625" style="11" customWidth="1"/>
    <col min="12806" max="13056" width="8.5" style="11"/>
    <col min="13057" max="13057" width="13.83203125" style="11" customWidth="1"/>
    <col min="13058" max="13058" width="24.4140625" style="11" bestFit="1" customWidth="1"/>
    <col min="13059" max="13059" width="17.4140625" style="11" bestFit="1" customWidth="1"/>
    <col min="13060" max="13060" width="18.9140625" style="11" customWidth="1"/>
    <col min="13061" max="13061" width="20.1640625" style="11" customWidth="1"/>
    <col min="13062" max="13312" width="8.5" style="11"/>
    <col min="13313" max="13313" width="13.83203125" style="11" customWidth="1"/>
    <col min="13314" max="13314" width="24.4140625" style="11" bestFit="1" customWidth="1"/>
    <col min="13315" max="13315" width="17.4140625" style="11" bestFit="1" customWidth="1"/>
    <col min="13316" max="13316" width="18.9140625" style="11" customWidth="1"/>
    <col min="13317" max="13317" width="20.1640625" style="11" customWidth="1"/>
    <col min="13318" max="13568" width="8.5" style="11"/>
    <col min="13569" max="13569" width="13.83203125" style="11" customWidth="1"/>
    <col min="13570" max="13570" width="24.4140625" style="11" bestFit="1" customWidth="1"/>
    <col min="13571" max="13571" width="17.4140625" style="11" bestFit="1" customWidth="1"/>
    <col min="13572" max="13572" width="18.9140625" style="11" customWidth="1"/>
    <col min="13573" max="13573" width="20.1640625" style="11" customWidth="1"/>
    <col min="13574" max="13824" width="8.5" style="11"/>
    <col min="13825" max="13825" width="13.83203125" style="11" customWidth="1"/>
    <col min="13826" max="13826" width="24.4140625" style="11" bestFit="1" customWidth="1"/>
    <col min="13827" max="13827" width="17.4140625" style="11" bestFit="1" customWidth="1"/>
    <col min="13828" max="13828" width="18.9140625" style="11" customWidth="1"/>
    <col min="13829" max="13829" width="20.1640625" style="11" customWidth="1"/>
    <col min="13830" max="14080" width="8.5" style="11"/>
    <col min="14081" max="14081" width="13.83203125" style="11" customWidth="1"/>
    <col min="14082" max="14082" width="24.4140625" style="11" bestFit="1" customWidth="1"/>
    <col min="14083" max="14083" width="17.4140625" style="11" bestFit="1" customWidth="1"/>
    <col min="14084" max="14084" width="18.9140625" style="11" customWidth="1"/>
    <col min="14085" max="14085" width="20.1640625" style="11" customWidth="1"/>
    <col min="14086" max="14336" width="8.5" style="11"/>
    <col min="14337" max="14337" width="13.83203125" style="11" customWidth="1"/>
    <col min="14338" max="14338" width="24.4140625" style="11" bestFit="1" customWidth="1"/>
    <col min="14339" max="14339" width="17.4140625" style="11" bestFit="1" customWidth="1"/>
    <col min="14340" max="14340" width="18.9140625" style="11" customWidth="1"/>
    <col min="14341" max="14341" width="20.1640625" style="11" customWidth="1"/>
    <col min="14342" max="14592" width="8.5" style="11"/>
    <col min="14593" max="14593" width="13.83203125" style="11" customWidth="1"/>
    <col min="14594" max="14594" width="24.4140625" style="11" bestFit="1" customWidth="1"/>
    <col min="14595" max="14595" width="17.4140625" style="11" bestFit="1" customWidth="1"/>
    <col min="14596" max="14596" width="18.9140625" style="11" customWidth="1"/>
    <col min="14597" max="14597" width="20.1640625" style="11" customWidth="1"/>
    <col min="14598" max="14848" width="8.5" style="11"/>
    <col min="14849" max="14849" width="13.83203125" style="11" customWidth="1"/>
    <col min="14850" max="14850" width="24.4140625" style="11" bestFit="1" customWidth="1"/>
    <col min="14851" max="14851" width="17.4140625" style="11" bestFit="1" customWidth="1"/>
    <col min="14852" max="14852" width="18.9140625" style="11" customWidth="1"/>
    <col min="14853" max="14853" width="20.1640625" style="11" customWidth="1"/>
    <col min="14854" max="15104" width="8.5" style="11"/>
    <col min="15105" max="15105" width="13.83203125" style="11" customWidth="1"/>
    <col min="15106" max="15106" width="24.4140625" style="11" bestFit="1" customWidth="1"/>
    <col min="15107" max="15107" width="17.4140625" style="11" bestFit="1" customWidth="1"/>
    <col min="15108" max="15108" width="18.9140625" style="11" customWidth="1"/>
    <col min="15109" max="15109" width="20.1640625" style="11" customWidth="1"/>
    <col min="15110" max="15360" width="8.5" style="11"/>
    <col min="15361" max="15361" width="13.83203125" style="11" customWidth="1"/>
    <col min="15362" max="15362" width="24.4140625" style="11" bestFit="1" customWidth="1"/>
    <col min="15363" max="15363" width="17.4140625" style="11" bestFit="1" customWidth="1"/>
    <col min="15364" max="15364" width="18.9140625" style="11" customWidth="1"/>
    <col min="15365" max="15365" width="20.1640625" style="11" customWidth="1"/>
    <col min="15366" max="15616" width="8.5" style="11"/>
    <col min="15617" max="15617" width="13.83203125" style="11" customWidth="1"/>
    <col min="15618" max="15618" width="24.4140625" style="11" bestFit="1" customWidth="1"/>
    <col min="15619" max="15619" width="17.4140625" style="11" bestFit="1" customWidth="1"/>
    <col min="15620" max="15620" width="18.9140625" style="11" customWidth="1"/>
    <col min="15621" max="15621" width="20.1640625" style="11" customWidth="1"/>
    <col min="15622" max="15872" width="8.5" style="11"/>
    <col min="15873" max="15873" width="13.83203125" style="11" customWidth="1"/>
    <col min="15874" max="15874" width="24.4140625" style="11" bestFit="1" customWidth="1"/>
    <col min="15875" max="15875" width="17.4140625" style="11" bestFit="1" customWidth="1"/>
    <col min="15876" max="15876" width="18.9140625" style="11" customWidth="1"/>
    <col min="15877" max="15877" width="20.1640625" style="11" customWidth="1"/>
    <col min="15878" max="16128" width="8.5" style="11"/>
    <col min="16129" max="16129" width="13.83203125" style="11" customWidth="1"/>
    <col min="16130" max="16130" width="24.4140625" style="11" bestFit="1" customWidth="1"/>
    <col min="16131" max="16131" width="17.4140625" style="11" bestFit="1" customWidth="1"/>
    <col min="16132" max="16132" width="18.9140625" style="11" customWidth="1"/>
    <col min="16133" max="16133" width="20.1640625" style="11" customWidth="1"/>
    <col min="16134" max="16384" width="8.5" style="11"/>
  </cols>
  <sheetData>
    <row r="1" spans="1:10">
      <c r="B1" s="5" t="s">
        <v>125</v>
      </c>
      <c r="C1" s="5" t="s">
        <v>126</v>
      </c>
      <c r="D1" s="5" t="s">
        <v>116</v>
      </c>
      <c r="E1" s="5" t="s">
        <v>127</v>
      </c>
      <c r="F1" s="5" t="s">
        <v>117</v>
      </c>
      <c r="J1" s="8" t="s">
        <v>465</v>
      </c>
    </row>
    <row r="2" spans="1:10">
      <c r="A2" s="28">
        <v>43466</v>
      </c>
      <c r="B2" s="13">
        <v>1.6</v>
      </c>
      <c r="C2" s="13">
        <v>1.1000000000000001</v>
      </c>
      <c r="D2" s="13">
        <v>2.286</v>
      </c>
      <c r="E2" s="13">
        <v>1.4</v>
      </c>
      <c r="F2" s="11">
        <v>2</v>
      </c>
      <c r="J2" s="50" t="s">
        <v>118</v>
      </c>
    </row>
    <row r="3" spans="1:10">
      <c r="A3" s="28">
        <v>43497</v>
      </c>
      <c r="B3" s="13">
        <v>1.4</v>
      </c>
      <c r="C3" s="13">
        <v>1</v>
      </c>
      <c r="D3" s="13">
        <v>2.2970000000000002</v>
      </c>
      <c r="E3" s="13">
        <v>1.5</v>
      </c>
      <c r="F3" s="11">
        <v>2</v>
      </c>
    </row>
    <row r="4" spans="1:10">
      <c r="A4" s="28">
        <v>43525</v>
      </c>
      <c r="B4" s="13">
        <v>1.1000000000000001</v>
      </c>
      <c r="C4" s="13">
        <v>0.8</v>
      </c>
      <c r="D4" s="13">
        <v>2.14</v>
      </c>
      <c r="E4" s="13">
        <v>1.4</v>
      </c>
      <c r="F4" s="11">
        <v>2</v>
      </c>
    </row>
    <row r="5" spans="1:10">
      <c r="A5" s="28">
        <v>43556</v>
      </c>
      <c r="B5" s="13">
        <v>1.9</v>
      </c>
      <c r="C5" s="13">
        <v>1.3</v>
      </c>
      <c r="D5" s="13">
        <v>1.9590000000000001</v>
      </c>
      <c r="E5" s="13">
        <v>1.7</v>
      </c>
      <c r="F5" s="11">
        <v>2</v>
      </c>
    </row>
    <row r="6" spans="1:10">
      <c r="A6" s="28">
        <v>43586</v>
      </c>
      <c r="B6" s="13">
        <v>1</v>
      </c>
      <c r="C6" s="13">
        <v>0.8</v>
      </c>
      <c r="D6" s="13">
        <v>1.643</v>
      </c>
      <c r="E6" s="13">
        <v>1.2</v>
      </c>
      <c r="F6" s="11">
        <v>2</v>
      </c>
    </row>
    <row r="7" spans="1:10">
      <c r="A7" s="28">
        <v>43617</v>
      </c>
      <c r="B7" s="13">
        <v>1.6</v>
      </c>
      <c r="C7" s="13">
        <v>1.1000000000000001</v>
      </c>
      <c r="D7" s="13">
        <v>1.48</v>
      </c>
      <c r="E7" s="13">
        <v>1.3</v>
      </c>
      <c r="F7" s="11">
        <v>2</v>
      </c>
    </row>
    <row r="8" spans="1:10">
      <c r="A8" s="28">
        <v>43647</v>
      </c>
      <c r="B8" s="13">
        <v>1.2</v>
      </c>
      <c r="C8" s="13">
        <v>0.9</v>
      </c>
      <c r="D8" s="13">
        <v>1.885</v>
      </c>
      <c r="E8" s="13">
        <v>1</v>
      </c>
      <c r="F8" s="11">
        <v>2</v>
      </c>
    </row>
    <row r="9" spans="1:10">
      <c r="A9" s="28">
        <v>43678</v>
      </c>
      <c r="B9" s="13">
        <v>1.3</v>
      </c>
      <c r="C9" s="13">
        <v>0.9</v>
      </c>
      <c r="D9" s="13">
        <v>1.885</v>
      </c>
      <c r="E9" s="13">
        <v>1</v>
      </c>
      <c r="F9" s="11">
        <v>2</v>
      </c>
    </row>
    <row r="10" spans="1:10">
      <c r="A10" s="28">
        <v>43709</v>
      </c>
      <c r="B10" s="13">
        <v>1.5</v>
      </c>
      <c r="C10" s="13">
        <v>1</v>
      </c>
      <c r="D10" s="13">
        <v>1.8839999999999999</v>
      </c>
      <c r="E10" s="13">
        <v>0.8</v>
      </c>
      <c r="F10" s="11">
        <v>2</v>
      </c>
    </row>
    <row r="11" spans="1:10">
      <c r="A11" s="28">
        <v>43739</v>
      </c>
      <c r="B11" s="13">
        <v>1.5</v>
      </c>
      <c r="C11" s="13">
        <v>1.1000000000000001</v>
      </c>
      <c r="D11" s="13">
        <v>1.8540000000000001</v>
      </c>
      <c r="E11" s="13">
        <v>0.7</v>
      </c>
      <c r="F11" s="11">
        <v>2</v>
      </c>
    </row>
    <row r="12" spans="1:10">
      <c r="A12" s="28">
        <v>43770</v>
      </c>
      <c r="B12" s="13">
        <v>1.9</v>
      </c>
      <c r="C12" s="13">
        <v>1.3</v>
      </c>
      <c r="D12" s="13">
        <v>1.819</v>
      </c>
      <c r="E12" s="13">
        <v>1</v>
      </c>
      <c r="F12" s="11">
        <v>2</v>
      </c>
    </row>
    <row r="13" spans="1:10">
      <c r="A13" s="28">
        <v>43800</v>
      </c>
      <c r="B13" s="13">
        <v>1.8</v>
      </c>
      <c r="C13" s="13">
        <v>1.3</v>
      </c>
      <c r="D13" s="13">
        <v>1.8340000000000001</v>
      </c>
      <c r="E13" s="13">
        <v>1.3</v>
      </c>
      <c r="F13" s="11">
        <v>2</v>
      </c>
    </row>
    <row r="14" spans="1:10">
      <c r="A14" s="28">
        <v>43831</v>
      </c>
      <c r="B14" s="13">
        <v>1.5</v>
      </c>
      <c r="C14" s="13">
        <v>1.1000000000000001</v>
      </c>
      <c r="D14" s="13">
        <v>1.802</v>
      </c>
      <c r="E14" s="13">
        <v>1.4</v>
      </c>
      <c r="F14" s="11">
        <v>2</v>
      </c>
    </row>
    <row r="15" spans="1:10">
      <c r="A15" s="28">
        <v>43862</v>
      </c>
      <c r="B15" s="13">
        <v>1.6</v>
      </c>
      <c r="C15" s="13">
        <v>1.2</v>
      </c>
      <c r="D15" s="13">
        <v>1.8009999999999999</v>
      </c>
      <c r="E15" s="13">
        <v>1.2</v>
      </c>
      <c r="F15" s="11">
        <v>2</v>
      </c>
    </row>
    <row r="16" spans="1:10">
      <c r="A16" s="28">
        <v>43891</v>
      </c>
      <c r="B16" s="13">
        <v>1.3</v>
      </c>
      <c r="C16" s="13">
        <v>1</v>
      </c>
      <c r="D16" s="13">
        <v>1.8280000000000001</v>
      </c>
      <c r="E16" s="13">
        <v>0.7</v>
      </c>
      <c r="F16" s="11">
        <v>2</v>
      </c>
    </row>
    <row r="17" spans="1:6">
      <c r="A17" s="28">
        <v>43922</v>
      </c>
      <c r="B17" s="13">
        <v>1.2</v>
      </c>
      <c r="C17" s="13">
        <v>0.9</v>
      </c>
      <c r="D17" s="13">
        <v>1.647</v>
      </c>
      <c r="E17" s="13">
        <v>0.3</v>
      </c>
      <c r="F17" s="11">
        <v>2</v>
      </c>
    </row>
    <row r="18" spans="1:6">
      <c r="A18" s="28">
        <v>43952</v>
      </c>
      <c r="B18" s="13">
        <v>1.3</v>
      </c>
      <c r="C18" s="13">
        <v>0.9</v>
      </c>
      <c r="D18" s="13">
        <v>1.704</v>
      </c>
      <c r="E18" s="13">
        <v>0.1</v>
      </c>
      <c r="F18" s="11">
        <v>2</v>
      </c>
    </row>
    <row r="19" spans="1:6">
      <c r="A19" s="28">
        <v>43983</v>
      </c>
      <c r="B19" s="13">
        <v>1.2</v>
      </c>
      <c r="C19" s="13">
        <v>0.8</v>
      </c>
      <c r="D19" s="13">
        <v>1.7230000000000001</v>
      </c>
      <c r="E19" s="13">
        <v>0.3</v>
      </c>
      <c r="F19" s="11">
        <v>2</v>
      </c>
    </row>
    <row r="20" spans="1:6">
      <c r="A20" s="28">
        <v>44013</v>
      </c>
      <c r="B20" s="13">
        <v>0.9</v>
      </c>
      <c r="C20" s="13">
        <v>1.2</v>
      </c>
      <c r="D20" s="13">
        <v>1.35</v>
      </c>
      <c r="E20" s="13">
        <v>0.4</v>
      </c>
      <c r="F20" s="11">
        <v>2</v>
      </c>
    </row>
    <row r="21" spans="1:6">
      <c r="A21" s="28">
        <v>44044</v>
      </c>
      <c r="B21" s="13">
        <v>0.7</v>
      </c>
      <c r="C21" s="13">
        <v>0.4</v>
      </c>
      <c r="D21" s="13">
        <v>1.329</v>
      </c>
      <c r="E21" s="13">
        <v>-0.2</v>
      </c>
      <c r="F21" s="11">
        <v>2</v>
      </c>
    </row>
    <row r="22" spans="1:6">
      <c r="A22" s="28">
        <v>44075</v>
      </c>
      <c r="B22" s="13">
        <v>0.5</v>
      </c>
      <c r="C22" s="13">
        <v>0.2</v>
      </c>
      <c r="D22" s="13">
        <v>1.3049999999999999</v>
      </c>
      <c r="E22" s="13">
        <v>-0.3</v>
      </c>
      <c r="F22" s="11">
        <v>2</v>
      </c>
    </row>
    <row r="23" spans="1:6">
      <c r="A23" s="28">
        <v>44105</v>
      </c>
      <c r="B23" s="13">
        <v>0.4</v>
      </c>
      <c r="C23" s="13">
        <v>0.2</v>
      </c>
      <c r="D23" s="13">
        <v>1.2490000000000001</v>
      </c>
      <c r="E23" s="13">
        <v>-0.3</v>
      </c>
      <c r="F23" s="11">
        <v>2</v>
      </c>
    </row>
    <row r="24" spans="1:6">
      <c r="A24" s="28">
        <v>44136</v>
      </c>
      <c r="B24" s="13">
        <v>0.6</v>
      </c>
      <c r="C24" s="13">
        <v>0.2</v>
      </c>
      <c r="D24" s="13">
        <v>1.2490000000000001</v>
      </c>
      <c r="E24" s="13">
        <v>-0.3</v>
      </c>
      <c r="F24" s="11">
        <v>2</v>
      </c>
    </row>
    <row r="25" spans="1:6">
      <c r="A25" s="28">
        <v>44166</v>
      </c>
      <c r="B25" s="13">
        <v>0.7</v>
      </c>
      <c r="C25" s="13">
        <v>0.2</v>
      </c>
      <c r="D25" s="13">
        <v>1.2829999999999999</v>
      </c>
      <c r="E25" s="13">
        <v>-0.3</v>
      </c>
      <c r="F25" s="11">
        <v>2</v>
      </c>
    </row>
    <row r="26" spans="1:6">
      <c r="A26" s="28">
        <v>44197</v>
      </c>
      <c r="B26" s="13">
        <v>1.4</v>
      </c>
      <c r="C26" s="13">
        <v>1.4</v>
      </c>
      <c r="D26" s="13">
        <v>1.1200000000000001</v>
      </c>
      <c r="E26" s="13">
        <v>0.9</v>
      </c>
      <c r="F26" s="11">
        <v>2</v>
      </c>
    </row>
    <row r="27" spans="1:6">
      <c r="A27" s="28">
        <v>44228</v>
      </c>
      <c r="B27" s="13">
        <v>1.2</v>
      </c>
      <c r="C27" s="13">
        <v>1.1000000000000001</v>
      </c>
      <c r="D27" s="13">
        <v>1.1200000000000001</v>
      </c>
      <c r="E27" s="13">
        <v>0.9</v>
      </c>
      <c r="F27" s="11">
        <v>2</v>
      </c>
    </row>
    <row r="28" spans="1:6">
      <c r="A28" s="28">
        <v>44256</v>
      </c>
      <c r="B28" s="13">
        <v>1.3</v>
      </c>
      <c r="C28" s="13">
        <v>0.9</v>
      </c>
      <c r="D28" s="13">
        <v>1.077</v>
      </c>
      <c r="E28" s="13">
        <v>1.3</v>
      </c>
      <c r="F28" s="11">
        <v>2</v>
      </c>
    </row>
    <row r="29" spans="1:6">
      <c r="A29" s="28">
        <v>44287</v>
      </c>
      <c r="B29" s="13">
        <v>0.9</v>
      </c>
      <c r="C29" s="13">
        <v>0.7</v>
      </c>
      <c r="D29" s="13">
        <v>1.181</v>
      </c>
      <c r="E29" s="13">
        <v>1.6</v>
      </c>
      <c r="F29" s="11">
        <v>2</v>
      </c>
    </row>
    <row r="30" spans="1:6">
      <c r="A30" s="28">
        <v>44317</v>
      </c>
      <c r="B30" s="13">
        <v>1.1000000000000001</v>
      </c>
      <c r="C30" s="13">
        <v>1</v>
      </c>
      <c r="D30" s="13">
        <v>1.268</v>
      </c>
      <c r="E30" s="13">
        <v>2</v>
      </c>
      <c r="F30" s="11">
        <v>2</v>
      </c>
    </row>
    <row r="31" spans="1:6">
      <c r="A31" s="28">
        <v>44348</v>
      </c>
      <c r="B31" s="13">
        <v>0.7</v>
      </c>
      <c r="C31" s="13">
        <v>0.9</v>
      </c>
      <c r="D31" s="13">
        <v>1.3819999999999999</v>
      </c>
      <c r="E31" s="13">
        <v>1.9</v>
      </c>
      <c r="F31" s="11">
        <v>2</v>
      </c>
    </row>
    <row r="32" spans="1:6">
      <c r="A32" s="28">
        <v>44378</v>
      </c>
      <c r="B32" s="13">
        <v>0.9</v>
      </c>
      <c r="C32" s="13">
        <v>0.7</v>
      </c>
      <c r="D32" s="13">
        <v>1.2709999999999999</v>
      </c>
      <c r="E32" s="13">
        <v>2.2000000000000002</v>
      </c>
      <c r="F32" s="11">
        <v>2</v>
      </c>
    </row>
    <row r="33" spans="1:6">
      <c r="A33" s="28">
        <v>44409</v>
      </c>
      <c r="B33" s="13">
        <v>1.1000000000000001</v>
      </c>
      <c r="C33" s="13">
        <v>1.6</v>
      </c>
      <c r="D33" s="13">
        <v>1.4259999999999999</v>
      </c>
      <c r="E33" s="13">
        <v>3</v>
      </c>
      <c r="F33" s="11">
        <v>2</v>
      </c>
    </row>
    <row r="34" spans="1:6">
      <c r="A34" s="28">
        <v>44440</v>
      </c>
      <c r="B34" s="13">
        <v>1.7</v>
      </c>
      <c r="C34" s="13">
        <v>1.9</v>
      </c>
      <c r="D34" s="13">
        <v>1.4279999999999999</v>
      </c>
      <c r="E34" s="13">
        <v>3.4</v>
      </c>
      <c r="F34" s="11">
        <v>2</v>
      </c>
    </row>
    <row r="35" spans="1:6">
      <c r="A35" s="28">
        <v>44470</v>
      </c>
      <c r="B35" s="13">
        <v>2.1</v>
      </c>
      <c r="C35" s="13">
        <v>2</v>
      </c>
      <c r="D35" s="13">
        <v>1.5620000000000001</v>
      </c>
      <c r="E35" s="13">
        <v>4.0999999999999996</v>
      </c>
      <c r="F35" s="11">
        <v>2</v>
      </c>
    </row>
    <row r="36" spans="1:6">
      <c r="A36" s="28">
        <v>44501</v>
      </c>
      <c r="B36" s="13">
        <v>2.7</v>
      </c>
      <c r="C36" s="13">
        <v>2.6</v>
      </c>
      <c r="D36" s="13">
        <v>1.5609999999999999</v>
      </c>
      <c r="E36" s="13">
        <v>4.9000000000000004</v>
      </c>
      <c r="F36" s="11">
        <v>2</v>
      </c>
    </row>
    <row r="37" spans="1:6">
      <c r="A37" s="28">
        <v>44531</v>
      </c>
      <c r="B37" s="13">
        <v>2.4</v>
      </c>
      <c r="C37" s="13">
        <v>2.6</v>
      </c>
      <c r="D37" s="13">
        <v>1.51</v>
      </c>
      <c r="E37" s="13">
        <v>5</v>
      </c>
      <c r="F37" s="11">
        <v>2</v>
      </c>
    </row>
    <row r="38" spans="1:6">
      <c r="A38" s="28">
        <v>44562</v>
      </c>
      <c r="B38" s="13">
        <v>2.2999999999999998</v>
      </c>
      <c r="C38" s="13">
        <v>2.2999999999999998</v>
      </c>
      <c r="D38" s="13">
        <v>2.1739999999999999</v>
      </c>
      <c r="E38" s="13">
        <v>5.0999999999999996</v>
      </c>
      <c r="F38" s="11">
        <v>2</v>
      </c>
    </row>
    <row r="39" spans="1:6">
      <c r="A39" s="28">
        <v>44593</v>
      </c>
      <c r="B39" s="13">
        <v>2.5</v>
      </c>
      <c r="C39" s="13">
        <v>2.7</v>
      </c>
      <c r="D39" s="13">
        <v>2.282</v>
      </c>
      <c r="E39" s="13">
        <v>5.9</v>
      </c>
      <c r="F39" s="11">
        <v>2</v>
      </c>
    </row>
    <row r="40" spans="1:6">
      <c r="A40" s="28">
        <v>44621</v>
      </c>
      <c r="B40" s="13">
        <v>2.7</v>
      </c>
      <c r="C40" s="13">
        <v>3</v>
      </c>
      <c r="D40" s="13">
        <v>2.4769999999999999</v>
      </c>
      <c r="E40" s="13">
        <v>7.4</v>
      </c>
      <c r="F40" s="11">
        <v>2</v>
      </c>
    </row>
    <row r="41" spans="1:6">
      <c r="A41" s="28">
        <v>44652</v>
      </c>
      <c r="B41" s="13">
        <v>3.3</v>
      </c>
      <c r="C41" s="13">
        <v>3.5</v>
      </c>
      <c r="D41" s="13">
        <v>3.0070000000000001</v>
      </c>
      <c r="E41" s="13">
        <v>7.4</v>
      </c>
      <c r="F41" s="11">
        <v>2</v>
      </c>
    </row>
    <row r="42" spans="1:6">
      <c r="A42" s="28">
        <v>44682</v>
      </c>
      <c r="B42" s="13">
        <v>3.5</v>
      </c>
      <c r="C42" s="13">
        <v>3.8</v>
      </c>
      <c r="D42" s="13">
        <v>3.0630000000000002</v>
      </c>
      <c r="E42" s="13">
        <v>8.1</v>
      </c>
      <c r="F42" s="11">
        <v>2</v>
      </c>
    </row>
    <row r="43" spans="1:6">
      <c r="A43" s="28">
        <v>44713</v>
      </c>
      <c r="B43" s="13">
        <v>3.4</v>
      </c>
      <c r="C43" s="13">
        <v>3.7</v>
      </c>
      <c r="D43" s="13">
        <v>2.8980000000000001</v>
      </c>
      <c r="E43" s="13">
        <v>8.6</v>
      </c>
      <c r="F43" s="11">
        <v>2</v>
      </c>
    </row>
    <row r="44" spans="1:6">
      <c r="A44" s="28">
        <v>44743</v>
      </c>
      <c r="B44" s="13">
        <v>3.7</v>
      </c>
      <c r="C44" s="13">
        <v>4</v>
      </c>
      <c r="D44" s="13">
        <v>3.2490000000000001</v>
      </c>
      <c r="E44" s="13">
        <v>8.9</v>
      </c>
      <c r="F44" s="11">
        <v>2</v>
      </c>
    </row>
    <row r="45" spans="1:6">
      <c r="A45" s="28">
        <v>44774</v>
      </c>
      <c r="B45" s="13">
        <v>3.8</v>
      </c>
      <c r="C45" s="13">
        <v>4.3</v>
      </c>
      <c r="D45" s="13">
        <v>3.13</v>
      </c>
      <c r="E45" s="13">
        <v>9.1</v>
      </c>
      <c r="F45" s="11">
        <v>2</v>
      </c>
    </row>
    <row r="46" spans="1:6">
      <c r="A46" s="28">
        <v>44805</v>
      </c>
      <c r="B46" s="13">
        <v>4.3</v>
      </c>
      <c r="C46" s="13">
        <v>4.8</v>
      </c>
      <c r="D46" s="13">
        <v>3.1240000000000001</v>
      </c>
      <c r="E46" s="13">
        <v>9.9</v>
      </c>
      <c r="F46" s="11">
        <v>2</v>
      </c>
    </row>
    <row r="47" spans="1:6">
      <c r="A47" s="28">
        <v>44835</v>
      </c>
      <c r="B47" s="13">
        <v>4.3</v>
      </c>
      <c r="C47" s="13">
        <v>5</v>
      </c>
      <c r="D47" s="13">
        <v>3.3620000000000001</v>
      </c>
      <c r="E47" s="13">
        <v>10.6</v>
      </c>
      <c r="F47" s="11">
        <v>2</v>
      </c>
    </row>
    <row r="48" spans="1:6">
      <c r="A48" s="28">
        <v>44866</v>
      </c>
      <c r="B48" s="13">
        <v>4.2</v>
      </c>
      <c r="C48" s="13">
        <v>5</v>
      </c>
      <c r="D48" s="13">
        <v>3.5129999999999999</v>
      </c>
      <c r="E48" s="13">
        <v>10.1</v>
      </c>
      <c r="F48" s="11">
        <v>2</v>
      </c>
    </row>
    <row r="49" spans="1:6">
      <c r="A49" s="28">
        <v>44896</v>
      </c>
      <c r="B49" s="13">
        <v>4.4000000000000004</v>
      </c>
      <c r="C49" s="13">
        <v>5.2</v>
      </c>
      <c r="D49" s="13">
        <v>3.8079999999999998</v>
      </c>
      <c r="E49" s="13">
        <v>9.1999999999999993</v>
      </c>
      <c r="F49" s="11">
        <v>2</v>
      </c>
    </row>
    <row r="50" spans="1:6">
      <c r="A50" s="28">
        <v>44927</v>
      </c>
      <c r="B50" s="13">
        <v>4.4000000000000004</v>
      </c>
      <c r="C50" s="13">
        <v>5.3</v>
      </c>
      <c r="D50" s="13">
        <v>4.37</v>
      </c>
      <c r="E50" s="13">
        <v>8.6</v>
      </c>
      <c r="F50" s="11">
        <v>2</v>
      </c>
    </row>
    <row r="51" spans="1:6">
      <c r="A51" s="28">
        <v>44958</v>
      </c>
      <c r="B51" s="13">
        <v>4.8</v>
      </c>
      <c r="C51" s="13">
        <v>5.6</v>
      </c>
      <c r="D51" s="13">
        <v>4.4139999999999997</v>
      </c>
      <c r="E51" s="13">
        <v>8.5</v>
      </c>
      <c r="F51" s="11">
        <v>2</v>
      </c>
    </row>
    <row r="52" spans="1:6">
      <c r="A52" s="28">
        <v>44986</v>
      </c>
      <c r="B52" s="13">
        <v>5.0999999999999996</v>
      </c>
      <c r="C52" s="13">
        <v>5.7</v>
      </c>
      <c r="D52" s="13">
        <v>4.1319999999999997</v>
      </c>
      <c r="E52" s="13">
        <v>6.9</v>
      </c>
      <c r="F52" s="11">
        <v>2</v>
      </c>
    </row>
    <row r="53" spans="1:6">
      <c r="A53" s="28">
        <v>45017</v>
      </c>
      <c r="B53" s="13">
        <v>5.2</v>
      </c>
      <c r="C53" s="13">
        <v>5.6</v>
      </c>
      <c r="D53" s="13">
        <v>4.0540000000000003</v>
      </c>
      <c r="E53" s="13">
        <v>7</v>
      </c>
      <c r="F53" s="11">
        <v>2</v>
      </c>
    </row>
    <row r="54" spans="1:6">
      <c r="A54" s="28">
        <v>45047</v>
      </c>
      <c r="B54" s="13">
        <v>5</v>
      </c>
      <c r="C54" s="13">
        <v>5.3</v>
      </c>
      <c r="D54" s="13">
        <v>3.9780000000000002</v>
      </c>
      <c r="E54" s="13">
        <v>6.1</v>
      </c>
      <c r="F54" s="11">
        <v>2</v>
      </c>
    </row>
    <row r="55" spans="1:6">
      <c r="A55" s="28">
        <v>45078</v>
      </c>
      <c r="B55" s="13">
        <v>5.4</v>
      </c>
      <c r="C55" s="13">
        <v>5.5</v>
      </c>
      <c r="D55" s="13">
        <v>4.6470000000000002</v>
      </c>
      <c r="E55" s="13">
        <v>5.5</v>
      </c>
      <c r="F55" s="11">
        <v>2</v>
      </c>
    </row>
    <row r="56" spans="1:6">
      <c r="A56" s="28">
        <v>45108</v>
      </c>
      <c r="B56" s="13">
        <v>5.6</v>
      </c>
      <c r="C56" s="13">
        <v>5.5</v>
      </c>
      <c r="D56" s="13">
        <v>4.6630000000000003</v>
      </c>
      <c r="E56" s="13">
        <v>5.3</v>
      </c>
      <c r="F56" s="11">
        <v>2</v>
      </c>
    </row>
    <row r="57" spans="1:6">
      <c r="A57" s="28">
        <v>45139</v>
      </c>
      <c r="B57" s="13">
        <v>5.5</v>
      </c>
      <c r="C57" s="13">
        <v>5.3</v>
      </c>
      <c r="D57" s="13">
        <v>4.6989999999999998</v>
      </c>
      <c r="E57" s="13">
        <v>5.2</v>
      </c>
      <c r="F57" s="11">
        <v>2</v>
      </c>
    </row>
    <row r="58" spans="1:6">
      <c r="A58" s="28">
        <v>45170</v>
      </c>
      <c r="B58" s="13">
        <v>4.7</v>
      </c>
      <c r="C58" s="13">
        <v>4.5</v>
      </c>
      <c r="D58" s="13">
        <v>4.7869999999999999</v>
      </c>
      <c r="E58" s="13">
        <v>4.3</v>
      </c>
      <c r="F58" s="11">
        <v>2</v>
      </c>
    </row>
    <row r="59" spans="1:6">
      <c r="A59" s="28">
        <v>45200</v>
      </c>
      <c r="B59" s="13">
        <v>4.5999999999999996</v>
      </c>
      <c r="C59" s="13">
        <v>4.2</v>
      </c>
      <c r="D59" s="13">
        <v>4.665</v>
      </c>
      <c r="E59" s="13">
        <v>2.9</v>
      </c>
      <c r="F59" s="11">
        <v>2</v>
      </c>
    </row>
    <row r="60" spans="1:6">
      <c r="A60" s="28">
        <v>45231</v>
      </c>
      <c r="B60" s="13">
        <v>4</v>
      </c>
      <c r="C60" s="13">
        <v>3.6</v>
      </c>
      <c r="D60" s="13">
        <v>4.5460000000000003</v>
      </c>
      <c r="E60" s="13">
        <v>2.4</v>
      </c>
      <c r="F60" s="11">
        <v>2</v>
      </c>
    </row>
    <row r="61" spans="1:6">
      <c r="A61" s="28">
        <v>45261</v>
      </c>
      <c r="B61" s="13">
        <v>4</v>
      </c>
      <c r="C61" s="13">
        <v>3.4</v>
      </c>
      <c r="D61" s="13">
        <v>4.2720000000000002</v>
      </c>
      <c r="E61" s="13">
        <v>2.9</v>
      </c>
      <c r="F61" s="11">
        <v>2</v>
      </c>
    </row>
    <row r="62" spans="1:6">
      <c r="A62" s="28">
        <v>45292</v>
      </c>
      <c r="B62" s="13">
        <v>4</v>
      </c>
      <c r="C62" s="13">
        <v>3.3</v>
      </c>
      <c r="D62" s="13">
        <v>3.7519999999999998</v>
      </c>
      <c r="E62" s="13">
        <v>2.8</v>
      </c>
      <c r="F62" s="11">
        <v>2</v>
      </c>
    </row>
    <row r="63" spans="1:6">
      <c r="A63" s="28">
        <v>45323</v>
      </c>
      <c r="B63" s="13">
        <v>4</v>
      </c>
      <c r="C63" s="13">
        <v>3.1</v>
      </c>
      <c r="D63" s="13">
        <v>3.7170000000000001</v>
      </c>
      <c r="E63" s="13">
        <v>2.6</v>
      </c>
      <c r="F63" s="11">
        <v>2</v>
      </c>
    </row>
    <row r="64" spans="1:6">
      <c r="A64" s="28">
        <v>45352</v>
      </c>
      <c r="B64" s="13">
        <v>4</v>
      </c>
      <c r="C64" s="13">
        <v>2.9</v>
      </c>
      <c r="D64" s="13">
        <v>4.6070000000000002</v>
      </c>
      <c r="E64" s="13">
        <v>2.4</v>
      </c>
      <c r="F64" s="11">
        <v>2</v>
      </c>
    </row>
    <row r="65" spans="1:6">
      <c r="A65" s="28">
        <v>45383</v>
      </c>
      <c r="B65" s="13">
        <v>3.7</v>
      </c>
      <c r="C65" s="13">
        <v>2.7</v>
      </c>
      <c r="D65" s="13">
        <v>4.3250000000000002</v>
      </c>
      <c r="E65" s="13">
        <v>2.4</v>
      </c>
      <c r="F65" s="11">
        <v>2</v>
      </c>
    </row>
    <row r="66" spans="1:6">
      <c r="A66" s="28">
        <v>45413</v>
      </c>
      <c r="B66" s="13">
        <v>4.0999999999999996</v>
      </c>
      <c r="C66" s="13">
        <v>2.9</v>
      </c>
      <c r="D66" s="13">
        <v>4.5659999999999998</v>
      </c>
      <c r="E66" s="13">
        <v>2.6</v>
      </c>
      <c r="F66" s="11">
        <v>2</v>
      </c>
    </row>
    <row r="67" spans="1:6">
      <c r="A67" s="28">
        <v>45444</v>
      </c>
      <c r="B67" s="13">
        <v>4.0999999999999996</v>
      </c>
      <c r="C67" s="13">
        <v>2.9</v>
      </c>
      <c r="D67" s="13">
        <v>4.0659999999999998</v>
      </c>
      <c r="E67" s="13">
        <v>2.5</v>
      </c>
      <c r="F67" s="11">
        <v>2</v>
      </c>
    </row>
    <row r="68" spans="1:6">
      <c r="A68" s="28">
        <v>45474</v>
      </c>
      <c r="B68" s="13">
        <v>4</v>
      </c>
      <c r="C68" s="13">
        <v>2.9</v>
      </c>
      <c r="D68" s="13">
        <v>4.742</v>
      </c>
      <c r="E68" s="13">
        <v>2.6</v>
      </c>
      <c r="F68" s="11">
        <v>2</v>
      </c>
    </row>
    <row r="69" spans="1:6">
      <c r="A69" s="28">
        <v>45505</v>
      </c>
      <c r="B69" s="13">
        <v>4.0999999999999996</v>
      </c>
      <c r="C69" s="13">
        <v>2.8</v>
      </c>
      <c r="D69" s="13">
        <v>5.234</v>
      </c>
      <c r="E69" s="13">
        <v>2.2000000000000002</v>
      </c>
      <c r="F69" s="11">
        <v>2</v>
      </c>
    </row>
    <row r="70" spans="1:6">
      <c r="A70" s="28">
        <v>45536</v>
      </c>
      <c r="B70" s="13">
        <v>3.9</v>
      </c>
      <c r="C70" s="13">
        <v>2.7</v>
      </c>
      <c r="D70" s="13">
        <v>5.21</v>
      </c>
      <c r="E70" s="13">
        <v>1.7</v>
      </c>
      <c r="F70" s="11">
        <v>2</v>
      </c>
    </row>
    <row r="71" spans="1:6">
      <c r="A71" s="28">
        <v>45566</v>
      </c>
      <c r="B71" s="13">
        <v>4</v>
      </c>
      <c r="C71" s="13">
        <v>2.7</v>
      </c>
      <c r="D71" s="13">
        <v>5.0979999999999999</v>
      </c>
      <c r="E71" s="13">
        <v>2</v>
      </c>
      <c r="F71" s="11">
        <v>2</v>
      </c>
    </row>
    <row r="72" spans="1:6">
      <c r="A72" s="28">
        <v>45597</v>
      </c>
      <c r="B72" s="13">
        <v>3.9</v>
      </c>
      <c r="C72" s="13">
        <v>2.7</v>
      </c>
      <c r="D72" s="13">
        <v>5.3449999999999998</v>
      </c>
      <c r="E72" s="13">
        <v>2.2000000000000002</v>
      </c>
      <c r="F72" s="11">
        <v>2</v>
      </c>
    </row>
    <row r="73" spans="1:6">
      <c r="A73" s="28">
        <v>45627</v>
      </c>
      <c r="B73" s="13">
        <v>4</v>
      </c>
      <c r="C73" s="13">
        <v>2.7</v>
      </c>
      <c r="D73" s="13">
        <v>5.3250000000000002</v>
      </c>
      <c r="E73" s="13">
        <v>2.4</v>
      </c>
      <c r="F73" s="11">
        <v>2</v>
      </c>
    </row>
    <row r="74" spans="1:6">
      <c r="A74" s="28">
        <v>45658</v>
      </c>
      <c r="B74" s="13">
        <v>3.9</v>
      </c>
      <c r="C74" s="13">
        <v>2.7</v>
      </c>
      <c r="D74" s="13">
        <v>4.9690000000000003</v>
      </c>
      <c r="E74" s="13">
        <v>2.5</v>
      </c>
      <c r="F74" s="11">
        <v>2</v>
      </c>
    </row>
    <row r="75" spans="1:6">
      <c r="A75" s="28">
        <v>45689</v>
      </c>
      <c r="B75" s="13">
        <v>3.7</v>
      </c>
      <c r="C75" s="13">
        <v>2.6</v>
      </c>
      <c r="D75" s="13">
        <v>5.0789999999999997</v>
      </c>
      <c r="E75" s="13">
        <v>2.2999999999999998</v>
      </c>
      <c r="F75" s="11">
        <v>2</v>
      </c>
    </row>
    <row r="76" spans="1:6">
      <c r="A76" s="28">
        <v>45717</v>
      </c>
      <c r="B76" s="13">
        <v>3.5</v>
      </c>
      <c r="C76" s="13">
        <v>2.4</v>
      </c>
      <c r="D76" s="13">
        <v>4.1130000000000004</v>
      </c>
      <c r="E76" s="13">
        <v>2.2000000000000002</v>
      </c>
      <c r="F76" s="11">
        <v>2</v>
      </c>
    </row>
    <row r="77" spans="1:6">
      <c r="A77" s="28">
        <v>45748</v>
      </c>
      <c r="B77" s="13">
        <v>4</v>
      </c>
      <c r="C77" s="13">
        <v>2.7</v>
      </c>
      <c r="D77" s="13">
        <v>4.2439999999999998</v>
      </c>
      <c r="E77" s="13">
        <v>2.2000000000000002</v>
      </c>
      <c r="F77" s="11">
        <v>2</v>
      </c>
    </row>
    <row r="78" spans="1:6">
      <c r="A78" s="28">
        <v>45778</v>
      </c>
      <c r="B78" s="13">
        <v>3.2</v>
      </c>
      <c r="C78" s="13">
        <v>2.2999999999999998</v>
      </c>
      <c r="D78" s="13">
        <v>3.988</v>
      </c>
      <c r="E78" s="13">
        <v>1.9</v>
      </c>
      <c r="F78" s="11">
        <v>2</v>
      </c>
    </row>
    <row r="79" spans="1:6">
      <c r="A79" s="28">
        <v>45809</v>
      </c>
      <c r="B79" s="13">
        <v>3.3</v>
      </c>
      <c r="C79" s="13">
        <v>2.2999999999999998</v>
      </c>
      <c r="D79" s="13">
        <v>3.9380000000000002</v>
      </c>
      <c r="E79" s="13">
        <v>2</v>
      </c>
      <c r="F79" s="11">
        <v>2</v>
      </c>
    </row>
    <row r="80" spans="1:6">
      <c r="A80" s="28">
        <v>45839</v>
      </c>
      <c r="B80" s="13">
        <v>3.2</v>
      </c>
      <c r="C80" s="13">
        <v>2.2999999999999998</v>
      </c>
      <c r="D80" s="13">
        <v>2.8620000000000001</v>
      </c>
      <c r="E80" s="13">
        <v>2</v>
      </c>
      <c r="F80" s="11">
        <v>2</v>
      </c>
    </row>
    <row r="81" spans="1:6">
      <c r="A81" s="28">
        <v>45870</v>
      </c>
      <c r="B81" s="13">
        <v>3.1</v>
      </c>
      <c r="C81" s="13">
        <v>2.2999999999999998</v>
      </c>
      <c r="D81" s="13">
        <v>2.153</v>
      </c>
      <c r="E81" s="13">
        <v>2</v>
      </c>
      <c r="F81" s="11">
        <v>2</v>
      </c>
    </row>
    <row r="82" spans="1:6">
      <c r="A82" s="28">
        <v>45901</v>
      </c>
      <c r="B82" s="13">
        <v>3.2</v>
      </c>
      <c r="C82" s="13">
        <v>2.4</v>
      </c>
      <c r="D82" s="13">
        <v>2.052</v>
      </c>
      <c r="E82" s="13">
        <v>2.2000000000000002</v>
      </c>
      <c r="F82" s="11">
        <v>2</v>
      </c>
    </row>
    <row r="83" spans="1:6">
      <c r="A83" s="28">
        <v>45931</v>
      </c>
      <c r="B83" s="13">
        <v>3.4</v>
      </c>
      <c r="C83" s="13">
        <v>2.4</v>
      </c>
      <c r="D83" s="13">
        <v>1.9710000000000001</v>
      </c>
      <c r="E83" s="13">
        <v>2.1</v>
      </c>
      <c r="F83" s="11">
        <v>2</v>
      </c>
    </row>
    <row r="84" spans="1:6">
      <c r="A84" s="28">
        <v>45962</v>
      </c>
      <c r="B84" s="13">
        <v>3.5</v>
      </c>
      <c r="C84" s="13">
        <v>2.4</v>
      </c>
      <c r="D84" s="13">
        <v>1.8</v>
      </c>
      <c r="E84" s="13">
        <v>2.2000000000000002</v>
      </c>
      <c r="F84" s="11">
        <v>2</v>
      </c>
    </row>
    <row r="85" spans="1:6">
      <c r="A85" s="28">
        <v>45992</v>
      </c>
      <c r="B85" s="13">
        <v>3.4</v>
      </c>
      <c r="C85" s="13">
        <v>2.2999999999999998</v>
      </c>
      <c r="D85" s="13">
        <v>1.9</v>
      </c>
      <c r="E85" s="13">
        <v>2</v>
      </c>
      <c r="F85" s="11">
        <v>2</v>
      </c>
    </row>
    <row r="86" spans="1:6">
      <c r="A86" s="28">
        <v>46023</v>
      </c>
      <c r="B86" s="13">
        <v>3.2</v>
      </c>
      <c r="C86" s="13">
        <v>2.2000000000000002</v>
      </c>
      <c r="D86" s="13">
        <v>1.9</v>
      </c>
      <c r="E86" s="13">
        <v>1.7</v>
      </c>
      <c r="F86" s="11">
        <v>2</v>
      </c>
    </row>
    <row r="87" spans="1:6">
      <c r="A87" s="28">
        <v>46054</v>
      </c>
      <c r="B87" s="13">
        <v>3.4</v>
      </c>
      <c r="C87" s="13">
        <v>2.4</v>
      </c>
      <c r="D87" s="13">
        <v>1.7</v>
      </c>
      <c r="E87" s="13">
        <v>1.9</v>
      </c>
      <c r="F87" s="11">
        <v>2</v>
      </c>
    </row>
    <row r="88" spans="1:6">
      <c r="A88" s="28">
        <v>46082</v>
      </c>
      <c r="B88" s="13">
        <v>3.3</v>
      </c>
      <c r="C88" s="13">
        <v>2.2999999999999998</v>
      </c>
      <c r="D88" s="13">
        <v>1.9</v>
      </c>
      <c r="E88" s="13">
        <v>2.6</v>
      </c>
      <c r="F88" s="11">
        <v>2</v>
      </c>
    </row>
    <row r="89" spans="1:6">
      <c r="A89" s="28">
        <v>46113</v>
      </c>
      <c r="B89" s="13">
        <v>3</v>
      </c>
      <c r="C89" s="13">
        <v>2.2000000000000002</v>
      </c>
      <c r="D89" s="13">
        <v>1.8</v>
      </c>
      <c r="E89" s="13">
        <v>3</v>
      </c>
      <c r="F89" s="11">
        <v>2</v>
      </c>
    </row>
    <row r="90" spans="1:6">
      <c r="A90" s="28">
        <v>46143</v>
      </c>
      <c r="B90" s="13">
        <v>3.5</v>
      </c>
      <c r="C90" s="13">
        <v>2.6</v>
      </c>
      <c r="D90" s="13">
        <v>2.246</v>
      </c>
      <c r="E90" s="13">
        <v>3.2</v>
      </c>
      <c r="F90" s="11">
        <v>2</v>
      </c>
    </row>
    <row r="91" spans="1:6">
      <c r="A91" s="28">
        <v>46174</v>
      </c>
      <c r="B91" s="13">
        <v>3.2</v>
      </c>
      <c r="C91" s="13">
        <v>2.4</v>
      </c>
      <c r="D91" s="13">
        <v>2.2599999999999998</v>
      </c>
      <c r="E91" s="13">
        <v>2.8</v>
      </c>
      <c r="F91" s="11">
        <v>2</v>
      </c>
    </row>
    <row r="92" spans="1:6">
      <c r="A92" s="28">
        <v>46204</v>
      </c>
      <c r="B92" s="13">
        <v>3.3</v>
      </c>
      <c r="C92" s="13">
        <v>2.5</v>
      </c>
      <c r="D92" s="13">
        <v>2.6</v>
      </c>
      <c r="E92" s="13">
        <v>2.9</v>
      </c>
      <c r="F92" s="11">
        <v>2</v>
      </c>
    </row>
    <row r="93" spans="1:6">
      <c r="A93" s="28">
        <v>46235</v>
      </c>
      <c r="B93" s="13">
        <v>3</v>
      </c>
      <c r="C93" s="11">
        <v>2.4</v>
      </c>
      <c r="E93" s="11">
        <v>3.3</v>
      </c>
      <c r="F93" s="11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D9CB-95B5-4919-9993-DCED4D7F4DE8}">
  <sheetPr codeName="Sheet8"/>
  <dimension ref="A1:J11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J3" sqref="J3"/>
    </sheetView>
  </sheetViews>
  <sheetFormatPr defaultColWidth="7.58203125" defaultRowHeight="13"/>
  <cols>
    <col min="1" max="1" width="6.58203125" style="18" bestFit="1" customWidth="1"/>
    <col min="2" max="2" width="17.58203125" style="18" bestFit="1" customWidth="1"/>
    <col min="3" max="3" width="20.08203125" style="18" bestFit="1" customWidth="1"/>
    <col min="4" max="4" width="21.33203125" style="18" bestFit="1" customWidth="1"/>
    <col min="5" max="5" width="16.4140625" style="18" bestFit="1" customWidth="1"/>
    <col min="6" max="6" width="14.08203125" style="18" bestFit="1" customWidth="1"/>
    <col min="7" max="9" width="7.58203125" style="18"/>
    <col min="10" max="10" width="7.58203125" style="18" customWidth="1"/>
    <col min="11" max="16384" width="7.58203125" style="18"/>
  </cols>
  <sheetData>
    <row r="1" spans="1:10">
      <c r="A1" s="11"/>
      <c r="B1" s="29" t="s">
        <v>129</v>
      </c>
      <c r="C1" s="29" t="s">
        <v>130</v>
      </c>
      <c r="D1" s="29" t="s">
        <v>131</v>
      </c>
      <c r="E1" s="29" t="s">
        <v>132</v>
      </c>
      <c r="F1" s="29" t="s">
        <v>119</v>
      </c>
      <c r="J1" s="11" t="s">
        <v>355</v>
      </c>
    </row>
    <row r="2" spans="1:10">
      <c r="A2" s="11" t="s">
        <v>9</v>
      </c>
      <c r="B2" s="13">
        <v>4.4552162368460522</v>
      </c>
      <c r="C2" s="13">
        <v>0.40122389598188951</v>
      </c>
      <c r="D2" s="13">
        <v>-1.2268317664942177</v>
      </c>
      <c r="E2" s="13">
        <v>2.3202484326172113</v>
      </c>
      <c r="F2" s="13">
        <v>5.890760089387669</v>
      </c>
      <c r="J2" s="14" t="s">
        <v>128</v>
      </c>
    </row>
    <row r="3" spans="1:10">
      <c r="A3" s="11" t="s">
        <v>10</v>
      </c>
      <c r="B3" s="13">
        <v>3.6974195187456904</v>
      </c>
      <c r="C3" s="13">
        <v>0.48421829443859821</v>
      </c>
      <c r="D3" s="13">
        <v>2.0263976094556605E-2</v>
      </c>
      <c r="E3" s="13">
        <v>0.72768845497767787</v>
      </c>
      <c r="F3" s="13">
        <v>4.8963807953437168</v>
      </c>
    </row>
    <row r="4" spans="1:10">
      <c r="A4" s="11" t="s">
        <v>11</v>
      </c>
      <c r="B4" s="13">
        <v>3.5489629617115255</v>
      </c>
      <c r="C4" s="13">
        <v>0.37195970108068077</v>
      </c>
      <c r="D4" s="13">
        <v>2.63018589537824</v>
      </c>
      <c r="E4" s="13">
        <v>-2.72310542706379</v>
      </c>
      <c r="F4" s="13">
        <v>3.7934538878328539</v>
      </c>
    </row>
    <row r="5" spans="1:10">
      <c r="A5" s="11" t="s">
        <v>12</v>
      </c>
      <c r="B5" s="13">
        <v>2.613739909393086</v>
      </c>
      <c r="C5" s="13">
        <v>0.34343356562584265</v>
      </c>
      <c r="D5" s="13">
        <v>1.9941221011563328</v>
      </c>
      <c r="E5" s="13">
        <v>0.29312491176734068</v>
      </c>
      <c r="F5" s="13">
        <v>5.2090711962781882</v>
      </c>
    </row>
    <row r="6" spans="1:10">
      <c r="A6" s="11" t="s">
        <v>13</v>
      </c>
      <c r="B6" s="13">
        <v>2.3137751408565639</v>
      </c>
      <c r="C6" s="13">
        <v>0.36165251169825907</v>
      </c>
      <c r="D6" s="13">
        <v>-0.61456282865249012</v>
      </c>
      <c r="E6" s="13">
        <v>-0.73716734283980145</v>
      </c>
      <c r="F6" s="13">
        <v>1.3093853524138126</v>
      </c>
    </row>
    <row r="7" spans="1:10">
      <c r="A7" s="11" t="s">
        <v>14</v>
      </c>
      <c r="B7" s="13">
        <v>1.7285374468391841</v>
      </c>
      <c r="C7" s="13">
        <v>0.16175304548403477</v>
      </c>
      <c r="D7" s="13">
        <v>-1.0457723635839395</v>
      </c>
      <c r="E7" s="13">
        <v>0.20384920348878</v>
      </c>
      <c r="F7" s="13">
        <v>1.038526921929801</v>
      </c>
    </row>
    <row r="8" spans="1:10">
      <c r="A8" s="11" t="s">
        <v>15</v>
      </c>
      <c r="B8" s="13">
        <v>1.6659522866490473</v>
      </c>
      <c r="C8" s="13">
        <v>0.16928093581973896</v>
      </c>
      <c r="D8" s="13">
        <v>-2.9255218139103345</v>
      </c>
      <c r="E8" s="13">
        <v>1.8447281467535452</v>
      </c>
      <c r="F8" s="13">
        <v>0.75002463889978799</v>
      </c>
    </row>
    <row r="9" spans="1:10">
      <c r="A9" s="11" t="s">
        <v>16</v>
      </c>
      <c r="B9" s="13">
        <v>1.8668468780572316</v>
      </c>
      <c r="C9" s="13">
        <v>0.12149630753691898</v>
      </c>
      <c r="D9" s="13">
        <v>-0.7104362400552362</v>
      </c>
      <c r="E9" s="13">
        <v>-0.30618045373258695</v>
      </c>
      <c r="F9" s="13">
        <v>0.95134384547775142</v>
      </c>
    </row>
    <row r="10" spans="1:10">
      <c r="A10" s="11" t="s">
        <v>38</v>
      </c>
      <c r="B10" s="13">
        <v>1.9880074922766395</v>
      </c>
      <c r="C10" s="13">
        <v>0.32140163954365175</v>
      </c>
      <c r="D10" s="13">
        <v>-1.9512150623950957</v>
      </c>
      <c r="E10" s="13">
        <v>-0.47738937945461224</v>
      </c>
      <c r="F10" s="13">
        <v>-0.15161430757694916</v>
      </c>
    </row>
    <row r="11" spans="1:10">
      <c r="A11" s="11" t="s">
        <v>55</v>
      </c>
      <c r="F11" s="13">
        <v>1.347427874856379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E69C-FD7E-4902-AACA-19F55EF208AE}">
  <sheetPr codeName="Sheet9"/>
  <dimension ref="A1:H13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2" sqref="H2"/>
    </sheetView>
  </sheetViews>
  <sheetFormatPr defaultColWidth="8.83203125" defaultRowHeight="13"/>
  <cols>
    <col min="1" max="1" width="10.6640625" style="31" bestFit="1" customWidth="1"/>
    <col min="2" max="16384" width="8.83203125" style="31"/>
  </cols>
  <sheetData>
    <row r="1" spans="1:8">
      <c r="A1" s="8"/>
      <c r="B1" s="34">
        <v>2024</v>
      </c>
      <c r="C1" s="34">
        <v>2025</v>
      </c>
      <c r="D1" s="34">
        <v>2026</v>
      </c>
      <c r="H1" s="11" t="s">
        <v>356</v>
      </c>
    </row>
    <row r="2" spans="1:8">
      <c r="A2" s="8" t="s">
        <v>134</v>
      </c>
      <c r="B2" s="30">
        <v>675.2</v>
      </c>
      <c r="C2" s="30">
        <v>789.1</v>
      </c>
      <c r="D2" s="30">
        <v>393.28737593507998</v>
      </c>
      <c r="E2" s="32"/>
      <c r="F2" s="32"/>
      <c r="H2" s="14" t="s">
        <v>133</v>
      </c>
    </row>
    <row r="3" spans="1:8">
      <c r="A3" s="8" t="s">
        <v>135</v>
      </c>
      <c r="B3" s="30">
        <v>945.6</v>
      </c>
      <c r="C3" s="30">
        <v>771.3</v>
      </c>
      <c r="D3" s="30">
        <v>432.29678883464015</v>
      </c>
      <c r="E3" s="32"/>
      <c r="F3" s="32"/>
    </row>
    <row r="4" spans="1:8">
      <c r="A4" s="8" t="s">
        <v>136</v>
      </c>
      <c r="B4" s="30">
        <v>1307.5</v>
      </c>
      <c r="C4" s="30">
        <v>1081.3</v>
      </c>
      <c r="D4" s="30">
        <v>616.98557712401987</v>
      </c>
      <c r="E4" s="32"/>
      <c r="F4" s="32"/>
    </row>
    <row r="5" spans="1:8">
      <c r="A5" s="8" t="s">
        <v>137</v>
      </c>
      <c r="B5" s="30">
        <v>1229</v>
      </c>
      <c r="C5" s="30">
        <v>1085.5999999999999</v>
      </c>
      <c r="D5" s="30">
        <v>855.62030570918</v>
      </c>
      <c r="E5" s="32"/>
      <c r="F5" s="32"/>
    </row>
    <row r="6" spans="1:8">
      <c r="A6" s="8" t="s">
        <v>138</v>
      </c>
      <c r="B6" s="30">
        <v>793.7</v>
      </c>
      <c r="C6" s="30">
        <v>512.70000000000005</v>
      </c>
      <c r="D6" s="30">
        <v>678.86634105762005</v>
      </c>
      <c r="E6" s="32"/>
      <c r="F6" s="32"/>
    </row>
    <row r="7" spans="1:8">
      <c r="A7" s="8" t="s">
        <v>139</v>
      </c>
      <c r="B7" s="30">
        <v>746.6</v>
      </c>
      <c r="C7" s="30">
        <v>494.8</v>
      </c>
      <c r="D7" s="30">
        <v>683.59395362284977</v>
      </c>
      <c r="E7" s="32"/>
      <c r="F7" s="32"/>
    </row>
    <row r="8" spans="1:8">
      <c r="A8" s="8" t="s">
        <v>140</v>
      </c>
      <c r="B8" s="30">
        <v>1079.3</v>
      </c>
      <c r="C8" s="30">
        <v>787.3</v>
      </c>
      <c r="D8" s="30">
        <v>933.96843958606996</v>
      </c>
      <c r="E8" s="32"/>
      <c r="F8" s="32"/>
    </row>
    <row r="9" spans="1:8">
      <c r="A9" s="8" t="s">
        <v>141</v>
      </c>
      <c r="B9" s="30">
        <v>778.6</v>
      </c>
      <c r="C9" s="30">
        <v>505</v>
      </c>
      <c r="D9" s="30"/>
    </row>
    <row r="10" spans="1:8">
      <c r="A10" s="8" t="s">
        <v>142</v>
      </c>
      <c r="B10" s="30">
        <v>771.9</v>
      </c>
      <c r="C10" s="30">
        <v>582.5</v>
      </c>
      <c r="D10" s="30"/>
    </row>
    <row r="11" spans="1:8">
      <c r="A11" s="8" t="s">
        <v>143</v>
      </c>
      <c r="B11" s="30">
        <v>1211.8</v>
      </c>
      <c r="C11" s="30">
        <v>888.6</v>
      </c>
      <c r="D11" s="30"/>
    </row>
    <row r="12" spans="1:8">
      <c r="A12" s="8" t="s">
        <v>144</v>
      </c>
      <c r="B12" s="30">
        <v>801.7</v>
      </c>
      <c r="C12" s="30">
        <v>530.9</v>
      </c>
      <c r="D12" s="30"/>
    </row>
    <row r="13" spans="1:8">
      <c r="A13" s="8" t="s">
        <v>145</v>
      </c>
      <c r="B13" s="30">
        <v>790.2</v>
      </c>
      <c r="C13" s="30">
        <v>447.8</v>
      </c>
      <c r="D13" s="30"/>
      <c r="E13" s="33"/>
      <c r="F13" s="3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6DF4-351F-4785-89B6-5F2478CD709E}">
  <sheetPr codeName="Sheet10"/>
  <dimension ref="A1:I92"/>
  <sheetViews>
    <sheetView zoomScale="80" zoomScaleNormal="80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P23" sqref="P23"/>
    </sheetView>
  </sheetViews>
  <sheetFormatPr defaultColWidth="7.58203125" defaultRowHeight="13"/>
  <cols>
    <col min="1" max="1" width="7.4140625" style="11" bestFit="1" customWidth="1"/>
    <col min="2" max="2" width="10.6640625" style="18" bestFit="1" customWidth="1"/>
    <col min="3" max="3" width="6.58203125" style="18" bestFit="1" customWidth="1"/>
    <col min="4" max="4" width="16.6640625" style="18" bestFit="1" customWidth="1"/>
    <col min="5" max="5" width="5.58203125" style="18" bestFit="1" customWidth="1"/>
    <col min="6" max="15" width="7.58203125" style="18"/>
    <col min="16" max="16" width="8.08203125" style="18" bestFit="1" customWidth="1"/>
    <col min="17" max="16384" width="7.58203125" style="18"/>
  </cols>
  <sheetData>
    <row r="1" spans="1:9" ht="15" customHeight="1">
      <c r="B1" s="5" t="s">
        <v>126</v>
      </c>
      <c r="C1" s="5" t="s">
        <v>146</v>
      </c>
      <c r="D1" s="5" t="s">
        <v>147</v>
      </c>
      <c r="E1" s="5" t="s">
        <v>117</v>
      </c>
      <c r="I1" s="11" t="s">
        <v>357</v>
      </c>
    </row>
    <row r="2" spans="1:9">
      <c r="A2" s="28">
        <v>44227</v>
      </c>
      <c r="B2" s="13">
        <v>4.55</v>
      </c>
      <c r="C2" s="13">
        <v>5.19</v>
      </c>
      <c r="D2" s="13">
        <v>10.5</v>
      </c>
      <c r="E2" s="13">
        <v>4</v>
      </c>
      <c r="I2" s="14" t="s">
        <v>118</v>
      </c>
    </row>
    <row r="3" spans="1:9">
      <c r="A3" s="28">
        <v>44255</v>
      </c>
      <c r="B3" s="13">
        <v>5.04</v>
      </c>
      <c r="C3" s="13">
        <v>5.67</v>
      </c>
      <c r="D3" s="13">
        <v>9.9</v>
      </c>
      <c r="E3" s="13">
        <v>4</v>
      </c>
    </row>
    <row r="4" spans="1:9">
      <c r="A4" s="28">
        <v>44286</v>
      </c>
      <c r="B4" s="13">
        <v>5.38</v>
      </c>
      <c r="C4" s="13">
        <v>5.79</v>
      </c>
      <c r="D4" s="13">
        <v>10.1</v>
      </c>
      <c r="E4" s="13">
        <v>4</v>
      </c>
    </row>
    <row r="5" spans="1:9">
      <c r="A5" s="28">
        <v>44316</v>
      </c>
      <c r="B5" s="13">
        <v>5.47</v>
      </c>
      <c r="C5" s="13">
        <v>5.53</v>
      </c>
      <c r="D5" s="13">
        <v>11.9</v>
      </c>
      <c r="E5" s="13">
        <v>4</v>
      </c>
    </row>
    <row r="6" spans="1:9" ht="17.25" customHeight="1">
      <c r="A6" s="28">
        <v>44347</v>
      </c>
      <c r="B6" s="13">
        <v>6.04</v>
      </c>
      <c r="C6" s="13">
        <v>6.02</v>
      </c>
      <c r="D6" s="13">
        <v>11.3</v>
      </c>
      <c r="E6" s="13">
        <v>4</v>
      </c>
    </row>
    <row r="7" spans="1:9">
      <c r="A7" s="28">
        <v>44377</v>
      </c>
      <c r="B7" s="13">
        <v>6.55</v>
      </c>
      <c r="C7" s="13">
        <v>6.5</v>
      </c>
      <c r="D7" s="13">
        <v>11.9</v>
      </c>
      <c r="E7" s="13">
        <v>4</v>
      </c>
    </row>
    <row r="8" spans="1:9">
      <c r="A8" s="28">
        <v>44408</v>
      </c>
      <c r="B8" s="13">
        <v>6.78</v>
      </c>
      <c r="C8" s="13">
        <v>6.46</v>
      </c>
      <c r="D8" s="13">
        <v>13.4</v>
      </c>
      <c r="E8" s="13">
        <v>4</v>
      </c>
    </row>
    <row r="9" spans="1:9">
      <c r="A9" s="28">
        <v>44439</v>
      </c>
      <c r="B9" s="13">
        <v>7.07</v>
      </c>
      <c r="C9" s="13">
        <v>6.68</v>
      </c>
      <c r="D9" s="13">
        <v>12.5</v>
      </c>
      <c r="E9" s="13">
        <v>4</v>
      </c>
    </row>
    <row r="10" spans="1:9">
      <c r="A10" s="28">
        <v>44469</v>
      </c>
      <c r="B10" s="13">
        <v>7.61</v>
      </c>
      <c r="C10" s="13">
        <v>7.4</v>
      </c>
      <c r="D10" s="13">
        <v>12.3</v>
      </c>
      <c r="E10" s="13">
        <v>4</v>
      </c>
    </row>
    <row r="11" spans="1:9">
      <c r="A11" s="28">
        <v>44500</v>
      </c>
      <c r="B11" s="13">
        <v>8.0299999999999994</v>
      </c>
      <c r="C11" s="13">
        <v>8.1300000000000008</v>
      </c>
      <c r="D11" s="13">
        <v>13.6</v>
      </c>
      <c r="E11" s="13">
        <v>4</v>
      </c>
    </row>
    <row r="12" spans="1:9">
      <c r="A12" s="28">
        <v>44530</v>
      </c>
      <c r="B12" s="13">
        <v>8.7100000000000009</v>
      </c>
      <c r="C12" s="13">
        <v>8.4</v>
      </c>
      <c r="D12" s="13">
        <v>13.5</v>
      </c>
      <c r="E12" s="13">
        <v>4</v>
      </c>
    </row>
    <row r="13" spans="1:9">
      <c r="A13" s="28">
        <v>44561</v>
      </c>
      <c r="B13" s="13">
        <v>8.89</v>
      </c>
      <c r="C13" s="13">
        <v>8.39</v>
      </c>
      <c r="D13" s="13">
        <v>14.8</v>
      </c>
      <c r="E13" s="13">
        <v>4</v>
      </c>
    </row>
    <row r="14" spans="1:9">
      <c r="A14" s="28">
        <v>44592</v>
      </c>
      <c r="B14" s="13">
        <v>9.24</v>
      </c>
      <c r="C14" s="13">
        <v>8.73</v>
      </c>
      <c r="D14" s="13">
        <v>13.7</v>
      </c>
      <c r="E14" s="13">
        <v>4</v>
      </c>
    </row>
    <row r="15" spans="1:9">
      <c r="A15" s="28">
        <v>44620</v>
      </c>
      <c r="B15" s="13">
        <v>9.74</v>
      </c>
      <c r="C15" s="13">
        <v>9.15</v>
      </c>
      <c r="D15" s="13">
        <v>13.5</v>
      </c>
      <c r="E15" s="13">
        <v>4</v>
      </c>
    </row>
    <row r="16" spans="1:9">
      <c r="A16" s="28">
        <v>44651</v>
      </c>
      <c r="B16" s="13">
        <v>18.690000000000001</v>
      </c>
      <c r="C16" s="13">
        <v>16.690000000000001</v>
      </c>
      <c r="D16" s="13">
        <v>18.3</v>
      </c>
      <c r="E16" s="13">
        <v>4</v>
      </c>
    </row>
    <row r="17" spans="1:5">
      <c r="A17" s="28">
        <v>44681</v>
      </c>
      <c r="B17" s="13">
        <v>20.37</v>
      </c>
      <c r="C17" s="13">
        <v>17.829999999999998</v>
      </c>
      <c r="D17" s="13">
        <v>12.5</v>
      </c>
      <c r="E17" s="13">
        <v>4</v>
      </c>
    </row>
    <row r="18" spans="1:5">
      <c r="A18" s="28">
        <v>44712</v>
      </c>
      <c r="B18" s="13">
        <v>19.87</v>
      </c>
      <c r="C18" s="13">
        <v>17.100000000000001</v>
      </c>
      <c r="D18" s="13">
        <v>11.5</v>
      </c>
      <c r="E18" s="13">
        <v>4</v>
      </c>
    </row>
    <row r="19" spans="1:5">
      <c r="A19" s="28">
        <v>44742</v>
      </c>
      <c r="B19" s="13">
        <v>19.18</v>
      </c>
      <c r="C19" s="13">
        <v>15.9</v>
      </c>
      <c r="D19" s="13">
        <v>12.4</v>
      </c>
      <c r="E19" s="13">
        <v>4</v>
      </c>
    </row>
    <row r="20" spans="1:5">
      <c r="A20" s="28">
        <v>44773</v>
      </c>
      <c r="B20" s="13">
        <v>18.399999999999999</v>
      </c>
      <c r="C20" s="13">
        <v>15.1</v>
      </c>
      <c r="D20" s="13">
        <v>10.8</v>
      </c>
      <c r="E20" s="13">
        <v>4</v>
      </c>
    </row>
    <row r="21" spans="1:5">
      <c r="A21" s="28">
        <v>44804</v>
      </c>
      <c r="B21" s="13">
        <v>17.71</v>
      </c>
      <c r="C21" s="13">
        <v>14.3</v>
      </c>
      <c r="D21" s="13">
        <v>12</v>
      </c>
      <c r="E21" s="13">
        <v>4</v>
      </c>
    </row>
    <row r="22" spans="1:5">
      <c r="A22" s="28">
        <v>44834</v>
      </c>
      <c r="B22" s="13">
        <v>17.11</v>
      </c>
      <c r="C22" s="13">
        <v>13.68</v>
      </c>
      <c r="D22" s="13">
        <v>12.5</v>
      </c>
      <c r="E22" s="13">
        <v>4</v>
      </c>
    </row>
    <row r="23" spans="1:5">
      <c r="A23" s="28">
        <v>44865</v>
      </c>
      <c r="B23" s="13">
        <v>16.16</v>
      </c>
      <c r="C23" s="13">
        <v>12.63</v>
      </c>
      <c r="D23" s="13">
        <v>12.8</v>
      </c>
      <c r="E23" s="13">
        <v>4</v>
      </c>
    </row>
    <row r="24" spans="1:5">
      <c r="A24" s="28">
        <v>44895</v>
      </c>
      <c r="B24" s="13">
        <v>15.06</v>
      </c>
      <c r="C24" s="13">
        <v>11.98</v>
      </c>
      <c r="D24" s="13">
        <v>12.2</v>
      </c>
      <c r="E24" s="13">
        <v>4</v>
      </c>
    </row>
    <row r="25" spans="1:5">
      <c r="A25" s="28">
        <v>44926</v>
      </c>
      <c r="B25" s="13">
        <v>14.31</v>
      </c>
      <c r="C25" s="13">
        <v>11.94</v>
      </c>
      <c r="D25" s="13">
        <v>12.1</v>
      </c>
      <c r="E25" s="13">
        <v>4</v>
      </c>
    </row>
    <row r="26" spans="1:5">
      <c r="A26" s="28">
        <v>44957</v>
      </c>
      <c r="B26" s="13">
        <v>13.72</v>
      </c>
      <c r="C26" s="13">
        <v>11.77</v>
      </c>
      <c r="D26" s="13">
        <v>11.6</v>
      </c>
      <c r="E26" s="13">
        <v>4</v>
      </c>
    </row>
    <row r="27" spans="1:5">
      <c r="A27" s="28">
        <v>44985</v>
      </c>
      <c r="B27" s="13">
        <v>12.69</v>
      </c>
      <c r="C27" s="13">
        <v>10.99</v>
      </c>
      <c r="D27" s="13">
        <v>12.2</v>
      </c>
      <c r="E27" s="13">
        <v>4</v>
      </c>
    </row>
    <row r="28" spans="1:5">
      <c r="A28" s="28">
        <v>45016</v>
      </c>
      <c r="B28" s="13">
        <v>3.72</v>
      </c>
      <c r="C28" s="13">
        <v>3.51</v>
      </c>
      <c r="D28" s="13">
        <v>10.7</v>
      </c>
      <c r="E28" s="13">
        <v>4</v>
      </c>
    </row>
    <row r="29" spans="1:5">
      <c r="A29" s="28">
        <v>45046</v>
      </c>
      <c r="B29" s="13">
        <v>1.99</v>
      </c>
      <c r="C29" s="13">
        <v>2.31</v>
      </c>
      <c r="D29" s="13">
        <v>10.4</v>
      </c>
      <c r="E29" s="13">
        <v>4</v>
      </c>
    </row>
    <row r="30" spans="1:5">
      <c r="A30" s="28">
        <v>45077</v>
      </c>
      <c r="B30" s="13">
        <v>2.12</v>
      </c>
      <c r="C30" s="13">
        <v>2.5099999999999998</v>
      </c>
      <c r="D30" s="13">
        <v>10.8</v>
      </c>
      <c r="E30" s="13">
        <v>4</v>
      </c>
    </row>
    <row r="31" spans="1:5">
      <c r="A31" s="28">
        <v>45107</v>
      </c>
      <c r="B31" s="13">
        <v>2.44</v>
      </c>
      <c r="C31" s="13">
        <v>3.25</v>
      </c>
      <c r="D31" s="13">
        <v>10.199999999999999</v>
      </c>
      <c r="E31" s="13">
        <v>4</v>
      </c>
    </row>
    <row r="32" spans="1:5">
      <c r="A32" s="28">
        <v>45138</v>
      </c>
      <c r="B32" s="13">
        <v>3.18</v>
      </c>
      <c r="C32" s="13">
        <v>4.3</v>
      </c>
      <c r="D32" s="13">
        <v>11.1</v>
      </c>
      <c r="E32" s="13">
        <v>4</v>
      </c>
    </row>
    <row r="33" spans="1:5">
      <c r="A33" s="28">
        <v>45169</v>
      </c>
      <c r="B33" s="13">
        <v>3.95</v>
      </c>
      <c r="C33" s="13">
        <v>5.15</v>
      </c>
      <c r="D33" s="13">
        <v>11.5</v>
      </c>
      <c r="E33" s="13">
        <v>4</v>
      </c>
    </row>
    <row r="34" spans="1:5">
      <c r="A34" s="28">
        <v>45199</v>
      </c>
      <c r="B34" s="13">
        <v>4.59</v>
      </c>
      <c r="C34" s="13">
        <v>5.15</v>
      </c>
      <c r="D34" s="13">
        <v>11.7</v>
      </c>
      <c r="E34" s="13">
        <v>4</v>
      </c>
    </row>
    <row r="35" spans="1:5">
      <c r="A35" s="28">
        <v>45230</v>
      </c>
      <c r="B35" s="13">
        <v>5.5</v>
      </c>
      <c r="C35" s="13">
        <v>6.7</v>
      </c>
      <c r="D35" s="13">
        <v>11.2</v>
      </c>
      <c r="E35" s="13">
        <v>4</v>
      </c>
    </row>
    <row r="36" spans="1:5">
      <c r="A36" s="28">
        <v>45260</v>
      </c>
      <c r="B36" s="13">
        <v>6.36</v>
      </c>
      <c r="C36" s="13">
        <v>7.5</v>
      </c>
      <c r="D36" s="13">
        <v>12.2</v>
      </c>
      <c r="E36" s="13">
        <v>4</v>
      </c>
    </row>
    <row r="37" spans="1:5">
      <c r="A37" s="28">
        <v>45291</v>
      </c>
      <c r="B37" s="13">
        <v>6.83</v>
      </c>
      <c r="C37" s="13">
        <v>7.4</v>
      </c>
      <c r="D37" s="13">
        <v>14.2</v>
      </c>
      <c r="E37" s="13">
        <v>4</v>
      </c>
    </row>
    <row r="38" spans="1:5">
      <c r="A38" s="28">
        <v>45292</v>
      </c>
      <c r="B38" s="13">
        <v>7.15</v>
      </c>
      <c r="C38" s="13">
        <v>7.4</v>
      </c>
      <c r="D38" s="13">
        <v>12.7</v>
      </c>
      <c r="E38" s="13">
        <v>4</v>
      </c>
    </row>
    <row r="39" spans="1:5">
      <c r="A39" s="28">
        <v>45324</v>
      </c>
      <c r="B39" s="13">
        <v>7.59</v>
      </c>
      <c r="C39" s="13">
        <v>7.7</v>
      </c>
      <c r="D39" s="13">
        <v>11.9</v>
      </c>
      <c r="E39" s="13">
        <v>4</v>
      </c>
    </row>
    <row r="40" spans="1:5">
      <c r="A40" s="28">
        <v>45354</v>
      </c>
      <c r="B40" s="13">
        <v>7.8</v>
      </c>
      <c r="C40" s="13">
        <v>7.7</v>
      </c>
      <c r="D40" s="13">
        <v>11.5</v>
      </c>
      <c r="E40" s="13">
        <v>4</v>
      </c>
    </row>
    <row r="41" spans="1:5">
      <c r="A41" s="28">
        <v>45386</v>
      </c>
      <c r="B41" s="13">
        <v>8.3000000000000007</v>
      </c>
      <c r="C41" s="13">
        <v>7.8</v>
      </c>
      <c r="D41" s="13">
        <v>11</v>
      </c>
      <c r="E41" s="13">
        <v>4</v>
      </c>
    </row>
    <row r="42" spans="1:5">
      <c r="A42" s="28">
        <v>45418</v>
      </c>
      <c r="B42" s="13">
        <v>8.64</v>
      </c>
      <c r="C42" s="13">
        <v>8.3000000000000007</v>
      </c>
      <c r="D42" s="13">
        <v>11.7</v>
      </c>
      <c r="E42" s="13">
        <v>4</v>
      </c>
    </row>
    <row r="43" spans="1:5">
      <c r="A43" s="28">
        <v>45450</v>
      </c>
      <c r="B43" s="13">
        <v>8.73</v>
      </c>
      <c r="C43" s="13">
        <v>8.6</v>
      </c>
      <c r="D43" s="13">
        <v>11.9</v>
      </c>
      <c r="E43" s="13">
        <v>4</v>
      </c>
    </row>
    <row r="44" spans="1:5">
      <c r="A44" s="28">
        <v>45480</v>
      </c>
      <c r="B44" s="13">
        <v>8.6</v>
      </c>
      <c r="C44" s="13">
        <v>9.1300000000000008</v>
      </c>
      <c r="D44" s="13">
        <v>12.4</v>
      </c>
      <c r="E44" s="13">
        <v>4</v>
      </c>
    </row>
    <row r="45" spans="1:5">
      <c r="A45" s="28">
        <v>45535</v>
      </c>
      <c r="B45" s="13">
        <v>8.44</v>
      </c>
      <c r="C45" s="13">
        <v>9.0500000000000007</v>
      </c>
      <c r="D45" s="13">
        <v>12.9</v>
      </c>
      <c r="E45" s="13">
        <v>4</v>
      </c>
    </row>
    <row r="46" spans="1:5">
      <c r="A46" s="28">
        <v>45565</v>
      </c>
      <c r="B46" s="13">
        <v>8.26</v>
      </c>
      <c r="C46" s="13">
        <v>8.6</v>
      </c>
      <c r="D46" s="13">
        <v>13.4</v>
      </c>
      <c r="E46" s="13">
        <v>4</v>
      </c>
    </row>
    <row r="47" spans="1:5">
      <c r="A47" s="28">
        <v>45596</v>
      </c>
      <c r="B47" s="13">
        <v>8.18</v>
      </c>
      <c r="C47" s="13">
        <v>8.5399999999999991</v>
      </c>
      <c r="D47" s="13">
        <v>13.4</v>
      </c>
      <c r="E47" s="13">
        <v>4</v>
      </c>
    </row>
    <row r="48" spans="1:5">
      <c r="A48" s="28">
        <v>45626</v>
      </c>
      <c r="B48" s="13">
        <v>8.2799999999999994</v>
      </c>
      <c r="C48" s="13">
        <v>8.8800000000000008</v>
      </c>
      <c r="D48" s="13">
        <v>13.9</v>
      </c>
      <c r="E48" s="13">
        <v>4</v>
      </c>
    </row>
    <row r="49" spans="1:5">
      <c r="A49" s="28">
        <v>45657</v>
      </c>
      <c r="B49" s="13">
        <v>8.93</v>
      </c>
      <c r="C49" s="13">
        <v>9.52</v>
      </c>
      <c r="D49" s="13">
        <v>13.9</v>
      </c>
      <c r="E49" s="13">
        <v>4</v>
      </c>
    </row>
    <row r="50" spans="1:5">
      <c r="A50" s="28">
        <v>45688</v>
      </c>
      <c r="B50" s="13">
        <v>9.32</v>
      </c>
      <c r="C50" s="13">
        <v>9.9</v>
      </c>
      <c r="D50" s="13">
        <v>14</v>
      </c>
      <c r="E50" s="13">
        <v>4</v>
      </c>
    </row>
    <row r="51" spans="1:5">
      <c r="A51" s="28">
        <v>45716</v>
      </c>
      <c r="B51" s="13">
        <v>9.5500000000000007</v>
      </c>
      <c r="C51" s="13">
        <v>10.1</v>
      </c>
      <c r="D51" s="13">
        <v>13.7</v>
      </c>
      <c r="E51" s="13">
        <v>4</v>
      </c>
    </row>
    <row r="52" spans="1:5">
      <c r="A52" s="28">
        <v>45747</v>
      </c>
      <c r="B52" s="13">
        <v>9.65</v>
      </c>
      <c r="C52" s="13">
        <v>10.3</v>
      </c>
      <c r="D52" s="13">
        <v>12.9</v>
      </c>
      <c r="E52" s="13">
        <v>4</v>
      </c>
    </row>
    <row r="53" spans="1:5">
      <c r="A53" s="28">
        <v>45777</v>
      </c>
      <c r="B53" s="13">
        <v>9.23</v>
      </c>
      <c r="C53" s="13">
        <v>10.199999999999999</v>
      </c>
      <c r="D53" s="13">
        <v>13.1</v>
      </c>
      <c r="E53" s="13">
        <v>4</v>
      </c>
    </row>
    <row r="54" spans="1:5">
      <c r="A54" s="28">
        <v>45808</v>
      </c>
      <c r="B54" s="13">
        <v>8.94</v>
      </c>
      <c r="C54" s="13">
        <v>9.9</v>
      </c>
      <c r="D54" s="13">
        <v>13.4</v>
      </c>
      <c r="E54" s="13">
        <v>4</v>
      </c>
    </row>
    <row r="55" spans="1:5">
      <c r="A55" s="28">
        <v>45838</v>
      </c>
      <c r="B55" s="13">
        <v>8.6999999999999993</v>
      </c>
      <c r="C55" s="13">
        <v>9.4</v>
      </c>
      <c r="D55" s="13">
        <v>13</v>
      </c>
      <c r="E55" s="13">
        <v>4</v>
      </c>
    </row>
    <row r="56" spans="1:5">
      <c r="A56" s="28">
        <v>45869</v>
      </c>
      <c r="B56" s="13">
        <v>8.5299999999999994</v>
      </c>
      <c r="C56" s="13">
        <v>8.8000000000000007</v>
      </c>
      <c r="D56" s="13">
        <v>13</v>
      </c>
      <c r="E56" s="13">
        <v>4</v>
      </c>
    </row>
    <row r="57" spans="1:5">
      <c r="A57" s="28">
        <v>45900</v>
      </c>
      <c r="B57" s="13">
        <v>8.0399999999999991</v>
      </c>
      <c r="C57" s="13">
        <v>8.1</v>
      </c>
      <c r="D57" s="13">
        <v>13.5</v>
      </c>
      <c r="E57" s="13">
        <v>4</v>
      </c>
    </row>
    <row r="58" spans="1:5">
      <c r="A58" s="28">
        <v>45930</v>
      </c>
      <c r="B58" s="13">
        <v>7.65</v>
      </c>
      <c r="C58" s="13">
        <v>8</v>
      </c>
      <c r="D58" s="13">
        <v>12.6</v>
      </c>
      <c r="E58" s="13">
        <v>4</v>
      </c>
    </row>
    <row r="59" spans="1:5">
      <c r="A59" s="28">
        <v>45961</v>
      </c>
      <c r="B59" s="13">
        <v>6.9</v>
      </c>
      <c r="C59" s="13">
        <v>7.7</v>
      </c>
      <c r="D59" s="13">
        <v>12.6</v>
      </c>
      <c r="E59" s="13">
        <v>4</v>
      </c>
    </row>
    <row r="60" spans="1:5">
      <c r="A60" s="28">
        <v>45991</v>
      </c>
      <c r="B60" s="13">
        <v>6.1</v>
      </c>
      <c r="C60" s="13">
        <v>6.6</v>
      </c>
      <c r="D60" s="13">
        <v>13.3</v>
      </c>
      <c r="E60" s="13">
        <v>4</v>
      </c>
    </row>
    <row r="61" spans="1:5">
      <c r="A61" s="28">
        <v>46022</v>
      </c>
      <c r="B61" s="13">
        <v>5.44</v>
      </c>
      <c r="C61" s="13">
        <v>5.59</v>
      </c>
      <c r="D61" s="13">
        <v>13.7</v>
      </c>
      <c r="E61" s="13">
        <v>4</v>
      </c>
    </row>
    <row r="62" spans="1:5">
      <c r="A62" s="28">
        <v>46053</v>
      </c>
      <c r="B62" s="13">
        <v>5.43</v>
      </c>
      <c r="C62" s="13">
        <v>6</v>
      </c>
      <c r="D62" s="13">
        <v>13.7</v>
      </c>
      <c r="E62" s="13">
        <v>4</v>
      </c>
    </row>
    <row r="63" spans="1:5">
      <c r="A63" s="28">
        <v>46081</v>
      </c>
      <c r="B63" s="13">
        <v>5.18</v>
      </c>
      <c r="C63" s="13">
        <v>5.91</v>
      </c>
      <c r="D63" s="13">
        <v>13.1</v>
      </c>
      <c r="E63" s="13">
        <v>4</v>
      </c>
    </row>
    <row r="64" spans="1:5">
      <c r="A64" s="28">
        <v>46112</v>
      </c>
      <c r="B64" s="13">
        <v>5.03</v>
      </c>
      <c r="C64" s="13">
        <v>5.86</v>
      </c>
      <c r="D64" s="11">
        <v>13.4</v>
      </c>
      <c r="E64" s="13">
        <v>4</v>
      </c>
    </row>
    <row r="65" spans="1:5">
      <c r="A65" s="28">
        <v>46142</v>
      </c>
      <c r="B65" s="13">
        <v>4.96</v>
      </c>
      <c r="C65" s="13">
        <v>5.58</v>
      </c>
      <c r="D65" s="11">
        <v>12.9</v>
      </c>
      <c r="E65" s="13">
        <v>4</v>
      </c>
    </row>
    <row r="66" spans="1:5">
      <c r="A66" s="28">
        <v>46173</v>
      </c>
      <c r="B66" s="13">
        <v>4.9000000000000004</v>
      </c>
      <c r="C66" s="13">
        <v>5.31</v>
      </c>
      <c r="D66" s="13">
        <v>13</v>
      </c>
      <c r="E66" s="13">
        <v>4</v>
      </c>
    </row>
    <row r="67" spans="1:5">
      <c r="A67" s="28">
        <v>46203</v>
      </c>
      <c r="B67" s="13">
        <v>5.0199999999999996</v>
      </c>
      <c r="C67" s="13">
        <v>6.02</v>
      </c>
      <c r="D67" s="11">
        <v>12.4</v>
      </c>
      <c r="E67" s="13">
        <v>4</v>
      </c>
    </row>
    <row r="68" spans="1:5">
      <c r="A68" s="28">
        <v>46234</v>
      </c>
      <c r="B68" s="13">
        <v>5.22</v>
      </c>
      <c r="C68" s="13">
        <v>5.98</v>
      </c>
      <c r="D68" s="11">
        <v>14.7</v>
      </c>
      <c r="E68" s="13">
        <v>4</v>
      </c>
    </row>
    <row r="69" spans="1:5">
      <c r="A69" s="28">
        <v>46265</v>
      </c>
      <c r="B69" s="11">
        <v>5.4</v>
      </c>
      <c r="C69" s="11">
        <v>6.3</v>
      </c>
      <c r="D69" s="11">
        <v>13.7</v>
      </c>
      <c r="E69" s="13">
        <v>4</v>
      </c>
    </row>
    <row r="70" spans="1:5">
      <c r="A70" s="28"/>
    </row>
    <row r="71" spans="1:5">
      <c r="A71" s="28"/>
    </row>
    <row r="72" spans="1:5">
      <c r="A72" s="28"/>
    </row>
    <row r="73" spans="1:5">
      <c r="A73" s="28"/>
    </row>
    <row r="74" spans="1:5">
      <c r="A74" s="28"/>
    </row>
    <row r="75" spans="1:5">
      <c r="A75" s="28"/>
    </row>
    <row r="76" spans="1:5">
      <c r="A76" s="28"/>
    </row>
    <row r="77" spans="1:5">
      <c r="A77" s="28"/>
    </row>
    <row r="78" spans="1:5">
      <c r="A78" s="28"/>
    </row>
    <row r="79" spans="1:5">
      <c r="A79" s="28"/>
    </row>
    <row r="80" spans="1:5">
      <c r="A80" s="28"/>
    </row>
    <row r="81" spans="1:1">
      <c r="A81" s="28"/>
    </row>
    <row r="82" spans="1:1">
      <c r="A82" s="28"/>
    </row>
    <row r="83" spans="1:1">
      <c r="A83" s="28"/>
    </row>
    <row r="84" spans="1:1">
      <c r="A84" s="28"/>
    </row>
    <row r="85" spans="1:1">
      <c r="A85" s="28"/>
    </row>
    <row r="86" spans="1:1">
      <c r="A86" s="28"/>
    </row>
    <row r="87" spans="1:1">
      <c r="A87" s="28"/>
    </row>
    <row r="88" spans="1:1">
      <c r="A88" s="28"/>
    </row>
    <row r="89" spans="1:1">
      <c r="A89" s="28"/>
    </row>
    <row r="90" spans="1:1">
      <c r="A90" s="28"/>
    </row>
    <row r="91" spans="1:1">
      <c r="A91" s="28"/>
    </row>
    <row r="92" spans="1:1">
      <c r="A92" s="2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C350-B6D8-4046-B3A6-E0E2737D1025}">
  <sheetPr codeName="Sheet11"/>
  <dimension ref="A1:F1438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F2" sqref="F2"/>
    </sheetView>
  </sheetViews>
  <sheetFormatPr defaultColWidth="7.6640625" defaultRowHeight="13"/>
  <cols>
    <col min="1" max="1" width="11.1640625" style="31" customWidth="1"/>
    <col min="2" max="2" width="12.83203125" style="31" customWidth="1"/>
    <col min="3" max="5" width="9.1640625" style="8" customWidth="1"/>
    <col min="6" max="16384" width="7.6640625" style="8"/>
  </cols>
  <sheetData>
    <row r="1" spans="1:6">
      <c r="A1" s="35"/>
      <c r="B1" s="34" t="s">
        <v>149</v>
      </c>
      <c r="F1" s="8" t="s">
        <v>358</v>
      </c>
    </row>
    <row r="2" spans="1:6">
      <c r="A2" s="36">
        <v>44200</v>
      </c>
      <c r="B2" s="30">
        <v>7860.5</v>
      </c>
      <c r="F2" s="50" t="s">
        <v>148</v>
      </c>
    </row>
    <row r="3" spans="1:6">
      <c r="A3" s="36">
        <v>44201</v>
      </c>
      <c r="B3" s="30">
        <v>8002</v>
      </c>
    </row>
    <row r="4" spans="1:6">
      <c r="A4" s="36">
        <v>44202</v>
      </c>
      <c r="B4" s="30">
        <v>8037.5</v>
      </c>
    </row>
    <row r="5" spans="1:6">
      <c r="A5" s="36">
        <v>44203</v>
      </c>
      <c r="B5" s="30">
        <v>8179</v>
      </c>
    </row>
    <row r="6" spans="1:6">
      <c r="A6" s="36">
        <v>44204</v>
      </c>
      <c r="B6" s="30">
        <v>8131</v>
      </c>
    </row>
    <row r="7" spans="1:6">
      <c r="A7" s="36">
        <v>44207</v>
      </c>
      <c r="B7" s="30">
        <v>7864</v>
      </c>
    </row>
    <row r="8" spans="1:6">
      <c r="A8" s="36">
        <v>44208</v>
      </c>
      <c r="B8" s="30">
        <v>7975.5</v>
      </c>
    </row>
    <row r="9" spans="1:6">
      <c r="A9" s="36">
        <v>44209</v>
      </c>
      <c r="B9" s="30">
        <v>8009</v>
      </c>
    </row>
    <row r="10" spans="1:6">
      <c r="A10" s="36">
        <v>44210</v>
      </c>
      <c r="B10" s="30">
        <v>8048.5</v>
      </c>
    </row>
    <row r="11" spans="1:6">
      <c r="A11" s="36">
        <v>44211</v>
      </c>
      <c r="B11" s="30">
        <v>7949</v>
      </c>
    </row>
    <row r="12" spans="1:6">
      <c r="A12" s="36">
        <v>44214</v>
      </c>
      <c r="B12" s="30">
        <v>7971.5</v>
      </c>
    </row>
    <row r="13" spans="1:6">
      <c r="A13" s="36">
        <v>44215</v>
      </c>
      <c r="B13" s="30">
        <v>7954</v>
      </c>
    </row>
    <row r="14" spans="1:6">
      <c r="A14" s="36">
        <v>44216</v>
      </c>
      <c r="B14" s="30">
        <v>8044.5</v>
      </c>
    </row>
    <row r="15" spans="1:6">
      <c r="A15" s="36">
        <v>44217</v>
      </c>
      <c r="B15" s="30">
        <v>8021.5</v>
      </c>
    </row>
    <row r="16" spans="1:6">
      <c r="A16" s="36">
        <v>44218</v>
      </c>
      <c r="B16" s="30">
        <v>7997.5</v>
      </c>
    </row>
    <row r="17" spans="1:2">
      <c r="A17" s="36">
        <v>44221</v>
      </c>
      <c r="B17" s="30">
        <v>7969</v>
      </c>
    </row>
    <row r="18" spans="1:2">
      <c r="A18" s="36">
        <v>44222</v>
      </c>
      <c r="B18" s="30">
        <v>8008.5</v>
      </c>
    </row>
    <row r="19" spans="1:2">
      <c r="A19" s="36">
        <v>44223</v>
      </c>
      <c r="B19" s="30">
        <v>7825</v>
      </c>
    </row>
    <row r="20" spans="1:2">
      <c r="A20" s="36">
        <v>44224</v>
      </c>
      <c r="B20" s="30">
        <v>7873</v>
      </c>
    </row>
    <row r="21" spans="1:2">
      <c r="A21" s="36">
        <v>44225</v>
      </c>
      <c r="B21" s="30">
        <v>7856</v>
      </c>
    </row>
    <row r="22" spans="1:2">
      <c r="A22" s="36">
        <v>44228</v>
      </c>
      <c r="B22" s="30">
        <v>7798.5</v>
      </c>
    </row>
    <row r="23" spans="1:2">
      <c r="A23" s="36">
        <v>44229</v>
      </c>
      <c r="B23" s="30">
        <v>7777</v>
      </c>
    </row>
    <row r="24" spans="1:2">
      <c r="A24" s="36">
        <v>44230</v>
      </c>
      <c r="B24" s="30">
        <v>7842.5</v>
      </c>
    </row>
    <row r="25" spans="1:2">
      <c r="A25" s="36">
        <v>44231</v>
      </c>
      <c r="B25" s="30">
        <v>7823</v>
      </c>
    </row>
    <row r="26" spans="1:2">
      <c r="A26" s="36">
        <v>44232</v>
      </c>
      <c r="B26" s="30">
        <v>7912.5</v>
      </c>
    </row>
    <row r="27" spans="1:2">
      <c r="A27" s="36">
        <v>44235</v>
      </c>
      <c r="B27" s="30">
        <v>8037</v>
      </c>
    </row>
    <row r="28" spans="1:2">
      <c r="A28" s="36">
        <v>44236</v>
      </c>
      <c r="B28" s="30">
        <v>8147.5</v>
      </c>
    </row>
    <row r="29" spans="1:2">
      <c r="A29" s="36">
        <v>44237</v>
      </c>
      <c r="B29" s="30">
        <v>8299.5</v>
      </c>
    </row>
    <row r="30" spans="1:2">
      <c r="A30" s="36">
        <v>44238</v>
      </c>
      <c r="B30" s="30">
        <v>8280.5</v>
      </c>
    </row>
    <row r="31" spans="1:2">
      <c r="A31" s="36">
        <v>44239</v>
      </c>
      <c r="B31" s="30">
        <v>8332</v>
      </c>
    </row>
    <row r="32" spans="1:2">
      <c r="A32" s="36">
        <v>44242</v>
      </c>
      <c r="B32" s="30">
        <v>8393.5</v>
      </c>
    </row>
    <row r="33" spans="1:5">
      <c r="A33" s="36">
        <v>44243</v>
      </c>
      <c r="B33" s="30">
        <v>8405.5</v>
      </c>
    </row>
    <row r="34" spans="1:5">
      <c r="A34" s="36">
        <v>44244</v>
      </c>
      <c r="B34" s="30">
        <v>8390</v>
      </c>
    </row>
    <row r="35" spans="1:5">
      <c r="A35" s="36">
        <v>44245</v>
      </c>
      <c r="B35" s="30">
        <v>8553</v>
      </c>
    </row>
    <row r="36" spans="1:5">
      <c r="A36" s="36">
        <v>44246</v>
      </c>
      <c r="B36" s="30">
        <v>8909.5</v>
      </c>
    </row>
    <row r="37" spans="1:5">
      <c r="A37" s="36">
        <v>44249</v>
      </c>
      <c r="B37" s="30">
        <v>9097</v>
      </c>
      <c r="C37" s="35"/>
      <c r="D37" s="35"/>
      <c r="E37" s="35"/>
    </row>
    <row r="38" spans="1:5">
      <c r="A38" s="36">
        <v>44250</v>
      </c>
      <c r="B38" s="30">
        <v>9206.5</v>
      </c>
      <c r="C38" s="35"/>
      <c r="D38" s="35"/>
      <c r="E38" s="35"/>
    </row>
    <row r="39" spans="1:5">
      <c r="A39" s="36">
        <v>44251</v>
      </c>
      <c r="B39" s="30">
        <v>9308.5</v>
      </c>
    </row>
    <row r="40" spans="1:5">
      <c r="A40" s="36">
        <v>44252</v>
      </c>
      <c r="B40" s="30">
        <v>9412.5</v>
      </c>
    </row>
    <row r="41" spans="1:5">
      <c r="A41" s="36">
        <v>44253</v>
      </c>
      <c r="B41" s="30">
        <v>9077</v>
      </c>
    </row>
    <row r="42" spans="1:5">
      <c r="A42" s="36">
        <v>44256</v>
      </c>
      <c r="B42" s="30">
        <v>9044</v>
      </c>
    </row>
    <row r="43" spans="1:5">
      <c r="A43" s="36">
        <v>44257</v>
      </c>
      <c r="B43" s="30">
        <v>9170.5</v>
      </c>
    </row>
    <row r="44" spans="1:5">
      <c r="A44" s="36">
        <v>44258</v>
      </c>
      <c r="B44" s="30">
        <v>9101.5</v>
      </c>
    </row>
    <row r="45" spans="1:5">
      <c r="A45" s="36">
        <v>44259</v>
      </c>
      <c r="B45" s="30">
        <v>8907.5</v>
      </c>
    </row>
    <row r="46" spans="1:5">
      <c r="A46" s="36">
        <v>44260</v>
      </c>
      <c r="B46" s="30">
        <v>8895.5</v>
      </c>
    </row>
    <row r="47" spans="1:5">
      <c r="A47" s="36">
        <v>44263</v>
      </c>
      <c r="B47" s="30">
        <v>8998.5</v>
      </c>
    </row>
    <row r="48" spans="1:5">
      <c r="A48" s="36">
        <v>44264</v>
      </c>
      <c r="B48" s="30">
        <v>8779.5</v>
      </c>
      <c r="C48" s="37"/>
      <c r="D48" s="37"/>
      <c r="E48" s="37"/>
    </row>
    <row r="49" spans="1:2">
      <c r="A49" s="36">
        <v>44265</v>
      </c>
      <c r="B49" s="30">
        <v>8861.5</v>
      </c>
    </row>
    <row r="50" spans="1:2">
      <c r="A50" s="36">
        <v>44266</v>
      </c>
      <c r="B50" s="30">
        <v>9057.5</v>
      </c>
    </row>
    <row r="51" spans="1:2">
      <c r="A51" s="36">
        <v>44267</v>
      </c>
      <c r="B51" s="30">
        <v>9085</v>
      </c>
    </row>
    <row r="52" spans="1:2">
      <c r="A52" s="36">
        <v>44270</v>
      </c>
      <c r="B52" s="30">
        <v>9144.5</v>
      </c>
    </row>
    <row r="53" spans="1:2">
      <c r="A53" s="36">
        <v>44271</v>
      </c>
      <c r="B53" s="30">
        <v>8960.5</v>
      </c>
    </row>
    <row r="54" spans="1:2">
      <c r="A54" s="36">
        <v>44272</v>
      </c>
      <c r="B54" s="30">
        <v>9065.5</v>
      </c>
    </row>
    <row r="55" spans="1:2">
      <c r="A55" s="36">
        <v>44273</v>
      </c>
      <c r="B55" s="30">
        <v>9055.5</v>
      </c>
    </row>
    <row r="56" spans="1:2">
      <c r="A56" s="36">
        <v>44274</v>
      </c>
      <c r="B56" s="30">
        <v>9057</v>
      </c>
    </row>
    <row r="57" spans="1:2">
      <c r="A57" s="36">
        <v>44277</v>
      </c>
      <c r="B57" s="30">
        <v>9108.5</v>
      </c>
    </row>
    <row r="58" spans="1:2">
      <c r="A58" s="36">
        <v>44278</v>
      </c>
      <c r="B58" s="30">
        <v>8980</v>
      </c>
    </row>
    <row r="59" spans="1:2">
      <c r="A59" s="36">
        <v>44279</v>
      </c>
      <c r="B59" s="30">
        <v>8977.5</v>
      </c>
    </row>
    <row r="60" spans="1:2">
      <c r="A60" s="36">
        <v>44280</v>
      </c>
      <c r="B60" s="30">
        <v>8779.5</v>
      </c>
    </row>
    <row r="61" spans="1:2">
      <c r="A61" s="36">
        <v>44281</v>
      </c>
      <c r="B61" s="30">
        <v>8962</v>
      </c>
    </row>
    <row r="62" spans="1:2">
      <c r="A62" s="36">
        <v>44284</v>
      </c>
      <c r="B62" s="30">
        <v>8865</v>
      </c>
    </row>
    <row r="63" spans="1:2">
      <c r="A63" s="36">
        <v>44285</v>
      </c>
      <c r="B63" s="30">
        <v>8773.5</v>
      </c>
    </row>
    <row r="64" spans="1:2">
      <c r="A64" s="36">
        <v>44286</v>
      </c>
      <c r="B64" s="30">
        <v>8785.5</v>
      </c>
    </row>
    <row r="65" spans="1:2">
      <c r="A65" s="36">
        <v>44287</v>
      </c>
      <c r="B65" s="30">
        <v>8790</v>
      </c>
    </row>
    <row r="66" spans="1:2">
      <c r="A66" s="36">
        <v>44292</v>
      </c>
      <c r="B66" s="30">
        <v>9047</v>
      </c>
    </row>
    <row r="67" spans="1:2">
      <c r="A67" s="36">
        <v>44293</v>
      </c>
      <c r="B67" s="30">
        <v>8915.5</v>
      </c>
    </row>
    <row r="68" spans="1:2">
      <c r="A68" s="36">
        <v>44294</v>
      </c>
      <c r="B68" s="30">
        <v>9008</v>
      </c>
    </row>
    <row r="69" spans="1:2">
      <c r="A69" s="36">
        <v>44295</v>
      </c>
      <c r="B69" s="30">
        <v>8926.5</v>
      </c>
    </row>
    <row r="70" spans="1:2">
      <c r="A70" s="36">
        <v>44298</v>
      </c>
      <c r="B70" s="30">
        <v>8861</v>
      </c>
    </row>
    <row r="71" spans="1:2">
      <c r="A71" s="36">
        <v>44299</v>
      </c>
      <c r="B71" s="30">
        <v>8899.5</v>
      </c>
    </row>
    <row r="72" spans="1:2">
      <c r="A72" s="36">
        <v>44300</v>
      </c>
      <c r="B72" s="30">
        <v>9074.5</v>
      </c>
    </row>
    <row r="73" spans="1:2">
      <c r="A73" s="36">
        <v>44301</v>
      </c>
      <c r="B73" s="30">
        <v>9284</v>
      </c>
    </row>
    <row r="74" spans="1:2">
      <c r="A74" s="36">
        <v>44302</v>
      </c>
      <c r="B74" s="30">
        <v>9211</v>
      </c>
    </row>
    <row r="75" spans="1:2">
      <c r="A75" s="36">
        <v>44305</v>
      </c>
      <c r="B75" s="30">
        <v>9376</v>
      </c>
    </row>
    <row r="76" spans="1:2">
      <c r="A76" s="36">
        <v>44306</v>
      </c>
      <c r="B76" s="30">
        <v>9322</v>
      </c>
    </row>
    <row r="77" spans="1:2">
      <c r="A77" s="36">
        <v>44307</v>
      </c>
      <c r="B77" s="30">
        <v>9445</v>
      </c>
    </row>
    <row r="78" spans="1:2">
      <c r="A78" s="36">
        <v>44308</v>
      </c>
      <c r="B78" s="30">
        <v>9401</v>
      </c>
    </row>
    <row r="79" spans="1:2">
      <c r="A79" s="36">
        <v>44309</v>
      </c>
      <c r="B79" s="30">
        <v>9551.5</v>
      </c>
    </row>
    <row r="80" spans="1:2">
      <c r="A80" s="36">
        <v>44312</v>
      </c>
      <c r="B80" s="30">
        <v>9751</v>
      </c>
    </row>
    <row r="81" spans="1:2">
      <c r="A81" s="36">
        <v>44313</v>
      </c>
      <c r="B81" s="30">
        <v>9855.5</v>
      </c>
    </row>
    <row r="82" spans="1:2">
      <c r="A82" s="36">
        <v>44314</v>
      </c>
      <c r="B82" s="30">
        <v>9876</v>
      </c>
    </row>
    <row r="83" spans="1:2">
      <c r="A83" s="36">
        <v>44315</v>
      </c>
      <c r="B83" s="30">
        <v>9885</v>
      </c>
    </row>
    <row r="84" spans="1:2">
      <c r="A84" s="36">
        <v>44316</v>
      </c>
      <c r="B84" s="30">
        <v>9825</v>
      </c>
    </row>
    <row r="85" spans="1:2">
      <c r="A85" s="36">
        <v>44320</v>
      </c>
      <c r="B85" s="30">
        <v>9966</v>
      </c>
    </row>
    <row r="86" spans="1:2">
      <c r="A86" s="36">
        <v>44321</v>
      </c>
      <c r="B86" s="30">
        <v>9949.5</v>
      </c>
    </row>
    <row r="87" spans="1:2">
      <c r="A87" s="36">
        <v>44322</v>
      </c>
      <c r="B87" s="30">
        <v>10092</v>
      </c>
    </row>
    <row r="88" spans="1:2">
      <c r="A88" s="36">
        <v>44323</v>
      </c>
      <c r="B88" s="30">
        <v>10417</v>
      </c>
    </row>
    <row r="89" spans="1:2">
      <c r="A89" s="36">
        <v>44326</v>
      </c>
      <c r="B89" s="30">
        <v>10382</v>
      </c>
    </row>
    <row r="90" spans="1:2">
      <c r="A90" s="36">
        <v>44327</v>
      </c>
      <c r="B90" s="30">
        <v>10460</v>
      </c>
    </row>
    <row r="91" spans="1:2">
      <c r="A91" s="36">
        <v>44328</v>
      </c>
      <c r="B91" s="30">
        <v>10445.5</v>
      </c>
    </row>
    <row r="92" spans="1:2">
      <c r="A92" s="36">
        <v>44329</v>
      </c>
      <c r="B92" s="30">
        <v>10342</v>
      </c>
    </row>
    <row r="93" spans="1:2">
      <c r="A93" s="36">
        <v>44330</v>
      </c>
      <c r="B93" s="30">
        <v>10240.5</v>
      </c>
    </row>
    <row r="94" spans="1:2">
      <c r="A94" s="36">
        <v>44333</v>
      </c>
      <c r="B94" s="30">
        <v>10373</v>
      </c>
    </row>
    <row r="95" spans="1:2">
      <c r="A95" s="36">
        <v>44334</v>
      </c>
      <c r="B95" s="30">
        <v>10405</v>
      </c>
    </row>
    <row r="96" spans="1:2">
      <c r="A96" s="36">
        <v>44335</v>
      </c>
      <c r="B96" s="30">
        <v>10001.5</v>
      </c>
    </row>
    <row r="97" spans="1:2">
      <c r="A97" s="36">
        <v>44336</v>
      </c>
      <c r="B97" s="30">
        <v>10048</v>
      </c>
    </row>
    <row r="98" spans="1:2">
      <c r="A98" s="36">
        <v>44337</v>
      </c>
      <c r="B98" s="30">
        <v>9881.5</v>
      </c>
    </row>
    <row r="99" spans="1:2">
      <c r="A99" s="36">
        <v>44340</v>
      </c>
      <c r="B99" s="30">
        <v>9947</v>
      </c>
    </row>
    <row r="100" spans="1:2">
      <c r="A100" s="36">
        <v>44341</v>
      </c>
      <c r="B100" s="30">
        <v>9918</v>
      </c>
    </row>
    <row r="101" spans="1:2">
      <c r="A101" s="36">
        <v>44342</v>
      </c>
      <c r="B101" s="30">
        <v>9979</v>
      </c>
    </row>
    <row r="102" spans="1:2">
      <c r="A102" s="36">
        <v>44343</v>
      </c>
      <c r="B102" s="30">
        <v>10221</v>
      </c>
    </row>
    <row r="103" spans="1:2">
      <c r="A103" s="36">
        <v>44344</v>
      </c>
      <c r="B103" s="30">
        <v>10258</v>
      </c>
    </row>
    <row r="104" spans="1:2">
      <c r="A104" s="36">
        <v>44348</v>
      </c>
      <c r="B104" s="30">
        <v>10245</v>
      </c>
    </row>
    <row r="105" spans="1:2">
      <c r="A105" s="36">
        <v>44349</v>
      </c>
      <c r="B105" s="30">
        <v>10147.5</v>
      </c>
    </row>
    <row r="106" spans="1:2">
      <c r="A106" s="36">
        <v>44350</v>
      </c>
      <c r="B106" s="30">
        <v>9788.5</v>
      </c>
    </row>
    <row r="107" spans="1:2">
      <c r="A107" s="36">
        <v>44351</v>
      </c>
      <c r="B107" s="30">
        <v>9955</v>
      </c>
    </row>
    <row r="108" spans="1:2">
      <c r="A108" s="36">
        <v>44354</v>
      </c>
      <c r="B108" s="30">
        <v>9900.5</v>
      </c>
    </row>
    <row r="109" spans="1:2">
      <c r="A109" s="36">
        <v>44355</v>
      </c>
      <c r="B109" s="30">
        <v>9964</v>
      </c>
    </row>
    <row r="110" spans="1:2">
      <c r="A110" s="36">
        <v>44356</v>
      </c>
      <c r="B110" s="30">
        <v>9978.5</v>
      </c>
    </row>
    <row r="111" spans="1:2">
      <c r="A111" s="36">
        <v>44357</v>
      </c>
      <c r="B111" s="30">
        <v>9890</v>
      </c>
    </row>
    <row r="112" spans="1:2">
      <c r="A112" s="36">
        <v>44358</v>
      </c>
      <c r="B112" s="30">
        <v>10003.5</v>
      </c>
    </row>
    <row r="113" spans="1:2">
      <c r="A113" s="36">
        <v>44361</v>
      </c>
      <c r="B113" s="30">
        <v>9971.5</v>
      </c>
    </row>
    <row r="114" spans="1:2">
      <c r="A114" s="36">
        <v>44362</v>
      </c>
      <c r="B114" s="30">
        <v>9569.5</v>
      </c>
    </row>
    <row r="115" spans="1:2">
      <c r="A115" s="36">
        <v>44363</v>
      </c>
      <c r="B115" s="30">
        <v>9667</v>
      </c>
    </row>
    <row r="116" spans="1:2">
      <c r="A116" s="36">
        <v>44364</v>
      </c>
      <c r="B116" s="30">
        <v>9315.5</v>
      </c>
    </row>
    <row r="117" spans="1:2">
      <c r="A117" s="36">
        <v>44365</v>
      </c>
      <c r="B117" s="30">
        <v>9145.5</v>
      </c>
    </row>
    <row r="118" spans="1:2">
      <c r="A118" s="36">
        <v>44368</v>
      </c>
      <c r="B118" s="30">
        <v>9180</v>
      </c>
    </row>
    <row r="119" spans="1:2">
      <c r="A119" s="36">
        <v>44369</v>
      </c>
      <c r="B119" s="30">
        <v>9301</v>
      </c>
    </row>
    <row r="120" spans="1:2">
      <c r="A120" s="36">
        <v>44370</v>
      </c>
      <c r="B120" s="30">
        <v>9482.5</v>
      </c>
    </row>
    <row r="121" spans="1:2">
      <c r="A121" s="36">
        <v>44371</v>
      </c>
      <c r="B121" s="30">
        <v>9419</v>
      </c>
    </row>
    <row r="122" spans="1:2">
      <c r="A122" s="36">
        <v>44372</v>
      </c>
      <c r="B122" s="30">
        <v>9413.5</v>
      </c>
    </row>
    <row r="123" spans="1:2">
      <c r="A123" s="36">
        <v>44375</v>
      </c>
      <c r="B123" s="30">
        <v>9388</v>
      </c>
    </row>
    <row r="124" spans="1:2">
      <c r="A124" s="36">
        <v>44376</v>
      </c>
      <c r="B124" s="30">
        <v>9334.5</v>
      </c>
    </row>
    <row r="125" spans="1:2">
      <c r="A125" s="36">
        <v>44377</v>
      </c>
      <c r="B125" s="30">
        <v>9374.5</v>
      </c>
    </row>
    <row r="126" spans="1:2">
      <c r="A126" s="36">
        <v>44378</v>
      </c>
      <c r="B126" s="30">
        <v>9322</v>
      </c>
    </row>
    <row r="127" spans="1:2">
      <c r="A127" s="36">
        <v>44379</v>
      </c>
      <c r="B127" s="30">
        <v>9376.5</v>
      </c>
    </row>
    <row r="128" spans="1:2">
      <c r="A128" s="36">
        <v>44382</v>
      </c>
      <c r="B128" s="30">
        <v>9511</v>
      </c>
    </row>
    <row r="129" spans="1:2">
      <c r="A129" s="36">
        <v>44383</v>
      </c>
      <c r="B129" s="30">
        <v>9312</v>
      </c>
    </row>
    <row r="130" spans="1:2">
      <c r="A130" s="36">
        <v>44384</v>
      </c>
      <c r="B130" s="30">
        <v>9455</v>
      </c>
    </row>
    <row r="131" spans="1:2">
      <c r="A131" s="36">
        <v>44385</v>
      </c>
      <c r="B131" s="30">
        <v>9323</v>
      </c>
    </row>
    <row r="132" spans="1:2">
      <c r="A132" s="36">
        <v>44386</v>
      </c>
      <c r="B132" s="30">
        <v>9519.5</v>
      </c>
    </row>
    <row r="133" spans="1:2">
      <c r="A133" s="36">
        <v>44389</v>
      </c>
      <c r="B133" s="30">
        <v>9409</v>
      </c>
    </row>
    <row r="134" spans="1:2">
      <c r="A134" s="36">
        <v>44390</v>
      </c>
      <c r="B134" s="30">
        <v>9412.5</v>
      </c>
    </row>
    <row r="135" spans="1:2">
      <c r="A135" s="36">
        <v>44391</v>
      </c>
      <c r="B135" s="30">
        <v>9342.5</v>
      </c>
    </row>
    <row r="136" spans="1:2">
      <c r="A136" s="36">
        <v>44392</v>
      </c>
      <c r="B136" s="30">
        <v>9486.5</v>
      </c>
    </row>
    <row r="137" spans="1:2">
      <c r="A137" s="36">
        <v>44393</v>
      </c>
      <c r="B137" s="30">
        <v>9427</v>
      </c>
    </row>
    <row r="138" spans="1:2">
      <c r="A138" s="36">
        <v>44396</v>
      </c>
      <c r="B138" s="30">
        <v>9222</v>
      </c>
    </row>
    <row r="139" spans="1:2">
      <c r="A139" s="36">
        <v>44397</v>
      </c>
      <c r="B139" s="30">
        <v>9336</v>
      </c>
    </row>
    <row r="140" spans="1:2">
      <c r="A140" s="36">
        <v>44398</v>
      </c>
      <c r="B140" s="30">
        <v>9347</v>
      </c>
    </row>
    <row r="141" spans="1:2">
      <c r="A141" s="36">
        <v>44399</v>
      </c>
      <c r="B141" s="30">
        <v>9441.5</v>
      </c>
    </row>
    <row r="142" spans="1:2">
      <c r="A142" s="36">
        <v>44400</v>
      </c>
      <c r="B142" s="30">
        <v>9516</v>
      </c>
    </row>
    <row r="143" spans="1:2">
      <c r="A143" s="36">
        <v>44403</v>
      </c>
      <c r="B143" s="30">
        <v>9809.5</v>
      </c>
    </row>
    <row r="144" spans="1:2">
      <c r="A144" s="36">
        <v>44404</v>
      </c>
      <c r="B144" s="30">
        <v>9758.5</v>
      </c>
    </row>
    <row r="145" spans="1:2">
      <c r="A145" s="36">
        <v>44405</v>
      </c>
      <c r="B145" s="30">
        <v>9686</v>
      </c>
    </row>
    <row r="146" spans="1:2">
      <c r="A146" s="36">
        <v>44406</v>
      </c>
      <c r="B146" s="30">
        <v>9823.5</v>
      </c>
    </row>
    <row r="147" spans="1:2">
      <c r="A147" s="36">
        <v>44407</v>
      </c>
      <c r="B147" s="30">
        <v>9728</v>
      </c>
    </row>
    <row r="148" spans="1:2">
      <c r="A148" s="36">
        <v>44410</v>
      </c>
      <c r="B148" s="30">
        <v>9700.5</v>
      </c>
    </row>
    <row r="149" spans="1:2">
      <c r="A149" s="36">
        <v>44411</v>
      </c>
      <c r="B149" s="30">
        <v>9541.5</v>
      </c>
    </row>
    <row r="150" spans="1:2">
      <c r="A150" s="36">
        <v>44412</v>
      </c>
      <c r="B150" s="30">
        <v>9466</v>
      </c>
    </row>
    <row r="151" spans="1:2">
      <c r="A151" s="36">
        <v>44413</v>
      </c>
      <c r="B151" s="30">
        <v>9491.5</v>
      </c>
    </row>
    <row r="152" spans="1:2">
      <c r="A152" s="36">
        <v>44414</v>
      </c>
      <c r="B152" s="30">
        <v>9468</v>
      </c>
    </row>
    <row r="153" spans="1:2">
      <c r="A153" s="36">
        <v>44417</v>
      </c>
      <c r="B153" s="30">
        <v>9369.5</v>
      </c>
    </row>
    <row r="154" spans="1:2">
      <c r="A154" s="36">
        <v>44418</v>
      </c>
      <c r="B154" s="30">
        <v>9520.5</v>
      </c>
    </row>
    <row r="155" spans="1:2">
      <c r="A155" s="36">
        <v>44419</v>
      </c>
      <c r="B155" s="30">
        <v>9512</v>
      </c>
    </row>
    <row r="156" spans="1:2">
      <c r="A156" s="36">
        <v>44420</v>
      </c>
      <c r="B156" s="30">
        <v>9467.5</v>
      </c>
    </row>
    <row r="157" spans="1:2">
      <c r="A157" s="36">
        <v>44421</v>
      </c>
      <c r="B157" s="30">
        <v>9570</v>
      </c>
    </row>
    <row r="158" spans="1:2">
      <c r="A158" s="36">
        <v>44424</v>
      </c>
      <c r="B158" s="30">
        <v>9442</v>
      </c>
    </row>
    <row r="159" spans="1:2">
      <c r="A159" s="36">
        <v>44425</v>
      </c>
      <c r="B159" s="30">
        <v>9247.5</v>
      </c>
    </row>
    <row r="160" spans="1:2">
      <c r="A160" s="36">
        <v>44426</v>
      </c>
      <c r="B160" s="30">
        <v>9042.5</v>
      </c>
    </row>
    <row r="161" spans="1:2">
      <c r="A161" s="36">
        <v>44427</v>
      </c>
      <c r="B161" s="30">
        <v>8894</v>
      </c>
    </row>
    <row r="162" spans="1:2">
      <c r="A162" s="36">
        <v>44428</v>
      </c>
      <c r="B162" s="30">
        <v>9037</v>
      </c>
    </row>
    <row r="163" spans="1:2">
      <c r="A163" s="36">
        <v>44431</v>
      </c>
      <c r="B163" s="30">
        <v>9273.5</v>
      </c>
    </row>
    <row r="164" spans="1:2">
      <c r="A164" s="36">
        <v>44432</v>
      </c>
      <c r="B164" s="30">
        <v>9376</v>
      </c>
    </row>
    <row r="165" spans="1:2">
      <c r="A165" s="36">
        <v>44433</v>
      </c>
      <c r="B165" s="30">
        <v>9356</v>
      </c>
    </row>
    <row r="166" spans="1:2">
      <c r="A166" s="36">
        <v>44434</v>
      </c>
      <c r="B166" s="30">
        <v>9299.5</v>
      </c>
    </row>
    <row r="167" spans="1:2">
      <c r="A167" s="36">
        <v>44435</v>
      </c>
      <c r="B167" s="30">
        <v>9410</v>
      </c>
    </row>
    <row r="168" spans="1:2">
      <c r="A168" s="36">
        <v>44439</v>
      </c>
      <c r="B168" s="30">
        <v>9520</v>
      </c>
    </row>
    <row r="169" spans="1:2">
      <c r="A169" s="36">
        <v>44440</v>
      </c>
      <c r="B169" s="30">
        <v>9335.5</v>
      </c>
    </row>
    <row r="170" spans="1:2">
      <c r="A170" s="36">
        <v>44441</v>
      </c>
      <c r="B170" s="30">
        <v>9376.5</v>
      </c>
    </row>
    <row r="171" spans="1:2">
      <c r="A171" s="36">
        <v>44442</v>
      </c>
      <c r="B171" s="30">
        <v>9431</v>
      </c>
    </row>
    <row r="172" spans="1:2">
      <c r="A172" s="36">
        <v>44445</v>
      </c>
      <c r="B172" s="30">
        <v>9450.5</v>
      </c>
    </row>
    <row r="173" spans="1:2">
      <c r="A173" s="36">
        <v>44446</v>
      </c>
      <c r="B173" s="30">
        <v>9350.5</v>
      </c>
    </row>
    <row r="174" spans="1:2">
      <c r="A174" s="36">
        <v>44447</v>
      </c>
      <c r="B174" s="30">
        <v>9249</v>
      </c>
    </row>
    <row r="175" spans="1:2">
      <c r="A175" s="36">
        <v>44448</v>
      </c>
      <c r="B175" s="30">
        <v>9387.5</v>
      </c>
    </row>
    <row r="176" spans="1:2">
      <c r="A176" s="36">
        <v>44449</v>
      </c>
      <c r="B176" s="30">
        <v>9694.5</v>
      </c>
    </row>
    <row r="177" spans="1:2">
      <c r="A177" s="36">
        <v>44452</v>
      </c>
      <c r="B177" s="30">
        <v>9562.5</v>
      </c>
    </row>
    <row r="178" spans="1:2">
      <c r="A178" s="36">
        <v>44453</v>
      </c>
      <c r="B178" s="30">
        <v>9442</v>
      </c>
    </row>
    <row r="179" spans="1:2">
      <c r="A179" s="36">
        <v>44454</v>
      </c>
      <c r="B179" s="30">
        <v>9627</v>
      </c>
    </row>
    <row r="180" spans="1:2">
      <c r="A180" s="36">
        <v>44455</v>
      </c>
      <c r="B180" s="30">
        <v>9366.5</v>
      </c>
    </row>
    <row r="181" spans="1:2">
      <c r="A181" s="36">
        <v>44456</v>
      </c>
      <c r="B181" s="30">
        <v>9312</v>
      </c>
    </row>
    <row r="182" spans="1:2">
      <c r="A182" s="36">
        <v>44459</v>
      </c>
      <c r="B182" s="30">
        <v>9033</v>
      </c>
    </row>
    <row r="183" spans="1:2">
      <c r="A183" s="36">
        <v>44460</v>
      </c>
      <c r="B183" s="30">
        <v>8975.5</v>
      </c>
    </row>
    <row r="184" spans="1:2">
      <c r="A184" s="36">
        <v>44461</v>
      </c>
      <c r="B184" s="30">
        <v>9286</v>
      </c>
    </row>
    <row r="185" spans="1:2">
      <c r="A185" s="36">
        <v>44462</v>
      </c>
      <c r="B185" s="30">
        <v>9273.5</v>
      </c>
    </row>
    <row r="186" spans="1:2">
      <c r="A186" s="36">
        <v>44463</v>
      </c>
      <c r="B186" s="30">
        <v>9332.5</v>
      </c>
    </row>
    <row r="187" spans="1:2">
      <c r="A187" s="36">
        <v>44466</v>
      </c>
      <c r="B187" s="30">
        <v>9362</v>
      </c>
    </row>
    <row r="188" spans="1:2">
      <c r="A188" s="36">
        <v>44467</v>
      </c>
      <c r="B188" s="30">
        <v>9269</v>
      </c>
    </row>
    <row r="189" spans="1:2">
      <c r="A189" s="36">
        <v>44468</v>
      </c>
      <c r="B189" s="30">
        <v>9155</v>
      </c>
    </row>
    <row r="190" spans="1:2">
      <c r="A190" s="36">
        <v>44469</v>
      </c>
      <c r="B190" s="30">
        <v>8936.5</v>
      </c>
    </row>
    <row r="191" spans="1:2">
      <c r="A191" s="36">
        <v>44470</v>
      </c>
      <c r="B191" s="30">
        <v>9128</v>
      </c>
    </row>
    <row r="192" spans="1:2">
      <c r="A192" s="36">
        <v>44473</v>
      </c>
      <c r="B192" s="30">
        <v>9250.5</v>
      </c>
    </row>
    <row r="193" spans="1:2">
      <c r="A193" s="36">
        <v>44474</v>
      </c>
      <c r="B193" s="30">
        <v>9174</v>
      </c>
    </row>
    <row r="194" spans="1:2">
      <c r="A194" s="36">
        <v>44475</v>
      </c>
      <c r="B194" s="30">
        <v>9045.5</v>
      </c>
    </row>
    <row r="195" spans="1:2">
      <c r="A195" s="36">
        <v>44476</v>
      </c>
      <c r="B195" s="30">
        <v>9280</v>
      </c>
    </row>
    <row r="196" spans="1:2">
      <c r="A196" s="36">
        <v>44477</v>
      </c>
      <c r="B196" s="30">
        <v>9361</v>
      </c>
    </row>
    <row r="197" spans="1:2">
      <c r="A197" s="36">
        <v>44480</v>
      </c>
      <c r="B197" s="30">
        <v>9543</v>
      </c>
    </row>
    <row r="198" spans="1:2">
      <c r="A198" s="36">
        <v>44481</v>
      </c>
      <c r="B198" s="30">
        <v>9465</v>
      </c>
    </row>
    <row r="199" spans="1:2">
      <c r="A199" s="36">
        <v>44482</v>
      </c>
      <c r="B199" s="30">
        <v>9651</v>
      </c>
    </row>
    <row r="200" spans="1:2">
      <c r="A200" s="36">
        <v>44483</v>
      </c>
      <c r="B200" s="30">
        <v>9984</v>
      </c>
    </row>
    <row r="201" spans="1:2">
      <c r="A201" s="36">
        <v>44484</v>
      </c>
      <c r="B201" s="30">
        <v>10281</v>
      </c>
    </row>
    <row r="202" spans="1:2">
      <c r="A202" s="36">
        <v>44487</v>
      </c>
      <c r="B202" s="30">
        <v>10196</v>
      </c>
    </row>
    <row r="203" spans="1:2">
      <c r="A203" s="36">
        <v>44488</v>
      </c>
      <c r="B203" s="30">
        <v>10149.5</v>
      </c>
    </row>
    <row r="204" spans="1:2">
      <c r="A204" s="36">
        <v>44489</v>
      </c>
      <c r="B204" s="30">
        <v>10185.5</v>
      </c>
    </row>
    <row r="205" spans="1:2">
      <c r="A205" s="36">
        <v>44490</v>
      </c>
      <c r="B205" s="30">
        <v>9831.5</v>
      </c>
    </row>
    <row r="206" spans="1:2">
      <c r="A206" s="36">
        <v>44491</v>
      </c>
      <c r="B206" s="30">
        <v>9704</v>
      </c>
    </row>
    <row r="207" spans="1:2">
      <c r="A207" s="36">
        <v>44494</v>
      </c>
      <c r="B207" s="30">
        <v>9867.5</v>
      </c>
    </row>
    <row r="208" spans="1:2">
      <c r="A208" s="36">
        <v>44495</v>
      </c>
      <c r="B208" s="30">
        <v>9788.5</v>
      </c>
    </row>
    <row r="209" spans="1:2">
      <c r="A209" s="36">
        <v>44496</v>
      </c>
      <c r="B209" s="30">
        <v>9548</v>
      </c>
    </row>
    <row r="210" spans="1:2">
      <c r="A210" s="36">
        <v>44497</v>
      </c>
      <c r="B210" s="30">
        <v>9666.5</v>
      </c>
    </row>
    <row r="211" spans="1:2">
      <c r="A211" s="36">
        <v>44498</v>
      </c>
      <c r="B211" s="30">
        <v>9496</v>
      </c>
    </row>
    <row r="212" spans="1:2">
      <c r="A212" s="36">
        <v>44501</v>
      </c>
      <c r="B212" s="30">
        <v>9555</v>
      </c>
    </row>
    <row r="213" spans="1:2">
      <c r="A213" s="36">
        <v>44502</v>
      </c>
      <c r="B213" s="30">
        <v>9495.5</v>
      </c>
    </row>
    <row r="214" spans="1:2">
      <c r="A214" s="36">
        <v>44503</v>
      </c>
      <c r="B214" s="30">
        <v>9458.5</v>
      </c>
    </row>
    <row r="215" spans="1:2">
      <c r="A215" s="36">
        <v>44504</v>
      </c>
      <c r="B215" s="30">
        <v>9439</v>
      </c>
    </row>
    <row r="216" spans="1:2">
      <c r="A216" s="36">
        <v>44505</v>
      </c>
      <c r="B216" s="30">
        <v>9518</v>
      </c>
    </row>
    <row r="217" spans="1:2">
      <c r="A217" s="36">
        <v>44508</v>
      </c>
      <c r="B217" s="30">
        <v>9637.5</v>
      </c>
    </row>
    <row r="218" spans="1:2">
      <c r="A218" s="36">
        <v>44509</v>
      </c>
      <c r="B218" s="30">
        <v>9553</v>
      </c>
    </row>
    <row r="219" spans="1:2">
      <c r="A219" s="36">
        <v>44510</v>
      </c>
      <c r="B219" s="30">
        <v>9533</v>
      </c>
    </row>
    <row r="220" spans="1:2">
      <c r="A220" s="36">
        <v>44511</v>
      </c>
      <c r="B220" s="30">
        <v>9633.5</v>
      </c>
    </row>
    <row r="221" spans="1:2">
      <c r="A221" s="36">
        <v>44512</v>
      </c>
      <c r="B221" s="30">
        <v>9711</v>
      </c>
    </row>
    <row r="222" spans="1:2">
      <c r="A222" s="36">
        <v>44515</v>
      </c>
      <c r="B222" s="30">
        <v>9673</v>
      </c>
    </row>
    <row r="223" spans="1:2">
      <c r="A223" s="36">
        <v>44516</v>
      </c>
      <c r="B223" s="30">
        <v>9561</v>
      </c>
    </row>
    <row r="224" spans="1:2">
      <c r="A224" s="36">
        <v>44517</v>
      </c>
      <c r="B224" s="30">
        <v>9406.5</v>
      </c>
    </row>
    <row r="225" spans="1:2">
      <c r="A225" s="36">
        <v>44518</v>
      </c>
      <c r="B225" s="30">
        <v>9441.5</v>
      </c>
    </row>
    <row r="226" spans="1:2">
      <c r="A226" s="36">
        <v>44519</v>
      </c>
      <c r="B226" s="30">
        <v>9646.5</v>
      </c>
    </row>
    <row r="227" spans="1:2">
      <c r="A227" s="36">
        <v>44522</v>
      </c>
      <c r="B227" s="30">
        <v>9726.5</v>
      </c>
    </row>
    <row r="228" spans="1:2">
      <c r="A228" s="36">
        <v>44523</v>
      </c>
      <c r="B228" s="30">
        <v>9710.5</v>
      </c>
    </row>
    <row r="229" spans="1:2">
      <c r="A229" s="36">
        <v>44524</v>
      </c>
      <c r="B229" s="30">
        <v>9835</v>
      </c>
    </row>
    <row r="230" spans="1:2">
      <c r="A230" s="36">
        <v>44525</v>
      </c>
      <c r="B230" s="30">
        <v>9801.5</v>
      </c>
    </row>
    <row r="231" spans="1:2">
      <c r="A231" s="36">
        <v>44526</v>
      </c>
      <c r="B231" s="30">
        <v>9460</v>
      </c>
    </row>
    <row r="232" spans="1:2">
      <c r="A232" s="36">
        <v>44529</v>
      </c>
      <c r="B232" s="30">
        <v>9577.5</v>
      </c>
    </row>
    <row r="233" spans="1:2">
      <c r="A233" s="36">
        <v>44530</v>
      </c>
      <c r="B233" s="30">
        <v>9442.5</v>
      </c>
    </row>
    <row r="234" spans="1:2">
      <c r="A234" s="36">
        <v>44531</v>
      </c>
      <c r="B234" s="30">
        <v>9444</v>
      </c>
    </row>
    <row r="235" spans="1:2">
      <c r="A235" s="36">
        <v>44532</v>
      </c>
      <c r="B235" s="30">
        <v>9496</v>
      </c>
    </row>
    <row r="236" spans="1:2">
      <c r="A236" s="36">
        <v>44533</v>
      </c>
      <c r="B236" s="30">
        <v>9418</v>
      </c>
    </row>
    <row r="237" spans="1:2">
      <c r="A237" s="36">
        <v>44536</v>
      </c>
      <c r="B237" s="30">
        <v>9505</v>
      </c>
    </row>
    <row r="238" spans="1:2">
      <c r="A238" s="36">
        <v>44537</v>
      </c>
      <c r="B238" s="30">
        <v>9595</v>
      </c>
    </row>
    <row r="239" spans="1:2">
      <c r="A239" s="36">
        <v>44538</v>
      </c>
      <c r="B239" s="30">
        <v>9652.5</v>
      </c>
    </row>
    <row r="240" spans="1:2">
      <c r="A240" s="36">
        <v>44539</v>
      </c>
      <c r="B240" s="30">
        <v>9534.5</v>
      </c>
    </row>
    <row r="241" spans="1:2">
      <c r="A241" s="36">
        <v>44540</v>
      </c>
      <c r="B241" s="30">
        <v>9506.5</v>
      </c>
    </row>
    <row r="242" spans="1:2">
      <c r="A242" s="36">
        <v>44543</v>
      </c>
      <c r="B242" s="30">
        <v>9447.5</v>
      </c>
    </row>
    <row r="243" spans="1:2">
      <c r="A243" s="36">
        <v>44544</v>
      </c>
      <c r="B243" s="30">
        <v>9412</v>
      </c>
    </row>
    <row r="244" spans="1:2">
      <c r="A244" s="36">
        <v>44545</v>
      </c>
      <c r="B244" s="30">
        <v>9199.5</v>
      </c>
    </row>
    <row r="245" spans="1:2">
      <c r="A245" s="36">
        <v>44546</v>
      </c>
      <c r="B245" s="30">
        <v>9507.5</v>
      </c>
    </row>
    <row r="246" spans="1:2">
      <c r="A246" s="36">
        <v>44547</v>
      </c>
      <c r="B246" s="30">
        <v>9437.5</v>
      </c>
    </row>
    <row r="247" spans="1:2">
      <c r="A247" s="36">
        <v>44550</v>
      </c>
      <c r="B247" s="30">
        <v>9446.5</v>
      </c>
    </row>
    <row r="248" spans="1:2">
      <c r="A248" s="36">
        <v>44551</v>
      </c>
      <c r="B248" s="30">
        <v>9534</v>
      </c>
    </row>
    <row r="249" spans="1:2">
      <c r="A249" s="36">
        <v>44552</v>
      </c>
      <c r="B249" s="30">
        <v>9607</v>
      </c>
    </row>
    <row r="250" spans="1:2">
      <c r="A250" s="36">
        <v>44553</v>
      </c>
      <c r="B250" s="30">
        <v>9612</v>
      </c>
    </row>
    <row r="251" spans="1:2">
      <c r="A251" s="36">
        <v>44554</v>
      </c>
      <c r="B251" s="30">
        <v>9568</v>
      </c>
    </row>
    <row r="252" spans="1:2">
      <c r="A252" s="36">
        <v>44559</v>
      </c>
      <c r="B252" s="30">
        <v>9680.5</v>
      </c>
    </row>
    <row r="253" spans="1:2">
      <c r="A253" s="36">
        <v>44560</v>
      </c>
      <c r="B253" s="30">
        <v>9691.5</v>
      </c>
    </row>
    <row r="254" spans="1:2">
      <c r="A254" s="36">
        <v>44561</v>
      </c>
      <c r="B254" s="30">
        <v>9720.5</v>
      </c>
    </row>
    <row r="255" spans="1:2">
      <c r="A255" s="36">
        <v>44565</v>
      </c>
      <c r="B255" s="30">
        <v>9768</v>
      </c>
    </row>
    <row r="256" spans="1:2">
      <c r="A256" s="36">
        <v>44566</v>
      </c>
      <c r="B256" s="30">
        <v>9698</v>
      </c>
    </row>
    <row r="257" spans="1:2">
      <c r="A257" s="36">
        <v>44567</v>
      </c>
      <c r="B257" s="30">
        <v>9531</v>
      </c>
    </row>
    <row r="258" spans="1:2">
      <c r="A258" s="36">
        <v>44568</v>
      </c>
      <c r="B258" s="30">
        <v>9647</v>
      </c>
    </row>
    <row r="259" spans="1:2">
      <c r="A259" s="36">
        <v>44571</v>
      </c>
      <c r="B259" s="30">
        <v>9563.5</v>
      </c>
    </row>
    <row r="260" spans="1:2">
      <c r="A260" s="36">
        <v>44572</v>
      </c>
      <c r="B260" s="30">
        <v>9719.5</v>
      </c>
    </row>
    <row r="261" spans="1:2">
      <c r="A261" s="36">
        <v>44573</v>
      </c>
      <c r="B261" s="30">
        <v>10064</v>
      </c>
    </row>
    <row r="262" spans="1:2">
      <c r="A262" s="36">
        <v>44574</v>
      </c>
      <c r="B262" s="30">
        <v>9958.5</v>
      </c>
    </row>
    <row r="263" spans="1:2">
      <c r="A263" s="36">
        <v>44575</v>
      </c>
      <c r="B263" s="30">
        <v>9719.5</v>
      </c>
    </row>
    <row r="264" spans="1:2">
      <c r="A264" s="36">
        <v>44578</v>
      </c>
      <c r="B264" s="30">
        <v>9731</v>
      </c>
    </row>
    <row r="265" spans="1:2">
      <c r="A265" s="36">
        <v>44579</v>
      </c>
      <c r="B265" s="30">
        <v>9676</v>
      </c>
    </row>
    <row r="266" spans="1:2">
      <c r="A266" s="36">
        <v>44580</v>
      </c>
      <c r="B266" s="30">
        <v>9841.5</v>
      </c>
    </row>
    <row r="267" spans="1:2">
      <c r="A267" s="36">
        <v>44581</v>
      </c>
      <c r="B267" s="30">
        <v>9990</v>
      </c>
    </row>
    <row r="268" spans="1:2">
      <c r="A268" s="36">
        <v>44582</v>
      </c>
      <c r="B268" s="30">
        <v>9941</v>
      </c>
    </row>
    <row r="269" spans="1:2">
      <c r="A269" s="36">
        <v>44585</v>
      </c>
      <c r="B269" s="30">
        <v>9728</v>
      </c>
    </row>
    <row r="270" spans="1:2">
      <c r="A270" s="36">
        <v>44586</v>
      </c>
      <c r="B270" s="30">
        <v>9801</v>
      </c>
    </row>
    <row r="271" spans="1:2">
      <c r="A271" s="36">
        <v>44587</v>
      </c>
      <c r="B271" s="30">
        <v>9916.5</v>
      </c>
    </row>
    <row r="272" spans="1:2">
      <c r="A272" s="36">
        <v>44588</v>
      </c>
      <c r="B272" s="30">
        <v>9782</v>
      </c>
    </row>
    <row r="273" spans="1:2">
      <c r="A273" s="36">
        <v>44589</v>
      </c>
      <c r="B273" s="30">
        <v>9507.5</v>
      </c>
    </row>
    <row r="274" spans="1:2">
      <c r="A274" s="36">
        <v>44592</v>
      </c>
      <c r="B274" s="30">
        <v>9506</v>
      </c>
    </row>
    <row r="275" spans="1:2">
      <c r="A275" s="36">
        <v>44593</v>
      </c>
      <c r="B275" s="30">
        <v>9696.5</v>
      </c>
    </row>
    <row r="276" spans="1:2">
      <c r="A276" s="36">
        <v>44594</v>
      </c>
      <c r="B276" s="30">
        <v>9839.5</v>
      </c>
    </row>
    <row r="277" spans="1:2">
      <c r="A277" s="36">
        <v>44595</v>
      </c>
      <c r="B277" s="30">
        <v>9832.5</v>
      </c>
    </row>
    <row r="278" spans="1:2">
      <c r="A278" s="36">
        <v>44596</v>
      </c>
      <c r="B278" s="30">
        <v>9841.5</v>
      </c>
    </row>
    <row r="279" spans="1:2">
      <c r="A279" s="36">
        <v>44599</v>
      </c>
      <c r="B279" s="30">
        <v>9777.5</v>
      </c>
    </row>
    <row r="280" spans="1:2">
      <c r="A280" s="36">
        <v>44600</v>
      </c>
      <c r="B280" s="30">
        <v>9781</v>
      </c>
    </row>
    <row r="281" spans="1:2">
      <c r="A281" s="36">
        <v>44601</v>
      </c>
      <c r="B281" s="30">
        <v>10059</v>
      </c>
    </row>
    <row r="282" spans="1:2">
      <c r="A282" s="36">
        <v>44602</v>
      </c>
      <c r="B282" s="30">
        <v>10254</v>
      </c>
    </row>
    <row r="283" spans="1:2">
      <c r="A283" s="36">
        <v>44603</v>
      </c>
      <c r="B283" s="30">
        <v>9860.5</v>
      </c>
    </row>
    <row r="284" spans="1:2">
      <c r="A284" s="36">
        <v>44606</v>
      </c>
      <c r="B284" s="30">
        <v>9920</v>
      </c>
    </row>
    <row r="285" spans="1:2">
      <c r="A285" s="36">
        <v>44607</v>
      </c>
      <c r="B285" s="30">
        <v>9968.5</v>
      </c>
    </row>
    <row r="286" spans="1:2">
      <c r="A286" s="36">
        <v>44608</v>
      </c>
      <c r="B286" s="30">
        <v>9992.5</v>
      </c>
    </row>
    <row r="287" spans="1:2">
      <c r="A287" s="36">
        <v>44609</v>
      </c>
      <c r="B287" s="30">
        <v>9929</v>
      </c>
    </row>
    <row r="288" spans="1:2">
      <c r="A288" s="36">
        <v>44610</v>
      </c>
      <c r="B288" s="30">
        <v>9956</v>
      </c>
    </row>
    <row r="289" spans="1:2">
      <c r="A289" s="36">
        <v>44613</v>
      </c>
      <c r="B289" s="30">
        <v>9898</v>
      </c>
    </row>
    <row r="290" spans="1:2">
      <c r="A290" s="36">
        <v>44614</v>
      </c>
      <c r="B290" s="30">
        <v>9915</v>
      </c>
    </row>
    <row r="291" spans="1:2">
      <c r="A291" s="36">
        <v>44615</v>
      </c>
      <c r="B291" s="30">
        <v>9866</v>
      </c>
    </row>
    <row r="292" spans="1:2">
      <c r="A292" s="36">
        <v>44616</v>
      </c>
      <c r="B292" s="30">
        <v>9864</v>
      </c>
    </row>
    <row r="293" spans="1:2">
      <c r="A293" s="36">
        <v>44617</v>
      </c>
      <c r="B293" s="30">
        <v>9873</v>
      </c>
    </row>
    <row r="294" spans="1:2">
      <c r="A294" s="36">
        <v>44620</v>
      </c>
      <c r="B294" s="30">
        <v>9883.5</v>
      </c>
    </row>
    <row r="295" spans="1:2">
      <c r="A295" s="36">
        <v>44621</v>
      </c>
      <c r="B295" s="30">
        <v>10061.5</v>
      </c>
    </row>
    <row r="296" spans="1:2">
      <c r="A296" s="36">
        <v>44622</v>
      </c>
      <c r="B296" s="30">
        <v>10166</v>
      </c>
    </row>
    <row r="297" spans="1:2">
      <c r="A297" s="36">
        <v>44623</v>
      </c>
      <c r="B297" s="30">
        <v>10351</v>
      </c>
    </row>
    <row r="298" spans="1:2">
      <c r="A298" s="36">
        <v>44624</v>
      </c>
      <c r="B298" s="30">
        <v>10674</v>
      </c>
    </row>
    <row r="299" spans="1:2">
      <c r="A299" s="36">
        <v>44627</v>
      </c>
      <c r="B299" s="30">
        <v>10281.5</v>
      </c>
    </row>
    <row r="300" spans="1:2">
      <c r="A300" s="36">
        <v>44628</v>
      </c>
      <c r="B300" s="30">
        <v>10209</v>
      </c>
    </row>
    <row r="301" spans="1:2">
      <c r="A301" s="36">
        <v>44629</v>
      </c>
      <c r="B301" s="30">
        <v>10001.5</v>
      </c>
    </row>
    <row r="302" spans="1:2">
      <c r="A302" s="36">
        <v>44630</v>
      </c>
      <c r="B302" s="30">
        <v>10117</v>
      </c>
    </row>
    <row r="303" spans="1:2">
      <c r="A303" s="36">
        <v>44631</v>
      </c>
      <c r="B303" s="30">
        <v>10183.5</v>
      </c>
    </row>
    <row r="304" spans="1:2">
      <c r="A304" s="36">
        <v>44634</v>
      </c>
      <c r="B304" s="30">
        <v>9935</v>
      </c>
    </row>
    <row r="305" spans="1:2">
      <c r="A305" s="36">
        <v>44635</v>
      </c>
      <c r="B305" s="30">
        <v>9904</v>
      </c>
    </row>
    <row r="306" spans="1:2">
      <c r="A306" s="36">
        <v>44636</v>
      </c>
      <c r="B306" s="30">
        <v>10054</v>
      </c>
    </row>
    <row r="307" spans="1:2">
      <c r="A307" s="36">
        <v>44637</v>
      </c>
      <c r="B307" s="30">
        <v>10243</v>
      </c>
    </row>
    <row r="308" spans="1:2">
      <c r="A308" s="36">
        <v>44638</v>
      </c>
      <c r="B308" s="30">
        <v>10331</v>
      </c>
    </row>
    <row r="309" spans="1:2">
      <c r="A309" s="36">
        <v>44641</v>
      </c>
      <c r="B309" s="30">
        <v>10295</v>
      </c>
    </row>
    <row r="310" spans="1:2">
      <c r="A310" s="36">
        <v>44642</v>
      </c>
      <c r="B310" s="30">
        <v>10268</v>
      </c>
    </row>
    <row r="311" spans="1:2">
      <c r="A311" s="36">
        <v>44643</v>
      </c>
      <c r="B311" s="30">
        <v>10438.5</v>
      </c>
    </row>
    <row r="312" spans="1:2">
      <c r="A312" s="36">
        <v>44644</v>
      </c>
      <c r="B312" s="30">
        <v>10349.5</v>
      </c>
    </row>
    <row r="313" spans="1:2">
      <c r="A313" s="36">
        <v>44645</v>
      </c>
      <c r="B313" s="30">
        <v>10267</v>
      </c>
    </row>
    <row r="314" spans="1:2">
      <c r="A314" s="36">
        <v>44648</v>
      </c>
      <c r="B314" s="30">
        <v>10341</v>
      </c>
    </row>
    <row r="315" spans="1:2">
      <c r="A315" s="36">
        <v>44649</v>
      </c>
      <c r="B315" s="30">
        <v>10316.5</v>
      </c>
    </row>
    <row r="316" spans="1:2">
      <c r="A316" s="36">
        <v>44650</v>
      </c>
      <c r="B316" s="30">
        <v>10367.5</v>
      </c>
    </row>
    <row r="317" spans="1:2">
      <c r="A317" s="36">
        <v>44651</v>
      </c>
      <c r="B317" s="30">
        <v>10375</v>
      </c>
    </row>
    <row r="318" spans="1:2">
      <c r="A318" s="36">
        <v>44652</v>
      </c>
      <c r="B318" s="30">
        <v>10353.5</v>
      </c>
    </row>
    <row r="319" spans="1:2">
      <c r="A319" s="36">
        <v>44655</v>
      </c>
      <c r="B319" s="30">
        <v>10469</v>
      </c>
    </row>
    <row r="320" spans="1:2">
      <c r="A320" s="36">
        <v>44656</v>
      </c>
      <c r="B320" s="30">
        <v>10455</v>
      </c>
    </row>
    <row r="321" spans="1:2">
      <c r="A321" s="36">
        <v>44657</v>
      </c>
      <c r="B321" s="30">
        <v>10305</v>
      </c>
    </row>
    <row r="322" spans="1:2">
      <c r="A322" s="36">
        <v>44658</v>
      </c>
      <c r="B322" s="30">
        <v>10311.5</v>
      </c>
    </row>
    <row r="323" spans="1:2">
      <c r="A323" s="36">
        <v>44659</v>
      </c>
      <c r="B323" s="30">
        <v>10323.5</v>
      </c>
    </row>
    <row r="324" spans="1:2">
      <c r="A324" s="36">
        <v>44662</v>
      </c>
      <c r="B324" s="30">
        <v>10200.5</v>
      </c>
    </row>
    <row r="325" spans="1:2">
      <c r="A325" s="36">
        <v>44663</v>
      </c>
      <c r="B325" s="30">
        <v>10342.5</v>
      </c>
    </row>
    <row r="326" spans="1:2">
      <c r="A326" s="36">
        <v>44664</v>
      </c>
      <c r="B326" s="30">
        <v>10299</v>
      </c>
    </row>
    <row r="327" spans="1:2">
      <c r="A327" s="36">
        <v>44665</v>
      </c>
      <c r="B327" s="30">
        <v>10315</v>
      </c>
    </row>
    <row r="328" spans="1:2">
      <c r="A328" s="36">
        <v>44670</v>
      </c>
      <c r="B328" s="30">
        <v>10304.5</v>
      </c>
    </row>
    <row r="329" spans="1:2">
      <c r="A329" s="36">
        <v>44671</v>
      </c>
      <c r="B329" s="30">
        <v>10223</v>
      </c>
    </row>
    <row r="330" spans="1:2">
      <c r="A330" s="36">
        <v>44672</v>
      </c>
      <c r="B330" s="30">
        <v>10285</v>
      </c>
    </row>
    <row r="331" spans="1:2">
      <c r="A331" s="36">
        <v>44673</v>
      </c>
      <c r="B331" s="30">
        <v>10110</v>
      </c>
    </row>
    <row r="332" spans="1:2">
      <c r="A332" s="36">
        <v>44676</v>
      </c>
      <c r="B332" s="30">
        <v>9769</v>
      </c>
    </row>
    <row r="333" spans="1:2">
      <c r="A333" s="36">
        <v>44677</v>
      </c>
      <c r="B333" s="30">
        <v>9860</v>
      </c>
    </row>
    <row r="334" spans="1:2">
      <c r="A334" s="36">
        <v>44678</v>
      </c>
      <c r="B334" s="30">
        <v>9856</v>
      </c>
    </row>
    <row r="335" spans="1:2">
      <c r="A335" s="36">
        <v>44679</v>
      </c>
      <c r="B335" s="30">
        <v>9697</v>
      </c>
    </row>
    <row r="336" spans="1:2">
      <c r="A336" s="36">
        <v>44680</v>
      </c>
      <c r="B336" s="30">
        <v>9769.5</v>
      </c>
    </row>
    <row r="337" spans="1:2">
      <c r="A337" s="36">
        <v>44684</v>
      </c>
      <c r="B337" s="30">
        <v>9410</v>
      </c>
    </row>
    <row r="338" spans="1:2">
      <c r="A338" s="36">
        <v>44685</v>
      </c>
      <c r="B338" s="30">
        <v>9473.5</v>
      </c>
    </row>
    <row r="339" spans="1:2">
      <c r="A339" s="36">
        <v>44686</v>
      </c>
      <c r="B339" s="30">
        <v>9489.5</v>
      </c>
    </row>
    <row r="340" spans="1:2">
      <c r="A340" s="36">
        <v>44687</v>
      </c>
      <c r="B340" s="30">
        <v>9414.5</v>
      </c>
    </row>
    <row r="341" spans="1:2">
      <c r="A341" s="36">
        <v>44690</v>
      </c>
      <c r="B341" s="30">
        <v>9237.5</v>
      </c>
    </row>
    <row r="342" spans="1:2">
      <c r="A342" s="36">
        <v>44691</v>
      </c>
      <c r="B342" s="30">
        <v>9228.5</v>
      </c>
    </row>
    <row r="343" spans="1:2">
      <c r="A343" s="36">
        <v>44692</v>
      </c>
      <c r="B343" s="30">
        <v>9340</v>
      </c>
    </row>
    <row r="344" spans="1:2">
      <c r="A344" s="36">
        <v>44693</v>
      </c>
      <c r="B344" s="30">
        <v>9090</v>
      </c>
    </row>
    <row r="345" spans="1:2">
      <c r="A345" s="36">
        <v>44694</v>
      </c>
      <c r="B345" s="30">
        <v>9159</v>
      </c>
    </row>
    <row r="346" spans="1:2">
      <c r="A346" s="36">
        <v>44697</v>
      </c>
      <c r="B346" s="30">
        <v>9238.5</v>
      </c>
    </row>
    <row r="347" spans="1:2">
      <c r="A347" s="36">
        <v>44698</v>
      </c>
      <c r="B347" s="30">
        <v>9366</v>
      </c>
    </row>
    <row r="348" spans="1:2">
      <c r="A348" s="36">
        <v>44699</v>
      </c>
      <c r="B348" s="30">
        <v>9235</v>
      </c>
    </row>
    <row r="349" spans="1:2">
      <c r="A349" s="36">
        <v>44700</v>
      </c>
      <c r="B349" s="30">
        <v>9415.5</v>
      </c>
    </row>
    <row r="350" spans="1:2">
      <c r="A350" s="36">
        <v>44701</v>
      </c>
      <c r="B350" s="30">
        <v>9422</v>
      </c>
    </row>
    <row r="351" spans="1:2">
      <c r="A351" s="36">
        <v>44704</v>
      </c>
      <c r="B351" s="30">
        <v>9548</v>
      </c>
    </row>
    <row r="352" spans="1:2">
      <c r="A352" s="36">
        <v>44705</v>
      </c>
      <c r="B352" s="30">
        <v>9453.5</v>
      </c>
    </row>
    <row r="353" spans="1:2">
      <c r="A353" s="36">
        <v>44706</v>
      </c>
      <c r="B353" s="30">
        <v>9373</v>
      </c>
    </row>
    <row r="354" spans="1:2">
      <c r="A354" s="36">
        <v>44707</v>
      </c>
      <c r="B354" s="30">
        <v>9353</v>
      </c>
    </row>
    <row r="355" spans="1:2">
      <c r="A355" s="36">
        <v>44708</v>
      </c>
      <c r="B355" s="30">
        <v>9459</v>
      </c>
    </row>
    <row r="356" spans="1:2">
      <c r="A356" s="36">
        <v>44711</v>
      </c>
      <c r="B356" s="30">
        <v>9543</v>
      </c>
    </row>
    <row r="357" spans="1:2">
      <c r="A357" s="36">
        <v>44712</v>
      </c>
      <c r="B357" s="30">
        <v>9447.5</v>
      </c>
    </row>
    <row r="358" spans="1:2">
      <c r="A358" s="36">
        <v>44713</v>
      </c>
      <c r="B358" s="30">
        <v>9499.5</v>
      </c>
    </row>
    <row r="359" spans="1:2">
      <c r="A359" s="36">
        <v>44718</v>
      </c>
      <c r="B359" s="30">
        <v>9745</v>
      </c>
    </row>
    <row r="360" spans="1:2">
      <c r="A360" s="36">
        <v>44719</v>
      </c>
      <c r="B360" s="30">
        <v>9699</v>
      </c>
    </row>
    <row r="361" spans="1:2">
      <c r="A361" s="36">
        <v>44720</v>
      </c>
      <c r="B361" s="30">
        <v>9730</v>
      </c>
    </row>
    <row r="362" spans="1:2">
      <c r="A362" s="36">
        <v>44721</v>
      </c>
      <c r="B362" s="30">
        <v>9615</v>
      </c>
    </row>
    <row r="363" spans="1:2">
      <c r="A363" s="36">
        <v>44722</v>
      </c>
      <c r="B363" s="30">
        <v>9447.5</v>
      </c>
    </row>
    <row r="364" spans="1:2">
      <c r="A364" s="36">
        <v>44725</v>
      </c>
      <c r="B364" s="30">
        <v>9294</v>
      </c>
    </row>
    <row r="365" spans="1:2">
      <c r="A365" s="36">
        <v>44726</v>
      </c>
      <c r="B365" s="30">
        <v>9230.5</v>
      </c>
    </row>
    <row r="366" spans="1:2">
      <c r="A366" s="36">
        <v>44727</v>
      </c>
      <c r="B366" s="30">
        <v>9230</v>
      </c>
    </row>
    <row r="367" spans="1:2">
      <c r="A367" s="36">
        <v>44728</v>
      </c>
      <c r="B367" s="30">
        <v>9074.5</v>
      </c>
    </row>
    <row r="368" spans="1:2">
      <c r="A368" s="36">
        <v>44729</v>
      </c>
      <c r="B368" s="30">
        <v>8961.5</v>
      </c>
    </row>
    <row r="369" spans="1:2">
      <c r="A369" s="36">
        <v>44732</v>
      </c>
      <c r="B369" s="30">
        <v>8977.5</v>
      </c>
    </row>
    <row r="370" spans="1:2">
      <c r="A370" s="36">
        <v>44733</v>
      </c>
      <c r="B370" s="30">
        <v>8995</v>
      </c>
    </row>
    <row r="371" spans="1:2">
      <c r="A371" s="36">
        <v>44734</v>
      </c>
      <c r="B371" s="30">
        <v>8773</v>
      </c>
    </row>
    <row r="372" spans="1:2">
      <c r="A372" s="36">
        <v>44735</v>
      </c>
      <c r="B372" s="30">
        <v>8409</v>
      </c>
    </row>
    <row r="373" spans="1:2">
      <c r="A373" s="36">
        <v>44736</v>
      </c>
      <c r="B373" s="30">
        <v>8381</v>
      </c>
    </row>
    <row r="374" spans="1:2">
      <c r="A374" s="36">
        <v>44739</v>
      </c>
      <c r="B374" s="30">
        <v>8417.5</v>
      </c>
    </row>
    <row r="375" spans="1:2">
      <c r="A375" s="36">
        <v>44740</v>
      </c>
      <c r="B375" s="30">
        <v>8365.5</v>
      </c>
    </row>
    <row r="376" spans="1:2">
      <c r="A376" s="36">
        <v>44741</v>
      </c>
      <c r="B376" s="30">
        <v>8401</v>
      </c>
    </row>
    <row r="377" spans="1:2">
      <c r="A377" s="36">
        <v>44742</v>
      </c>
      <c r="B377" s="30">
        <v>8258</v>
      </c>
    </row>
    <row r="378" spans="1:2">
      <c r="A378" s="36">
        <v>44743</v>
      </c>
      <c r="B378" s="30">
        <v>8048</v>
      </c>
    </row>
    <row r="379" spans="1:2">
      <c r="A379" s="36">
        <v>44746</v>
      </c>
      <c r="B379" s="30">
        <v>8006</v>
      </c>
    </row>
    <row r="380" spans="1:2">
      <c r="A380" s="36">
        <v>44747</v>
      </c>
      <c r="B380" s="30">
        <v>7670</v>
      </c>
    </row>
    <row r="381" spans="1:2">
      <c r="A381" s="36">
        <v>44748</v>
      </c>
      <c r="B381" s="30">
        <v>7520.5</v>
      </c>
    </row>
    <row r="382" spans="1:2">
      <c r="A382" s="36">
        <v>44749</v>
      </c>
      <c r="B382" s="30">
        <v>7822.5</v>
      </c>
    </row>
    <row r="383" spans="1:2">
      <c r="A383" s="36">
        <v>44750</v>
      </c>
      <c r="B383" s="30">
        <v>7805.5</v>
      </c>
    </row>
    <row r="384" spans="1:2">
      <c r="A384" s="36">
        <v>44753</v>
      </c>
      <c r="B384" s="30">
        <v>7584.5</v>
      </c>
    </row>
    <row r="385" spans="1:2">
      <c r="A385" s="36">
        <v>44754</v>
      </c>
      <c r="B385" s="30">
        <v>7354</v>
      </c>
    </row>
    <row r="386" spans="1:2">
      <c r="A386" s="36">
        <v>44755</v>
      </c>
      <c r="B386" s="30">
        <v>7325.5</v>
      </c>
    </row>
    <row r="387" spans="1:2">
      <c r="A387" s="36">
        <v>44756</v>
      </c>
      <c r="B387" s="30">
        <v>7170</v>
      </c>
    </row>
    <row r="388" spans="1:2">
      <c r="A388" s="36">
        <v>44757</v>
      </c>
      <c r="B388" s="30">
        <v>7190.5</v>
      </c>
    </row>
    <row r="389" spans="1:2">
      <c r="A389" s="36">
        <v>44760</v>
      </c>
      <c r="B389" s="30">
        <v>7426.5</v>
      </c>
    </row>
    <row r="390" spans="1:2">
      <c r="A390" s="36">
        <v>44761</v>
      </c>
      <c r="B390" s="30">
        <v>7277.5</v>
      </c>
    </row>
    <row r="391" spans="1:2">
      <c r="A391" s="36">
        <v>44762</v>
      </c>
      <c r="B391" s="30">
        <v>7378</v>
      </c>
    </row>
    <row r="392" spans="1:2">
      <c r="A392" s="36">
        <v>44763</v>
      </c>
      <c r="B392" s="30">
        <v>7322</v>
      </c>
    </row>
    <row r="393" spans="1:2">
      <c r="A393" s="36">
        <v>44764</v>
      </c>
      <c r="B393" s="30">
        <v>7452.5</v>
      </c>
    </row>
    <row r="394" spans="1:2">
      <c r="A394" s="36">
        <v>44767</v>
      </c>
      <c r="B394" s="30">
        <v>7479</v>
      </c>
    </row>
    <row r="395" spans="1:2">
      <c r="A395" s="36">
        <v>44768</v>
      </c>
      <c r="B395" s="30">
        <v>7536.5</v>
      </c>
    </row>
    <row r="396" spans="1:2">
      <c r="A396" s="36">
        <v>44769</v>
      </c>
      <c r="B396" s="30">
        <v>7637</v>
      </c>
    </row>
    <row r="397" spans="1:2">
      <c r="A397" s="36">
        <v>44770</v>
      </c>
      <c r="B397" s="30">
        <v>7762</v>
      </c>
    </row>
    <row r="398" spans="1:2">
      <c r="A398" s="36">
        <v>44771</v>
      </c>
      <c r="B398" s="30">
        <v>7917.5</v>
      </c>
    </row>
    <row r="399" spans="1:2">
      <c r="A399" s="36">
        <v>44774</v>
      </c>
      <c r="B399" s="30">
        <v>7819.5</v>
      </c>
    </row>
    <row r="400" spans="1:2">
      <c r="A400" s="36">
        <v>44775</v>
      </c>
      <c r="B400" s="30">
        <v>7806.5</v>
      </c>
    </row>
    <row r="401" spans="1:2">
      <c r="A401" s="36">
        <v>44776</v>
      </c>
      <c r="B401" s="30">
        <v>7677.5</v>
      </c>
    </row>
    <row r="402" spans="1:2">
      <c r="A402" s="36">
        <v>44777</v>
      </c>
      <c r="B402" s="30">
        <v>7727.5</v>
      </c>
    </row>
    <row r="403" spans="1:2">
      <c r="A403" s="36">
        <v>44778</v>
      </c>
      <c r="B403" s="30">
        <v>7870.5</v>
      </c>
    </row>
    <row r="404" spans="1:2">
      <c r="A404" s="36">
        <v>44781</v>
      </c>
      <c r="B404" s="30">
        <v>7987.5</v>
      </c>
    </row>
    <row r="405" spans="1:2">
      <c r="A405" s="36">
        <v>44782</v>
      </c>
      <c r="B405" s="30">
        <v>7983</v>
      </c>
    </row>
    <row r="406" spans="1:2">
      <c r="A406" s="36">
        <v>44783</v>
      </c>
      <c r="B406" s="30">
        <v>8085.5</v>
      </c>
    </row>
    <row r="407" spans="1:2">
      <c r="A407" s="36">
        <v>44784</v>
      </c>
      <c r="B407" s="30">
        <v>8173</v>
      </c>
    </row>
    <row r="408" spans="1:2">
      <c r="A408" s="36">
        <v>44785</v>
      </c>
      <c r="B408" s="30">
        <v>8091.5</v>
      </c>
    </row>
    <row r="409" spans="1:2">
      <c r="A409" s="36">
        <v>44788</v>
      </c>
      <c r="B409" s="30">
        <v>7980</v>
      </c>
    </row>
    <row r="410" spans="1:2">
      <c r="A410" s="36">
        <v>44789</v>
      </c>
      <c r="B410" s="30">
        <v>7979</v>
      </c>
    </row>
    <row r="411" spans="1:2">
      <c r="A411" s="36">
        <v>44790</v>
      </c>
      <c r="B411" s="30">
        <v>7924.5</v>
      </c>
    </row>
    <row r="412" spans="1:2">
      <c r="A412" s="36">
        <v>44791</v>
      </c>
      <c r="B412" s="30">
        <v>8031.5</v>
      </c>
    </row>
    <row r="413" spans="1:2">
      <c r="A413" s="36">
        <v>44792</v>
      </c>
      <c r="B413" s="30">
        <v>8078.5</v>
      </c>
    </row>
    <row r="414" spans="1:2">
      <c r="A414" s="36">
        <v>44795</v>
      </c>
      <c r="B414" s="30">
        <v>8027</v>
      </c>
    </row>
    <row r="415" spans="1:2">
      <c r="A415" s="36">
        <v>44796</v>
      </c>
      <c r="B415" s="30">
        <v>8120</v>
      </c>
    </row>
    <row r="416" spans="1:2">
      <c r="A416" s="36">
        <v>44797</v>
      </c>
      <c r="B416" s="30">
        <v>8034.5</v>
      </c>
    </row>
    <row r="417" spans="1:2">
      <c r="A417" s="36">
        <v>44798</v>
      </c>
      <c r="B417" s="30">
        <v>8129</v>
      </c>
    </row>
    <row r="418" spans="1:2">
      <c r="A418" s="36">
        <v>44799</v>
      </c>
      <c r="B418" s="30">
        <v>8160.5</v>
      </c>
    </row>
    <row r="419" spans="1:2">
      <c r="A419" s="36">
        <v>44803</v>
      </c>
      <c r="B419" s="30">
        <v>7864</v>
      </c>
    </row>
    <row r="420" spans="1:2">
      <c r="A420" s="36">
        <v>44804</v>
      </c>
      <c r="B420" s="30">
        <v>7801.5</v>
      </c>
    </row>
    <row r="421" spans="1:2">
      <c r="A421" s="36">
        <v>44805</v>
      </c>
      <c r="B421" s="30">
        <v>7597</v>
      </c>
    </row>
    <row r="422" spans="1:2">
      <c r="A422" s="36">
        <v>44806</v>
      </c>
      <c r="B422" s="30">
        <v>7633</v>
      </c>
    </row>
    <row r="423" spans="1:2">
      <c r="A423" s="36">
        <v>44809</v>
      </c>
      <c r="B423" s="30">
        <v>7653.5</v>
      </c>
    </row>
    <row r="424" spans="1:2">
      <c r="A424" s="36">
        <v>44810</v>
      </c>
      <c r="B424" s="30">
        <v>7683</v>
      </c>
    </row>
    <row r="425" spans="1:2">
      <c r="A425" s="36">
        <v>44811</v>
      </c>
      <c r="B425" s="30">
        <v>7622.5</v>
      </c>
    </row>
    <row r="426" spans="1:2">
      <c r="A426" s="36">
        <v>44812</v>
      </c>
      <c r="B426" s="30">
        <v>7810.5</v>
      </c>
    </row>
    <row r="427" spans="1:2">
      <c r="A427" s="36">
        <v>44813</v>
      </c>
      <c r="B427" s="30">
        <v>7856.5</v>
      </c>
    </row>
    <row r="428" spans="1:2">
      <c r="A428" s="36">
        <v>44816</v>
      </c>
      <c r="B428" s="30">
        <v>7955.5</v>
      </c>
    </row>
    <row r="429" spans="1:2">
      <c r="A429" s="36">
        <v>44817</v>
      </c>
      <c r="B429" s="30">
        <v>7868.5</v>
      </c>
    </row>
    <row r="430" spans="1:2">
      <c r="A430" s="36">
        <v>44818</v>
      </c>
      <c r="B430" s="30">
        <v>7803</v>
      </c>
    </row>
    <row r="431" spans="1:2">
      <c r="A431" s="36">
        <v>44819</v>
      </c>
      <c r="B431" s="30">
        <v>7729.5</v>
      </c>
    </row>
    <row r="432" spans="1:2">
      <c r="A432" s="36">
        <v>44820</v>
      </c>
      <c r="B432" s="30">
        <v>7762</v>
      </c>
    </row>
    <row r="433" spans="1:2">
      <c r="A433" s="36">
        <v>44823</v>
      </c>
      <c r="B433" s="30">
        <v>7753.5</v>
      </c>
    </row>
    <row r="434" spans="1:2">
      <c r="A434" s="36">
        <v>44824</v>
      </c>
      <c r="B434" s="30">
        <v>7758</v>
      </c>
    </row>
    <row r="435" spans="1:2">
      <c r="A435" s="36">
        <v>44825</v>
      </c>
      <c r="B435" s="30">
        <v>7690</v>
      </c>
    </row>
    <row r="436" spans="1:2">
      <c r="A436" s="36">
        <v>44826</v>
      </c>
      <c r="B436" s="30">
        <v>7680</v>
      </c>
    </row>
    <row r="437" spans="1:2">
      <c r="A437" s="36">
        <v>44827</v>
      </c>
      <c r="B437" s="30">
        <v>7433</v>
      </c>
    </row>
    <row r="438" spans="1:2">
      <c r="A438" s="36">
        <v>44830</v>
      </c>
      <c r="B438" s="30">
        <v>7341.5</v>
      </c>
    </row>
    <row r="439" spans="1:2">
      <c r="A439" s="36">
        <v>44831</v>
      </c>
      <c r="B439" s="30">
        <v>7353</v>
      </c>
    </row>
    <row r="440" spans="1:2">
      <c r="A440" s="36">
        <v>44832</v>
      </c>
      <c r="B440" s="30">
        <v>7422</v>
      </c>
    </row>
    <row r="441" spans="1:2">
      <c r="A441" s="36">
        <v>44833</v>
      </c>
      <c r="B441" s="30">
        <v>7542</v>
      </c>
    </row>
    <row r="442" spans="1:2">
      <c r="A442" s="36">
        <v>44834</v>
      </c>
      <c r="B442" s="30">
        <v>7560</v>
      </c>
    </row>
    <row r="443" spans="1:2">
      <c r="A443" s="36">
        <v>44837</v>
      </c>
      <c r="B443" s="30">
        <v>7508</v>
      </c>
    </row>
    <row r="444" spans="1:2">
      <c r="A444" s="36">
        <v>44838</v>
      </c>
      <c r="B444" s="30">
        <v>7718</v>
      </c>
    </row>
    <row r="445" spans="1:2">
      <c r="A445" s="36">
        <v>44839</v>
      </c>
      <c r="B445" s="30">
        <v>7679.5</v>
      </c>
    </row>
    <row r="446" spans="1:2">
      <c r="A446" s="36">
        <v>44840</v>
      </c>
      <c r="B446" s="30">
        <v>7607.5</v>
      </c>
    </row>
    <row r="447" spans="1:2">
      <c r="A447" s="36">
        <v>44841</v>
      </c>
      <c r="B447" s="30">
        <v>7457.5</v>
      </c>
    </row>
    <row r="448" spans="1:2">
      <c r="A448" s="36">
        <v>44844</v>
      </c>
      <c r="B448" s="30">
        <v>7578.5</v>
      </c>
    </row>
    <row r="449" spans="1:2">
      <c r="A449" s="36">
        <v>44845</v>
      </c>
      <c r="B449" s="30">
        <v>7596</v>
      </c>
    </row>
    <row r="450" spans="1:2">
      <c r="A450" s="36">
        <v>44846</v>
      </c>
      <c r="B450" s="30">
        <v>7545</v>
      </c>
    </row>
    <row r="451" spans="1:2">
      <c r="A451" s="36">
        <v>44847</v>
      </c>
      <c r="B451" s="30">
        <v>7573</v>
      </c>
    </row>
    <row r="452" spans="1:2">
      <c r="A452" s="36">
        <v>44848</v>
      </c>
      <c r="B452" s="30">
        <v>7538.5</v>
      </c>
    </row>
    <row r="453" spans="1:2">
      <c r="A453" s="36">
        <v>44851</v>
      </c>
      <c r="B453" s="30">
        <v>7562.5</v>
      </c>
    </row>
    <row r="454" spans="1:2">
      <c r="A454" s="36">
        <v>44852</v>
      </c>
      <c r="B454" s="30">
        <v>7421</v>
      </c>
    </row>
    <row r="455" spans="1:2">
      <c r="A455" s="36">
        <v>44853</v>
      </c>
      <c r="B455" s="30">
        <v>7386.5</v>
      </c>
    </row>
    <row r="456" spans="1:2">
      <c r="A456" s="36">
        <v>44854</v>
      </c>
      <c r="B456" s="30">
        <v>7560.5</v>
      </c>
    </row>
    <row r="457" spans="1:2">
      <c r="A457" s="36">
        <v>44855</v>
      </c>
      <c r="B457" s="30">
        <v>7624</v>
      </c>
    </row>
    <row r="458" spans="1:2">
      <c r="A458" s="36">
        <v>44858</v>
      </c>
      <c r="B458" s="30">
        <v>7556</v>
      </c>
    </row>
    <row r="459" spans="1:2">
      <c r="A459" s="36">
        <v>44859</v>
      </c>
      <c r="B459" s="30">
        <v>7523</v>
      </c>
    </row>
    <row r="460" spans="1:2">
      <c r="A460" s="36">
        <v>44860</v>
      </c>
      <c r="B460" s="30">
        <v>7792</v>
      </c>
    </row>
    <row r="461" spans="1:2">
      <c r="A461" s="36">
        <v>44861</v>
      </c>
      <c r="B461" s="30">
        <v>7764.5</v>
      </c>
    </row>
    <row r="462" spans="1:2">
      <c r="A462" s="36">
        <v>44862</v>
      </c>
      <c r="B462" s="30">
        <v>7550</v>
      </c>
    </row>
    <row r="463" spans="1:2">
      <c r="A463" s="36">
        <v>44865</v>
      </c>
      <c r="B463" s="30">
        <v>7450</v>
      </c>
    </row>
    <row r="464" spans="1:2">
      <c r="A464" s="36">
        <v>44866</v>
      </c>
      <c r="B464" s="30">
        <v>7652</v>
      </c>
    </row>
    <row r="465" spans="1:2">
      <c r="A465" s="36">
        <v>44867</v>
      </c>
      <c r="B465" s="30">
        <v>7626.5</v>
      </c>
    </row>
    <row r="466" spans="1:2">
      <c r="A466" s="36">
        <v>44868</v>
      </c>
      <c r="B466" s="30">
        <v>7561</v>
      </c>
    </row>
    <row r="467" spans="1:2">
      <c r="A467" s="36">
        <v>44869</v>
      </c>
      <c r="B467" s="30">
        <v>8099</v>
      </c>
    </row>
    <row r="468" spans="1:2">
      <c r="A468" s="36">
        <v>44872</v>
      </c>
      <c r="B468" s="30">
        <v>7914.5</v>
      </c>
    </row>
    <row r="469" spans="1:2">
      <c r="A469" s="36">
        <v>44873</v>
      </c>
      <c r="B469" s="30">
        <v>8115.5</v>
      </c>
    </row>
    <row r="470" spans="1:2">
      <c r="A470" s="36">
        <v>44874</v>
      </c>
      <c r="B470" s="30">
        <v>8104.5</v>
      </c>
    </row>
    <row r="471" spans="1:2">
      <c r="A471" s="36">
        <v>44875</v>
      </c>
      <c r="B471" s="30">
        <v>8271.5</v>
      </c>
    </row>
    <row r="472" spans="1:2">
      <c r="A472" s="36">
        <v>44876</v>
      </c>
      <c r="B472" s="30">
        <v>8492.5</v>
      </c>
    </row>
    <row r="473" spans="1:2">
      <c r="A473" s="36">
        <v>44879</v>
      </c>
      <c r="B473" s="30">
        <v>8375</v>
      </c>
    </row>
    <row r="474" spans="1:2">
      <c r="A474" s="36">
        <v>44880</v>
      </c>
      <c r="B474" s="30">
        <v>8376.5</v>
      </c>
    </row>
    <row r="475" spans="1:2">
      <c r="A475" s="36">
        <v>44881</v>
      </c>
      <c r="B475" s="30">
        <v>8293.5</v>
      </c>
    </row>
    <row r="476" spans="1:2">
      <c r="A476" s="36">
        <v>44882</v>
      </c>
      <c r="B476" s="30">
        <v>8110</v>
      </c>
    </row>
    <row r="477" spans="1:2">
      <c r="A477" s="36">
        <v>44883</v>
      </c>
      <c r="B477" s="30">
        <v>8076</v>
      </c>
    </row>
    <row r="478" spans="1:2">
      <c r="A478" s="36">
        <v>44886</v>
      </c>
      <c r="B478" s="30">
        <v>7880.5</v>
      </c>
    </row>
    <row r="479" spans="1:2">
      <c r="A479" s="36">
        <v>44887</v>
      </c>
      <c r="B479" s="30">
        <v>8013</v>
      </c>
    </row>
    <row r="480" spans="1:2">
      <c r="A480" s="36">
        <v>44888</v>
      </c>
      <c r="B480" s="30">
        <v>8005</v>
      </c>
    </row>
    <row r="481" spans="1:2">
      <c r="A481" s="36">
        <v>44889</v>
      </c>
      <c r="B481" s="30">
        <v>8041</v>
      </c>
    </row>
    <row r="482" spans="1:2">
      <c r="A482" s="36">
        <v>44890</v>
      </c>
      <c r="B482" s="30">
        <v>8008</v>
      </c>
    </row>
    <row r="483" spans="1:2">
      <c r="A483" s="36">
        <v>44893</v>
      </c>
      <c r="B483" s="30">
        <v>7959</v>
      </c>
    </row>
    <row r="484" spans="1:2">
      <c r="A484" s="36">
        <v>44894</v>
      </c>
      <c r="B484" s="30">
        <v>8037.5</v>
      </c>
    </row>
    <row r="485" spans="1:2">
      <c r="A485" s="36">
        <v>44895</v>
      </c>
      <c r="B485" s="30">
        <v>8239</v>
      </c>
    </row>
    <row r="486" spans="1:2">
      <c r="A486" s="36">
        <v>44896</v>
      </c>
      <c r="B486" s="30">
        <v>8336</v>
      </c>
    </row>
    <row r="487" spans="1:2">
      <c r="A487" s="36">
        <v>44897</v>
      </c>
      <c r="B487" s="30">
        <v>8450</v>
      </c>
    </row>
    <row r="488" spans="1:2">
      <c r="A488" s="36">
        <v>44900</v>
      </c>
      <c r="B488" s="30">
        <v>8391</v>
      </c>
    </row>
    <row r="489" spans="1:2">
      <c r="A489" s="36">
        <v>44901</v>
      </c>
      <c r="B489" s="30">
        <v>8421.5</v>
      </c>
    </row>
    <row r="490" spans="1:2">
      <c r="A490" s="36">
        <v>44902</v>
      </c>
      <c r="B490" s="30">
        <v>8456.5</v>
      </c>
    </row>
    <row r="491" spans="1:2">
      <c r="A491" s="36">
        <v>44903</v>
      </c>
      <c r="B491" s="30">
        <v>8543</v>
      </c>
    </row>
    <row r="492" spans="1:2">
      <c r="A492" s="36">
        <v>44904</v>
      </c>
      <c r="B492" s="30">
        <v>8543</v>
      </c>
    </row>
    <row r="493" spans="1:2">
      <c r="A493" s="36">
        <v>44907</v>
      </c>
      <c r="B493" s="30">
        <v>8374</v>
      </c>
    </row>
    <row r="494" spans="1:2">
      <c r="A494" s="36">
        <v>44908</v>
      </c>
      <c r="B494" s="30">
        <v>8497</v>
      </c>
    </row>
    <row r="495" spans="1:2">
      <c r="A495" s="36">
        <v>44909</v>
      </c>
      <c r="B495" s="30">
        <v>8516.5</v>
      </c>
    </row>
    <row r="496" spans="1:2">
      <c r="A496" s="36">
        <v>44910</v>
      </c>
      <c r="B496" s="30">
        <v>8293.5</v>
      </c>
    </row>
    <row r="497" spans="1:2">
      <c r="A497" s="36">
        <v>44911</v>
      </c>
      <c r="B497" s="30">
        <v>8266.5</v>
      </c>
    </row>
    <row r="498" spans="1:2">
      <c r="A498" s="36">
        <v>44914</v>
      </c>
      <c r="B498" s="30">
        <v>8320</v>
      </c>
    </row>
    <row r="499" spans="1:2">
      <c r="A499" s="36">
        <v>44915</v>
      </c>
      <c r="B499" s="30">
        <v>8354.5</v>
      </c>
    </row>
    <row r="500" spans="1:2">
      <c r="A500" s="36">
        <v>44916</v>
      </c>
      <c r="B500" s="30">
        <v>8393.5</v>
      </c>
    </row>
    <row r="501" spans="1:2">
      <c r="A501" s="36">
        <v>44917</v>
      </c>
      <c r="B501" s="30">
        <v>8310.5</v>
      </c>
    </row>
    <row r="502" spans="1:2">
      <c r="A502" s="36">
        <v>44918</v>
      </c>
      <c r="B502" s="30">
        <v>8349.5</v>
      </c>
    </row>
    <row r="503" spans="1:2">
      <c r="A503" s="36">
        <v>44923</v>
      </c>
      <c r="B503" s="30">
        <v>8443</v>
      </c>
    </row>
    <row r="504" spans="1:2">
      <c r="A504" s="36">
        <v>44924</v>
      </c>
      <c r="B504" s="30">
        <v>8418</v>
      </c>
    </row>
    <row r="505" spans="1:2">
      <c r="A505" s="36">
        <v>44925</v>
      </c>
      <c r="B505" s="30">
        <v>8372</v>
      </c>
    </row>
    <row r="506" spans="1:2">
      <c r="A506" s="36">
        <v>44929</v>
      </c>
      <c r="B506" s="30">
        <v>8321.5</v>
      </c>
    </row>
    <row r="507" spans="1:2">
      <c r="A507" s="36">
        <v>44930</v>
      </c>
      <c r="B507" s="30">
        <v>8252</v>
      </c>
    </row>
    <row r="508" spans="1:2">
      <c r="A508" s="36">
        <v>44931</v>
      </c>
      <c r="B508" s="30">
        <v>8374.5</v>
      </c>
    </row>
    <row r="509" spans="1:2">
      <c r="A509" s="36">
        <v>44932</v>
      </c>
      <c r="B509" s="30">
        <v>8589.5</v>
      </c>
    </row>
    <row r="510" spans="1:2">
      <c r="A510" s="36">
        <v>44935</v>
      </c>
      <c r="B510" s="30">
        <v>8859.5</v>
      </c>
    </row>
    <row r="511" spans="1:2">
      <c r="A511" s="36">
        <v>44936</v>
      </c>
      <c r="B511" s="30">
        <v>8912</v>
      </c>
    </row>
    <row r="512" spans="1:2">
      <c r="A512" s="36">
        <v>44937</v>
      </c>
      <c r="B512" s="30">
        <v>9124.5</v>
      </c>
    </row>
    <row r="513" spans="1:2">
      <c r="A513" s="36">
        <v>44938</v>
      </c>
      <c r="B513" s="30">
        <v>9187</v>
      </c>
    </row>
    <row r="514" spans="1:2">
      <c r="A514" s="36">
        <v>44939</v>
      </c>
      <c r="B514" s="30">
        <v>9185.5</v>
      </c>
    </row>
    <row r="515" spans="1:2">
      <c r="A515" s="36">
        <v>44942</v>
      </c>
      <c r="B515" s="30">
        <v>9104.5</v>
      </c>
    </row>
    <row r="516" spans="1:2">
      <c r="A516" s="36">
        <v>44943</v>
      </c>
      <c r="B516" s="30">
        <v>9287</v>
      </c>
    </row>
    <row r="517" spans="1:2">
      <c r="A517" s="36">
        <v>44944</v>
      </c>
      <c r="B517" s="30">
        <v>9323.5</v>
      </c>
    </row>
    <row r="518" spans="1:2">
      <c r="A518" s="36">
        <v>44945</v>
      </c>
      <c r="B518" s="30">
        <v>9305.5</v>
      </c>
    </row>
    <row r="519" spans="1:2">
      <c r="A519" s="36">
        <v>44946</v>
      </c>
      <c r="B519" s="30">
        <v>9324</v>
      </c>
    </row>
    <row r="520" spans="1:2">
      <c r="A520" s="36">
        <v>44949</v>
      </c>
      <c r="B520" s="30">
        <v>9356</v>
      </c>
    </row>
    <row r="521" spans="1:2">
      <c r="A521" s="36">
        <v>44950</v>
      </c>
      <c r="B521" s="30">
        <v>9314.5</v>
      </c>
    </row>
    <row r="522" spans="1:2">
      <c r="A522" s="36">
        <v>44951</v>
      </c>
      <c r="B522" s="30">
        <v>9314.5</v>
      </c>
    </row>
    <row r="523" spans="1:2">
      <c r="A523" s="36">
        <v>44952</v>
      </c>
      <c r="B523" s="30">
        <v>9329.5</v>
      </c>
    </row>
    <row r="524" spans="1:2">
      <c r="A524" s="36">
        <v>44953</v>
      </c>
      <c r="B524" s="30">
        <v>9263.5</v>
      </c>
    </row>
    <row r="525" spans="1:2">
      <c r="A525" s="36">
        <v>44956</v>
      </c>
      <c r="B525" s="30">
        <v>9210</v>
      </c>
    </row>
    <row r="526" spans="1:2">
      <c r="A526" s="36">
        <v>44957</v>
      </c>
      <c r="B526" s="30">
        <v>9222.5</v>
      </c>
    </row>
    <row r="527" spans="1:2">
      <c r="A527" s="36">
        <v>44958</v>
      </c>
      <c r="B527" s="30">
        <v>9087</v>
      </c>
    </row>
    <row r="528" spans="1:2">
      <c r="A528" s="36">
        <v>44959</v>
      </c>
      <c r="B528" s="30">
        <v>9052.5</v>
      </c>
    </row>
    <row r="529" spans="1:2">
      <c r="A529" s="36">
        <v>44960</v>
      </c>
      <c r="B529" s="30">
        <v>8980.5</v>
      </c>
    </row>
    <row r="530" spans="1:2">
      <c r="A530" s="36">
        <v>44963</v>
      </c>
      <c r="B530" s="30">
        <v>8871.5</v>
      </c>
    </row>
    <row r="531" spans="1:2">
      <c r="A531" s="36">
        <v>44964</v>
      </c>
      <c r="B531" s="30">
        <v>8925</v>
      </c>
    </row>
    <row r="532" spans="1:2">
      <c r="A532" s="36">
        <v>44965</v>
      </c>
      <c r="B532" s="30">
        <v>8892.5</v>
      </c>
    </row>
    <row r="533" spans="1:2">
      <c r="A533" s="36">
        <v>44966</v>
      </c>
      <c r="B533" s="30">
        <v>8983</v>
      </c>
    </row>
    <row r="534" spans="1:2">
      <c r="A534" s="36">
        <v>44967</v>
      </c>
      <c r="B534" s="30">
        <v>8857.5</v>
      </c>
    </row>
    <row r="535" spans="1:2">
      <c r="A535" s="36">
        <v>44970</v>
      </c>
      <c r="B535" s="30">
        <v>8938</v>
      </c>
    </row>
    <row r="536" spans="1:2">
      <c r="A536" s="36">
        <v>44971</v>
      </c>
      <c r="B536" s="30">
        <v>8946.5</v>
      </c>
    </row>
    <row r="537" spans="1:2">
      <c r="A537" s="36">
        <v>44972</v>
      </c>
      <c r="B537" s="30">
        <v>8857.5</v>
      </c>
    </row>
    <row r="538" spans="1:2">
      <c r="A538" s="36">
        <v>44973</v>
      </c>
      <c r="B538" s="30">
        <v>9023</v>
      </c>
    </row>
    <row r="539" spans="1:2">
      <c r="A539" s="36">
        <v>44974</v>
      </c>
      <c r="B539" s="30">
        <v>8987.5</v>
      </c>
    </row>
    <row r="540" spans="1:2">
      <c r="A540" s="36">
        <v>44977</v>
      </c>
      <c r="B540" s="30">
        <v>9141.5</v>
      </c>
    </row>
    <row r="541" spans="1:2">
      <c r="A541" s="36">
        <v>44978</v>
      </c>
      <c r="B541" s="30">
        <v>9200.5</v>
      </c>
    </row>
    <row r="542" spans="1:2">
      <c r="A542" s="36">
        <v>44979</v>
      </c>
      <c r="B542" s="30">
        <v>9112</v>
      </c>
    </row>
    <row r="543" spans="1:2">
      <c r="A543" s="36">
        <v>44980</v>
      </c>
      <c r="B543" s="30">
        <v>8904</v>
      </c>
    </row>
    <row r="544" spans="1:2">
      <c r="A544" s="36">
        <v>44981</v>
      </c>
      <c r="B544" s="30">
        <v>8716.5</v>
      </c>
    </row>
    <row r="545" spans="1:2">
      <c r="A545" s="36">
        <v>44984</v>
      </c>
      <c r="B545" s="30">
        <v>8802</v>
      </c>
    </row>
    <row r="546" spans="1:2">
      <c r="A546" s="36">
        <v>44985</v>
      </c>
      <c r="B546" s="30">
        <v>8961</v>
      </c>
    </row>
    <row r="547" spans="1:2">
      <c r="A547" s="36">
        <v>44986</v>
      </c>
      <c r="B547" s="30">
        <v>9100.5</v>
      </c>
    </row>
    <row r="548" spans="1:2">
      <c r="A548" s="36">
        <v>44987</v>
      </c>
      <c r="B548" s="30">
        <v>8958.5</v>
      </c>
    </row>
    <row r="549" spans="1:2">
      <c r="A549" s="36">
        <v>44988</v>
      </c>
      <c r="B549" s="30">
        <v>8983.5</v>
      </c>
    </row>
    <row r="550" spans="1:2">
      <c r="A550" s="36">
        <v>44991</v>
      </c>
      <c r="B550" s="30">
        <v>8920.5</v>
      </c>
    </row>
    <row r="551" spans="1:2">
      <c r="A551" s="36">
        <v>44992</v>
      </c>
      <c r="B551" s="30">
        <v>8763.5</v>
      </c>
    </row>
    <row r="552" spans="1:2">
      <c r="A552" s="36">
        <v>44993</v>
      </c>
      <c r="B552" s="30">
        <v>8910.5</v>
      </c>
    </row>
    <row r="553" spans="1:2">
      <c r="A553" s="36">
        <v>44994</v>
      </c>
      <c r="B553" s="30">
        <v>8853</v>
      </c>
    </row>
    <row r="554" spans="1:2">
      <c r="A554" s="36">
        <v>44995</v>
      </c>
      <c r="B554" s="30">
        <v>8867</v>
      </c>
    </row>
    <row r="555" spans="1:2">
      <c r="A555" s="36">
        <v>44998</v>
      </c>
      <c r="B555" s="30">
        <v>8931</v>
      </c>
    </row>
    <row r="556" spans="1:2">
      <c r="A556" s="36">
        <v>44999</v>
      </c>
      <c r="B556" s="30">
        <v>8833.5</v>
      </c>
    </row>
    <row r="557" spans="1:2">
      <c r="A557" s="36">
        <v>45000</v>
      </c>
      <c r="B557" s="30">
        <v>8504.5</v>
      </c>
    </row>
    <row r="558" spans="1:2">
      <c r="A558" s="36">
        <v>45001</v>
      </c>
      <c r="B558" s="30">
        <v>8518</v>
      </c>
    </row>
    <row r="559" spans="1:2">
      <c r="A559" s="36">
        <v>45002</v>
      </c>
      <c r="B559" s="30">
        <v>8580</v>
      </c>
    </row>
    <row r="560" spans="1:2">
      <c r="A560" s="36">
        <v>45005</v>
      </c>
      <c r="B560" s="30">
        <v>8697.5</v>
      </c>
    </row>
    <row r="561" spans="1:2">
      <c r="A561" s="36">
        <v>45006</v>
      </c>
      <c r="B561" s="30">
        <v>8757.5</v>
      </c>
    </row>
    <row r="562" spans="1:2">
      <c r="A562" s="36">
        <v>45007</v>
      </c>
      <c r="B562" s="30">
        <v>8888.5</v>
      </c>
    </row>
    <row r="563" spans="1:2">
      <c r="A563" s="36">
        <v>45008</v>
      </c>
      <c r="B563" s="30">
        <v>9031</v>
      </c>
    </row>
    <row r="564" spans="1:2">
      <c r="A564" s="36">
        <v>45009</v>
      </c>
      <c r="B564" s="30">
        <v>8921.5</v>
      </c>
    </row>
    <row r="565" spans="1:2">
      <c r="A565" s="36">
        <v>45012</v>
      </c>
      <c r="B565" s="30">
        <v>8964</v>
      </c>
    </row>
    <row r="566" spans="1:2">
      <c r="A566" s="36">
        <v>45013</v>
      </c>
      <c r="B566" s="30">
        <v>8978</v>
      </c>
    </row>
    <row r="567" spans="1:2">
      <c r="A567" s="36">
        <v>45014</v>
      </c>
      <c r="B567" s="30">
        <v>9002.5</v>
      </c>
    </row>
    <row r="568" spans="1:2">
      <c r="A568" s="36">
        <v>45015</v>
      </c>
      <c r="B568" s="30">
        <v>9001</v>
      </c>
    </row>
    <row r="569" spans="1:2">
      <c r="A569" s="36">
        <v>45016</v>
      </c>
      <c r="B569" s="30">
        <v>8993</v>
      </c>
    </row>
    <row r="570" spans="1:2">
      <c r="A570" s="36">
        <v>45019</v>
      </c>
      <c r="B570" s="30">
        <v>8917</v>
      </c>
    </row>
    <row r="571" spans="1:2">
      <c r="A571" s="36">
        <v>45020</v>
      </c>
      <c r="B571" s="30">
        <v>8751</v>
      </c>
    </row>
    <row r="572" spans="1:2">
      <c r="A572" s="36">
        <v>45021</v>
      </c>
      <c r="B572" s="30">
        <v>8782</v>
      </c>
    </row>
    <row r="573" spans="1:2">
      <c r="A573" s="36">
        <v>45022</v>
      </c>
      <c r="B573" s="30">
        <v>8800</v>
      </c>
    </row>
    <row r="574" spans="1:2">
      <c r="A574" s="36">
        <v>45027</v>
      </c>
      <c r="B574" s="30">
        <v>8854.5</v>
      </c>
    </row>
    <row r="575" spans="1:2">
      <c r="A575" s="36">
        <v>45028</v>
      </c>
      <c r="B575" s="30">
        <v>8916.5</v>
      </c>
    </row>
    <row r="576" spans="1:2">
      <c r="A576" s="36">
        <v>45029</v>
      </c>
      <c r="B576" s="30">
        <v>9058.5</v>
      </c>
    </row>
    <row r="577" spans="1:2">
      <c r="A577" s="36">
        <v>45030</v>
      </c>
      <c r="B577" s="30">
        <v>9023.5</v>
      </c>
    </row>
    <row r="578" spans="1:2">
      <c r="A578" s="36">
        <v>45033</v>
      </c>
      <c r="B578" s="30">
        <v>8964.5</v>
      </c>
    </row>
    <row r="579" spans="1:2">
      <c r="A579" s="36">
        <v>45034</v>
      </c>
      <c r="B579" s="30">
        <v>9012.5</v>
      </c>
    </row>
    <row r="580" spans="1:2">
      <c r="A580" s="36">
        <v>45035</v>
      </c>
      <c r="B580" s="30">
        <v>8965.5</v>
      </c>
    </row>
    <row r="581" spans="1:2">
      <c r="A581" s="36">
        <v>45036</v>
      </c>
      <c r="B581" s="30">
        <v>8881</v>
      </c>
    </row>
    <row r="582" spans="1:2">
      <c r="A582" s="36">
        <v>45037</v>
      </c>
      <c r="B582" s="30">
        <v>8794.5</v>
      </c>
    </row>
    <row r="583" spans="1:2">
      <c r="A583" s="36">
        <v>45040</v>
      </c>
      <c r="B583" s="30">
        <v>8730.5</v>
      </c>
    </row>
    <row r="584" spans="1:2">
      <c r="A584" s="36">
        <v>45041</v>
      </c>
      <c r="B584" s="30">
        <v>8528</v>
      </c>
    </row>
    <row r="585" spans="1:2">
      <c r="A585" s="36">
        <v>45042</v>
      </c>
      <c r="B585" s="30">
        <v>8552.5</v>
      </c>
    </row>
    <row r="586" spans="1:2">
      <c r="A586" s="36">
        <v>45043</v>
      </c>
      <c r="B586" s="30">
        <v>8586.5</v>
      </c>
    </row>
    <row r="587" spans="1:2">
      <c r="A587" s="36">
        <v>45044</v>
      </c>
      <c r="B587" s="30">
        <v>8595.5</v>
      </c>
    </row>
    <row r="588" spans="1:2">
      <c r="A588" s="36">
        <v>45048</v>
      </c>
      <c r="B588" s="30">
        <v>8514</v>
      </c>
    </row>
    <row r="589" spans="1:2">
      <c r="A589" s="36">
        <v>45049</v>
      </c>
      <c r="B589" s="30">
        <v>8468.5</v>
      </c>
    </row>
    <row r="590" spans="1:2">
      <c r="A590" s="36">
        <v>45050</v>
      </c>
      <c r="B590" s="30">
        <v>8493.5</v>
      </c>
    </row>
    <row r="591" spans="1:2">
      <c r="A591" s="36">
        <v>45051</v>
      </c>
      <c r="B591" s="30">
        <v>8581.5</v>
      </c>
    </row>
    <row r="592" spans="1:2">
      <c r="A592" s="36">
        <v>45055</v>
      </c>
      <c r="B592" s="30">
        <v>8591.5</v>
      </c>
    </row>
    <row r="593" spans="1:2">
      <c r="A593" s="36">
        <v>45056</v>
      </c>
      <c r="B593" s="30">
        <v>8475</v>
      </c>
    </row>
    <row r="594" spans="1:2">
      <c r="A594" s="36">
        <v>45057</v>
      </c>
      <c r="B594" s="30">
        <v>8163.5</v>
      </c>
    </row>
    <row r="595" spans="1:2">
      <c r="A595" s="36">
        <v>45058</v>
      </c>
      <c r="B595" s="30">
        <v>8253</v>
      </c>
    </row>
    <row r="596" spans="1:2">
      <c r="A596" s="36">
        <v>45061</v>
      </c>
      <c r="B596" s="30">
        <v>8272.5</v>
      </c>
    </row>
    <row r="597" spans="1:2">
      <c r="A597" s="36">
        <v>45062</v>
      </c>
      <c r="B597" s="30">
        <v>8121.5</v>
      </c>
    </row>
    <row r="598" spans="1:2">
      <c r="A598" s="36">
        <v>45063</v>
      </c>
      <c r="B598" s="30">
        <v>8302</v>
      </c>
    </row>
    <row r="599" spans="1:2">
      <c r="A599" s="36">
        <v>45064</v>
      </c>
      <c r="B599" s="30">
        <v>8172.5</v>
      </c>
    </row>
    <row r="600" spans="1:2">
      <c r="A600" s="36">
        <v>45065</v>
      </c>
      <c r="B600" s="30">
        <v>8251.5</v>
      </c>
    </row>
    <row r="601" spans="1:2">
      <c r="A601" s="36">
        <v>45068</v>
      </c>
      <c r="B601" s="30">
        <v>8127.5</v>
      </c>
    </row>
    <row r="602" spans="1:2">
      <c r="A602" s="36">
        <v>45069</v>
      </c>
      <c r="B602" s="30">
        <v>8102</v>
      </c>
    </row>
    <row r="603" spans="1:2">
      <c r="A603" s="36">
        <v>45070</v>
      </c>
      <c r="B603" s="30">
        <v>7901.5</v>
      </c>
    </row>
    <row r="604" spans="1:2">
      <c r="A604" s="36">
        <v>45071</v>
      </c>
      <c r="B604" s="30">
        <v>7962.5</v>
      </c>
    </row>
    <row r="605" spans="1:2">
      <c r="A605" s="36">
        <v>45072</v>
      </c>
      <c r="B605" s="30">
        <v>8135</v>
      </c>
    </row>
    <row r="606" spans="1:2">
      <c r="A606" s="36">
        <v>45076</v>
      </c>
      <c r="B606" s="30">
        <v>8123</v>
      </c>
    </row>
    <row r="607" spans="1:2">
      <c r="A607" s="36">
        <v>45077</v>
      </c>
      <c r="B607" s="30">
        <v>8089</v>
      </c>
    </row>
    <row r="608" spans="1:2">
      <c r="A608" s="36">
        <v>45078</v>
      </c>
      <c r="B608" s="30">
        <v>8243.5</v>
      </c>
    </row>
    <row r="609" spans="1:2">
      <c r="A609" s="36">
        <v>45079</v>
      </c>
      <c r="B609" s="30">
        <v>8237</v>
      </c>
    </row>
    <row r="610" spans="1:2">
      <c r="A610" s="36">
        <v>45082</v>
      </c>
      <c r="B610" s="30">
        <v>8335</v>
      </c>
    </row>
    <row r="611" spans="1:2">
      <c r="A611" s="36">
        <v>45083</v>
      </c>
      <c r="B611" s="30">
        <v>8339</v>
      </c>
    </row>
    <row r="612" spans="1:2">
      <c r="A612" s="36">
        <v>45084</v>
      </c>
      <c r="B612" s="30">
        <v>8293.5</v>
      </c>
    </row>
    <row r="613" spans="1:2">
      <c r="A613" s="36">
        <v>45085</v>
      </c>
      <c r="B613" s="30">
        <v>8347.5</v>
      </c>
    </row>
    <row r="614" spans="1:2">
      <c r="A614" s="36">
        <v>45086</v>
      </c>
      <c r="B614" s="30">
        <v>8371.5</v>
      </c>
    </row>
    <row r="615" spans="1:2">
      <c r="A615" s="36">
        <v>45089</v>
      </c>
      <c r="B615" s="30">
        <v>8310.5</v>
      </c>
    </row>
    <row r="616" spans="1:2">
      <c r="A616" s="36">
        <v>45090</v>
      </c>
      <c r="B616" s="30">
        <v>8460</v>
      </c>
    </row>
    <row r="617" spans="1:2">
      <c r="A617" s="36">
        <v>45091</v>
      </c>
      <c r="B617" s="30">
        <v>8509</v>
      </c>
    </row>
    <row r="618" spans="1:2">
      <c r="A618" s="36">
        <v>45092</v>
      </c>
      <c r="B618" s="30">
        <v>8558</v>
      </c>
    </row>
    <row r="619" spans="1:2">
      <c r="A619" s="36">
        <v>45093</v>
      </c>
      <c r="B619" s="30">
        <v>8566.5</v>
      </c>
    </row>
    <row r="620" spans="1:2">
      <c r="A620" s="36">
        <v>45096</v>
      </c>
      <c r="B620" s="30">
        <v>8540</v>
      </c>
    </row>
    <row r="621" spans="1:2">
      <c r="A621" s="36">
        <v>45097</v>
      </c>
      <c r="B621" s="30">
        <v>8548</v>
      </c>
    </row>
    <row r="622" spans="1:2">
      <c r="A622" s="36">
        <v>45098</v>
      </c>
      <c r="B622" s="30">
        <v>8602.5</v>
      </c>
    </row>
    <row r="623" spans="1:2">
      <c r="A623" s="36">
        <v>45099</v>
      </c>
      <c r="B623" s="30">
        <v>8574</v>
      </c>
    </row>
    <row r="624" spans="1:2">
      <c r="A624" s="36">
        <v>45100</v>
      </c>
      <c r="B624" s="30">
        <v>8390.5</v>
      </c>
    </row>
    <row r="625" spans="1:2">
      <c r="A625" s="36">
        <v>45103</v>
      </c>
      <c r="B625" s="30">
        <v>8391</v>
      </c>
    </row>
    <row r="626" spans="1:2">
      <c r="A626" s="36">
        <v>45104</v>
      </c>
      <c r="B626" s="30">
        <v>8363</v>
      </c>
    </row>
    <row r="627" spans="1:2">
      <c r="A627" s="36">
        <v>45105</v>
      </c>
      <c r="B627" s="30">
        <v>8255</v>
      </c>
    </row>
    <row r="628" spans="1:2">
      <c r="A628" s="36">
        <v>45106</v>
      </c>
      <c r="B628" s="30">
        <v>8177.5</v>
      </c>
    </row>
    <row r="629" spans="1:2">
      <c r="A629" s="36">
        <v>45107</v>
      </c>
      <c r="B629" s="30">
        <v>8315.5</v>
      </c>
    </row>
    <row r="630" spans="1:2">
      <c r="A630" s="36">
        <v>45110</v>
      </c>
      <c r="B630" s="30">
        <v>8398</v>
      </c>
    </row>
    <row r="631" spans="1:2">
      <c r="A631" s="36">
        <v>45111</v>
      </c>
      <c r="B631" s="30">
        <v>8359.5</v>
      </c>
    </row>
    <row r="632" spans="1:2">
      <c r="A632" s="36">
        <v>45112</v>
      </c>
      <c r="B632" s="30">
        <v>8319</v>
      </c>
    </row>
    <row r="633" spans="1:2">
      <c r="A633" s="36">
        <v>45113</v>
      </c>
      <c r="B633" s="30">
        <v>8261.5</v>
      </c>
    </row>
    <row r="634" spans="1:2">
      <c r="A634" s="36">
        <v>45114</v>
      </c>
      <c r="B634" s="30">
        <v>8370.5</v>
      </c>
    </row>
    <row r="635" spans="1:2">
      <c r="A635" s="36">
        <v>45117</v>
      </c>
      <c r="B635" s="30">
        <v>8372.5</v>
      </c>
    </row>
    <row r="636" spans="1:2">
      <c r="A636" s="36">
        <v>45118</v>
      </c>
      <c r="B636" s="30">
        <v>8322.5</v>
      </c>
    </row>
    <row r="637" spans="1:2">
      <c r="A637" s="36">
        <v>45119</v>
      </c>
      <c r="B637" s="30">
        <v>8499.5</v>
      </c>
    </row>
    <row r="638" spans="1:2">
      <c r="A638" s="36">
        <v>45120</v>
      </c>
      <c r="B638" s="30">
        <v>8694</v>
      </c>
    </row>
    <row r="639" spans="1:2">
      <c r="A639" s="36">
        <v>45121</v>
      </c>
      <c r="B639" s="30">
        <v>8673.5</v>
      </c>
    </row>
    <row r="640" spans="1:2">
      <c r="A640" s="36">
        <v>45124</v>
      </c>
      <c r="B640" s="30">
        <v>8491</v>
      </c>
    </row>
    <row r="641" spans="1:2">
      <c r="A641" s="36">
        <v>45125</v>
      </c>
      <c r="B641" s="30">
        <v>8473</v>
      </c>
    </row>
    <row r="642" spans="1:2">
      <c r="A642" s="36">
        <v>45126</v>
      </c>
      <c r="B642" s="30">
        <v>8429</v>
      </c>
    </row>
    <row r="643" spans="1:2">
      <c r="A643" s="36">
        <v>45127</v>
      </c>
      <c r="B643" s="30">
        <v>8485.5</v>
      </c>
    </row>
    <row r="644" spans="1:2">
      <c r="A644" s="36">
        <v>45128</v>
      </c>
      <c r="B644" s="30">
        <v>8452</v>
      </c>
    </row>
    <row r="645" spans="1:2">
      <c r="A645" s="36">
        <v>45131</v>
      </c>
      <c r="B645" s="30">
        <v>8517</v>
      </c>
    </row>
    <row r="646" spans="1:2">
      <c r="A646" s="36">
        <v>45132</v>
      </c>
      <c r="B646" s="30">
        <v>8673.5</v>
      </c>
    </row>
    <row r="647" spans="1:2">
      <c r="A647" s="36">
        <v>45133</v>
      </c>
      <c r="B647" s="30">
        <v>8617.5</v>
      </c>
    </row>
    <row r="648" spans="1:2">
      <c r="A648" s="36">
        <v>45134</v>
      </c>
      <c r="B648" s="30">
        <v>8569</v>
      </c>
    </row>
    <row r="649" spans="1:2">
      <c r="A649" s="36">
        <v>45135</v>
      </c>
      <c r="B649" s="30">
        <v>8662.5</v>
      </c>
    </row>
    <row r="650" spans="1:2">
      <c r="A650" s="36">
        <v>45138</v>
      </c>
      <c r="B650" s="30">
        <v>8831.5</v>
      </c>
    </row>
    <row r="651" spans="1:2">
      <c r="A651" s="36">
        <v>45139</v>
      </c>
      <c r="B651" s="30">
        <v>8631</v>
      </c>
    </row>
    <row r="652" spans="1:2">
      <c r="A652" s="36">
        <v>45140</v>
      </c>
      <c r="B652" s="30">
        <v>8509.5</v>
      </c>
    </row>
    <row r="653" spans="1:2">
      <c r="A653" s="36">
        <v>45141</v>
      </c>
      <c r="B653" s="30">
        <v>8611</v>
      </c>
    </row>
    <row r="654" spans="1:2">
      <c r="A654" s="36">
        <v>45142</v>
      </c>
      <c r="B654" s="30">
        <v>8573</v>
      </c>
    </row>
    <row r="655" spans="1:2">
      <c r="A655" s="36">
        <v>45145</v>
      </c>
      <c r="B655" s="30">
        <v>8485</v>
      </c>
    </row>
    <row r="656" spans="1:2">
      <c r="A656" s="36">
        <v>45146</v>
      </c>
      <c r="B656" s="30">
        <v>8347.5</v>
      </c>
    </row>
    <row r="657" spans="1:2">
      <c r="A657" s="36">
        <v>45147</v>
      </c>
      <c r="B657" s="30">
        <v>8397.5</v>
      </c>
    </row>
    <row r="658" spans="1:2">
      <c r="A658" s="36">
        <v>45148</v>
      </c>
      <c r="B658" s="30">
        <v>8386</v>
      </c>
    </row>
    <row r="659" spans="1:2">
      <c r="A659" s="36">
        <v>45149</v>
      </c>
      <c r="B659" s="30">
        <v>8294.5</v>
      </c>
    </row>
    <row r="660" spans="1:2">
      <c r="A660" s="36">
        <v>45152</v>
      </c>
      <c r="B660" s="30">
        <v>8291.5</v>
      </c>
    </row>
    <row r="661" spans="1:2">
      <c r="A661" s="36">
        <v>45153</v>
      </c>
      <c r="B661" s="30">
        <v>8199.5</v>
      </c>
    </row>
    <row r="662" spans="1:2">
      <c r="A662" s="36">
        <v>45154</v>
      </c>
      <c r="B662" s="30">
        <v>8167</v>
      </c>
    </row>
    <row r="663" spans="1:2">
      <c r="A663" s="36">
        <v>45155</v>
      </c>
      <c r="B663" s="30">
        <v>8235.5</v>
      </c>
    </row>
    <row r="664" spans="1:2">
      <c r="A664" s="36">
        <v>45156</v>
      </c>
      <c r="B664" s="30">
        <v>8240.5</v>
      </c>
    </row>
    <row r="665" spans="1:2">
      <c r="A665" s="36">
        <v>45159</v>
      </c>
      <c r="B665" s="30">
        <v>8274.5</v>
      </c>
    </row>
    <row r="666" spans="1:2">
      <c r="A666" s="36">
        <v>45160</v>
      </c>
      <c r="B666" s="30">
        <v>8362.5</v>
      </c>
    </row>
    <row r="667" spans="1:2">
      <c r="A667" s="36">
        <v>45161</v>
      </c>
      <c r="B667" s="30">
        <v>8452</v>
      </c>
    </row>
    <row r="668" spans="1:2">
      <c r="A668" s="36">
        <v>45162</v>
      </c>
      <c r="B668" s="30">
        <v>8359.5</v>
      </c>
    </row>
    <row r="669" spans="1:2">
      <c r="A669" s="36">
        <v>45163</v>
      </c>
      <c r="B669" s="30">
        <v>8355.5</v>
      </c>
    </row>
    <row r="670" spans="1:2">
      <c r="A670" s="36">
        <v>45167</v>
      </c>
      <c r="B670" s="30">
        <v>8448.5</v>
      </c>
    </row>
    <row r="671" spans="1:2">
      <c r="A671" s="36">
        <v>45168</v>
      </c>
      <c r="B671" s="30">
        <v>8472.5</v>
      </c>
    </row>
    <row r="672" spans="1:2">
      <c r="A672" s="36">
        <v>45169</v>
      </c>
      <c r="B672" s="30">
        <v>8422.5</v>
      </c>
    </row>
    <row r="673" spans="1:2">
      <c r="A673" s="36">
        <v>45170</v>
      </c>
      <c r="B673" s="30">
        <v>8500.5</v>
      </c>
    </row>
    <row r="674" spans="1:2">
      <c r="A674" s="36">
        <v>45173</v>
      </c>
      <c r="B674" s="30">
        <v>8452</v>
      </c>
    </row>
    <row r="675" spans="1:2">
      <c r="A675" s="36">
        <v>45174</v>
      </c>
      <c r="B675" s="30">
        <v>8487</v>
      </c>
    </row>
    <row r="676" spans="1:2">
      <c r="A676" s="36">
        <v>45175</v>
      </c>
      <c r="B676" s="30">
        <v>8371.5</v>
      </c>
    </row>
    <row r="677" spans="1:2">
      <c r="A677" s="36">
        <v>45176</v>
      </c>
      <c r="B677" s="30">
        <v>8321</v>
      </c>
    </row>
    <row r="678" spans="1:2">
      <c r="A678" s="36">
        <v>45177</v>
      </c>
      <c r="B678" s="30">
        <v>8242.5</v>
      </c>
    </row>
    <row r="679" spans="1:2">
      <c r="A679" s="36">
        <v>45180</v>
      </c>
      <c r="B679" s="30">
        <v>8402</v>
      </c>
    </row>
    <row r="680" spans="1:2">
      <c r="A680" s="36">
        <v>45181</v>
      </c>
      <c r="B680" s="30">
        <v>8391</v>
      </c>
    </row>
    <row r="681" spans="1:2">
      <c r="A681" s="36">
        <v>45182</v>
      </c>
      <c r="B681" s="30">
        <v>8417</v>
      </c>
    </row>
    <row r="682" spans="1:2">
      <c r="A682" s="36">
        <v>45183</v>
      </c>
      <c r="B682" s="30">
        <v>8417.5</v>
      </c>
    </row>
    <row r="683" spans="1:2">
      <c r="A683" s="36">
        <v>45184</v>
      </c>
      <c r="B683" s="30">
        <v>8405.5</v>
      </c>
    </row>
    <row r="684" spans="1:2">
      <c r="A684" s="36">
        <v>45187</v>
      </c>
      <c r="B684" s="30">
        <v>8359.5</v>
      </c>
    </row>
    <row r="685" spans="1:2">
      <c r="A685" s="36">
        <v>45188</v>
      </c>
      <c r="B685" s="30">
        <v>8292.5</v>
      </c>
    </row>
    <row r="686" spans="1:2">
      <c r="A686" s="36">
        <v>45189</v>
      </c>
      <c r="B686" s="30">
        <v>8345.5</v>
      </c>
    </row>
    <row r="687" spans="1:2">
      <c r="A687" s="36">
        <v>45190</v>
      </c>
      <c r="B687" s="30">
        <v>8194</v>
      </c>
    </row>
    <row r="688" spans="1:2">
      <c r="A688" s="36">
        <v>45191</v>
      </c>
      <c r="B688" s="30">
        <v>8222</v>
      </c>
    </row>
    <row r="689" spans="1:2">
      <c r="A689" s="36">
        <v>45194</v>
      </c>
      <c r="B689" s="30">
        <v>8145.5</v>
      </c>
    </row>
    <row r="690" spans="1:2">
      <c r="A690" s="36">
        <v>45195</v>
      </c>
      <c r="B690" s="30">
        <v>8091</v>
      </c>
    </row>
    <row r="691" spans="1:2">
      <c r="A691" s="36">
        <v>45196</v>
      </c>
      <c r="B691" s="30">
        <v>8114</v>
      </c>
    </row>
    <row r="692" spans="1:2">
      <c r="A692" s="36">
        <v>45197</v>
      </c>
      <c r="B692" s="30">
        <v>8217.5</v>
      </c>
    </row>
    <row r="693" spans="1:2">
      <c r="A693" s="36">
        <v>45198</v>
      </c>
      <c r="B693" s="30">
        <v>8270.5</v>
      </c>
    </row>
    <row r="694" spans="1:2">
      <c r="A694" s="36">
        <v>45201</v>
      </c>
      <c r="B694" s="30">
        <v>8053</v>
      </c>
    </row>
    <row r="695" spans="1:2">
      <c r="A695" s="36">
        <v>45202</v>
      </c>
      <c r="B695" s="30">
        <v>8006.5</v>
      </c>
    </row>
    <row r="696" spans="1:2">
      <c r="A696" s="36">
        <v>45203</v>
      </c>
      <c r="B696" s="30">
        <v>7949.5</v>
      </c>
    </row>
    <row r="697" spans="1:2">
      <c r="A697" s="36">
        <v>45204</v>
      </c>
      <c r="B697" s="30">
        <v>7899</v>
      </c>
    </row>
    <row r="698" spans="1:2">
      <c r="A698" s="36">
        <v>45205</v>
      </c>
      <c r="B698" s="30">
        <v>8046</v>
      </c>
    </row>
    <row r="699" spans="1:2">
      <c r="A699" s="36">
        <v>45208</v>
      </c>
      <c r="B699" s="30">
        <v>8104</v>
      </c>
    </row>
    <row r="700" spans="1:2">
      <c r="A700" s="36">
        <v>45209</v>
      </c>
      <c r="B700" s="30">
        <v>8022.5</v>
      </c>
    </row>
    <row r="701" spans="1:2">
      <c r="A701" s="36">
        <v>45210</v>
      </c>
      <c r="B701" s="30">
        <v>8024</v>
      </c>
    </row>
    <row r="702" spans="1:2">
      <c r="A702" s="36">
        <v>45211</v>
      </c>
      <c r="B702" s="30">
        <v>7991</v>
      </c>
    </row>
    <row r="703" spans="1:2">
      <c r="A703" s="36">
        <v>45212</v>
      </c>
      <c r="B703" s="30">
        <v>7949</v>
      </c>
    </row>
    <row r="704" spans="1:2">
      <c r="A704" s="36">
        <v>45215</v>
      </c>
      <c r="B704" s="30">
        <v>7976.5</v>
      </c>
    </row>
    <row r="705" spans="1:2">
      <c r="A705" s="36">
        <v>45216</v>
      </c>
      <c r="B705" s="30">
        <v>7970.5</v>
      </c>
    </row>
    <row r="706" spans="1:2">
      <c r="A706" s="36">
        <v>45217</v>
      </c>
      <c r="B706" s="30">
        <v>7972.5</v>
      </c>
    </row>
    <row r="707" spans="1:2">
      <c r="A707" s="36">
        <v>45218</v>
      </c>
      <c r="B707" s="30">
        <v>7993</v>
      </c>
    </row>
    <row r="708" spans="1:2">
      <c r="A708" s="36">
        <v>45219</v>
      </c>
      <c r="B708" s="30">
        <v>7948.5</v>
      </c>
    </row>
    <row r="709" spans="1:2">
      <c r="A709" s="36">
        <v>45222</v>
      </c>
      <c r="B709" s="30">
        <v>7972</v>
      </c>
    </row>
    <row r="710" spans="1:2">
      <c r="A710" s="36">
        <v>45223</v>
      </c>
      <c r="B710" s="30">
        <v>8051.5</v>
      </c>
    </row>
    <row r="711" spans="1:2">
      <c r="A711" s="36">
        <v>45224</v>
      </c>
      <c r="B711" s="30">
        <v>8032</v>
      </c>
    </row>
    <row r="712" spans="1:2">
      <c r="A712" s="36">
        <v>45225</v>
      </c>
      <c r="B712" s="30">
        <v>7985.5</v>
      </c>
    </row>
    <row r="713" spans="1:2">
      <c r="A713" s="36">
        <v>45226</v>
      </c>
      <c r="B713" s="30">
        <v>8099</v>
      </c>
    </row>
    <row r="714" spans="1:2">
      <c r="A714" s="36">
        <v>45229</v>
      </c>
      <c r="B714" s="30">
        <v>8140.5</v>
      </c>
    </row>
    <row r="715" spans="1:2">
      <c r="A715" s="36">
        <v>45230</v>
      </c>
      <c r="B715" s="30">
        <v>8110.5</v>
      </c>
    </row>
    <row r="716" spans="1:2">
      <c r="A716" s="36">
        <v>45231</v>
      </c>
      <c r="B716" s="30">
        <v>8109.5</v>
      </c>
    </row>
    <row r="717" spans="1:2">
      <c r="A717" s="36">
        <v>45232</v>
      </c>
      <c r="B717" s="30">
        <v>8143</v>
      </c>
    </row>
    <row r="718" spans="1:2">
      <c r="A718" s="36">
        <v>45233</v>
      </c>
      <c r="B718" s="30">
        <v>8175.5</v>
      </c>
    </row>
    <row r="719" spans="1:2">
      <c r="A719" s="36">
        <v>45236</v>
      </c>
      <c r="B719" s="30">
        <v>8238</v>
      </c>
    </row>
    <row r="720" spans="1:2">
      <c r="A720" s="36">
        <v>45237</v>
      </c>
      <c r="B720" s="30">
        <v>8186.5</v>
      </c>
    </row>
    <row r="721" spans="1:2">
      <c r="A721" s="36">
        <v>45238</v>
      </c>
      <c r="B721" s="30">
        <v>8142</v>
      </c>
    </row>
    <row r="722" spans="1:2">
      <c r="A722" s="36">
        <v>45239</v>
      </c>
      <c r="B722" s="30">
        <v>8147</v>
      </c>
    </row>
    <row r="723" spans="1:2">
      <c r="A723" s="36">
        <v>45240</v>
      </c>
      <c r="B723" s="30">
        <v>8035.5</v>
      </c>
    </row>
    <row r="724" spans="1:2">
      <c r="A724" s="36">
        <v>45243</v>
      </c>
      <c r="B724" s="30">
        <v>8167</v>
      </c>
    </row>
    <row r="725" spans="1:2">
      <c r="A725" s="36">
        <v>45244</v>
      </c>
      <c r="B725" s="30">
        <v>8235</v>
      </c>
    </row>
    <row r="726" spans="1:2">
      <c r="A726" s="36">
        <v>45245</v>
      </c>
      <c r="B726" s="30">
        <v>8265.5</v>
      </c>
    </row>
    <row r="727" spans="1:2">
      <c r="A727" s="36">
        <v>45246</v>
      </c>
      <c r="B727" s="30">
        <v>8220</v>
      </c>
    </row>
    <row r="728" spans="1:2">
      <c r="A728" s="36">
        <v>45247</v>
      </c>
      <c r="B728" s="30">
        <v>8267</v>
      </c>
    </row>
    <row r="729" spans="1:2">
      <c r="A729" s="36">
        <v>45250</v>
      </c>
      <c r="B729" s="30">
        <v>8430.5</v>
      </c>
    </row>
    <row r="730" spans="1:2">
      <c r="A730" s="36">
        <v>45251</v>
      </c>
      <c r="B730" s="30">
        <v>8449</v>
      </c>
    </row>
    <row r="731" spans="1:2">
      <c r="A731" s="36">
        <v>45252</v>
      </c>
      <c r="B731" s="30">
        <v>8353.5</v>
      </c>
    </row>
    <row r="732" spans="1:2">
      <c r="A732" s="36">
        <v>45253</v>
      </c>
      <c r="B732" s="30">
        <v>8409.5</v>
      </c>
    </row>
    <row r="733" spans="1:2">
      <c r="A733" s="36">
        <v>45254</v>
      </c>
      <c r="B733" s="30">
        <v>8428.5</v>
      </c>
    </row>
    <row r="734" spans="1:2">
      <c r="A734" s="36">
        <v>45257</v>
      </c>
      <c r="B734" s="30">
        <v>8364</v>
      </c>
    </row>
    <row r="735" spans="1:2">
      <c r="A735" s="36">
        <v>45258</v>
      </c>
      <c r="B735" s="30">
        <v>8473</v>
      </c>
    </row>
    <row r="736" spans="1:2">
      <c r="A736" s="36">
        <v>45259</v>
      </c>
      <c r="B736" s="30">
        <v>8415.5</v>
      </c>
    </row>
    <row r="737" spans="1:2">
      <c r="A737" s="36">
        <v>45260</v>
      </c>
      <c r="B737" s="30">
        <v>8464.5</v>
      </c>
    </row>
    <row r="738" spans="1:2">
      <c r="A738" s="36">
        <v>45261</v>
      </c>
      <c r="B738" s="30">
        <v>8610.5</v>
      </c>
    </row>
    <row r="739" spans="1:2">
      <c r="A739" s="36">
        <v>45264</v>
      </c>
      <c r="B739" s="30">
        <v>8443</v>
      </c>
    </row>
    <row r="740" spans="1:2">
      <c r="A740" s="36">
        <v>45265</v>
      </c>
      <c r="B740" s="30">
        <v>8334.5</v>
      </c>
    </row>
    <row r="741" spans="1:2">
      <c r="A741" s="36">
        <v>45266</v>
      </c>
      <c r="B741" s="30">
        <v>8286</v>
      </c>
    </row>
    <row r="742" spans="1:2">
      <c r="A742" s="36">
        <v>45267</v>
      </c>
      <c r="B742" s="30">
        <v>8342</v>
      </c>
    </row>
    <row r="743" spans="1:2">
      <c r="A743" s="36">
        <v>45268</v>
      </c>
      <c r="B743" s="30">
        <v>8448.5</v>
      </c>
    </row>
    <row r="744" spans="1:2">
      <c r="A744" s="36">
        <v>45271</v>
      </c>
      <c r="B744" s="30">
        <v>8341</v>
      </c>
    </row>
    <row r="745" spans="1:2">
      <c r="A745" s="36">
        <v>45272</v>
      </c>
      <c r="B745" s="30">
        <v>8355</v>
      </c>
    </row>
    <row r="746" spans="1:2">
      <c r="A746" s="36">
        <v>45273</v>
      </c>
      <c r="B746" s="30">
        <v>8330</v>
      </c>
    </row>
    <row r="747" spans="1:2">
      <c r="A747" s="36">
        <v>45274</v>
      </c>
      <c r="B747" s="30">
        <v>8551.5</v>
      </c>
    </row>
    <row r="748" spans="1:2">
      <c r="A748" s="36">
        <v>45275</v>
      </c>
      <c r="B748" s="30">
        <v>8549</v>
      </c>
    </row>
    <row r="749" spans="1:2">
      <c r="A749" s="36">
        <v>45278</v>
      </c>
      <c r="B749" s="30">
        <v>8482.5</v>
      </c>
    </row>
    <row r="750" spans="1:2">
      <c r="A750" s="36">
        <v>45279</v>
      </c>
      <c r="B750" s="30">
        <v>8593.5</v>
      </c>
    </row>
    <row r="751" spans="1:2">
      <c r="A751" s="36">
        <v>45280</v>
      </c>
      <c r="B751" s="30">
        <v>8582.5</v>
      </c>
    </row>
    <row r="752" spans="1:2">
      <c r="A752" s="36">
        <v>45281</v>
      </c>
      <c r="B752" s="30">
        <v>8595.5</v>
      </c>
    </row>
    <row r="753" spans="1:2">
      <c r="A753" s="36">
        <v>45282</v>
      </c>
      <c r="B753" s="30">
        <v>8573.5</v>
      </c>
    </row>
    <row r="754" spans="1:2">
      <c r="A754" s="36">
        <v>45287</v>
      </c>
      <c r="B754" s="30">
        <v>8690.5</v>
      </c>
    </row>
    <row r="755" spans="1:2">
      <c r="A755" s="36">
        <v>45288</v>
      </c>
      <c r="B755" s="30">
        <v>8624.5</v>
      </c>
    </row>
    <row r="756" spans="1:2">
      <c r="A756" s="36">
        <v>45289</v>
      </c>
      <c r="B756" s="30">
        <v>8559</v>
      </c>
    </row>
    <row r="757" spans="1:2">
      <c r="A757" s="36">
        <v>45293</v>
      </c>
      <c r="B757" s="30">
        <v>8544.5</v>
      </c>
    </row>
    <row r="758" spans="1:2">
      <c r="A758" s="36">
        <v>45294</v>
      </c>
      <c r="B758" s="30">
        <v>8517</v>
      </c>
    </row>
    <row r="759" spans="1:2">
      <c r="A759" s="36">
        <v>45295</v>
      </c>
      <c r="B759" s="30">
        <v>8466.5</v>
      </c>
    </row>
    <row r="760" spans="1:2">
      <c r="A760" s="36">
        <v>45296</v>
      </c>
      <c r="B760" s="30">
        <v>8463</v>
      </c>
    </row>
    <row r="761" spans="1:2">
      <c r="A761" s="36">
        <v>45299</v>
      </c>
      <c r="B761" s="30">
        <v>8448</v>
      </c>
    </row>
    <row r="762" spans="1:2">
      <c r="A762" s="36">
        <v>45300</v>
      </c>
      <c r="B762" s="30">
        <v>8369.5</v>
      </c>
    </row>
    <row r="763" spans="1:2">
      <c r="A763" s="36">
        <v>45301</v>
      </c>
      <c r="B763" s="30">
        <v>8370.5</v>
      </c>
    </row>
    <row r="764" spans="1:2">
      <c r="A764" s="36">
        <v>45302</v>
      </c>
      <c r="B764" s="30">
        <v>8355</v>
      </c>
    </row>
    <row r="765" spans="1:2">
      <c r="A765" s="36">
        <v>45303</v>
      </c>
      <c r="B765" s="30">
        <v>8339</v>
      </c>
    </row>
    <row r="766" spans="1:2">
      <c r="A766" s="36">
        <v>45306</v>
      </c>
      <c r="B766" s="30">
        <v>8381</v>
      </c>
    </row>
    <row r="767" spans="1:2">
      <c r="A767" s="36">
        <v>45307</v>
      </c>
      <c r="B767" s="30">
        <v>8354.5</v>
      </c>
    </row>
    <row r="768" spans="1:2">
      <c r="A768" s="36">
        <v>45308</v>
      </c>
      <c r="B768" s="30">
        <v>8268</v>
      </c>
    </row>
    <row r="769" spans="1:2">
      <c r="A769" s="36">
        <v>45309</v>
      </c>
      <c r="B769" s="30">
        <v>8310</v>
      </c>
    </row>
    <row r="770" spans="1:2">
      <c r="A770" s="36">
        <v>45310</v>
      </c>
      <c r="B770" s="30">
        <v>8351</v>
      </c>
    </row>
    <row r="771" spans="1:2">
      <c r="A771" s="36">
        <v>45313</v>
      </c>
      <c r="B771" s="30">
        <v>8345.5</v>
      </c>
    </row>
    <row r="772" spans="1:2">
      <c r="A772" s="36">
        <v>45314</v>
      </c>
      <c r="B772" s="30">
        <v>8405</v>
      </c>
    </row>
    <row r="773" spans="1:2">
      <c r="A773" s="36">
        <v>45315</v>
      </c>
      <c r="B773" s="30">
        <v>8562.5</v>
      </c>
    </row>
    <row r="774" spans="1:2">
      <c r="A774" s="36">
        <v>45316</v>
      </c>
      <c r="B774" s="30">
        <v>8568.5</v>
      </c>
    </row>
    <row r="775" spans="1:2">
      <c r="A775" s="36">
        <v>45317</v>
      </c>
      <c r="B775" s="30">
        <v>8545.5</v>
      </c>
    </row>
    <row r="776" spans="1:2">
      <c r="A776" s="36">
        <v>45320</v>
      </c>
      <c r="B776" s="30">
        <v>8558</v>
      </c>
    </row>
    <row r="777" spans="1:2">
      <c r="A777" s="36">
        <v>45321</v>
      </c>
      <c r="B777" s="30">
        <v>8615</v>
      </c>
    </row>
    <row r="778" spans="1:2">
      <c r="A778" s="36">
        <v>45322</v>
      </c>
      <c r="B778" s="30">
        <v>8608.5</v>
      </c>
    </row>
    <row r="779" spans="1:2">
      <c r="A779" s="36">
        <v>45323</v>
      </c>
      <c r="B779" s="30">
        <v>8534.5</v>
      </c>
    </row>
    <row r="780" spans="1:2">
      <c r="A780" s="36">
        <v>45324</v>
      </c>
      <c r="B780" s="30">
        <v>8482</v>
      </c>
    </row>
    <row r="781" spans="1:2">
      <c r="A781" s="36">
        <v>45327</v>
      </c>
      <c r="B781" s="30">
        <v>8359.5</v>
      </c>
    </row>
    <row r="782" spans="1:2">
      <c r="A782" s="36">
        <v>45328</v>
      </c>
      <c r="B782" s="30">
        <v>8402</v>
      </c>
    </row>
    <row r="783" spans="1:2">
      <c r="A783" s="36">
        <v>45329</v>
      </c>
      <c r="B783" s="30">
        <v>8312</v>
      </c>
    </row>
    <row r="784" spans="1:2">
      <c r="A784" s="36">
        <v>45330</v>
      </c>
      <c r="B784" s="30">
        <v>8193.5</v>
      </c>
    </row>
    <row r="785" spans="1:2">
      <c r="A785" s="36">
        <v>45331</v>
      </c>
      <c r="B785" s="30">
        <v>8169</v>
      </c>
    </row>
    <row r="786" spans="1:2">
      <c r="A786" s="36">
        <v>45334</v>
      </c>
      <c r="B786" s="30">
        <v>8235</v>
      </c>
    </row>
    <row r="787" spans="1:2">
      <c r="A787" s="36">
        <v>45335</v>
      </c>
      <c r="B787" s="30">
        <v>8260</v>
      </c>
    </row>
    <row r="788" spans="1:2">
      <c r="A788" s="36">
        <v>45336</v>
      </c>
      <c r="B788" s="30">
        <v>8197</v>
      </c>
    </row>
    <row r="789" spans="1:2">
      <c r="A789" s="36">
        <v>45337</v>
      </c>
      <c r="B789" s="30">
        <v>8314</v>
      </c>
    </row>
    <row r="790" spans="1:2">
      <c r="A790" s="36">
        <v>45338</v>
      </c>
      <c r="B790" s="30">
        <v>8489</v>
      </c>
    </row>
    <row r="791" spans="1:2">
      <c r="A791" s="36">
        <v>45341</v>
      </c>
      <c r="B791" s="30">
        <v>8434.5</v>
      </c>
    </row>
    <row r="792" spans="1:2">
      <c r="A792" s="36">
        <v>45342</v>
      </c>
      <c r="B792" s="30">
        <v>8500</v>
      </c>
    </row>
    <row r="793" spans="1:2">
      <c r="A793" s="36">
        <v>45343</v>
      </c>
      <c r="B793" s="30">
        <v>8542</v>
      </c>
    </row>
    <row r="794" spans="1:2">
      <c r="A794" s="36">
        <v>45344</v>
      </c>
      <c r="B794" s="30">
        <v>8584.5</v>
      </c>
    </row>
    <row r="795" spans="1:2">
      <c r="A795" s="36">
        <v>45345</v>
      </c>
      <c r="B795" s="30">
        <v>8567.5</v>
      </c>
    </row>
    <row r="796" spans="1:2">
      <c r="A796" s="36">
        <v>45348</v>
      </c>
      <c r="B796" s="30">
        <v>8466</v>
      </c>
    </row>
    <row r="797" spans="1:2">
      <c r="A797" s="36">
        <v>45349</v>
      </c>
      <c r="B797" s="30">
        <v>8474</v>
      </c>
    </row>
    <row r="798" spans="1:2">
      <c r="A798" s="36">
        <v>45350</v>
      </c>
      <c r="B798" s="30">
        <v>8448.5</v>
      </c>
    </row>
    <row r="799" spans="1:2">
      <c r="A799" s="36">
        <v>45351</v>
      </c>
      <c r="B799" s="30">
        <v>8493.5</v>
      </c>
    </row>
    <row r="800" spans="1:2">
      <c r="A800" s="36">
        <v>45352</v>
      </c>
      <c r="B800" s="30">
        <v>8503.5</v>
      </c>
    </row>
    <row r="801" spans="1:2">
      <c r="A801" s="36">
        <v>45355</v>
      </c>
      <c r="B801" s="30">
        <v>8542.5</v>
      </c>
    </row>
    <row r="802" spans="1:2">
      <c r="A802" s="36">
        <v>45356</v>
      </c>
      <c r="B802" s="30">
        <v>8491.5</v>
      </c>
    </row>
    <row r="803" spans="1:2">
      <c r="A803" s="36">
        <v>45357</v>
      </c>
      <c r="B803" s="30">
        <v>8577</v>
      </c>
    </row>
    <row r="804" spans="1:2">
      <c r="A804" s="36">
        <v>45358</v>
      </c>
      <c r="B804" s="30">
        <v>8640.5</v>
      </c>
    </row>
    <row r="805" spans="1:2">
      <c r="A805" s="36">
        <v>45359</v>
      </c>
      <c r="B805" s="30">
        <v>8579.5</v>
      </c>
    </row>
    <row r="806" spans="1:2">
      <c r="A806" s="36">
        <v>45362</v>
      </c>
      <c r="B806" s="30">
        <v>8653</v>
      </c>
    </row>
    <row r="807" spans="1:2">
      <c r="A807" s="36">
        <v>45363</v>
      </c>
      <c r="B807" s="30">
        <v>8657</v>
      </c>
    </row>
    <row r="808" spans="1:2">
      <c r="A808" s="36">
        <v>45364</v>
      </c>
      <c r="B808" s="30">
        <v>8927</v>
      </c>
    </row>
    <row r="809" spans="1:2">
      <c r="A809" s="36">
        <v>45365</v>
      </c>
      <c r="B809" s="30">
        <v>8887.5</v>
      </c>
    </row>
    <row r="810" spans="1:2">
      <c r="A810" s="36">
        <v>45366</v>
      </c>
      <c r="B810" s="30">
        <v>9072</v>
      </c>
    </row>
    <row r="811" spans="1:2">
      <c r="A811" s="36">
        <v>45369</v>
      </c>
      <c r="B811" s="30">
        <v>9089</v>
      </c>
    </row>
    <row r="812" spans="1:2">
      <c r="A812" s="36">
        <v>45370</v>
      </c>
      <c r="B812" s="30">
        <v>8976.5</v>
      </c>
    </row>
    <row r="813" spans="1:2">
      <c r="A813" s="36">
        <v>45371</v>
      </c>
      <c r="B813" s="30">
        <v>8928</v>
      </c>
    </row>
    <row r="814" spans="1:2">
      <c r="A814" s="36">
        <v>45372</v>
      </c>
      <c r="B814" s="30">
        <v>8950.5</v>
      </c>
    </row>
    <row r="815" spans="1:2">
      <c r="A815" s="36">
        <v>45373</v>
      </c>
      <c r="B815" s="30">
        <v>8866.5</v>
      </c>
    </row>
    <row r="816" spans="1:2">
      <c r="A816" s="36">
        <v>45376</v>
      </c>
      <c r="B816" s="30">
        <v>8873</v>
      </c>
    </row>
    <row r="817" spans="1:2">
      <c r="A817" s="36">
        <v>45377</v>
      </c>
      <c r="B817" s="30">
        <v>8862</v>
      </c>
    </row>
    <row r="818" spans="1:2">
      <c r="A818" s="36">
        <v>45378</v>
      </c>
      <c r="B818" s="30">
        <v>8849.5</v>
      </c>
    </row>
    <row r="819" spans="1:2">
      <c r="A819" s="36">
        <v>45379</v>
      </c>
      <c r="B819" s="30">
        <v>8867</v>
      </c>
    </row>
    <row r="820" spans="1:2">
      <c r="A820" s="36">
        <v>45384</v>
      </c>
      <c r="B820" s="30">
        <v>8991</v>
      </c>
    </row>
    <row r="821" spans="1:2">
      <c r="A821" s="36">
        <v>45385</v>
      </c>
      <c r="B821" s="30">
        <v>9262.5</v>
      </c>
    </row>
    <row r="822" spans="1:2">
      <c r="A822" s="36">
        <v>45386</v>
      </c>
      <c r="B822" s="30">
        <v>9359</v>
      </c>
    </row>
    <row r="823" spans="1:2">
      <c r="A823" s="36">
        <v>45387</v>
      </c>
      <c r="B823" s="30">
        <v>9329.5</v>
      </c>
    </row>
    <row r="824" spans="1:2">
      <c r="A824" s="36">
        <v>45390</v>
      </c>
      <c r="B824" s="30">
        <v>9411.5</v>
      </c>
    </row>
    <row r="825" spans="1:2">
      <c r="A825" s="36">
        <v>45391</v>
      </c>
      <c r="B825" s="30">
        <v>9417.5</v>
      </c>
    </row>
    <row r="826" spans="1:2">
      <c r="A826" s="36">
        <v>45392</v>
      </c>
      <c r="B826" s="30">
        <v>9374</v>
      </c>
    </row>
    <row r="827" spans="1:2">
      <c r="A827" s="36">
        <v>45393</v>
      </c>
      <c r="B827" s="30">
        <v>9342</v>
      </c>
    </row>
    <row r="828" spans="1:2">
      <c r="A828" s="36">
        <v>45394</v>
      </c>
      <c r="B828" s="30">
        <v>9457.5</v>
      </c>
    </row>
    <row r="829" spans="1:2">
      <c r="A829" s="36">
        <v>45397</v>
      </c>
      <c r="B829" s="30">
        <v>9576</v>
      </c>
    </row>
    <row r="830" spans="1:2">
      <c r="A830" s="36">
        <v>45398</v>
      </c>
      <c r="B830" s="30">
        <v>9468</v>
      </c>
    </row>
    <row r="831" spans="1:2">
      <c r="A831" s="36">
        <v>45399</v>
      </c>
      <c r="B831" s="30">
        <v>9582.5</v>
      </c>
    </row>
    <row r="832" spans="1:2">
      <c r="A832" s="36">
        <v>45400</v>
      </c>
      <c r="B832" s="30">
        <v>9734.5</v>
      </c>
    </row>
    <row r="833" spans="1:2">
      <c r="A833" s="36">
        <v>45401</v>
      </c>
      <c r="B833" s="30">
        <v>9876</v>
      </c>
    </row>
    <row r="834" spans="1:2">
      <c r="A834" s="36">
        <v>45404</v>
      </c>
      <c r="B834" s="30">
        <v>9829.5</v>
      </c>
    </row>
    <row r="835" spans="1:2">
      <c r="A835" s="36">
        <v>45405</v>
      </c>
      <c r="B835" s="30">
        <v>9706.5</v>
      </c>
    </row>
    <row r="836" spans="1:2">
      <c r="A836" s="36">
        <v>45406</v>
      </c>
      <c r="B836" s="30">
        <v>9773.5</v>
      </c>
    </row>
    <row r="837" spans="1:2">
      <c r="A837" s="36">
        <v>45407</v>
      </c>
      <c r="B837" s="30">
        <v>9865</v>
      </c>
    </row>
    <row r="838" spans="1:2">
      <c r="A838" s="36">
        <v>45408</v>
      </c>
      <c r="B838" s="30">
        <v>9965.5</v>
      </c>
    </row>
    <row r="839" spans="1:2">
      <c r="A839" s="36">
        <v>45411</v>
      </c>
      <c r="B839" s="30">
        <v>10135.5</v>
      </c>
    </row>
    <row r="840" spans="1:2">
      <c r="A840" s="36">
        <v>45412</v>
      </c>
      <c r="B840" s="30">
        <v>9991</v>
      </c>
    </row>
    <row r="841" spans="1:2">
      <c r="A841" s="36">
        <v>45413</v>
      </c>
      <c r="B841" s="30">
        <v>9895.5</v>
      </c>
    </row>
    <row r="842" spans="1:2">
      <c r="A842" s="36">
        <v>45414</v>
      </c>
      <c r="B842" s="30">
        <v>9765.5</v>
      </c>
    </row>
    <row r="843" spans="1:2">
      <c r="A843" s="36">
        <v>45415</v>
      </c>
      <c r="B843" s="30">
        <v>9910</v>
      </c>
    </row>
    <row r="844" spans="1:2">
      <c r="A844" s="36">
        <v>45419</v>
      </c>
      <c r="B844" s="30">
        <v>10029.5</v>
      </c>
    </row>
    <row r="845" spans="1:2">
      <c r="A845" s="36">
        <v>45420</v>
      </c>
      <c r="B845" s="30">
        <v>9904</v>
      </c>
    </row>
    <row r="846" spans="1:2">
      <c r="A846" s="36">
        <v>45421</v>
      </c>
      <c r="B846" s="30">
        <v>9904.5</v>
      </c>
    </row>
    <row r="847" spans="1:2">
      <c r="A847" s="36">
        <v>45422</v>
      </c>
      <c r="B847" s="30">
        <v>10004</v>
      </c>
    </row>
    <row r="848" spans="1:2">
      <c r="A848" s="36">
        <v>45425</v>
      </c>
      <c r="B848" s="30">
        <v>10185.5</v>
      </c>
    </row>
    <row r="849" spans="1:2">
      <c r="A849" s="36">
        <v>45426</v>
      </c>
      <c r="B849" s="30">
        <v>10114</v>
      </c>
    </row>
    <row r="850" spans="1:2">
      <c r="A850" s="36">
        <v>45427</v>
      </c>
      <c r="B850" s="30">
        <v>10219</v>
      </c>
    </row>
    <row r="851" spans="1:2">
      <c r="A851" s="36">
        <v>45428</v>
      </c>
      <c r="B851" s="30">
        <v>10424</v>
      </c>
    </row>
    <row r="852" spans="1:2">
      <c r="A852" s="36">
        <v>45429</v>
      </c>
      <c r="B852" s="30">
        <v>10668</v>
      </c>
    </row>
    <row r="853" spans="1:2">
      <c r="A853" s="36">
        <v>45432</v>
      </c>
      <c r="B853" s="30">
        <v>10889</v>
      </c>
    </row>
    <row r="854" spans="1:2">
      <c r="A854" s="36">
        <v>45433</v>
      </c>
      <c r="B854" s="30">
        <v>10859</v>
      </c>
    </row>
    <row r="855" spans="1:2">
      <c r="A855" s="36">
        <v>45434</v>
      </c>
      <c r="B855" s="30">
        <v>10419</v>
      </c>
    </row>
    <row r="856" spans="1:2">
      <c r="A856" s="36">
        <v>45435</v>
      </c>
      <c r="B856" s="30">
        <v>10417.5</v>
      </c>
    </row>
    <row r="857" spans="1:2">
      <c r="A857" s="36">
        <v>45436</v>
      </c>
      <c r="B857" s="30">
        <v>10324</v>
      </c>
    </row>
    <row r="858" spans="1:2">
      <c r="A858" s="36">
        <v>45440</v>
      </c>
      <c r="B858" s="30">
        <v>10501.5</v>
      </c>
    </row>
    <row r="859" spans="1:2">
      <c r="A859" s="36">
        <v>45441</v>
      </c>
      <c r="B859" s="30">
        <v>10456.5</v>
      </c>
    </row>
    <row r="860" spans="1:2">
      <c r="A860" s="36">
        <v>45442</v>
      </c>
      <c r="B860" s="30">
        <v>10135</v>
      </c>
    </row>
    <row r="861" spans="1:2">
      <c r="A861" s="36">
        <v>45443</v>
      </c>
      <c r="B861" s="30">
        <v>10040</v>
      </c>
    </row>
    <row r="862" spans="1:2">
      <c r="A862" s="36">
        <v>45446</v>
      </c>
      <c r="B862" s="30">
        <v>10143</v>
      </c>
    </row>
    <row r="863" spans="1:2">
      <c r="A863" s="36">
        <v>45447</v>
      </c>
      <c r="B863" s="30">
        <v>9945</v>
      </c>
    </row>
    <row r="864" spans="1:2">
      <c r="A864" s="36">
        <v>45448</v>
      </c>
      <c r="B864" s="30">
        <v>9925.5</v>
      </c>
    </row>
    <row r="865" spans="1:2">
      <c r="A865" s="36">
        <v>45449</v>
      </c>
      <c r="B865" s="30">
        <v>10149</v>
      </c>
    </row>
    <row r="866" spans="1:2">
      <c r="A866" s="36">
        <v>45450</v>
      </c>
      <c r="B866" s="30">
        <v>9762.5</v>
      </c>
    </row>
    <row r="867" spans="1:2">
      <c r="A867" s="36">
        <v>45453</v>
      </c>
      <c r="B867" s="30">
        <v>9899</v>
      </c>
    </row>
    <row r="868" spans="1:2">
      <c r="A868" s="36">
        <v>45454</v>
      </c>
      <c r="B868" s="30">
        <v>9759</v>
      </c>
    </row>
    <row r="869" spans="1:2">
      <c r="A869" s="36">
        <v>45455</v>
      </c>
      <c r="B869" s="30">
        <v>9944.5</v>
      </c>
    </row>
    <row r="870" spans="1:2">
      <c r="A870" s="36">
        <v>45456</v>
      </c>
      <c r="B870" s="30">
        <v>9794.5</v>
      </c>
    </row>
    <row r="871" spans="1:2">
      <c r="A871" s="36">
        <v>45457</v>
      </c>
      <c r="B871" s="30">
        <v>9741.5</v>
      </c>
    </row>
    <row r="872" spans="1:2">
      <c r="A872" s="36">
        <v>45460</v>
      </c>
      <c r="B872" s="30">
        <v>9665.5</v>
      </c>
    </row>
    <row r="873" spans="1:2">
      <c r="A873" s="36">
        <v>45461</v>
      </c>
      <c r="B873" s="30">
        <v>9671.5</v>
      </c>
    </row>
    <row r="874" spans="1:2">
      <c r="A874" s="36">
        <v>45462</v>
      </c>
      <c r="B874" s="30">
        <v>9786</v>
      </c>
    </row>
    <row r="875" spans="1:2">
      <c r="A875" s="36">
        <v>45463</v>
      </c>
      <c r="B875" s="30">
        <v>9858</v>
      </c>
    </row>
    <row r="876" spans="1:2">
      <c r="A876" s="36">
        <v>45464</v>
      </c>
      <c r="B876" s="30">
        <v>9682.5</v>
      </c>
    </row>
    <row r="877" spans="1:2">
      <c r="A877" s="36">
        <v>45467</v>
      </c>
      <c r="B877" s="30">
        <v>9661</v>
      </c>
    </row>
    <row r="878" spans="1:2">
      <c r="A878" s="36">
        <v>45468</v>
      </c>
      <c r="B878" s="30">
        <v>9571</v>
      </c>
    </row>
    <row r="879" spans="1:2">
      <c r="A879" s="36">
        <v>45469</v>
      </c>
      <c r="B879" s="30">
        <v>9540</v>
      </c>
    </row>
    <row r="880" spans="1:2">
      <c r="A880" s="36">
        <v>45470</v>
      </c>
      <c r="B880" s="30">
        <v>9515.5</v>
      </c>
    </row>
    <row r="881" spans="1:2">
      <c r="A881" s="36">
        <v>45471</v>
      </c>
      <c r="B881" s="30">
        <v>9599</v>
      </c>
    </row>
    <row r="882" spans="1:2">
      <c r="A882" s="36">
        <v>45474</v>
      </c>
      <c r="B882" s="30">
        <v>9630</v>
      </c>
    </row>
    <row r="883" spans="1:2">
      <c r="A883" s="36">
        <v>45475</v>
      </c>
      <c r="B883" s="30">
        <v>9672.5</v>
      </c>
    </row>
    <row r="884" spans="1:2">
      <c r="A884" s="36">
        <v>45476</v>
      </c>
      <c r="B884" s="30">
        <v>9868</v>
      </c>
    </row>
    <row r="885" spans="1:2">
      <c r="A885" s="36">
        <v>45477</v>
      </c>
      <c r="B885" s="30">
        <v>9882.5</v>
      </c>
    </row>
    <row r="886" spans="1:2">
      <c r="A886" s="36">
        <v>45478</v>
      </c>
      <c r="B886" s="30">
        <v>9944</v>
      </c>
    </row>
    <row r="887" spans="1:2">
      <c r="A887" s="36">
        <v>45481</v>
      </c>
      <c r="B887" s="30">
        <v>9915</v>
      </c>
    </row>
    <row r="888" spans="1:2">
      <c r="A888" s="36">
        <v>45482</v>
      </c>
      <c r="B888" s="30">
        <v>9869</v>
      </c>
    </row>
    <row r="889" spans="1:2">
      <c r="A889" s="36">
        <v>45483</v>
      </c>
      <c r="B889" s="30">
        <v>9905</v>
      </c>
    </row>
    <row r="890" spans="1:2">
      <c r="A890" s="36">
        <v>45484</v>
      </c>
      <c r="B890" s="30">
        <v>9786.5</v>
      </c>
    </row>
    <row r="891" spans="1:2">
      <c r="A891" s="36">
        <v>45485</v>
      </c>
      <c r="B891" s="30">
        <v>9877</v>
      </c>
    </row>
    <row r="892" spans="1:2">
      <c r="A892" s="36">
        <v>45488</v>
      </c>
      <c r="B892" s="30">
        <v>9806</v>
      </c>
    </row>
    <row r="893" spans="1:2">
      <c r="A893" s="36">
        <v>45489</v>
      </c>
      <c r="B893" s="30">
        <v>9663.5</v>
      </c>
    </row>
    <row r="894" spans="1:2">
      <c r="A894" s="36">
        <v>45490</v>
      </c>
      <c r="B894" s="30">
        <v>9635</v>
      </c>
    </row>
    <row r="895" spans="1:2">
      <c r="A895" s="36">
        <v>45491</v>
      </c>
      <c r="B895" s="30">
        <v>9386</v>
      </c>
    </row>
    <row r="896" spans="1:2">
      <c r="A896" s="36">
        <v>45492</v>
      </c>
      <c r="B896" s="30">
        <v>9310</v>
      </c>
    </row>
    <row r="897" spans="1:2">
      <c r="A897" s="36">
        <v>45495</v>
      </c>
      <c r="B897" s="30">
        <v>9216.5</v>
      </c>
    </row>
    <row r="898" spans="1:2">
      <c r="A898" s="36">
        <v>45496</v>
      </c>
      <c r="B898" s="30">
        <v>9166</v>
      </c>
    </row>
    <row r="899" spans="1:2">
      <c r="A899" s="36">
        <v>45497</v>
      </c>
      <c r="B899" s="30">
        <v>9104</v>
      </c>
    </row>
    <row r="900" spans="1:2">
      <c r="A900" s="36">
        <v>45498</v>
      </c>
      <c r="B900" s="30">
        <v>9122</v>
      </c>
    </row>
    <row r="901" spans="1:2">
      <c r="A901" s="36">
        <v>45499</v>
      </c>
      <c r="B901" s="30">
        <v>9111</v>
      </c>
    </row>
    <row r="902" spans="1:2">
      <c r="A902" s="36">
        <v>45502</v>
      </c>
      <c r="B902" s="30">
        <v>9026</v>
      </c>
    </row>
    <row r="903" spans="1:2">
      <c r="A903" s="36">
        <v>45503</v>
      </c>
      <c r="B903" s="30">
        <v>8972</v>
      </c>
    </row>
    <row r="904" spans="1:2">
      <c r="A904" s="36">
        <v>45504</v>
      </c>
      <c r="B904" s="30">
        <v>9225</v>
      </c>
    </row>
    <row r="905" spans="1:2">
      <c r="A905" s="36">
        <v>45505</v>
      </c>
      <c r="B905" s="30">
        <v>9052.5</v>
      </c>
    </row>
    <row r="906" spans="1:2">
      <c r="A906" s="36">
        <v>45506</v>
      </c>
      <c r="B906" s="30">
        <v>9055.5</v>
      </c>
    </row>
    <row r="907" spans="1:2">
      <c r="A907" s="36">
        <v>45509</v>
      </c>
      <c r="B907" s="30">
        <v>8888.5</v>
      </c>
    </row>
    <row r="908" spans="1:2">
      <c r="A908" s="36">
        <v>45510</v>
      </c>
      <c r="B908" s="30">
        <v>8928.5</v>
      </c>
    </row>
    <row r="909" spans="1:2">
      <c r="A909" s="36">
        <v>45511</v>
      </c>
      <c r="B909" s="30">
        <v>8769.5</v>
      </c>
    </row>
    <row r="910" spans="1:2">
      <c r="A910" s="36">
        <v>45512</v>
      </c>
      <c r="B910" s="30">
        <v>8794.5</v>
      </c>
    </row>
    <row r="911" spans="1:2">
      <c r="A911" s="36">
        <v>45513</v>
      </c>
      <c r="B911" s="30">
        <v>8866.5</v>
      </c>
    </row>
    <row r="912" spans="1:2">
      <c r="A912" s="36">
        <v>45516</v>
      </c>
      <c r="B912" s="30">
        <v>9026.5</v>
      </c>
    </row>
    <row r="913" spans="1:2">
      <c r="A913" s="36">
        <v>45517</v>
      </c>
      <c r="B913" s="30">
        <v>8958.5</v>
      </c>
    </row>
    <row r="914" spans="1:2">
      <c r="A914" s="36">
        <v>45518</v>
      </c>
      <c r="B914" s="30">
        <v>8968.5</v>
      </c>
    </row>
    <row r="915" spans="1:2">
      <c r="A915" s="36">
        <v>45519</v>
      </c>
      <c r="B915" s="30">
        <v>9148.5</v>
      </c>
    </row>
    <row r="916" spans="1:2">
      <c r="A916" s="36">
        <v>45520</v>
      </c>
      <c r="B916" s="30">
        <v>9115.5</v>
      </c>
    </row>
    <row r="917" spans="1:2">
      <c r="A917" s="36">
        <v>45523</v>
      </c>
      <c r="B917" s="30">
        <v>9252</v>
      </c>
    </row>
    <row r="918" spans="1:2">
      <c r="A918" s="36">
        <v>45524</v>
      </c>
      <c r="B918" s="30">
        <v>9204</v>
      </c>
    </row>
    <row r="919" spans="1:2">
      <c r="A919" s="36">
        <v>45525</v>
      </c>
      <c r="B919" s="30">
        <v>9260</v>
      </c>
    </row>
    <row r="920" spans="1:2">
      <c r="A920" s="36">
        <v>45526</v>
      </c>
      <c r="B920" s="30">
        <v>9130.5</v>
      </c>
    </row>
    <row r="921" spans="1:2">
      <c r="A921" s="36">
        <v>45527</v>
      </c>
      <c r="B921" s="30">
        <v>9288.5</v>
      </c>
    </row>
    <row r="922" spans="1:2">
      <c r="A922" s="36">
        <v>45531</v>
      </c>
      <c r="B922" s="30">
        <v>9448</v>
      </c>
    </row>
    <row r="923" spans="1:2">
      <c r="A923" s="36">
        <v>45532</v>
      </c>
      <c r="B923" s="30">
        <v>9260.5</v>
      </c>
    </row>
    <row r="924" spans="1:2">
      <c r="A924" s="36">
        <v>45533</v>
      </c>
      <c r="B924" s="30">
        <v>9244</v>
      </c>
    </row>
    <row r="925" spans="1:2">
      <c r="A925" s="36">
        <v>45534</v>
      </c>
      <c r="B925" s="30">
        <v>9235</v>
      </c>
    </row>
    <row r="926" spans="1:2">
      <c r="A926" s="36">
        <v>45537</v>
      </c>
      <c r="B926" s="30">
        <v>9183</v>
      </c>
    </row>
    <row r="927" spans="1:2">
      <c r="A927" s="36">
        <v>45538</v>
      </c>
      <c r="B927" s="30">
        <v>8954.5</v>
      </c>
    </row>
    <row r="928" spans="1:2">
      <c r="A928" s="36">
        <v>45539</v>
      </c>
      <c r="B928" s="30">
        <v>8960</v>
      </c>
    </row>
    <row r="929" spans="1:2">
      <c r="A929" s="36">
        <v>45540</v>
      </c>
      <c r="B929" s="30">
        <v>9092</v>
      </c>
    </row>
    <row r="930" spans="1:2">
      <c r="A930" s="36">
        <v>45541</v>
      </c>
      <c r="B930" s="30">
        <v>8996</v>
      </c>
    </row>
    <row r="931" spans="1:2">
      <c r="A931" s="36">
        <v>45544</v>
      </c>
      <c r="B931" s="30">
        <v>9097</v>
      </c>
    </row>
    <row r="932" spans="1:2">
      <c r="A932" s="36">
        <v>45545</v>
      </c>
      <c r="B932" s="30">
        <v>9026</v>
      </c>
    </row>
    <row r="933" spans="1:2">
      <c r="A933" s="36">
        <v>45546</v>
      </c>
      <c r="B933" s="30">
        <v>9090.5</v>
      </c>
    </row>
    <row r="934" spans="1:2">
      <c r="A934" s="36">
        <v>45547</v>
      </c>
      <c r="B934" s="30">
        <v>9215.5</v>
      </c>
    </row>
    <row r="935" spans="1:2">
      <c r="A935" s="36">
        <v>45548</v>
      </c>
      <c r="B935" s="30">
        <v>9308</v>
      </c>
    </row>
    <row r="936" spans="1:2">
      <c r="A936" s="36">
        <v>45551</v>
      </c>
      <c r="B936" s="30">
        <v>9390</v>
      </c>
    </row>
    <row r="937" spans="1:2">
      <c r="A937" s="36">
        <v>45552</v>
      </c>
      <c r="B937" s="30">
        <v>9370</v>
      </c>
    </row>
    <row r="938" spans="1:2">
      <c r="A938" s="36">
        <v>45553</v>
      </c>
      <c r="B938" s="30">
        <v>9400.5</v>
      </c>
    </row>
    <row r="939" spans="1:2">
      <c r="A939" s="36">
        <v>45554</v>
      </c>
      <c r="B939" s="30">
        <v>9515</v>
      </c>
    </row>
    <row r="940" spans="1:2">
      <c r="A940" s="36">
        <v>45555</v>
      </c>
      <c r="B940" s="30">
        <v>9476.5</v>
      </c>
    </row>
    <row r="941" spans="1:2">
      <c r="A941" s="36">
        <v>45558</v>
      </c>
      <c r="B941" s="30">
        <v>9548.5</v>
      </c>
    </row>
    <row r="942" spans="1:2">
      <c r="A942" s="36">
        <v>45559</v>
      </c>
      <c r="B942" s="30">
        <v>9796</v>
      </c>
    </row>
    <row r="943" spans="1:2">
      <c r="A943" s="36">
        <v>45560</v>
      </c>
      <c r="B943" s="30">
        <v>9813</v>
      </c>
    </row>
    <row r="944" spans="1:2">
      <c r="A944" s="36">
        <v>45561</v>
      </c>
      <c r="B944" s="30">
        <v>10080.5</v>
      </c>
    </row>
    <row r="945" spans="1:2">
      <c r="A945" s="36">
        <v>45562</v>
      </c>
      <c r="B945" s="30">
        <v>9982.5</v>
      </c>
    </row>
    <row r="946" spans="1:2">
      <c r="A946" s="36">
        <v>45565</v>
      </c>
      <c r="B946" s="30">
        <v>9829</v>
      </c>
    </row>
    <row r="947" spans="1:2">
      <c r="A947" s="36">
        <v>45566</v>
      </c>
      <c r="B947" s="30">
        <v>9979</v>
      </c>
    </row>
    <row r="948" spans="1:2">
      <c r="A948" s="36">
        <v>45567</v>
      </c>
      <c r="B948" s="30">
        <v>10084.5</v>
      </c>
    </row>
    <row r="949" spans="1:2">
      <c r="A949" s="36">
        <v>45568</v>
      </c>
      <c r="B949" s="30">
        <v>9866</v>
      </c>
    </row>
    <row r="950" spans="1:2">
      <c r="A950" s="36">
        <v>45569</v>
      </c>
      <c r="B950" s="30">
        <v>9943.5</v>
      </c>
    </row>
    <row r="951" spans="1:2">
      <c r="A951" s="36">
        <v>45572</v>
      </c>
      <c r="B951" s="30">
        <v>9929.5</v>
      </c>
    </row>
    <row r="952" spans="1:2">
      <c r="A952" s="36">
        <v>45573</v>
      </c>
      <c r="B952" s="30">
        <v>9742.5</v>
      </c>
    </row>
    <row r="953" spans="1:2">
      <c r="A953" s="36">
        <v>45574</v>
      </c>
      <c r="B953" s="30">
        <v>9675</v>
      </c>
    </row>
    <row r="954" spans="1:2">
      <c r="A954" s="36">
        <v>45575</v>
      </c>
      <c r="B954" s="30">
        <v>9723</v>
      </c>
    </row>
    <row r="955" spans="1:2">
      <c r="A955" s="36">
        <v>45576</v>
      </c>
      <c r="B955" s="30">
        <v>9791.5</v>
      </c>
    </row>
    <row r="956" spans="1:2">
      <c r="A956" s="36">
        <v>45579</v>
      </c>
      <c r="B956" s="30">
        <v>9659.5</v>
      </c>
    </row>
    <row r="957" spans="1:2">
      <c r="A957" s="36">
        <v>45580</v>
      </c>
      <c r="B957" s="30">
        <v>9530.5</v>
      </c>
    </row>
    <row r="958" spans="1:2">
      <c r="A958" s="36">
        <v>45581</v>
      </c>
      <c r="B958" s="30">
        <v>9558.5</v>
      </c>
    </row>
    <row r="959" spans="1:2">
      <c r="A959" s="36">
        <v>45582</v>
      </c>
      <c r="B959" s="30">
        <v>9516</v>
      </c>
    </row>
    <row r="960" spans="1:2">
      <c r="A960" s="36">
        <v>45583</v>
      </c>
      <c r="B960" s="30">
        <v>9625.5</v>
      </c>
    </row>
    <row r="961" spans="1:2">
      <c r="A961" s="36">
        <v>45586</v>
      </c>
      <c r="B961" s="30">
        <v>9559</v>
      </c>
    </row>
    <row r="962" spans="1:2">
      <c r="A962" s="36">
        <v>45587</v>
      </c>
      <c r="B962" s="30">
        <v>9583</v>
      </c>
    </row>
    <row r="963" spans="1:2">
      <c r="A963" s="36">
        <v>45588</v>
      </c>
      <c r="B963" s="30">
        <v>9521.5</v>
      </c>
    </row>
    <row r="964" spans="1:2">
      <c r="A964" s="36">
        <v>45589</v>
      </c>
      <c r="B964" s="30">
        <v>9507</v>
      </c>
    </row>
    <row r="965" spans="1:2">
      <c r="A965" s="36">
        <v>45590</v>
      </c>
      <c r="B965" s="30">
        <v>9602.5</v>
      </c>
    </row>
    <row r="966" spans="1:2">
      <c r="A966" s="36">
        <v>45593</v>
      </c>
      <c r="B966" s="30">
        <v>9541.5</v>
      </c>
    </row>
    <row r="967" spans="1:2">
      <c r="A967" s="36">
        <v>45594</v>
      </c>
      <c r="B967" s="30">
        <v>9530.5</v>
      </c>
    </row>
    <row r="968" spans="1:2">
      <c r="A968" s="36">
        <v>45595</v>
      </c>
      <c r="B968" s="30">
        <v>9538</v>
      </c>
    </row>
    <row r="969" spans="1:2">
      <c r="A969" s="36">
        <v>45596</v>
      </c>
      <c r="B969" s="30">
        <v>9506</v>
      </c>
    </row>
    <row r="970" spans="1:2">
      <c r="A970" s="36">
        <v>45597</v>
      </c>
      <c r="B970" s="30">
        <v>9570.5</v>
      </c>
    </row>
    <row r="971" spans="1:2">
      <c r="A971" s="36">
        <v>45600</v>
      </c>
      <c r="B971" s="30">
        <v>9696.5</v>
      </c>
    </row>
    <row r="972" spans="1:2">
      <c r="A972" s="36">
        <v>45601</v>
      </c>
      <c r="B972" s="30">
        <v>9738.5</v>
      </c>
    </row>
    <row r="973" spans="1:2">
      <c r="A973" s="36">
        <v>45602</v>
      </c>
      <c r="B973" s="30">
        <v>9343</v>
      </c>
    </row>
    <row r="974" spans="1:2">
      <c r="A974" s="36">
        <v>45603</v>
      </c>
      <c r="B974" s="30">
        <v>9664</v>
      </c>
    </row>
    <row r="975" spans="1:2">
      <c r="A975" s="36">
        <v>45604</v>
      </c>
      <c r="B975" s="30">
        <v>9443.5</v>
      </c>
    </row>
    <row r="976" spans="1:2">
      <c r="A976" s="36">
        <v>45607</v>
      </c>
      <c r="B976" s="30">
        <v>9331.5</v>
      </c>
    </row>
    <row r="977" spans="1:2">
      <c r="A977" s="36">
        <v>45608</v>
      </c>
      <c r="B977" s="30">
        <v>9142</v>
      </c>
    </row>
    <row r="978" spans="1:2">
      <c r="A978" s="36">
        <v>45609</v>
      </c>
      <c r="B978" s="30">
        <v>9047</v>
      </c>
    </row>
    <row r="979" spans="1:2">
      <c r="A979" s="36">
        <v>45610</v>
      </c>
      <c r="B979" s="30">
        <v>8990</v>
      </c>
    </row>
    <row r="980" spans="1:2">
      <c r="A980" s="36">
        <v>45611</v>
      </c>
      <c r="B980" s="30">
        <v>9002.5</v>
      </c>
    </row>
    <row r="981" spans="1:2">
      <c r="A981" s="36">
        <v>45614</v>
      </c>
      <c r="B981" s="30">
        <v>9072.5</v>
      </c>
    </row>
    <row r="982" spans="1:2">
      <c r="A982" s="36">
        <v>45615</v>
      </c>
      <c r="B982" s="30">
        <v>9087.5</v>
      </c>
    </row>
    <row r="983" spans="1:2">
      <c r="A983" s="36">
        <v>45616</v>
      </c>
      <c r="B983" s="30">
        <v>9089.5</v>
      </c>
    </row>
    <row r="984" spans="1:2">
      <c r="A984" s="36">
        <v>45617</v>
      </c>
      <c r="B984" s="30">
        <v>9008.5</v>
      </c>
    </row>
    <row r="985" spans="1:2">
      <c r="A985" s="36">
        <v>45618</v>
      </c>
      <c r="B985" s="30">
        <v>8968</v>
      </c>
    </row>
    <row r="986" spans="1:2">
      <c r="A986" s="36">
        <v>45621</v>
      </c>
      <c r="B986" s="30">
        <v>9045.5</v>
      </c>
    </row>
    <row r="987" spans="1:2">
      <c r="A987" s="36">
        <v>45622</v>
      </c>
      <c r="B987" s="30">
        <v>9000.5</v>
      </c>
    </row>
    <row r="988" spans="1:2">
      <c r="A988" s="36">
        <v>45623</v>
      </c>
      <c r="B988" s="30">
        <v>9020</v>
      </c>
    </row>
    <row r="989" spans="1:2">
      <c r="A989" s="36">
        <v>45624</v>
      </c>
      <c r="B989" s="30">
        <v>9002</v>
      </c>
    </row>
    <row r="990" spans="1:2">
      <c r="A990" s="36">
        <v>45625</v>
      </c>
      <c r="B990" s="30">
        <v>9010.5</v>
      </c>
    </row>
    <row r="991" spans="1:2">
      <c r="A991" s="36">
        <v>45628</v>
      </c>
      <c r="B991" s="30">
        <v>8992.5</v>
      </c>
    </row>
    <row r="992" spans="1:2">
      <c r="A992" s="36">
        <v>45629</v>
      </c>
      <c r="B992" s="30">
        <v>9111.5</v>
      </c>
    </row>
    <row r="993" spans="1:2">
      <c r="A993" s="36">
        <v>45630</v>
      </c>
      <c r="B993" s="30">
        <v>9083</v>
      </c>
    </row>
    <row r="994" spans="1:2">
      <c r="A994" s="36">
        <v>45631</v>
      </c>
      <c r="B994" s="30">
        <v>9074.5</v>
      </c>
    </row>
    <row r="995" spans="1:2">
      <c r="A995" s="36">
        <v>45632</v>
      </c>
      <c r="B995" s="30">
        <v>9122.5</v>
      </c>
    </row>
    <row r="996" spans="1:2">
      <c r="A996" s="36">
        <v>45635</v>
      </c>
      <c r="B996" s="30">
        <v>9232</v>
      </c>
    </row>
    <row r="997" spans="1:2">
      <c r="A997" s="36">
        <v>45636</v>
      </c>
      <c r="B997" s="30">
        <v>9216.5</v>
      </c>
    </row>
    <row r="998" spans="1:2">
      <c r="A998" s="36">
        <v>45637</v>
      </c>
      <c r="B998" s="30">
        <v>9192</v>
      </c>
    </row>
    <row r="999" spans="1:2">
      <c r="A999" s="36">
        <v>45638</v>
      </c>
      <c r="B999" s="30">
        <v>9091.5</v>
      </c>
    </row>
    <row r="1000" spans="1:2">
      <c r="A1000" s="36">
        <v>45639</v>
      </c>
      <c r="B1000" s="30">
        <v>9052.5</v>
      </c>
    </row>
    <row r="1001" spans="1:2">
      <c r="A1001" s="36">
        <v>45642</v>
      </c>
      <c r="B1001" s="30">
        <v>9062.5</v>
      </c>
    </row>
    <row r="1002" spans="1:2">
      <c r="A1002" s="36">
        <v>45643</v>
      </c>
      <c r="B1002" s="30">
        <v>8989.5</v>
      </c>
    </row>
    <row r="1003" spans="1:2">
      <c r="A1003" s="36">
        <v>45644</v>
      </c>
      <c r="B1003" s="30">
        <v>9028.5</v>
      </c>
    </row>
    <row r="1004" spans="1:2">
      <c r="A1004" s="36">
        <v>45645</v>
      </c>
      <c r="B1004" s="30">
        <v>8883</v>
      </c>
    </row>
    <row r="1005" spans="1:2">
      <c r="A1005" s="36">
        <v>45646</v>
      </c>
      <c r="B1005" s="30">
        <v>8941</v>
      </c>
    </row>
    <row r="1006" spans="1:2">
      <c r="A1006" s="36">
        <v>45649</v>
      </c>
      <c r="B1006" s="30">
        <v>8912</v>
      </c>
    </row>
    <row r="1007" spans="1:2">
      <c r="A1007" s="36">
        <v>45650</v>
      </c>
      <c r="B1007" s="30">
        <v>8950.5</v>
      </c>
    </row>
    <row r="1008" spans="1:2">
      <c r="A1008" s="36">
        <v>45653</v>
      </c>
      <c r="B1008" s="30">
        <v>8982</v>
      </c>
    </row>
    <row r="1009" spans="1:2">
      <c r="A1009" s="36">
        <v>45656</v>
      </c>
      <c r="B1009" s="30">
        <v>8910</v>
      </c>
    </row>
    <row r="1010" spans="1:2">
      <c r="A1010" s="36">
        <v>45657</v>
      </c>
      <c r="B1010" s="30">
        <v>8768</v>
      </c>
    </row>
    <row r="1011" spans="1:2">
      <c r="A1011" s="36">
        <v>45659</v>
      </c>
      <c r="B1011" s="30">
        <v>8802.5</v>
      </c>
    </row>
    <row r="1012" spans="1:2">
      <c r="A1012" s="36">
        <v>45660</v>
      </c>
      <c r="B1012" s="30">
        <v>8876.5</v>
      </c>
    </row>
    <row r="1013" spans="1:2">
      <c r="A1013" s="36">
        <v>45663</v>
      </c>
      <c r="B1013" s="30">
        <v>9003</v>
      </c>
    </row>
    <row r="1014" spans="1:2">
      <c r="A1014" s="36">
        <v>45664</v>
      </c>
      <c r="B1014" s="30">
        <v>9003</v>
      </c>
    </row>
    <row r="1015" spans="1:2">
      <c r="A1015" s="36">
        <v>45665</v>
      </c>
      <c r="B1015" s="30">
        <v>9031.5</v>
      </c>
    </row>
    <row r="1016" spans="1:2">
      <c r="A1016" s="36">
        <v>45666</v>
      </c>
      <c r="B1016" s="30">
        <v>9078.5</v>
      </c>
    </row>
    <row r="1017" spans="1:2">
      <c r="A1017" s="36">
        <v>45667</v>
      </c>
      <c r="B1017" s="30">
        <v>9091.5</v>
      </c>
    </row>
    <row r="1018" spans="1:2">
      <c r="A1018" s="36">
        <v>45670</v>
      </c>
      <c r="B1018" s="30">
        <v>9094.5</v>
      </c>
    </row>
    <row r="1019" spans="1:2">
      <c r="A1019" s="36">
        <v>45671</v>
      </c>
      <c r="B1019" s="30">
        <v>9154</v>
      </c>
    </row>
    <row r="1020" spans="1:2">
      <c r="A1020" s="36">
        <v>45672</v>
      </c>
      <c r="B1020" s="30">
        <v>9167.5</v>
      </c>
    </row>
    <row r="1021" spans="1:2">
      <c r="A1021" s="36">
        <v>45673</v>
      </c>
      <c r="B1021" s="30">
        <v>9230.5</v>
      </c>
    </row>
    <row r="1022" spans="1:2">
      <c r="A1022" s="36">
        <v>45674</v>
      </c>
      <c r="B1022" s="30">
        <v>9190</v>
      </c>
    </row>
    <row r="1023" spans="1:2">
      <c r="A1023" s="36">
        <v>45677</v>
      </c>
      <c r="B1023" s="30">
        <v>9275</v>
      </c>
    </row>
    <row r="1024" spans="1:2">
      <c r="A1024" s="36">
        <v>45678</v>
      </c>
      <c r="B1024" s="30">
        <v>9284.5</v>
      </c>
    </row>
    <row r="1025" spans="1:2">
      <c r="A1025" s="36">
        <v>45679</v>
      </c>
      <c r="B1025" s="30">
        <v>9223.5</v>
      </c>
    </row>
    <row r="1026" spans="1:2">
      <c r="A1026" s="36">
        <v>45680</v>
      </c>
      <c r="B1026" s="30">
        <v>9232</v>
      </c>
    </row>
    <row r="1027" spans="1:2">
      <c r="A1027" s="36">
        <v>45681</v>
      </c>
      <c r="B1027" s="30">
        <v>9276</v>
      </c>
    </row>
    <row r="1028" spans="1:2">
      <c r="A1028" s="36">
        <v>45684</v>
      </c>
      <c r="B1028" s="30">
        <v>9095</v>
      </c>
    </row>
    <row r="1029" spans="1:2">
      <c r="A1029" s="36">
        <v>45685</v>
      </c>
      <c r="B1029" s="30">
        <v>8987</v>
      </c>
    </row>
    <row r="1030" spans="1:2">
      <c r="A1030" s="36">
        <v>45686</v>
      </c>
      <c r="B1030" s="30">
        <v>9068</v>
      </c>
    </row>
    <row r="1031" spans="1:2">
      <c r="A1031" s="36">
        <v>45687</v>
      </c>
      <c r="B1031" s="30">
        <v>9128.5</v>
      </c>
    </row>
    <row r="1032" spans="1:2">
      <c r="A1032" s="36">
        <v>45688</v>
      </c>
      <c r="B1032" s="30">
        <v>9048</v>
      </c>
    </row>
    <row r="1033" spans="1:2">
      <c r="A1033" s="36">
        <v>45691</v>
      </c>
      <c r="B1033" s="30">
        <v>9099</v>
      </c>
    </row>
    <row r="1034" spans="1:2">
      <c r="A1034" s="36">
        <v>45692</v>
      </c>
      <c r="B1034" s="30">
        <v>9150.5</v>
      </c>
    </row>
    <row r="1035" spans="1:2">
      <c r="A1035" s="36">
        <v>45693</v>
      </c>
      <c r="B1035" s="30">
        <v>9240</v>
      </c>
    </row>
    <row r="1036" spans="1:2">
      <c r="A1036" s="36">
        <v>45694</v>
      </c>
      <c r="B1036" s="30">
        <v>9276.5</v>
      </c>
    </row>
    <row r="1037" spans="1:2">
      <c r="A1037" s="36">
        <v>45695</v>
      </c>
      <c r="B1037" s="30">
        <v>9407.5</v>
      </c>
    </row>
    <row r="1038" spans="1:2">
      <c r="A1038" s="36">
        <v>45698</v>
      </c>
      <c r="B1038" s="30">
        <v>9447.5</v>
      </c>
    </row>
    <row r="1039" spans="1:2">
      <c r="A1039" s="36">
        <v>45699</v>
      </c>
      <c r="B1039" s="30">
        <v>9358</v>
      </c>
    </row>
    <row r="1040" spans="1:2">
      <c r="A1040" s="36">
        <v>45700</v>
      </c>
      <c r="B1040" s="30">
        <v>9454.5</v>
      </c>
    </row>
    <row r="1041" spans="1:5">
      <c r="A1041" s="36">
        <v>45701</v>
      </c>
      <c r="B1041" s="30">
        <v>9485</v>
      </c>
    </row>
    <row r="1042" spans="1:5">
      <c r="A1042" s="36">
        <v>45702</v>
      </c>
      <c r="B1042" s="30">
        <v>9477</v>
      </c>
    </row>
    <row r="1043" spans="1:5">
      <c r="A1043" s="36">
        <v>45705</v>
      </c>
      <c r="B1043" s="30">
        <v>9395.5</v>
      </c>
    </row>
    <row r="1044" spans="1:5">
      <c r="A1044" s="36">
        <v>45706</v>
      </c>
      <c r="B1044" s="30">
        <v>9472</v>
      </c>
    </row>
    <row r="1045" spans="1:5">
      <c r="A1045" s="36">
        <v>45707</v>
      </c>
      <c r="B1045" s="30">
        <v>9466.5</v>
      </c>
    </row>
    <row r="1046" spans="1:5">
      <c r="A1046" s="36">
        <v>45708</v>
      </c>
      <c r="B1046" s="30">
        <v>9563.5</v>
      </c>
    </row>
    <row r="1047" spans="1:5">
      <c r="A1047" s="36">
        <v>45709</v>
      </c>
      <c r="B1047" s="30">
        <v>9559</v>
      </c>
    </row>
    <row r="1048" spans="1:5">
      <c r="A1048" s="36">
        <v>45712</v>
      </c>
      <c r="B1048" s="30">
        <v>9494.5</v>
      </c>
    </row>
    <row r="1049" spans="1:5">
      <c r="A1049" s="36">
        <v>45713</v>
      </c>
      <c r="B1049" s="30">
        <v>9401.5</v>
      </c>
    </row>
    <row r="1050" spans="1:5">
      <c r="A1050" s="36">
        <v>45714</v>
      </c>
      <c r="B1050" s="30">
        <v>9460</v>
      </c>
    </row>
    <row r="1051" spans="1:5">
      <c r="A1051" s="36">
        <v>45715</v>
      </c>
      <c r="B1051" s="30">
        <v>9389.5</v>
      </c>
    </row>
    <row r="1052" spans="1:5">
      <c r="A1052" s="36">
        <v>45716</v>
      </c>
      <c r="B1052" s="30">
        <v>9358</v>
      </c>
    </row>
    <row r="1053" spans="1:5">
      <c r="A1053" s="36">
        <v>45719</v>
      </c>
      <c r="B1053" s="30">
        <v>9419</v>
      </c>
    </row>
    <row r="1054" spans="1:5">
      <c r="A1054" s="36">
        <v>45720</v>
      </c>
      <c r="B1054" s="30">
        <v>9343</v>
      </c>
      <c r="C1054" s="30"/>
      <c r="D1054" s="30"/>
      <c r="E1054" s="30"/>
    </row>
    <row r="1055" spans="1:5">
      <c r="A1055" s="36">
        <v>45721</v>
      </c>
      <c r="B1055" s="30">
        <v>9585</v>
      </c>
      <c r="C1055" s="30"/>
      <c r="D1055" s="30"/>
      <c r="E1055" s="30"/>
    </row>
    <row r="1056" spans="1:5">
      <c r="A1056" s="36">
        <v>45722</v>
      </c>
      <c r="B1056" s="30">
        <v>9734</v>
      </c>
    </row>
    <row r="1057" spans="1:2">
      <c r="A1057" s="36">
        <v>45723</v>
      </c>
      <c r="B1057" s="30">
        <v>9613.5</v>
      </c>
    </row>
    <row r="1058" spans="1:2">
      <c r="A1058" s="36">
        <v>45726</v>
      </c>
      <c r="B1058" s="30">
        <v>9528.5</v>
      </c>
    </row>
    <row r="1059" spans="1:2">
      <c r="A1059" s="36">
        <v>45727</v>
      </c>
      <c r="B1059" s="30">
        <v>9662.5</v>
      </c>
    </row>
    <row r="1060" spans="1:2">
      <c r="A1060" s="36">
        <v>45728</v>
      </c>
      <c r="B1060" s="30">
        <v>9770</v>
      </c>
    </row>
    <row r="1061" spans="1:2">
      <c r="A1061" s="36">
        <v>45729</v>
      </c>
      <c r="B1061" s="30">
        <v>9783.5</v>
      </c>
    </row>
    <row r="1062" spans="1:2">
      <c r="A1062" s="36">
        <v>45730</v>
      </c>
      <c r="B1062" s="30">
        <v>9780.5</v>
      </c>
    </row>
    <row r="1063" spans="1:2">
      <c r="A1063" s="36">
        <v>45733</v>
      </c>
      <c r="B1063" s="30">
        <v>9861.5</v>
      </c>
    </row>
    <row r="1064" spans="1:2">
      <c r="A1064" s="36">
        <v>45734</v>
      </c>
      <c r="B1064" s="30">
        <v>9904.5</v>
      </c>
    </row>
    <row r="1065" spans="1:2">
      <c r="A1065" s="36">
        <v>45735</v>
      </c>
      <c r="B1065" s="30">
        <v>9987.5</v>
      </c>
    </row>
    <row r="1066" spans="1:2">
      <c r="A1066" s="36">
        <v>45736</v>
      </c>
      <c r="B1066" s="30">
        <v>9936.5</v>
      </c>
    </row>
    <row r="1067" spans="1:2">
      <c r="A1067" s="36">
        <v>45737</v>
      </c>
      <c r="B1067" s="30">
        <v>9855.5</v>
      </c>
    </row>
    <row r="1068" spans="1:2">
      <c r="A1068" s="36">
        <v>45740</v>
      </c>
      <c r="B1068" s="30">
        <v>9956</v>
      </c>
    </row>
    <row r="1069" spans="1:2">
      <c r="A1069" s="36">
        <v>45741</v>
      </c>
      <c r="B1069" s="30">
        <v>10112</v>
      </c>
    </row>
    <row r="1070" spans="1:2">
      <c r="A1070" s="36">
        <v>45742</v>
      </c>
      <c r="B1070" s="30">
        <v>9927</v>
      </c>
    </row>
    <row r="1071" spans="1:2">
      <c r="A1071" s="36">
        <v>45743</v>
      </c>
      <c r="B1071" s="30">
        <v>9846.5</v>
      </c>
    </row>
    <row r="1072" spans="1:2">
      <c r="A1072" s="36">
        <v>45744</v>
      </c>
      <c r="B1072" s="30">
        <v>9794.5</v>
      </c>
    </row>
    <row r="1073" spans="1:2">
      <c r="A1073" s="36">
        <v>45747</v>
      </c>
      <c r="B1073" s="30">
        <v>9710</v>
      </c>
    </row>
    <row r="1074" spans="1:2">
      <c r="A1074" s="36">
        <v>45748</v>
      </c>
      <c r="B1074" s="30">
        <v>9693</v>
      </c>
    </row>
    <row r="1075" spans="1:2">
      <c r="A1075" s="36">
        <v>45749</v>
      </c>
      <c r="B1075" s="30">
        <v>9700.5</v>
      </c>
    </row>
    <row r="1076" spans="1:2">
      <c r="A1076" s="36">
        <v>45750</v>
      </c>
      <c r="B1076" s="30">
        <v>9366.5</v>
      </c>
    </row>
    <row r="1077" spans="1:2">
      <c r="A1077" s="36">
        <v>45751</v>
      </c>
      <c r="B1077" s="30">
        <v>8780</v>
      </c>
    </row>
    <row r="1078" spans="1:2">
      <c r="A1078" s="36">
        <v>45754</v>
      </c>
      <c r="B1078" s="30">
        <v>8732</v>
      </c>
    </row>
    <row r="1079" spans="1:2">
      <c r="A1079" s="36">
        <v>45755</v>
      </c>
      <c r="B1079" s="30">
        <v>8655.5</v>
      </c>
    </row>
    <row r="1080" spans="1:2">
      <c r="A1080" s="36">
        <v>45756</v>
      </c>
      <c r="B1080" s="30">
        <v>8613</v>
      </c>
    </row>
    <row r="1081" spans="1:2">
      <c r="A1081" s="36">
        <v>45757</v>
      </c>
      <c r="B1081" s="30">
        <v>8988</v>
      </c>
    </row>
    <row r="1082" spans="1:2">
      <c r="A1082" s="36">
        <v>45758</v>
      </c>
      <c r="B1082" s="30">
        <v>9154.5</v>
      </c>
    </row>
    <row r="1083" spans="1:2">
      <c r="A1083" s="36">
        <v>45761</v>
      </c>
      <c r="B1083" s="30">
        <v>9187</v>
      </c>
    </row>
    <row r="1084" spans="1:2">
      <c r="A1084" s="36">
        <v>45762</v>
      </c>
      <c r="B1084" s="30">
        <v>9164</v>
      </c>
    </row>
    <row r="1085" spans="1:2">
      <c r="A1085" s="36">
        <v>45763</v>
      </c>
      <c r="B1085" s="30">
        <v>9203.5</v>
      </c>
    </row>
    <row r="1086" spans="1:2">
      <c r="A1086" s="36">
        <v>45764</v>
      </c>
      <c r="B1086" s="30">
        <v>9188.5</v>
      </c>
    </row>
    <row r="1087" spans="1:2">
      <c r="A1087" s="36">
        <v>45769</v>
      </c>
      <c r="B1087" s="30">
        <v>9369</v>
      </c>
    </row>
    <row r="1088" spans="1:2">
      <c r="A1088" s="36">
        <v>45770</v>
      </c>
      <c r="B1088" s="30">
        <v>9382.5</v>
      </c>
    </row>
    <row r="1089" spans="1:2">
      <c r="A1089" s="36">
        <v>45771</v>
      </c>
      <c r="B1089" s="30">
        <v>9392.5</v>
      </c>
    </row>
    <row r="1090" spans="1:2">
      <c r="A1090" s="36">
        <v>45772</v>
      </c>
      <c r="B1090" s="30">
        <v>9374</v>
      </c>
    </row>
    <row r="1091" spans="1:2">
      <c r="A1091" s="36">
        <v>45775</v>
      </c>
      <c r="B1091" s="30">
        <v>9378</v>
      </c>
    </row>
    <row r="1092" spans="1:2">
      <c r="A1092" s="36">
        <v>45776</v>
      </c>
      <c r="B1092" s="30">
        <v>9440</v>
      </c>
    </row>
    <row r="1093" spans="1:2">
      <c r="A1093" s="36">
        <v>45777</v>
      </c>
      <c r="B1093" s="30">
        <v>9125</v>
      </c>
    </row>
    <row r="1094" spans="1:2">
      <c r="A1094" s="36">
        <v>45778</v>
      </c>
      <c r="B1094" s="30">
        <v>9206</v>
      </c>
    </row>
    <row r="1095" spans="1:2">
      <c r="A1095" s="36">
        <v>45779</v>
      </c>
      <c r="B1095" s="30">
        <v>9365.5</v>
      </c>
    </row>
    <row r="1096" spans="1:2">
      <c r="A1096" s="36">
        <v>45783</v>
      </c>
      <c r="B1096" s="30">
        <v>9538</v>
      </c>
    </row>
    <row r="1097" spans="1:2">
      <c r="A1097" s="36">
        <v>45784</v>
      </c>
      <c r="B1097" s="30">
        <v>9419.5</v>
      </c>
    </row>
    <row r="1098" spans="1:2">
      <c r="A1098" s="36">
        <v>45785</v>
      </c>
      <c r="B1098" s="30">
        <v>9431.5</v>
      </c>
    </row>
    <row r="1099" spans="1:2">
      <c r="A1099" s="36">
        <v>45786</v>
      </c>
      <c r="B1099" s="30">
        <v>9445.5</v>
      </c>
    </row>
    <row r="1100" spans="1:2">
      <c r="A1100" s="36">
        <v>45789</v>
      </c>
      <c r="B1100" s="30">
        <v>9520.5</v>
      </c>
    </row>
    <row r="1101" spans="1:2">
      <c r="A1101" s="36">
        <v>45790</v>
      </c>
      <c r="B1101" s="30">
        <v>9599.5</v>
      </c>
    </row>
    <row r="1102" spans="1:2">
      <c r="A1102" s="36">
        <v>45791</v>
      </c>
      <c r="B1102" s="30">
        <v>9606.5</v>
      </c>
    </row>
    <row r="1103" spans="1:2">
      <c r="A1103" s="36">
        <v>45792</v>
      </c>
      <c r="B1103" s="30">
        <v>9577</v>
      </c>
    </row>
    <row r="1104" spans="1:2">
      <c r="A1104" s="36">
        <v>45793</v>
      </c>
      <c r="B1104" s="30">
        <v>9447.5</v>
      </c>
    </row>
    <row r="1105" spans="1:2">
      <c r="A1105" s="36">
        <v>45796</v>
      </c>
      <c r="B1105" s="30">
        <v>9523.5</v>
      </c>
    </row>
    <row r="1106" spans="1:2">
      <c r="A1106" s="36">
        <v>45797</v>
      </c>
      <c r="B1106" s="30">
        <v>9519.5</v>
      </c>
    </row>
    <row r="1107" spans="1:2">
      <c r="A1107" s="36">
        <v>45798</v>
      </c>
      <c r="B1107" s="30">
        <v>9533.5</v>
      </c>
    </row>
    <row r="1108" spans="1:2">
      <c r="A1108" s="36">
        <v>45799</v>
      </c>
      <c r="B1108" s="30">
        <v>9500.5</v>
      </c>
    </row>
    <row r="1109" spans="1:2">
      <c r="A1109" s="36">
        <v>45800</v>
      </c>
      <c r="B1109" s="30">
        <v>9610</v>
      </c>
    </row>
    <row r="1110" spans="1:2">
      <c r="A1110" s="36">
        <v>45804</v>
      </c>
      <c r="B1110" s="30">
        <v>9596.5</v>
      </c>
    </row>
    <row r="1111" spans="1:2">
      <c r="A1111" s="36">
        <v>45805</v>
      </c>
      <c r="B1111" s="30">
        <v>9565</v>
      </c>
    </row>
    <row r="1112" spans="1:2">
      <c r="A1112" s="36">
        <v>45806</v>
      </c>
      <c r="B1112" s="30">
        <v>9568</v>
      </c>
    </row>
    <row r="1113" spans="1:2">
      <c r="A1113" s="36">
        <v>45807</v>
      </c>
      <c r="B1113" s="30">
        <v>9498</v>
      </c>
    </row>
    <row r="1114" spans="1:2">
      <c r="A1114" s="36">
        <v>45810</v>
      </c>
      <c r="B1114" s="30">
        <v>9616.5</v>
      </c>
    </row>
    <row r="1115" spans="1:2">
      <c r="A1115" s="36">
        <v>45811</v>
      </c>
      <c r="B1115" s="30">
        <v>9634</v>
      </c>
    </row>
    <row r="1116" spans="1:2">
      <c r="A1116" s="36">
        <v>45812</v>
      </c>
      <c r="B1116" s="30">
        <v>9621.5</v>
      </c>
    </row>
    <row r="1117" spans="1:2">
      <c r="A1117" s="36">
        <v>45813</v>
      </c>
      <c r="B1117" s="30">
        <v>9739.5</v>
      </c>
    </row>
    <row r="1118" spans="1:2">
      <c r="A1118" s="36">
        <v>45814</v>
      </c>
      <c r="B1118" s="30">
        <v>9693</v>
      </c>
    </row>
    <row r="1119" spans="1:2">
      <c r="A1119" s="36">
        <v>45817</v>
      </c>
      <c r="B1119" s="30">
        <v>9793</v>
      </c>
    </row>
    <row r="1120" spans="1:2">
      <c r="A1120" s="36">
        <v>45818</v>
      </c>
      <c r="B1120" s="30">
        <v>9756.5</v>
      </c>
    </row>
    <row r="1121" spans="1:2">
      <c r="A1121" s="36">
        <v>45819</v>
      </c>
      <c r="B1121" s="30">
        <v>9648</v>
      </c>
    </row>
    <row r="1122" spans="1:2">
      <c r="A1122" s="36">
        <v>45820</v>
      </c>
      <c r="B1122" s="30">
        <v>9702</v>
      </c>
    </row>
    <row r="1123" spans="1:2">
      <c r="A1123" s="36">
        <v>45821</v>
      </c>
      <c r="B1123" s="30">
        <v>9645</v>
      </c>
    </row>
    <row r="1124" spans="1:2">
      <c r="A1124" s="36">
        <v>45824</v>
      </c>
      <c r="B1124" s="30">
        <v>9703</v>
      </c>
    </row>
    <row r="1125" spans="1:2">
      <c r="A1125" s="36">
        <v>45825</v>
      </c>
      <c r="B1125" s="30">
        <v>9669</v>
      </c>
    </row>
    <row r="1126" spans="1:2">
      <c r="A1126" s="36">
        <v>45826</v>
      </c>
      <c r="B1126" s="30">
        <v>9655.5</v>
      </c>
    </row>
    <row r="1127" spans="1:2">
      <c r="A1127" s="36">
        <v>45827</v>
      </c>
      <c r="B1127" s="30">
        <v>9615</v>
      </c>
    </row>
    <row r="1128" spans="1:2">
      <c r="A1128" s="36">
        <v>45828</v>
      </c>
      <c r="B1128" s="30">
        <v>9633.5</v>
      </c>
    </row>
    <row r="1129" spans="1:2">
      <c r="A1129" s="36">
        <v>45831</v>
      </c>
      <c r="B1129" s="30">
        <v>9667.5</v>
      </c>
    </row>
    <row r="1130" spans="1:2">
      <c r="A1130" s="36">
        <v>45832</v>
      </c>
      <c r="B1130" s="30">
        <v>9669</v>
      </c>
    </row>
    <row r="1131" spans="1:2">
      <c r="A1131" s="36">
        <v>45833</v>
      </c>
      <c r="B1131" s="30">
        <v>9712.5</v>
      </c>
    </row>
    <row r="1132" spans="1:2">
      <c r="A1132" s="36">
        <v>45834</v>
      </c>
      <c r="B1132" s="30">
        <v>9899.5</v>
      </c>
    </row>
    <row r="1133" spans="1:2">
      <c r="A1133" s="36">
        <v>45835</v>
      </c>
      <c r="B1133" s="30">
        <v>9878</v>
      </c>
    </row>
    <row r="1134" spans="1:2">
      <c r="A1134" s="36">
        <v>45838</v>
      </c>
      <c r="B1134" s="30">
        <v>9869</v>
      </c>
    </row>
    <row r="1135" spans="1:2">
      <c r="A1135" s="36">
        <v>45839</v>
      </c>
      <c r="B1135" s="30">
        <v>9934</v>
      </c>
    </row>
    <row r="1136" spans="1:2">
      <c r="A1136" s="36">
        <v>45840</v>
      </c>
      <c r="B1136" s="30">
        <v>10013</v>
      </c>
    </row>
    <row r="1137" spans="1:2">
      <c r="A1137" s="36">
        <v>45841</v>
      </c>
      <c r="B1137" s="30">
        <v>9954.5</v>
      </c>
    </row>
    <row r="1138" spans="1:2">
      <c r="A1138" s="36">
        <v>45842</v>
      </c>
      <c r="B1138" s="30">
        <v>9864.5</v>
      </c>
    </row>
    <row r="1139" spans="1:2">
      <c r="A1139" s="36">
        <v>45845</v>
      </c>
      <c r="B1139" s="30">
        <v>9829.5</v>
      </c>
    </row>
    <row r="1140" spans="1:2">
      <c r="A1140" s="36">
        <v>45846</v>
      </c>
      <c r="B1140" s="30">
        <v>9790.5</v>
      </c>
    </row>
    <row r="1141" spans="1:2">
      <c r="A1141" s="36">
        <v>45847</v>
      </c>
      <c r="B1141" s="30">
        <v>9630.5</v>
      </c>
    </row>
    <row r="1142" spans="1:2">
      <c r="A1142" s="36">
        <v>45848</v>
      </c>
      <c r="B1142" s="30">
        <v>9700.5</v>
      </c>
    </row>
    <row r="1143" spans="1:2">
      <c r="A1143" s="36">
        <v>45849</v>
      </c>
      <c r="B1143" s="30">
        <v>9660.5</v>
      </c>
    </row>
    <row r="1144" spans="1:2">
      <c r="A1144" s="36">
        <v>45852</v>
      </c>
      <c r="B1144" s="30">
        <v>9619</v>
      </c>
    </row>
    <row r="1145" spans="1:2">
      <c r="A1145" s="36">
        <v>45853</v>
      </c>
      <c r="B1145" s="30">
        <v>9645.5</v>
      </c>
    </row>
    <row r="1146" spans="1:2">
      <c r="A1146" s="36">
        <v>45854</v>
      </c>
      <c r="B1146" s="30">
        <v>9635</v>
      </c>
    </row>
    <row r="1147" spans="1:2">
      <c r="A1147" s="36">
        <v>45855</v>
      </c>
      <c r="B1147" s="30">
        <v>9666.5</v>
      </c>
    </row>
    <row r="1148" spans="1:2">
      <c r="A1148" s="36">
        <v>45856</v>
      </c>
      <c r="B1148" s="30">
        <v>9778.5</v>
      </c>
    </row>
    <row r="1149" spans="1:2">
      <c r="A1149" s="36">
        <v>45859</v>
      </c>
      <c r="B1149" s="30">
        <v>9860</v>
      </c>
    </row>
    <row r="1150" spans="1:2">
      <c r="A1150" s="36">
        <v>45860</v>
      </c>
      <c r="B1150" s="30">
        <v>9919.5</v>
      </c>
    </row>
    <row r="1151" spans="1:2">
      <c r="A1151" s="36">
        <v>45861</v>
      </c>
      <c r="B1151" s="30">
        <v>9930.5</v>
      </c>
    </row>
    <row r="1152" spans="1:2">
      <c r="A1152" s="36">
        <v>45862</v>
      </c>
      <c r="B1152" s="30">
        <v>9877</v>
      </c>
    </row>
    <row r="1153" spans="1:2">
      <c r="A1153" s="36">
        <v>45863</v>
      </c>
      <c r="B1153" s="30">
        <v>9769.5</v>
      </c>
    </row>
    <row r="1154" spans="1:2">
      <c r="A1154" s="36">
        <v>45866</v>
      </c>
      <c r="B1154" s="30">
        <v>9793</v>
      </c>
    </row>
    <row r="1155" spans="1:2">
      <c r="A1155" s="36">
        <v>45867</v>
      </c>
      <c r="B1155" s="30">
        <v>9798</v>
      </c>
    </row>
    <row r="1156" spans="1:2">
      <c r="A1156" s="36">
        <v>45868</v>
      </c>
      <c r="B1156" s="30">
        <v>9698.5</v>
      </c>
    </row>
    <row r="1157" spans="1:2">
      <c r="A1157" s="36">
        <v>45869</v>
      </c>
      <c r="B1157" s="30">
        <v>9611</v>
      </c>
    </row>
    <row r="1158" spans="1:2">
      <c r="A1158" s="36">
        <v>45870</v>
      </c>
      <c r="B1158" s="30">
        <v>9630.5</v>
      </c>
    </row>
    <row r="1159" spans="1:2">
      <c r="A1159" s="36">
        <v>45873</v>
      </c>
      <c r="B1159" s="30">
        <v>9687</v>
      </c>
    </row>
    <row r="1160" spans="1:2">
      <c r="A1160" s="36">
        <v>45874</v>
      </c>
      <c r="B1160" s="30">
        <v>9638.5</v>
      </c>
    </row>
    <row r="1161" spans="1:2">
      <c r="A1161" s="36">
        <v>45875</v>
      </c>
      <c r="B1161" s="30">
        <v>9676</v>
      </c>
    </row>
    <row r="1162" spans="1:2">
      <c r="A1162" s="36">
        <v>45876</v>
      </c>
      <c r="B1162" s="30">
        <v>9684.5</v>
      </c>
    </row>
    <row r="1163" spans="1:2">
      <c r="A1163" s="36">
        <v>45877</v>
      </c>
      <c r="B1163" s="30">
        <v>9762</v>
      </c>
    </row>
    <row r="1164" spans="1:2">
      <c r="A1164" s="36">
        <v>45880</v>
      </c>
      <c r="B1164" s="30">
        <v>9731.5</v>
      </c>
    </row>
    <row r="1165" spans="1:2">
      <c r="A1165" s="36">
        <v>45881</v>
      </c>
      <c r="B1165" s="30">
        <v>9840.5</v>
      </c>
    </row>
    <row r="1166" spans="1:2">
      <c r="A1166" s="36">
        <v>45882</v>
      </c>
      <c r="B1166" s="30">
        <v>9803</v>
      </c>
    </row>
    <row r="1167" spans="1:2">
      <c r="A1167" s="36">
        <v>45883</v>
      </c>
      <c r="B1167" s="30">
        <v>9766</v>
      </c>
    </row>
    <row r="1168" spans="1:2">
      <c r="A1168" s="36">
        <v>45884</v>
      </c>
      <c r="B1168" s="30">
        <v>9773.5</v>
      </c>
    </row>
    <row r="1169" spans="1:2">
      <c r="A1169" s="36">
        <v>45887</v>
      </c>
      <c r="B1169" s="30">
        <v>9733</v>
      </c>
    </row>
    <row r="1170" spans="1:2">
      <c r="A1170" s="36">
        <v>45888</v>
      </c>
      <c r="B1170" s="30">
        <v>9692</v>
      </c>
    </row>
    <row r="1171" spans="1:2">
      <c r="A1171" s="36">
        <v>45889</v>
      </c>
      <c r="B1171" s="30">
        <v>9720.5</v>
      </c>
    </row>
    <row r="1172" spans="1:2">
      <c r="A1172" s="36">
        <v>45890</v>
      </c>
      <c r="B1172" s="30">
        <v>9724.5</v>
      </c>
    </row>
    <row r="1173" spans="1:2">
      <c r="A1173" s="36">
        <v>45891</v>
      </c>
      <c r="B1173" s="30">
        <v>9796.5</v>
      </c>
    </row>
    <row r="1174" spans="1:2">
      <c r="A1174" s="36">
        <v>45895</v>
      </c>
      <c r="B1174" s="30">
        <v>9837</v>
      </c>
    </row>
    <row r="1175" spans="1:2">
      <c r="A1175" s="36">
        <v>45896</v>
      </c>
      <c r="B1175" s="30">
        <v>9755.5</v>
      </c>
    </row>
    <row r="1176" spans="1:2">
      <c r="A1176" s="36">
        <v>45897</v>
      </c>
      <c r="B1176" s="30">
        <v>9818</v>
      </c>
    </row>
    <row r="1177" spans="1:2">
      <c r="A1177" s="36">
        <v>45898</v>
      </c>
      <c r="B1177" s="30">
        <v>9902</v>
      </c>
    </row>
    <row r="1178" spans="1:2">
      <c r="A1178" s="36">
        <v>45901</v>
      </c>
      <c r="B1178" s="30">
        <v>9884</v>
      </c>
    </row>
    <row r="1179" spans="1:2">
      <c r="A1179" s="36">
        <v>45902</v>
      </c>
      <c r="B1179" s="30">
        <v>9980.5</v>
      </c>
    </row>
    <row r="1180" spans="1:2">
      <c r="A1180" s="36">
        <v>45903</v>
      </c>
      <c r="B1180" s="30">
        <v>9975.5</v>
      </c>
    </row>
    <row r="1181" spans="1:2">
      <c r="A1181" s="36">
        <v>45904</v>
      </c>
      <c r="B1181" s="30">
        <v>9898</v>
      </c>
    </row>
    <row r="1182" spans="1:2">
      <c r="A1182" s="36">
        <v>45905</v>
      </c>
      <c r="B1182" s="30">
        <v>9897.5</v>
      </c>
    </row>
    <row r="1183" spans="1:2">
      <c r="A1183" s="36">
        <v>45908</v>
      </c>
      <c r="B1183" s="30">
        <v>9915</v>
      </c>
    </row>
    <row r="1184" spans="1:2">
      <c r="A1184" s="36">
        <v>45909</v>
      </c>
      <c r="B1184" s="30">
        <v>9914</v>
      </c>
    </row>
    <row r="1185" spans="1:2">
      <c r="A1185" s="36">
        <v>45910</v>
      </c>
      <c r="B1185" s="30">
        <v>10013</v>
      </c>
    </row>
    <row r="1186" spans="1:2">
      <c r="A1186" s="36">
        <v>45911</v>
      </c>
      <c r="B1186" s="30">
        <v>10051.5</v>
      </c>
    </row>
    <row r="1187" spans="1:2">
      <c r="A1187" s="36">
        <v>45912</v>
      </c>
      <c r="B1187" s="30">
        <v>10067.5</v>
      </c>
    </row>
    <row r="1188" spans="1:2">
      <c r="A1188" s="36">
        <v>45915</v>
      </c>
      <c r="B1188" s="30">
        <v>10186.5</v>
      </c>
    </row>
    <row r="1189" spans="1:2">
      <c r="A1189" s="36">
        <v>45916</v>
      </c>
      <c r="B1189" s="30">
        <v>10126.5</v>
      </c>
    </row>
    <row r="1190" spans="1:2">
      <c r="A1190" s="36">
        <v>45917</v>
      </c>
      <c r="B1190" s="30">
        <v>9996</v>
      </c>
    </row>
    <row r="1191" spans="1:2">
      <c r="A1191" s="36">
        <v>45918</v>
      </c>
      <c r="B1191" s="30">
        <v>9940</v>
      </c>
    </row>
    <row r="1192" spans="1:2">
      <c r="A1192" s="36">
        <v>45919</v>
      </c>
      <c r="B1192" s="30">
        <v>9989</v>
      </c>
    </row>
    <row r="1193" spans="1:2">
      <c r="A1193" s="36">
        <v>45922</v>
      </c>
      <c r="B1193" s="30">
        <v>9972.5</v>
      </c>
    </row>
    <row r="1194" spans="1:2">
      <c r="A1194" s="36">
        <v>45923</v>
      </c>
      <c r="B1194" s="30">
        <v>9974.5</v>
      </c>
    </row>
    <row r="1195" spans="1:2">
      <c r="A1195" s="36">
        <v>45924</v>
      </c>
      <c r="B1195" s="30">
        <v>10336.5</v>
      </c>
    </row>
    <row r="1196" spans="1:2">
      <c r="A1196" s="36">
        <v>45925</v>
      </c>
      <c r="B1196" s="30">
        <v>10259.5</v>
      </c>
    </row>
    <row r="1197" spans="1:2">
      <c r="A1197" s="36">
        <v>45926</v>
      </c>
      <c r="B1197" s="30">
        <v>10181.5</v>
      </c>
    </row>
    <row r="1198" spans="1:2">
      <c r="A1198" s="36">
        <v>45929</v>
      </c>
      <c r="B1198" s="30">
        <v>10414</v>
      </c>
    </row>
    <row r="1199" spans="1:2">
      <c r="A1199" s="36">
        <v>45930</v>
      </c>
      <c r="B1199" s="30">
        <v>10268.5</v>
      </c>
    </row>
    <row r="1200" spans="1:2">
      <c r="A1200" s="36">
        <v>45931</v>
      </c>
      <c r="B1200" s="30">
        <v>10379</v>
      </c>
    </row>
    <row r="1201" spans="1:2">
      <c r="A1201" s="36">
        <v>45932</v>
      </c>
      <c r="B1201" s="30">
        <v>10490.5</v>
      </c>
    </row>
    <row r="1202" spans="1:2">
      <c r="A1202" s="36">
        <v>45933</v>
      </c>
      <c r="B1202" s="30">
        <v>10715.5</v>
      </c>
    </row>
    <row r="1203" spans="1:2">
      <c r="A1203" s="36">
        <v>45936</v>
      </c>
      <c r="B1203" s="30">
        <v>10654.5</v>
      </c>
    </row>
    <row r="1204" spans="1:2">
      <c r="A1204" s="36">
        <v>45937</v>
      </c>
      <c r="B1204" s="30">
        <v>10761</v>
      </c>
    </row>
    <row r="1205" spans="1:2">
      <c r="A1205" s="36">
        <v>45938</v>
      </c>
      <c r="B1205" s="30">
        <v>10669</v>
      </c>
    </row>
    <row r="1206" spans="1:2">
      <c r="A1206" s="36">
        <v>45939</v>
      </c>
      <c r="B1206" s="30">
        <v>10867.5</v>
      </c>
    </row>
    <row r="1207" spans="1:2">
      <c r="A1207" s="36">
        <v>45940</v>
      </c>
      <c r="B1207" s="30">
        <v>10518</v>
      </c>
    </row>
    <row r="1208" spans="1:2">
      <c r="A1208" s="36">
        <v>45943</v>
      </c>
      <c r="B1208" s="30">
        <v>10820.5</v>
      </c>
    </row>
    <row r="1209" spans="1:2">
      <c r="A1209" s="36">
        <v>45944</v>
      </c>
      <c r="B1209" s="30">
        <v>10578</v>
      </c>
    </row>
    <row r="1210" spans="1:2">
      <c r="A1210" s="36">
        <v>45945</v>
      </c>
      <c r="B1210" s="30">
        <v>10641</v>
      </c>
    </row>
    <row r="1211" spans="1:2">
      <c r="A1211" s="36">
        <v>45946</v>
      </c>
      <c r="B1211" s="30">
        <v>10647</v>
      </c>
    </row>
    <row r="1212" spans="1:2">
      <c r="A1212" s="36">
        <v>45947</v>
      </c>
      <c r="B1212" s="30">
        <v>10604.5</v>
      </c>
    </row>
    <row r="1213" spans="1:2">
      <c r="A1213" s="36">
        <v>45950</v>
      </c>
      <c r="B1213" s="30">
        <v>10691.5</v>
      </c>
    </row>
    <row r="1214" spans="1:2">
      <c r="A1214" s="36">
        <v>45951</v>
      </c>
      <c r="B1214" s="30">
        <v>10623.5</v>
      </c>
    </row>
    <row r="1215" spans="1:2">
      <c r="A1215" s="36">
        <v>45952</v>
      </c>
      <c r="B1215" s="30">
        <v>10663</v>
      </c>
    </row>
    <row r="1216" spans="1:2">
      <c r="A1216" s="36">
        <v>45953</v>
      </c>
      <c r="B1216" s="30">
        <v>10854.5</v>
      </c>
    </row>
    <row r="1217" spans="1:2">
      <c r="A1217" s="36">
        <v>45954</v>
      </c>
      <c r="B1217" s="30">
        <v>10962.5</v>
      </c>
    </row>
    <row r="1218" spans="1:2">
      <c r="A1218" s="36">
        <v>45957</v>
      </c>
      <c r="B1218" s="30">
        <v>11029</v>
      </c>
    </row>
    <row r="1219" spans="1:2">
      <c r="A1219" s="36">
        <v>45958</v>
      </c>
      <c r="B1219" s="30">
        <v>11038.5</v>
      </c>
    </row>
    <row r="1220" spans="1:2">
      <c r="A1220" s="36">
        <v>45959</v>
      </c>
      <c r="B1220" s="30">
        <v>11183.5</v>
      </c>
    </row>
    <row r="1221" spans="1:2">
      <c r="A1221" s="36">
        <v>45960</v>
      </c>
      <c r="B1221" s="30">
        <v>10917</v>
      </c>
    </row>
    <row r="1222" spans="1:2">
      <c r="A1222" s="36">
        <v>45961</v>
      </c>
      <c r="B1222" s="30">
        <v>10887.5</v>
      </c>
    </row>
    <row r="1223" spans="1:2">
      <c r="A1223" s="36">
        <v>45964</v>
      </c>
      <c r="B1223" s="30">
        <v>10855</v>
      </c>
    </row>
    <row r="1224" spans="1:2">
      <c r="A1224" s="36">
        <v>45965</v>
      </c>
      <c r="B1224" s="30">
        <v>10663.5</v>
      </c>
    </row>
    <row r="1225" spans="1:2">
      <c r="A1225" s="36">
        <v>45966</v>
      </c>
      <c r="B1225" s="30">
        <v>10697.5</v>
      </c>
    </row>
    <row r="1226" spans="1:2">
      <c r="A1226" s="36">
        <v>45967</v>
      </c>
      <c r="B1226" s="30">
        <v>10682.5</v>
      </c>
    </row>
    <row r="1227" spans="1:2">
      <c r="A1227" s="36">
        <v>45968</v>
      </c>
      <c r="B1227" s="30">
        <v>10716.5</v>
      </c>
    </row>
    <row r="1228" spans="1:2">
      <c r="A1228" s="36">
        <v>45971</v>
      </c>
      <c r="B1228" s="30">
        <v>10796</v>
      </c>
    </row>
    <row r="1229" spans="1:2">
      <c r="A1229" s="36">
        <v>45972</v>
      </c>
      <c r="B1229" s="30">
        <v>10827</v>
      </c>
    </row>
    <row r="1230" spans="1:2">
      <c r="A1230" s="36">
        <v>45973</v>
      </c>
      <c r="B1230" s="30">
        <v>10944</v>
      </c>
    </row>
    <row r="1231" spans="1:2">
      <c r="A1231" s="36">
        <v>45974</v>
      </c>
      <c r="B1231" s="30">
        <v>10956</v>
      </c>
    </row>
    <row r="1232" spans="1:2">
      <c r="A1232" s="36">
        <v>45975</v>
      </c>
      <c r="B1232" s="30">
        <v>10852</v>
      </c>
    </row>
    <row r="1233" spans="1:2">
      <c r="A1233" s="36">
        <v>45978</v>
      </c>
      <c r="B1233" s="30">
        <v>10778.5</v>
      </c>
    </row>
    <row r="1234" spans="1:2">
      <c r="A1234" s="36">
        <v>45979</v>
      </c>
      <c r="B1234" s="30">
        <v>10719.5</v>
      </c>
    </row>
    <row r="1235" spans="1:2">
      <c r="A1235" s="36">
        <v>45980</v>
      </c>
      <c r="B1235" s="30">
        <v>10752.5</v>
      </c>
    </row>
    <row r="1236" spans="1:2">
      <c r="A1236" s="36">
        <v>45981</v>
      </c>
      <c r="B1236" s="30">
        <v>10738.5</v>
      </c>
    </row>
    <row r="1237" spans="1:2">
      <c r="A1237" s="36">
        <v>45982</v>
      </c>
      <c r="B1237" s="30">
        <v>10777.5</v>
      </c>
    </row>
    <row r="1238" spans="1:2">
      <c r="A1238" s="36">
        <v>45985</v>
      </c>
      <c r="B1238" s="30">
        <v>10773</v>
      </c>
    </row>
    <row r="1239" spans="1:2">
      <c r="A1239" s="36">
        <v>45986</v>
      </c>
      <c r="B1239" s="30">
        <v>10818</v>
      </c>
    </row>
    <row r="1240" spans="1:2">
      <c r="A1240" s="36">
        <v>45987</v>
      </c>
      <c r="B1240" s="30">
        <v>10975</v>
      </c>
    </row>
    <row r="1241" spans="1:2">
      <c r="A1241" s="36">
        <v>45988</v>
      </c>
      <c r="B1241" s="30">
        <v>10939.5</v>
      </c>
    </row>
    <row r="1242" spans="1:2">
      <c r="A1242" s="36">
        <v>45989</v>
      </c>
      <c r="B1242" s="30">
        <v>11189</v>
      </c>
    </row>
    <row r="1243" spans="1:2">
      <c r="A1243" s="36">
        <v>45992</v>
      </c>
      <c r="B1243" s="30">
        <v>11252</v>
      </c>
    </row>
    <row r="1244" spans="1:2">
      <c r="A1244" s="36">
        <v>45993</v>
      </c>
      <c r="B1244" s="30">
        <v>11145</v>
      </c>
    </row>
    <row r="1245" spans="1:2">
      <c r="A1245" s="36">
        <v>45994</v>
      </c>
      <c r="B1245" s="30">
        <v>11487.5</v>
      </c>
    </row>
    <row r="1246" spans="1:2">
      <c r="A1246" s="36">
        <v>45995</v>
      </c>
      <c r="B1246" s="30">
        <v>11450</v>
      </c>
    </row>
    <row r="1247" spans="1:2">
      <c r="A1247" s="36">
        <v>45996</v>
      </c>
      <c r="B1247" s="30">
        <v>11620.5</v>
      </c>
    </row>
    <row r="1248" spans="1:2">
      <c r="A1248" s="36">
        <v>45999</v>
      </c>
      <c r="B1248" s="30">
        <v>11635.5</v>
      </c>
    </row>
    <row r="1249" spans="1:2">
      <c r="A1249" s="36">
        <v>46000</v>
      </c>
      <c r="B1249" s="30">
        <v>11487</v>
      </c>
    </row>
    <row r="1250" spans="1:2">
      <c r="A1250" s="36">
        <v>46001</v>
      </c>
      <c r="B1250" s="30">
        <v>11556.5</v>
      </c>
    </row>
    <row r="1251" spans="1:2">
      <c r="A1251" s="36">
        <v>46002</v>
      </c>
      <c r="B1251" s="30">
        <v>11872</v>
      </c>
    </row>
    <row r="1252" spans="1:2">
      <c r="A1252" s="36">
        <v>46003</v>
      </c>
      <c r="B1252" s="30">
        <v>11515</v>
      </c>
    </row>
    <row r="1253" spans="1:2">
      <c r="A1253" s="36">
        <v>46006</v>
      </c>
      <c r="B1253" s="30">
        <v>11655.5</v>
      </c>
    </row>
    <row r="1254" spans="1:2">
      <c r="A1254" s="36">
        <v>46007</v>
      </c>
      <c r="B1254" s="30">
        <v>11592</v>
      </c>
    </row>
    <row r="1255" spans="1:2">
      <c r="A1255" s="36">
        <v>46008</v>
      </c>
      <c r="B1255" s="30">
        <v>11737</v>
      </c>
    </row>
    <row r="1256" spans="1:2">
      <c r="A1256" s="36">
        <v>46009</v>
      </c>
      <c r="B1256" s="30">
        <v>11778</v>
      </c>
    </row>
    <row r="1257" spans="1:2">
      <c r="A1257" s="36">
        <v>46010</v>
      </c>
      <c r="B1257" s="30">
        <v>11881.5</v>
      </c>
    </row>
    <row r="1258" spans="1:2">
      <c r="A1258" s="36">
        <v>46013</v>
      </c>
      <c r="B1258" s="30">
        <v>11925</v>
      </c>
    </row>
    <row r="1259" spans="1:2">
      <c r="A1259" s="36">
        <v>46014</v>
      </c>
      <c r="B1259" s="30">
        <v>12060.5</v>
      </c>
    </row>
    <row r="1260" spans="1:2">
      <c r="A1260" s="36">
        <v>46015</v>
      </c>
      <c r="B1260" s="30">
        <v>12162.5</v>
      </c>
    </row>
    <row r="1261" spans="1:2">
      <c r="A1261" s="36">
        <v>46020</v>
      </c>
      <c r="B1261" s="30">
        <v>12222</v>
      </c>
    </row>
    <row r="1262" spans="1:2">
      <c r="A1262" s="36">
        <v>46021</v>
      </c>
      <c r="B1262" s="30">
        <v>12558.5</v>
      </c>
    </row>
    <row r="1263" spans="1:2">
      <c r="A1263" s="36">
        <v>46022</v>
      </c>
      <c r="B1263" s="30">
        <v>12423</v>
      </c>
    </row>
    <row r="1264" spans="1:2">
      <c r="A1264" s="36">
        <v>46027</v>
      </c>
      <c r="B1264" s="30">
        <v>12991.5</v>
      </c>
    </row>
    <row r="1265" spans="1:2">
      <c r="A1265" s="36">
        <v>46028</v>
      </c>
      <c r="B1265" s="30">
        <v>13238</v>
      </c>
    </row>
    <row r="1266" spans="1:2">
      <c r="A1266" s="36">
        <v>46029</v>
      </c>
      <c r="B1266" s="30">
        <v>12899.5</v>
      </c>
    </row>
    <row r="1267" spans="1:2">
      <c r="A1267" s="36">
        <v>46030</v>
      </c>
      <c r="B1267" s="30">
        <v>12720.5</v>
      </c>
    </row>
    <row r="1268" spans="1:2">
      <c r="A1268" s="36">
        <v>46031</v>
      </c>
      <c r="B1268" s="30">
        <v>12998</v>
      </c>
    </row>
    <row r="1269" spans="1:2">
      <c r="A1269" s="36">
        <v>46034</v>
      </c>
      <c r="B1269" s="30">
        <v>13209.5</v>
      </c>
    </row>
    <row r="1270" spans="1:2">
      <c r="A1270" s="36">
        <v>46035</v>
      </c>
      <c r="B1270" s="30">
        <v>13164</v>
      </c>
    </row>
    <row r="1271" spans="1:2">
      <c r="A1271" s="36">
        <v>46036</v>
      </c>
      <c r="B1271" s="30">
        <v>13188.5</v>
      </c>
    </row>
    <row r="1272" spans="1:2">
      <c r="A1272" s="36">
        <v>46037</v>
      </c>
      <c r="B1272" s="30">
        <v>13106</v>
      </c>
    </row>
    <row r="1273" spans="1:2">
      <c r="A1273" s="36">
        <v>46038</v>
      </c>
      <c r="B1273" s="30">
        <v>12803</v>
      </c>
    </row>
    <row r="1274" spans="1:2">
      <c r="A1274" s="36">
        <v>46041</v>
      </c>
      <c r="B1274" s="30">
        <v>12965.5</v>
      </c>
    </row>
    <row r="1275" spans="1:2">
      <c r="A1275" s="36">
        <v>46042</v>
      </c>
      <c r="B1275" s="30">
        <v>12753.5</v>
      </c>
    </row>
    <row r="1276" spans="1:2">
      <c r="A1276" s="36">
        <v>46043</v>
      </c>
      <c r="B1276" s="30">
        <v>12810</v>
      </c>
    </row>
    <row r="1277" spans="1:2">
      <c r="A1277" s="36">
        <v>46044</v>
      </c>
      <c r="B1277" s="30">
        <v>12755.5</v>
      </c>
    </row>
    <row r="1278" spans="1:2">
      <c r="A1278" s="36">
        <v>46045</v>
      </c>
      <c r="B1278" s="30">
        <v>13115</v>
      </c>
    </row>
    <row r="1279" spans="1:2">
      <c r="A1279" s="36">
        <v>46048</v>
      </c>
      <c r="B1279" s="30">
        <v>13199</v>
      </c>
    </row>
    <row r="1280" spans="1:2">
      <c r="A1280" s="36">
        <v>46049</v>
      </c>
      <c r="B1280" s="30">
        <v>13006.5</v>
      </c>
    </row>
    <row r="1281" spans="1:2">
      <c r="A1281" s="36">
        <v>46050</v>
      </c>
      <c r="B1281" s="30">
        <v>13086.5</v>
      </c>
    </row>
    <row r="1282" spans="1:2">
      <c r="A1282" s="36">
        <v>46051</v>
      </c>
      <c r="B1282" s="30">
        <v>13618</v>
      </c>
    </row>
    <row r="1283" spans="1:2">
      <c r="A1283" s="36">
        <v>46052</v>
      </c>
      <c r="B1283" s="30">
        <v>13157.5</v>
      </c>
    </row>
    <row r="1284" spans="1:2">
      <c r="A1284" s="36">
        <v>46055</v>
      </c>
      <c r="B1284" s="30">
        <v>12891.5</v>
      </c>
    </row>
    <row r="1285" spans="1:2">
      <c r="A1285" s="36">
        <v>46056</v>
      </c>
      <c r="B1285" s="30">
        <v>13478</v>
      </c>
    </row>
    <row r="1286" spans="1:2">
      <c r="A1286" s="36">
        <v>46057</v>
      </c>
      <c r="B1286" s="30">
        <v>13044.5</v>
      </c>
    </row>
    <row r="1287" spans="1:2">
      <c r="A1287" s="36">
        <v>46058</v>
      </c>
      <c r="B1287" s="30">
        <v>12903</v>
      </c>
    </row>
    <row r="1288" spans="1:2">
      <c r="A1288" s="36">
        <v>46059</v>
      </c>
      <c r="B1288" s="30">
        <v>12994</v>
      </c>
    </row>
    <row r="1289" spans="1:2">
      <c r="A1289" s="36">
        <v>46062</v>
      </c>
      <c r="B1289" s="30">
        <v>13176.5</v>
      </c>
    </row>
    <row r="1290" spans="1:2">
      <c r="A1290" s="36">
        <v>46063</v>
      </c>
      <c r="B1290" s="30">
        <v>13108</v>
      </c>
    </row>
    <row r="1291" spans="1:2">
      <c r="A1291" s="36">
        <v>46064</v>
      </c>
      <c r="B1291" s="30">
        <v>13166.5</v>
      </c>
    </row>
    <row r="1292" spans="1:2">
      <c r="A1292" s="36">
        <v>46065</v>
      </c>
      <c r="B1292" s="30">
        <v>12875.5</v>
      </c>
    </row>
    <row r="1293" spans="1:2">
      <c r="A1293" s="36">
        <v>46066</v>
      </c>
      <c r="B1293" s="30">
        <v>12881</v>
      </c>
    </row>
    <row r="1294" spans="1:2">
      <c r="A1294" s="36">
        <v>46069</v>
      </c>
      <c r="B1294" s="30">
        <v>12850.5</v>
      </c>
    </row>
    <row r="1295" spans="1:2">
      <c r="A1295" s="36">
        <v>46070</v>
      </c>
      <c r="B1295" s="30">
        <v>12619.5</v>
      </c>
    </row>
    <row r="1296" spans="1:2">
      <c r="A1296" s="36">
        <v>46071</v>
      </c>
      <c r="B1296" s="30">
        <v>12911.5</v>
      </c>
    </row>
    <row r="1297" spans="1:2">
      <c r="A1297" s="36">
        <v>46072</v>
      </c>
      <c r="B1297" s="30">
        <v>12809</v>
      </c>
    </row>
    <row r="1298" spans="1:2">
      <c r="A1298" s="36">
        <v>46073</v>
      </c>
      <c r="B1298" s="30">
        <v>12964</v>
      </c>
    </row>
    <row r="1299" spans="1:2">
      <c r="A1299" s="36">
        <v>46076</v>
      </c>
      <c r="B1299" s="30">
        <v>12868.5</v>
      </c>
    </row>
    <row r="1300" spans="1:2">
      <c r="A1300" s="36">
        <v>46077</v>
      </c>
      <c r="B1300" s="30">
        <v>13166.5</v>
      </c>
    </row>
    <row r="1301" spans="1:2">
      <c r="A1301" s="36">
        <v>46078</v>
      </c>
      <c r="B1301" s="30">
        <v>13322.5</v>
      </c>
    </row>
    <row r="1302" spans="1:2">
      <c r="A1302" s="36">
        <v>46079</v>
      </c>
      <c r="B1302" s="30">
        <v>13304.5</v>
      </c>
    </row>
    <row r="1303" spans="1:2">
      <c r="A1303" s="36">
        <v>46080</v>
      </c>
      <c r="B1303" s="30">
        <v>13343.5</v>
      </c>
    </row>
    <row r="1304" spans="1:2">
      <c r="A1304" s="36">
        <v>46083</v>
      </c>
      <c r="B1304" s="30">
        <v>13108</v>
      </c>
    </row>
    <row r="1305" spans="1:2">
      <c r="A1305" s="36">
        <v>46084</v>
      </c>
      <c r="B1305" s="30">
        <v>12955</v>
      </c>
    </row>
    <row r="1306" spans="1:2">
      <c r="A1306" s="36">
        <v>46085</v>
      </c>
      <c r="B1306" s="30">
        <v>13057.5</v>
      </c>
    </row>
    <row r="1307" spans="1:2">
      <c r="A1307" s="36">
        <v>46086</v>
      </c>
      <c r="B1307" s="30">
        <v>12902</v>
      </c>
    </row>
    <row r="1308" spans="1:2">
      <c r="A1308" s="36">
        <v>46087</v>
      </c>
      <c r="B1308" s="30">
        <v>12862</v>
      </c>
    </row>
    <row r="1309" spans="1:2">
      <c r="A1309" s="36">
        <v>46090</v>
      </c>
      <c r="B1309" s="30">
        <v>12954</v>
      </c>
    </row>
    <row r="1310" spans="1:2">
      <c r="A1310" s="36">
        <v>46091</v>
      </c>
      <c r="B1310" s="30">
        <v>13140</v>
      </c>
    </row>
    <row r="1311" spans="1:2">
      <c r="A1311" s="36">
        <v>46092</v>
      </c>
      <c r="B1311" s="30">
        <v>13042</v>
      </c>
    </row>
    <row r="1312" spans="1:2">
      <c r="A1312" s="36">
        <v>46093</v>
      </c>
      <c r="B1312" s="30">
        <v>12999.5</v>
      </c>
    </row>
    <row r="1313" spans="1:2">
      <c r="A1313" s="36">
        <v>46094</v>
      </c>
      <c r="B1313" s="30">
        <v>12780.5</v>
      </c>
    </row>
    <row r="1314" spans="1:2">
      <c r="A1314" s="36">
        <v>46097</v>
      </c>
      <c r="B1314" s="30">
        <v>12855.5</v>
      </c>
    </row>
    <row r="1315" spans="1:2">
      <c r="A1315" s="36">
        <v>46098</v>
      </c>
      <c r="B1315" s="30">
        <v>12775</v>
      </c>
    </row>
    <row r="1316" spans="1:2">
      <c r="A1316" s="36">
        <v>46099</v>
      </c>
      <c r="B1316" s="30">
        <v>12395.5</v>
      </c>
    </row>
    <row r="1317" spans="1:2">
      <c r="A1317" s="36">
        <v>46100</v>
      </c>
      <c r="B1317" s="30">
        <v>12146.5</v>
      </c>
    </row>
    <row r="1318" spans="1:2">
      <c r="A1318" s="36">
        <v>46101</v>
      </c>
      <c r="B1318" s="30">
        <v>11929.5</v>
      </c>
    </row>
    <row r="1319" spans="1:2">
      <c r="A1319" s="36">
        <v>46104</v>
      </c>
      <c r="B1319" s="30">
        <v>12167</v>
      </c>
    </row>
    <row r="1320" spans="1:2">
      <c r="A1320" s="36">
        <v>46105</v>
      </c>
      <c r="B1320" s="30">
        <v>12100.5</v>
      </c>
    </row>
    <row r="1321" spans="1:2">
      <c r="A1321" s="36">
        <v>46106</v>
      </c>
      <c r="B1321" s="30">
        <v>12321.5</v>
      </c>
    </row>
    <row r="1322" spans="1:2">
      <c r="A1322" s="36">
        <v>46107</v>
      </c>
      <c r="B1322" s="30">
        <v>12147</v>
      </c>
    </row>
    <row r="1323" spans="1:2">
      <c r="A1323" s="36">
        <v>46108</v>
      </c>
      <c r="B1323" s="30">
        <v>12195</v>
      </c>
    </row>
    <row r="1324" spans="1:2">
      <c r="A1324" s="36">
        <v>46111</v>
      </c>
      <c r="B1324" s="30">
        <v>12223.5</v>
      </c>
    </row>
    <row r="1325" spans="1:2">
      <c r="A1325" s="36">
        <v>46112</v>
      </c>
      <c r="B1325" s="30">
        <v>12335.5</v>
      </c>
    </row>
    <row r="1326" spans="1:2">
      <c r="A1326" s="36">
        <v>46113</v>
      </c>
      <c r="B1326" s="30">
        <v>12434.5</v>
      </c>
    </row>
    <row r="1327" spans="1:2">
      <c r="A1327" s="36">
        <v>46114</v>
      </c>
      <c r="B1327" s="30">
        <v>12359.5</v>
      </c>
    </row>
    <row r="1328" spans="1:2">
      <c r="A1328" s="36">
        <v>46119</v>
      </c>
      <c r="B1328" s="30">
        <v>12313</v>
      </c>
    </row>
    <row r="1329" spans="1:2">
      <c r="A1329" s="36">
        <v>46120</v>
      </c>
      <c r="B1329" s="30">
        <v>12709</v>
      </c>
    </row>
    <row r="1330" spans="1:2">
      <c r="A1330" s="36">
        <v>46121</v>
      </c>
      <c r="B1330" s="30">
        <v>12681.5</v>
      </c>
    </row>
    <row r="1331" spans="1:2">
      <c r="A1331" s="36">
        <v>46122</v>
      </c>
      <c r="B1331" s="30">
        <v>12845.5</v>
      </c>
    </row>
    <row r="1332" spans="1:2">
      <c r="A1332" s="36">
        <v>46125</v>
      </c>
      <c r="B1332" s="30">
        <v>13053.5</v>
      </c>
    </row>
    <row r="1333" spans="1:2">
      <c r="A1333" s="36">
        <v>46126</v>
      </c>
      <c r="B1333" s="30">
        <v>13284.5</v>
      </c>
    </row>
    <row r="1334" spans="1:2">
      <c r="A1334" s="36">
        <v>46127</v>
      </c>
      <c r="B1334" s="30">
        <v>13247.5</v>
      </c>
    </row>
    <row r="1335" spans="1:2">
      <c r="A1335" s="36">
        <v>46128</v>
      </c>
      <c r="B1335" s="30">
        <v>13270.5</v>
      </c>
    </row>
    <row r="1336" spans="1:2">
      <c r="A1336" s="36">
        <v>46129</v>
      </c>
      <c r="B1336" s="30">
        <v>13347</v>
      </c>
    </row>
    <row r="1337" spans="1:2">
      <c r="A1337" s="36">
        <v>46132</v>
      </c>
      <c r="B1337" s="30">
        <v>13275</v>
      </c>
    </row>
    <row r="1338" spans="1:2">
      <c r="A1338" s="36">
        <v>46133</v>
      </c>
      <c r="B1338" s="30">
        <v>13230.5</v>
      </c>
    </row>
    <row r="1339" spans="1:2">
      <c r="A1339" s="36">
        <v>46134</v>
      </c>
      <c r="B1339" s="30">
        <v>13433</v>
      </c>
    </row>
    <row r="1340" spans="1:2">
      <c r="A1340" s="36">
        <v>46135</v>
      </c>
      <c r="B1340" s="30">
        <v>13355.5</v>
      </c>
    </row>
    <row r="1341" spans="1:2">
      <c r="A1341" s="36">
        <v>46136</v>
      </c>
      <c r="B1341" s="30">
        <v>13309.5</v>
      </c>
    </row>
    <row r="1342" spans="1:2">
      <c r="A1342" s="36">
        <v>46139</v>
      </c>
      <c r="B1342" s="30">
        <v>13213</v>
      </c>
    </row>
    <row r="1343" spans="1:2">
      <c r="A1343" s="36">
        <v>46140</v>
      </c>
      <c r="B1343" s="30">
        <v>13036.5</v>
      </c>
    </row>
    <row r="1344" spans="1:2">
      <c r="A1344" s="36">
        <v>46141</v>
      </c>
      <c r="B1344" s="30">
        <v>13004.5</v>
      </c>
    </row>
    <row r="1345" spans="1:2">
      <c r="A1345" s="36">
        <v>46142</v>
      </c>
      <c r="B1345" s="30">
        <v>12987</v>
      </c>
    </row>
    <row r="1346" spans="1:2">
      <c r="A1346" s="36">
        <v>46143</v>
      </c>
      <c r="B1346" s="30">
        <v>12996.5</v>
      </c>
    </row>
    <row r="1347" spans="1:2">
      <c r="A1347" s="36">
        <v>46147</v>
      </c>
      <c r="B1347" s="30">
        <v>13134.5</v>
      </c>
    </row>
    <row r="1348" spans="1:2">
      <c r="A1348" s="36">
        <v>46148</v>
      </c>
      <c r="B1348" s="30">
        <v>13392</v>
      </c>
    </row>
    <row r="1349" spans="1:2">
      <c r="A1349" s="36">
        <v>46149</v>
      </c>
      <c r="B1349" s="30">
        <v>13393</v>
      </c>
    </row>
    <row r="1350" spans="1:2">
      <c r="A1350" s="36">
        <v>46150</v>
      </c>
      <c r="B1350" s="30">
        <v>13573</v>
      </c>
    </row>
    <row r="1351" spans="1:2">
      <c r="A1351" s="36">
        <v>46153</v>
      </c>
      <c r="B1351" s="30">
        <v>13943</v>
      </c>
    </row>
    <row r="1352" spans="1:2">
      <c r="A1352" s="36">
        <v>46154</v>
      </c>
      <c r="B1352" s="30">
        <v>14021</v>
      </c>
    </row>
    <row r="1353" spans="1:2">
      <c r="A1353" s="36">
        <v>46155</v>
      </c>
      <c r="B1353" s="30">
        <v>14153</v>
      </c>
    </row>
    <row r="1354" spans="1:2">
      <c r="A1354" s="36">
        <v>46156</v>
      </c>
      <c r="B1354" s="30">
        <v>13938.5</v>
      </c>
    </row>
    <row r="1355" spans="1:2">
      <c r="A1355" s="36">
        <v>46157</v>
      </c>
      <c r="B1355" s="30">
        <v>13555</v>
      </c>
    </row>
    <row r="1356" spans="1:2">
      <c r="A1356" s="36">
        <v>46160</v>
      </c>
      <c r="B1356" s="30">
        <v>13587.5</v>
      </c>
    </row>
    <row r="1357" spans="1:2">
      <c r="A1357" s="36">
        <v>46161</v>
      </c>
      <c r="B1357" s="30">
        <v>13411</v>
      </c>
    </row>
    <row r="1358" spans="1:2">
      <c r="A1358" s="36">
        <v>46162</v>
      </c>
      <c r="B1358" s="30">
        <v>13655.5</v>
      </c>
    </row>
    <row r="1359" spans="1:2">
      <c r="A1359" s="36">
        <v>46163</v>
      </c>
      <c r="B1359" s="30">
        <v>13515.5</v>
      </c>
    </row>
    <row r="1360" spans="1:2">
      <c r="A1360" s="36">
        <v>46164</v>
      </c>
      <c r="B1360" s="30">
        <v>13667.5</v>
      </c>
    </row>
    <row r="1361" spans="1:2">
      <c r="A1361" s="36">
        <v>46168</v>
      </c>
      <c r="B1361" s="30">
        <v>13623.5</v>
      </c>
    </row>
    <row r="1362" spans="1:2">
      <c r="A1362" s="36">
        <v>46169</v>
      </c>
      <c r="B1362" s="30">
        <v>13531</v>
      </c>
    </row>
    <row r="1363" spans="1:2">
      <c r="A1363" s="36">
        <v>46170</v>
      </c>
      <c r="B1363" s="30">
        <v>13701.5</v>
      </c>
    </row>
    <row r="1364" spans="1:2">
      <c r="A1364" s="36">
        <v>46171</v>
      </c>
      <c r="B1364" s="30">
        <v>13636</v>
      </c>
    </row>
    <row r="1365" spans="1:2">
      <c r="A1365" s="36">
        <v>46174</v>
      </c>
      <c r="B1365" s="30">
        <v>13832</v>
      </c>
    </row>
    <row r="1366" spans="1:2">
      <c r="A1366" s="36">
        <v>46175</v>
      </c>
      <c r="B1366" s="30">
        <v>14040.5</v>
      </c>
    </row>
    <row r="1367" spans="1:2">
      <c r="A1367" s="36">
        <v>46176</v>
      </c>
      <c r="B1367" s="30">
        <v>13825</v>
      </c>
    </row>
    <row r="1368" spans="1:2">
      <c r="A1368" s="36">
        <v>46177</v>
      </c>
      <c r="B1368" s="30">
        <v>13932</v>
      </c>
    </row>
    <row r="1369" spans="1:2">
      <c r="A1369" s="36">
        <v>46178</v>
      </c>
      <c r="B1369" s="30">
        <v>13519.5</v>
      </c>
    </row>
    <row r="1370" spans="1:2">
      <c r="A1370" s="36">
        <v>46181</v>
      </c>
      <c r="B1370" s="30">
        <v>13615.5</v>
      </c>
    </row>
    <row r="1371" spans="1:2">
      <c r="A1371" s="36">
        <v>46182</v>
      </c>
      <c r="B1371" s="30">
        <v>13615</v>
      </c>
    </row>
    <row r="1372" spans="1:2">
      <c r="A1372" s="36">
        <v>46183</v>
      </c>
      <c r="B1372" s="30">
        <v>13515.5</v>
      </c>
    </row>
    <row r="1373" spans="1:2">
      <c r="A1373" s="36">
        <v>46184</v>
      </c>
      <c r="B1373" s="30">
        <v>13482.5</v>
      </c>
    </row>
    <row r="1374" spans="1:2">
      <c r="A1374" s="36">
        <v>46185</v>
      </c>
      <c r="B1374" s="30">
        <v>13698</v>
      </c>
    </row>
    <row r="1375" spans="1:2">
      <c r="A1375" s="36">
        <v>46188</v>
      </c>
      <c r="B1375" s="30">
        <v>13745</v>
      </c>
    </row>
    <row r="1376" spans="1:2">
      <c r="A1376" s="36">
        <v>46189</v>
      </c>
      <c r="B1376" s="30">
        <v>13774</v>
      </c>
    </row>
    <row r="1377" spans="1:2">
      <c r="A1377" s="36">
        <v>46190</v>
      </c>
      <c r="B1377" s="30">
        <v>13814.5</v>
      </c>
    </row>
    <row r="1378" spans="1:2">
      <c r="A1378" s="36">
        <v>46191</v>
      </c>
      <c r="B1378" s="30">
        <v>13690.5</v>
      </c>
    </row>
    <row r="1379" spans="1:2">
      <c r="A1379" s="36">
        <v>46192</v>
      </c>
      <c r="B1379" s="30">
        <v>13595</v>
      </c>
    </row>
    <row r="1380" spans="1:2">
      <c r="A1380" s="36">
        <v>46195</v>
      </c>
      <c r="B1380" s="30">
        <v>13649</v>
      </c>
    </row>
    <row r="1381" spans="1:2">
      <c r="A1381" s="36">
        <v>46196</v>
      </c>
      <c r="B1381" s="30">
        <v>13371</v>
      </c>
    </row>
    <row r="1382" spans="1:2">
      <c r="A1382" s="36">
        <v>46197</v>
      </c>
      <c r="B1382" s="30">
        <v>13086.5</v>
      </c>
    </row>
    <row r="1383" spans="1:2">
      <c r="A1383" s="36">
        <v>46198</v>
      </c>
      <c r="B1383" s="30">
        <v>13270</v>
      </c>
    </row>
    <row r="1384" spans="1:2">
      <c r="A1384" s="36">
        <v>46199</v>
      </c>
      <c r="B1384" s="30">
        <v>13357.5</v>
      </c>
    </row>
    <row r="1385" spans="1:2">
      <c r="A1385" s="36">
        <v>46202</v>
      </c>
      <c r="B1385" s="30">
        <v>13278.5</v>
      </c>
    </row>
    <row r="1386" spans="1:2">
      <c r="A1386" s="36">
        <v>46203</v>
      </c>
      <c r="B1386" s="30">
        <v>13375</v>
      </c>
    </row>
    <row r="1387" spans="1:2">
      <c r="A1387" s="36">
        <v>46204</v>
      </c>
      <c r="B1387" s="30">
        <v>13298.5</v>
      </c>
    </row>
    <row r="1388" spans="1:2">
      <c r="A1388" s="36">
        <v>46205</v>
      </c>
      <c r="B1388" s="30">
        <v>13326</v>
      </c>
    </row>
    <row r="1389" spans="1:2">
      <c r="A1389" s="36">
        <v>46206</v>
      </c>
      <c r="B1389" s="30">
        <v>13366.5</v>
      </c>
    </row>
    <row r="1390" spans="1:2">
      <c r="A1390" s="36">
        <v>46209</v>
      </c>
      <c r="B1390" s="30">
        <v>13403.5</v>
      </c>
    </row>
    <row r="1391" spans="1:2">
      <c r="A1391" s="36">
        <v>46210</v>
      </c>
      <c r="B1391" s="30">
        <v>13365.5</v>
      </c>
    </row>
    <row r="1392" spans="1:2">
      <c r="A1392" s="36">
        <v>46211</v>
      </c>
      <c r="B1392" s="30">
        <v>13165.5</v>
      </c>
    </row>
    <row r="1393" spans="1:2">
      <c r="A1393" s="36">
        <v>46212</v>
      </c>
      <c r="B1393" s="30">
        <v>13489.5</v>
      </c>
    </row>
    <row r="1394" spans="1:2">
      <c r="A1394" s="36">
        <v>46213</v>
      </c>
      <c r="B1394" s="30">
        <v>13484.5</v>
      </c>
    </row>
    <row r="1395" spans="1:2">
      <c r="A1395" s="36">
        <v>46216</v>
      </c>
      <c r="B1395" s="30">
        <v>13541</v>
      </c>
    </row>
    <row r="1396" spans="1:2">
      <c r="A1396" s="36">
        <v>46217</v>
      </c>
      <c r="B1396" s="30">
        <v>13643</v>
      </c>
    </row>
    <row r="1397" spans="1:2">
      <c r="A1397" s="36">
        <v>46218</v>
      </c>
      <c r="B1397" s="30">
        <v>13581.5</v>
      </c>
    </row>
    <row r="1398" spans="1:2">
      <c r="A1398" s="36">
        <v>46219</v>
      </c>
      <c r="B1398" s="30">
        <v>13598.5</v>
      </c>
    </row>
    <row r="1399" spans="1:2">
      <c r="A1399" s="36">
        <v>46220</v>
      </c>
      <c r="B1399" s="30">
        <v>13525.5</v>
      </c>
    </row>
    <row r="1400" spans="1:2">
      <c r="A1400" s="36">
        <v>46223</v>
      </c>
      <c r="B1400" s="30">
        <v>13622</v>
      </c>
    </row>
    <row r="1401" spans="1:2">
      <c r="A1401" s="36">
        <v>46224</v>
      </c>
      <c r="B1401" s="30">
        <v>13885</v>
      </c>
    </row>
    <row r="1402" spans="1:2">
      <c r="A1402" s="36">
        <v>46225</v>
      </c>
      <c r="B1402" s="30">
        <v>13808</v>
      </c>
    </row>
    <row r="1403" spans="1:2">
      <c r="A1403" s="36">
        <v>46226</v>
      </c>
      <c r="B1403" s="30">
        <v>13594.5</v>
      </c>
    </row>
    <row r="1404" spans="1:2">
      <c r="A1404" s="36">
        <v>46227</v>
      </c>
      <c r="B1404" s="30">
        <v>13645</v>
      </c>
    </row>
    <row r="1405" spans="1:2">
      <c r="A1405" s="36">
        <v>46230</v>
      </c>
      <c r="B1405" s="30">
        <v>13732.5</v>
      </c>
    </row>
    <row r="1406" spans="1:2">
      <c r="A1406" s="36">
        <v>46231</v>
      </c>
      <c r="B1406" s="30">
        <v>13685</v>
      </c>
    </row>
    <row r="1407" spans="1:2">
      <c r="A1407" s="36">
        <v>46232</v>
      </c>
      <c r="B1407" s="30">
        <v>13581</v>
      </c>
    </row>
    <row r="1408" spans="1:2">
      <c r="A1408" s="36">
        <v>46233</v>
      </c>
      <c r="B1408" s="30">
        <v>13803</v>
      </c>
    </row>
    <row r="1409" spans="1:2">
      <c r="A1409" s="36">
        <v>46234</v>
      </c>
      <c r="B1409" s="30">
        <v>13791</v>
      </c>
    </row>
    <row r="1410" spans="1:2">
      <c r="A1410" s="36">
        <v>46237</v>
      </c>
      <c r="B1410" s="30">
        <v>13870</v>
      </c>
    </row>
    <row r="1411" spans="1:2">
      <c r="A1411" s="36">
        <v>46238</v>
      </c>
      <c r="B1411" s="30">
        <v>14066.5</v>
      </c>
    </row>
    <row r="1412" spans="1:2">
      <c r="A1412" s="36">
        <v>46239</v>
      </c>
      <c r="B1412" s="30">
        <v>14110.5</v>
      </c>
    </row>
    <row r="1413" spans="1:2">
      <c r="A1413" s="36">
        <v>46240</v>
      </c>
      <c r="B1413" s="30">
        <v>14103.5</v>
      </c>
    </row>
    <row r="1414" spans="1:2">
      <c r="A1414" s="36">
        <v>46241</v>
      </c>
      <c r="B1414" s="30">
        <v>14076</v>
      </c>
    </row>
    <row r="1415" spans="1:2">
      <c r="A1415" s="36">
        <v>46244</v>
      </c>
      <c r="B1415" s="30">
        <v>14160</v>
      </c>
    </row>
    <row r="1416" spans="1:2">
      <c r="A1416" s="36">
        <v>46245</v>
      </c>
      <c r="B1416" s="30">
        <v>14156.5</v>
      </c>
    </row>
    <row r="1417" spans="1:2">
      <c r="A1417" s="36">
        <v>46246</v>
      </c>
      <c r="B1417" s="30">
        <v>14132</v>
      </c>
    </row>
    <row r="1418" spans="1:2">
      <c r="A1418" s="36">
        <v>46247</v>
      </c>
      <c r="B1418" s="30">
        <v>14148.5</v>
      </c>
    </row>
    <row r="1419" spans="1:2">
      <c r="A1419" s="36">
        <v>46248</v>
      </c>
      <c r="B1419" s="30">
        <v>14160</v>
      </c>
    </row>
    <row r="1420" spans="1:2">
      <c r="A1420" s="36">
        <v>46251</v>
      </c>
      <c r="B1420" s="30">
        <v>14157.5</v>
      </c>
    </row>
    <row r="1421" spans="1:2">
      <c r="A1421" s="36">
        <v>46252</v>
      </c>
      <c r="B1421" s="30">
        <v>13986.5</v>
      </c>
    </row>
    <row r="1422" spans="1:2">
      <c r="A1422" s="36">
        <v>46253</v>
      </c>
      <c r="B1422" s="30">
        <v>14049.5</v>
      </c>
    </row>
    <row r="1423" spans="1:2">
      <c r="A1423" s="36">
        <v>46254</v>
      </c>
      <c r="B1423" s="30">
        <v>14036.5</v>
      </c>
    </row>
    <row r="1424" spans="1:2">
      <c r="A1424" s="36">
        <v>46255</v>
      </c>
      <c r="B1424" s="30">
        <v>14215.5</v>
      </c>
    </row>
    <row r="1425" spans="1:3">
      <c r="A1425" s="36">
        <v>46258</v>
      </c>
      <c r="B1425" s="30">
        <v>14273</v>
      </c>
    </row>
    <row r="1426" spans="1:3">
      <c r="A1426" s="36">
        <v>46259</v>
      </c>
      <c r="B1426" s="30">
        <v>14349.5</v>
      </c>
      <c r="C1426" s="36"/>
    </row>
    <row r="1427" spans="1:3">
      <c r="A1427" s="36">
        <v>46260</v>
      </c>
      <c r="B1427" s="30">
        <v>14253</v>
      </c>
    </row>
    <row r="1428" spans="1:3">
      <c r="A1428" s="36">
        <v>46261</v>
      </c>
      <c r="B1428" s="30">
        <v>14282.5</v>
      </c>
    </row>
    <row r="1429" spans="1:3">
      <c r="A1429" s="36">
        <v>46262</v>
      </c>
      <c r="B1429" s="31">
        <v>14294</v>
      </c>
    </row>
    <row r="1430" spans="1:3">
      <c r="A1430" s="36">
        <v>46266</v>
      </c>
      <c r="B1430" s="31">
        <v>14274.5</v>
      </c>
    </row>
    <row r="1431" spans="1:3">
      <c r="A1431" s="36">
        <v>46267</v>
      </c>
      <c r="B1431" s="31">
        <v>14215.5</v>
      </c>
    </row>
    <row r="1432" spans="1:3">
      <c r="A1432" s="36">
        <v>46268</v>
      </c>
      <c r="B1432" s="31">
        <v>14333.5</v>
      </c>
    </row>
    <row r="1433" spans="1:3">
      <c r="A1433" s="36">
        <v>46269</v>
      </c>
      <c r="B1433" s="31">
        <v>14415.5</v>
      </c>
    </row>
    <row r="1434" spans="1:3">
      <c r="A1434" s="36">
        <v>46272</v>
      </c>
      <c r="B1434" s="31">
        <v>14509.5</v>
      </c>
    </row>
    <row r="1435" spans="1:3">
      <c r="A1435" s="36">
        <v>46273</v>
      </c>
      <c r="B1435" s="31">
        <v>14708.5</v>
      </c>
    </row>
    <row r="1436" spans="1:3">
      <c r="A1436" s="36">
        <v>46274</v>
      </c>
      <c r="B1436" s="31">
        <v>14767.5</v>
      </c>
    </row>
    <row r="1437" spans="1:3">
      <c r="A1437" s="36">
        <v>46275</v>
      </c>
      <c r="B1437" s="31">
        <v>14233.5</v>
      </c>
    </row>
    <row r="1438" spans="1:3">
      <c r="A1438" s="36">
        <v>46276</v>
      </c>
      <c r="B1438" s="31">
        <v>14240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25DD-98F7-43DE-94E4-06AB3872B530}">
  <dimension ref="A1:F447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C27" sqref="C27"/>
    </sheetView>
  </sheetViews>
  <sheetFormatPr defaultColWidth="8.83203125" defaultRowHeight="14"/>
  <cols>
    <col min="1" max="1" width="10.9140625" style="105" customWidth="1"/>
    <col min="2" max="2" width="15.6640625" style="104" bestFit="1" customWidth="1"/>
    <col min="3" max="3" width="44.6640625" style="104" bestFit="1" customWidth="1"/>
    <col min="4" max="16384" width="8.83203125" style="104"/>
  </cols>
  <sheetData>
    <row r="1" spans="1:6">
      <c r="A1" s="146"/>
      <c r="B1" s="147" t="s">
        <v>150</v>
      </c>
      <c r="C1" s="152" t="s">
        <v>151</v>
      </c>
      <c r="F1" s="106" t="s">
        <v>359</v>
      </c>
    </row>
    <row r="2" spans="1:6">
      <c r="A2" s="146">
        <v>45664</v>
      </c>
      <c r="B2" s="148">
        <v>77.84</v>
      </c>
      <c r="C2" s="153">
        <v>65.285714285714292</v>
      </c>
      <c r="F2" s="14" t="s">
        <v>370</v>
      </c>
    </row>
    <row r="3" spans="1:6">
      <c r="A3" s="146">
        <v>45665</v>
      </c>
      <c r="B3" s="148">
        <v>77.37</v>
      </c>
      <c r="C3" s="153">
        <v>63.857142857142854</v>
      </c>
    </row>
    <row r="4" spans="1:6">
      <c r="A4" s="146">
        <v>45666</v>
      </c>
      <c r="B4" s="148">
        <v>78.44</v>
      </c>
      <c r="C4" s="153">
        <v>63.714285714285715</v>
      </c>
    </row>
    <row r="5" spans="1:6">
      <c r="A5" s="146">
        <v>45667</v>
      </c>
      <c r="B5" s="148">
        <v>79.760000000000005</v>
      </c>
      <c r="C5" s="153">
        <v>63.857142857142854</v>
      </c>
    </row>
    <row r="6" spans="1:6">
      <c r="A6" s="146">
        <v>45670</v>
      </c>
      <c r="B6" s="148">
        <v>82.69</v>
      </c>
      <c r="C6" s="153">
        <v>70.714285714285708</v>
      </c>
    </row>
    <row r="7" spans="1:6">
      <c r="A7" s="146">
        <v>45671</v>
      </c>
      <c r="B7" s="148">
        <v>82.39</v>
      </c>
      <c r="C7" s="153">
        <v>71.857142857142861</v>
      </c>
    </row>
    <row r="8" spans="1:6">
      <c r="A8" s="146">
        <v>45672</v>
      </c>
      <c r="B8" s="148">
        <v>83.48</v>
      </c>
      <c r="C8" s="153">
        <v>72</v>
      </c>
    </row>
    <row r="9" spans="1:6">
      <c r="A9" s="146">
        <v>45673</v>
      </c>
      <c r="B9" s="148">
        <v>82.39</v>
      </c>
      <c r="C9" s="153">
        <v>73.428571428571431</v>
      </c>
    </row>
    <row r="10" spans="1:6">
      <c r="A10" s="146">
        <v>45674</v>
      </c>
      <c r="B10" s="148">
        <v>83.02</v>
      </c>
      <c r="C10" s="153">
        <v>74.571428571428569</v>
      </c>
    </row>
    <row r="11" spans="1:6">
      <c r="A11" s="146">
        <v>45677</v>
      </c>
      <c r="B11" s="148">
        <v>81.680000000000007</v>
      </c>
      <c r="C11" s="153">
        <v>71.571428571428569</v>
      </c>
    </row>
    <row r="12" spans="1:6">
      <c r="A12" s="146">
        <v>45678</v>
      </c>
      <c r="B12" s="148">
        <v>80.569999999999993</v>
      </c>
      <c r="C12" s="153">
        <v>71.571428571428569</v>
      </c>
    </row>
    <row r="13" spans="1:6">
      <c r="A13" s="146">
        <v>45679</v>
      </c>
      <c r="B13" s="148">
        <v>80</v>
      </c>
      <c r="C13" s="153">
        <v>70.571428571428569</v>
      </c>
    </row>
    <row r="14" spans="1:6">
      <c r="A14" s="146">
        <v>45680</v>
      </c>
      <c r="B14" s="148">
        <v>78.62</v>
      </c>
      <c r="C14" s="153">
        <v>68.857142857142861</v>
      </c>
    </row>
    <row r="15" spans="1:6">
      <c r="A15" s="146">
        <v>45681</v>
      </c>
      <c r="B15" s="148">
        <v>78.709999999999994</v>
      </c>
      <c r="C15" s="153">
        <v>67.714285714285708</v>
      </c>
    </row>
    <row r="16" spans="1:6">
      <c r="A16" s="146">
        <v>45684</v>
      </c>
      <c r="B16" s="148">
        <v>77.3</v>
      </c>
      <c r="C16" s="153">
        <v>71.571428571428569</v>
      </c>
    </row>
    <row r="17" spans="1:3">
      <c r="A17" s="146">
        <v>45685</v>
      </c>
      <c r="B17" s="148">
        <v>78.010000000000005</v>
      </c>
      <c r="C17" s="153">
        <v>70</v>
      </c>
    </row>
    <row r="18" spans="1:3">
      <c r="A18" s="146">
        <v>45686</v>
      </c>
      <c r="B18" s="148">
        <v>77.02</v>
      </c>
      <c r="C18" s="153">
        <v>73.428571428571431</v>
      </c>
    </row>
    <row r="19" spans="1:3">
      <c r="A19" s="146">
        <v>45687</v>
      </c>
      <c r="B19" s="148">
        <v>77.42</v>
      </c>
      <c r="C19" s="153">
        <v>75.285714285714292</v>
      </c>
    </row>
    <row r="20" spans="1:3">
      <c r="A20" s="146">
        <v>45688</v>
      </c>
      <c r="B20" s="148">
        <v>77.11</v>
      </c>
      <c r="C20" s="153">
        <v>76.714285714285708</v>
      </c>
    </row>
    <row r="21" spans="1:3">
      <c r="A21" s="146">
        <v>45691</v>
      </c>
      <c r="B21" s="148">
        <v>76.489999999999995</v>
      </c>
      <c r="C21" s="153">
        <v>70.428571428571431</v>
      </c>
    </row>
    <row r="22" spans="1:3">
      <c r="A22" s="146">
        <v>45692</v>
      </c>
      <c r="B22" s="148">
        <v>76.58</v>
      </c>
      <c r="C22" s="153">
        <v>73.285714285714292</v>
      </c>
    </row>
    <row r="23" spans="1:3">
      <c r="A23" s="146">
        <v>45693</v>
      </c>
      <c r="B23" s="148">
        <v>74.709999999999994</v>
      </c>
      <c r="C23" s="153">
        <v>70.285714285714292</v>
      </c>
    </row>
    <row r="24" spans="1:3">
      <c r="A24" s="146">
        <v>45694</v>
      </c>
      <c r="B24" s="148">
        <v>74.540000000000006</v>
      </c>
      <c r="C24" s="153">
        <v>70.571428571428569</v>
      </c>
    </row>
    <row r="25" spans="1:3">
      <c r="A25" s="146">
        <v>45695</v>
      </c>
      <c r="B25" s="148">
        <v>74.680000000000007</v>
      </c>
      <c r="C25" s="153">
        <v>67.428571428571431</v>
      </c>
    </row>
    <row r="26" spans="1:3">
      <c r="A26" s="146">
        <v>45698</v>
      </c>
      <c r="B26" s="148">
        <v>76.23</v>
      </c>
      <c r="C26" s="153">
        <v>68</v>
      </c>
    </row>
    <row r="27" spans="1:3">
      <c r="A27" s="146">
        <v>45699</v>
      </c>
      <c r="B27" s="148">
        <v>77.650000000000006</v>
      </c>
      <c r="C27" s="153">
        <v>69.714285714285708</v>
      </c>
    </row>
    <row r="28" spans="1:3">
      <c r="A28" s="146">
        <v>45700</v>
      </c>
      <c r="B28" s="148">
        <v>75.38</v>
      </c>
      <c r="C28" s="153">
        <v>75.142857142857139</v>
      </c>
    </row>
    <row r="29" spans="1:3">
      <c r="A29" s="146">
        <v>45701</v>
      </c>
      <c r="B29" s="148">
        <v>75.61</v>
      </c>
      <c r="C29" s="153">
        <v>82.428571428571431</v>
      </c>
    </row>
    <row r="30" spans="1:3">
      <c r="A30" s="146">
        <v>45702</v>
      </c>
      <c r="B30" s="148">
        <v>75.19</v>
      </c>
      <c r="C30" s="153">
        <v>85.142857142857139</v>
      </c>
    </row>
    <row r="31" spans="1:3">
      <c r="A31" s="146">
        <v>45705</v>
      </c>
      <c r="B31" s="148">
        <v>75.81</v>
      </c>
      <c r="C31" s="153">
        <v>85.142857142857139</v>
      </c>
    </row>
    <row r="32" spans="1:3">
      <c r="A32" s="146">
        <v>45706</v>
      </c>
      <c r="B32" s="148">
        <v>76.459999999999994</v>
      </c>
      <c r="C32" s="153">
        <v>83.857142857142861</v>
      </c>
    </row>
    <row r="33" spans="1:3">
      <c r="A33" s="146">
        <v>45707</v>
      </c>
      <c r="B33" s="148">
        <v>76.34</v>
      </c>
      <c r="C33" s="153">
        <v>80.428571428571431</v>
      </c>
    </row>
    <row r="34" spans="1:3">
      <c r="A34" s="146">
        <v>45708</v>
      </c>
      <c r="B34" s="148">
        <v>76.95</v>
      </c>
      <c r="C34" s="153">
        <v>71.714285714285708</v>
      </c>
    </row>
    <row r="35" spans="1:3">
      <c r="A35" s="146">
        <v>45709</v>
      </c>
      <c r="B35" s="148">
        <v>74.88</v>
      </c>
      <c r="C35" s="153">
        <v>72.857142857142861</v>
      </c>
    </row>
    <row r="36" spans="1:3">
      <c r="A36" s="146">
        <v>45712</v>
      </c>
      <c r="B36" s="148">
        <v>74.89</v>
      </c>
      <c r="C36" s="153">
        <v>81.285714285714292</v>
      </c>
    </row>
    <row r="37" spans="1:3">
      <c r="A37" s="146">
        <v>45713</v>
      </c>
      <c r="B37" s="148">
        <v>73.11</v>
      </c>
      <c r="C37" s="153">
        <v>78.571428571428569</v>
      </c>
    </row>
    <row r="38" spans="1:3">
      <c r="A38" s="146">
        <v>45714</v>
      </c>
      <c r="B38" s="148">
        <v>73.489999999999995</v>
      </c>
      <c r="C38" s="153">
        <v>73</v>
      </c>
    </row>
    <row r="39" spans="1:3">
      <c r="A39" s="146">
        <v>45715</v>
      </c>
      <c r="B39" s="148">
        <v>75.010000000000005</v>
      </c>
      <c r="C39" s="153">
        <v>73.428571428571431</v>
      </c>
    </row>
    <row r="40" spans="1:3">
      <c r="A40" s="146">
        <v>45716</v>
      </c>
      <c r="B40" s="148">
        <v>74.760000000000005</v>
      </c>
      <c r="C40" s="153">
        <v>70.142857142857139</v>
      </c>
    </row>
    <row r="41" spans="1:3">
      <c r="A41" s="146">
        <v>45719</v>
      </c>
      <c r="B41" s="148">
        <v>72.849999999999994</v>
      </c>
      <c r="C41" s="153">
        <v>61.428571428571431</v>
      </c>
    </row>
    <row r="42" spans="1:3">
      <c r="A42" s="146">
        <v>45720</v>
      </c>
      <c r="B42" s="148">
        <v>72.31</v>
      </c>
      <c r="C42" s="153">
        <v>62.857142857142854</v>
      </c>
    </row>
    <row r="43" spans="1:3">
      <c r="A43" s="146">
        <v>45721</v>
      </c>
      <c r="B43" s="148">
        <v>70.92</v>
      </c>
      <c r="C43" s="153">
        <v>67.714285714285708</v>
      </c>
    </row>
    <row r="44" spans="1:3">
      <c r="A44" s="146">
        <v>45722</v>
      </c>
      <c r="B44" s="148">
        <v>71.08</v>
      </c>
      <c r="C44" s="153">
        <v>72.714285714285708</v>
      </c>
    </row>
    <row r="45" spans="1:3">
      <c r="A45" s="146">
        <v>45723</v>
      </c>
      <c r="B45" s="148">
        <v>72.489999999999995</v>
      </c>
      <c r="C45" s="153">
        <v>75.857142857142861</v>
      </c>
    </row>
    <row r="46" spans="1:3">
      <c r="A46" s="146">
        <v>45726</v>
      </c>
      <c r="B46" s="148">
        <v>71.08</v>
      </c>
      <c r="C46" s="153">
        <v>83</v>
      </c>
    </row>
    <row r="47" spans="1:3">
      <c r="A47" s="146">
        <v>45727</v>
      </c>
      <c r="B47" s="148">
        <v>71.510000000000005</v>
      </c>
      <c r="C47" s="153">
        <v>83</v>
      </c>
    </row>
    <row r="48" spans="1:3">
      <c r="A48" s="146">
        <v>45728</v>
      </c>
      <c r="B48" s="148">
        <v>72.36</v>
      </c>
      <c r="C48" s="153">
        <v>86.285714285714292</v>
      </c>
    </row>
    <row r="49" spans="1:3">
      <c r="A49" s="146">
        <v>45729</v>
      </c>
      <c r="B49" s="148">
        <v>70.819999999999993</v>
      </c>
      <c r="C49" s="153">
        <v>82.571428571428569</v>
      </c>
    </row>
    <row r="50" spans="1:3">
      <c r="A50" s="146">
        <v>45730</v>
      </c>
      <c r="B50" s="148">
        <v>71.94</v>
      </c>
      <c r="C50" s="153">
        <v>84.285714285714292</v>
      </c>
    </row>
    <row r="51" spans="1:3">
      <c r="A51" s="146">
        <v>45733</v>
      </c>
      <c r="B51" s="148">
        <v>71.930000000000007</v>
      </c>
      <c r="C51" s="153">
        <v>86.142857142857139</v>
      </c>
    </row>
    <row r="52" spans="1:3">
      <c r="A52" s="146">
        <v>45734</v>
      </c>
      <c r="B52" s="148">
        <v>71.930000000000007</v>
      </c>
      <c r="C52" s="153">
        <v>87.428571428571431</v>
      </c>
    </row>
    <row r="53" spans="1:3">
      <c r="A53" s="146">
        <v>45735</v>
      </c>
      <c r="B53" s="148">
        <v>71.94</v>
      </c>
      <c r="C53" s="153">
        <v>85.571428571428569</v>
      </c>
    </row>
    <row r="54" spans="1:3">
      <c r="A54" s="146">
        <v>45736</v>
      </c>
      <c r="B54" s="148">
        <v>72.61</v>
      </c>
      <c r="C54" s="153">
        <v>90.428571428571431</v>
      </c>
    </row>
    <row r="55" spans="1:3">
      <c r="A55" s="146">
        <v>45737</v>
      </c>
      <c r="B55" s="148">
        <v>72.64</v>
      </c>
      <c r="C55" s="153">
        <v>90</v>
      </c>
    </row>
    <row r="56" spans="1:3">
      <c r="A56" s="146">
        <v>45740</v>
      </c>
      <c r="B56" s="148">
        <v>73.959999999999994</v>
      </c>
      <c r="C56" s="153">
        <v>86.857142857142861</v>
      </c>
    </row>
    <row r="57" spans="1:3">
      <c r="A57" s="146">
        <v>45741</v>
      </c>
      <c r="B57" s="148">
        <v>73.78</v>
      </c>
      <c r="C57" s="153">
        <v>83.714285714285708</v>
      </c>
    </row>
    <row r="58" spans="1:3">
      <c r="A58" s="146">
        <v>45742</v>
      </c>
      <c r="B58" s="148">
        <v>74.599999999999994</v>
      </c>
      <c r="C58" s="153">
        <v>80.142857142857139</v>
      </c>
    </row>
    <row r="59" spans="1:3">
      <c r="A59" s="146">
        <v>45743</v>
      </c>
      <c r="B59" s="148">
        <v>74.72</v>
      </c>
      <c r="C59" s="153">
        <v>73.142857142857139</v>
      </c>
    </row>
    <row r="60" spans="1:3">
      <c r="A60" s="146">
        <v>45744</v>
      </c>
      <c r="B60" s="148">
        <v>74.69</v>
      </c>
      <c r="C60" s="153">
        <v>76.571428571428569</v>
      </c>
    </row>
    <row r="61" spans="1:3">
      <c r="A61" s="146">
        <v>45747</v>
      </c>
      <c r="B61" s="148">
        <v>77.23</v>
      </c>
      <c r="C61" s="153">
        <v>86.571428571428569</v>
      </c>
    </row>
    <row r="62" spans="1:3">
      <c r="A62" s="146">
        <v>45748</v>
      </c>
      <c r="B62" s="148">
        <v>77.78</v>
      </c>
      <c r="C62" s="153">
        <v>94.571428571428569</v>
      </c>
    </row>
    <row r="63" spans="1:3">
      <c r="A63" s="146">
        <v>45749</v>
      </c>
      <c r="B63" s="148">
        <v>77.27</v>
      </c>
      <c r="C63" s="153">
        <v>103</v>
      </c>
    </row>
    <row r="64" spans="1:3">
      <c r="A64" s="146">
        <v>45750</v>
      </c>
      <c r="B64" s="148">
        <v>72.540000000000006</v>
      </c>
      <c r="C64" s="153">
        <v>112</v>
      </c>
    </row>
    <row r="65" spans="1:3">
      <c r="A65" s="146">
        <v>45751</v>
      </c>
      <c r="B65" s="148">
        <v>68.36</v>
      </c>
      <c r="C65" s="153">
        <v>110.57142857142857</v>
      </c>
    </row>
    <row r="66" spans="1:3">
      <c r="A66" s="146">
        <v>45754</v>
      </c>
      <c r="B66" s="148">
        <v>66.13</v>
      </c>
      <c r="C66" s="153">
        <v>110.85714285714286</v>
      </c>
    </row>
    <row r="67" spans="1:3">
      <c r="A67" s="146">
        <v>45755</v>
      </c>
      <c r="B67" s="148">
        <v>64.86</v>
      </c>
      <c r="C67" s="153">
        <v>109.28571428571429</v>
      </c>
    </row>
    <row r="68" spans="1:3">
      <c r="A68" s="146">
        <v>45756</v>
      </c>
      <c r="B68" s="148">
        <v>67.3</v>
      </c>
      <c r="C68" s="153">
        <v>108.85714285714286</v>
      </c>
    </row>
    <row r="69" spans="1:3">
      <c r="A69" s="146">
        <v>45757</v>
      </c>
      <c r="B69" s="148">
        <v>65.37</v>
      </c>
      <c r="C69" s="153">
        <v>104.85714285714286</v>
      </c>
    </row>
    <row r="70" spans="1:3">
      <c r="A70" s="146">
        <v>45758</v>
      </c>
      <c r="B70" s="148">
        <v>66.83</v>
      </c>
      <c r="C70" s="153">
        <v>105.42857142857143</v>
      </c>
    </row>
    <row r="71" spans="1:3">
      <c r="A71" s="146">
        <v>45761</v>
      </c>
      <c r="B71" s="148">
        <v>67.180000000000007</v>
      </c>
      <c r="C71" s="153">
        <v>103.71428571428571</v>
      </c>
    </row>
    <row r="72" spans="1:3">
      <c r="A72" s="146">
        <v>45762</v>
      </c>
      <c r="B72" s="148">
        <v>66.58</v>
      </c>
      <c r="C72" s="153">
        <v>106.28571428571429</v>
      </c>
    </row>
    <row r="73" spans="1:3">
      <c r="A73" s="146">
        <v>45763</v>
      </c>
      <c r="B73" s="148">
        <v>67.94</v>
      </c>
      <c r="C73" s="153">
        <v>104.71428571428571</v>
      </c>
    </row>
    <row r="74" spans="1:3">
      <c r="A74" s="146">
        <v>45764</v>
      </c>
      <c r="B74" s="148">
        <v>69.33</v>
      </c>
      <c r="C74" s="153">
        <v>98.857142857142861</v>
      </c>
    </row>
    <row r="75" spans="1:3">
      <c r="A75" s="146">
        <v>45765</v>
      </c>
      <c r="B75" s="148"/>
      <c r="C75" s="153">
        <v>90.571428571428569</v>
      </c>
    </row>
    <row r="76" spans="1:3">
      <c r="A76" s="146">
        <v>45768</v>
      </c>
      <c r="B76" s="148"/>
      <c r="C76" s="153">
        <v>85.428571428571431</v>
      </c>
    </row>
    <row r="77" spans="1:3">
      <c r="A77" s="146">
        <v>45769</v>
      </c>
      <c r="B77" s="148">
        <v>68.930000000000007</v>
      </c>
      <c r="C77" s="153">
        <v>85.428571428571431</v>
      </c>
    </row>
    <row r="78" spans="1:3">
      <c r="A78" s="146">
        <v>45770</v>
      </c>
      <c r="B78" s="148">
        <v>68.260000000000005</v>
      </c>
      <c r="C78" s="153">
        <v>86.285714285714292</v>
      </c>
    </row>
    <row r="79" spans="1:3">
      <c r="A79" s="146">
        <v>45771</v>
      </c>
      <c r="B79" s="148">
        <v>67.5</v>
      </c>
      <c r="C79" s="153">
        <v>95.428571428571431</v>
      </c>
    </row>
    <row r="80" spans="1:3">
      <c r="A80" s="146">
        <v>45772</v>
      </c>
      <c r="B80" s="148">
        <v>66.989999999999995</v>
      </c>
      <c r="C80" s="153">
        <v>102.71428571428571</v>
      </c>
    </row>
    <row r="81" spans="1:3">
      <c r="A81" s="146">
        <v>45775</v>
      </c>
      <c r="B81" s="148">
        <v>66.13</v>
      </c>
      <c r="C81" s="153">
        <v>107.42857142857143</v>
      </c>
    </row>
    <row r="82" spans="1:3">
      <c r="A82" s="146">
        <v>45776</v>
      </c>
      <c r="B82" s="148">
        <v>64.040000000000006</v>
      </c>
      <c r="C82" s="153">
        <v>104.14285714285714</v>
      </c>
    </row>
    <row r="83" spans="1:3">
      <c r="A83" s="146">
        <v>45777</v>
      </c>
      <c r="B83" s="148">
        <v>63.37</v>
      </c>
      <c r="C83" s="153">
        <v>105.71428571428571</v>
      </c>
    </row>
    <row r="84" spans="1:3">
      <c r="A84" s="146">
        <v>45778</v>
      </c>
      <c r="B84" s="148">
        <v>62.37</v>
      </c>
      <c r="C84" s="153">
        <v>102.71428571428571</v>
      </c>
    </row>
    <row r="85" spans="1:3">
      <c r="A85" s="146">
        <v>45779</v>
      </c>
      <c r="B85" s="148">
        <v>61.57</v>
      </c>
      <c r="C85" s="153">
        <v>102</v>
      </c>
    </row>
    <row r="86" spans="1:3">
      <c r="A86" s="146">
        <v>45782</v>
      </c>
      <c r="B86" s="148"/>
      <c r="C86" s="153">
        <v>100.14285714285714</v>
      </c>
    </row>
    <row r="87" spans="1:3">
      <c r="A87" s="146">
        <v>45783</v>
      </c>
      <c r="B87" s="148">
        <v>62.37</v>
      </c>
      <c r="C87" s="153">
        <v>100.71428571428571</v>
      </c>
    </row>
    <row r="88" spans="1:3">
      <c r="A88" s="146">
        <v>45784</v>
      </c>
      <c r="B88" s="148">
        <v>60.31</v>
      </c>
      <c r="C88" s="153">
        <v>93</v>
      </c>
    </row>
    <row r="89" spans="1:3">
      <c r="A89" s="146">
        <v>45785</v>
      </c>
      <c r="B89" s="148">
        <v>62.22</v>
      </c>
      <c r="C89" s="153">
        <v>90.714285714285708</v>
      </c>
    </row>
    <row r="90" spans="1:3">
      <c r="A90" s="146">
        <v>45786</v>
      </c>
      <c r="B90" s="148">
        <v>64.260000000000005</v>
      </c>
      <c r="C90" s="153">
        <v>91.285714285714292</v>
      </c>
    </row>
    <row r="91" spans="1:3">
      <c r="A91" s="146">
        <v>45789</v>
      </c>
      <c r="B91" s="148">
        <v>65.28</v>
      </c>
      <c r="C91" s="153">
        <v>98.142857142857139</v>
      </c>
    </row>
    <row r="92" spans="1:3">
      <c r="A92" s="146">
        <v>45790</v>
      </c>
      <c r="B92" s="148">
        <v>66.930000000000007</v>
      </c>
      <c r="C92" s="153">
        <v>97.285714285714292</v>
      </c>
    </row>
    <row r="93" spans="1:3">
      <c r="A93" s="146">
        <v>45791</v>
      </c>
      <c r="B93" s="148">
        <v>65.91</v>
      </c>
      <c r="C93" s="153">
        <v>104.57142857142857</v>
      </c>
    </row>
    <row r="94" spans="1:3">
      <c r="A94" s="146">
        <v>45792</v>
      </c>
      <c r="B94" s="148">
        <v>64.36</v>
      </c>
      <c r="C94" s="153">
        <v>107.42857142857143</v>
      </c>
    </row>
    <row r="95" spans="1:3">
      <c r="A95" s="146">
        <v>45793</v>
      </c>
      <c r="B95" s="148">
        <v>65.2</v>
      </c>
      <c r="C95" s="153">
        <v>107</v>
      </c>
    </row>
    <row r="96" spans="1:3">
      <c r="A96" s="146">
        <v>45796</v>
      </c>
      <c r="B96" s="148">
        <v>66.25</v>
      </c>
      <c r="C96" s="153">
        <v>107.28571428571429</v>
      </c>
    </row>
    <row r="97" spans="1:3">
      <c r="A97" s="146">
        <v>45797</v>
      </c>
      <c r="B97" s="148">
        <v>66.930000000000007</v>
      </c>
      <c r="C97" s="153">
        <v>110.28571428571429</v>
      </c>
    </row>
    <row r="98" spans="1:3">
      <c r="A98" s="146">
        <v>45798</v>
      </c>
      <c r="B98" s="148">
        <v>65.86</v>
      </c>
      <c r="C98" s="153">
        <v>110.28571428571429</v>
      </c>
    </row>
    <row r="99" spans="1:3">
      <c r="A99" s="146">
        <v>45799</v>
      </c>
      <c r="B99" s="148">
        <v>64.87</v>
      </c>
      <c r="C99" s="153">
        <v>110</v>
      </c>
    </row>
    <row r="100" spans="1:3">
      <c r="A100" s="146">
        <v>45800</v>
      </c>
      <c r="B100" s="148">
        <v>65.41</v>
      </c>
      <c r="C100" s="153">
        <v>113</v>
      </c>
    </row>
    <row r="101" spans="1:3">
      <c r="A101" s="146">
        <v>45803</v>
      </c>
      <c r="B101" s="148"/>
      <c r="C101" s="153">
        <v>111.42857142857143</v>
      </c>
    </row>
    <row r="102" spans="1:3">
      <c r="A102" s="146">
        <v>45804</v>
      </c>
      <c r="B102" s="148">
        <v>64.319999999999993</v>
      </c>
      <c r="C102" s="153">
        <v>108.14285714285714</v>
      </c>
    </row>
    <row r="103" spans="1:3">
      <c r="A103" s="146">
        <v>45805</v>
      </c>
      <c r="B103" s="148">
        <v>65.72</v>
      </c>
      <c r="C103" s="153">
        <v>103.42857142857143</v>
      </c>
    </row>
    <row r="104" spans="1:3">
      <c r="A104" s="146">
        <v>45806</v>
      </c>
      <c r="B104" s="148">
        <v>64.599999999999994</v>
      </c>
      <c r="C104" s="153">
        <v>104.71428571428571</v>
      </c>
    </row>
    <row r="105" spans="1:3">
      <c r="A105" s="146">
        <v>45807</v>
      </c>
      <c r="B105" s="148">
        <v>64.319999999999993</v>
      </c>
      <c r="C105" s="153">
        <v>103</v>
      </c>
    </row>
    <row r="106" spans="1:3">
      <c r="A106" s="146">
        <v>45810</v>
      </c>
      <c r="B106" s="148">
        <v>66.55</v>
      </c>
      <c r="C106" s="153">
        <v>101.71428571428571</v>
      </c>
    </row>
    <row r="107" spans="1:3">
      <c r="A107" s="146">
        <v>45811</v>
      </c>
      <c r="B107" s="148">
        <v>67.48</v>
      </c>
      <c r="C107" s="153">
        <v>101.28571428571429</v>
      </c>
    </row>
    <row r="108" spans="1:3">
      <c r="A108" s="146">
        <v>45812</v>
      </c>
      <c r="B108" s="148">
        <v>66.69</v>
      </c>
      <c r="C108" s="153">
        <v>105.28571428571429</v>
      </c>
    </row>
    <row r="109" spans="1:3">
      <c r="A109" s="146">
        <v>45813</v>
      </c>
      <c r="B109" s="148">
        <v>67.14</v>
      </c>
      <c r="C109" s="153">
        <v>101.71428571428571</v>
      </c>
    </row>
    <row r="110" spans="1:3">
      <c r="A110" s="146">
        <v>45814</v>
      </c>
      <c r="B110" s="148">
        <v>68.02</v>
      </c>
      <c r="C110" s="153">
        <v>96.571428571428569</v>
      </c>
    </row>
    <row r="111" spans="1:3">
      <c r="A111" s="146">
        <v>45817</v>
      </c>
      <c r="B111" s="148">
        <v>68.73</v>
      </c>
      <c r="C111" s="153">
        <v>97</v>
      </c>
    </row>
    <row r="112" spans="1:3">
      <c r="A112" s="146">
        <v>45818</v>
      </c>
      <c r="B112" s="148">
        <v>68.41</v>
      </c>
      <c r="C112" s="153">
        <v>100.28571428571429</v>
      </c>
    </row>
    <row r="113" spans="1:3">
      <c r="A113" s="146">
        <v>45819</v>
      </c>
      <c r="B113" s="148">
        <v>71.290000000000006</v>
      </c>
      <c r="C113" s="153">
        <v>98.714285714285708</v>
      </c>
    </row>
    <row r="114" spans="1:3">
      <c r="A114" s="146">
        <v>45820</v>
      </c>
      <c r="B114" s="148">
        <v>70.84</v>
      </c>
      <c r="C114" s="153">
        <v>100.28571428571429</v>
      </c>
    </row>
    <row r="115" spans="1:3">
      <c r="A115" s="146">
        <v>45821</v>
      </c>
      <c r="B115" s="148">
        <v>76</v>
      </c>
      <c r="C115" s="153">
        <v>106.28571428571429</v>
      </c>
    </row>
    <row r="116" spans="1:3">
      <c r="A116" s="146">
        <v>45824</v>
      </c>
      <c r="B116" s="148">
        <v>75.05</v>
      </c>
      <c r="C116" s="153">
        <v>106.14285714285714</v>
      </c>
    </row>
    <row r="117" spans="1:3">
      <c r="A117" s="146">
        <v>45825</v>
      </c>
      <c r="B117" s="148">
        <v>78.7</v>
      </c>
      <c r="C117" s="153">
        <v>101.57142857142857</v>
      </c>
    </row>
    <row r="118" spans="1:3">
      <c r="A118" s="146">
        <v>45826</v>
      </c>
      <c r="B118" s="148">
        <v>78.38</v>
      </c>
      <c r="C118" s="153">
        <v>105.14285714285714</v>
      </c>
    </row>
    <row r="119" spans="1:3">
      <c r="A119" s="146">
        <v>45827</v>
      </c>
      <c r="B119" s="148">
        <v>80.37</v>
      </c>
      <c r="C119" s="153">
        <v>105.57142857142857</v>
      </c>
    </row>
    <row r="120" spans="1:3">
      <c r="A120" s="146">
        <v>45828</v>
      </c>
      <c r="B120" s="148">
        <v>78.73</v>
      </c>
      <c r="C120" s="153">
        <v>102</v>
      </c>
    </row>
    <row r="121" spans="1:3">
      <c r="A121" s="146">
        <v>45831</v>
      </c>
      <c r="B121" s="148">
        <v>74.34</v>
      </c>
      <c r="C121" s="153">
        <v>99.857142857142861</v>
      </c>
    </row>
    <row r="122" spans="1:3">
      <c r="A122" s="146">
        <v>45832</v>
      </c>
      <c r="B122" s="148">
        <v>69.13</v>
      </c>
      <c r="C122" s="153">
        <v>103.14285714285714</v>
      </c>
    </row>
    <row r="123" spans="1:3">
      <c r="A123" s="146">
        <v>45833</v>
      </c>
      <c r="B123" s="148">
        <v>68.400000000000006</v>
      </c>
      <c r="C123" s="153">
        <v>100.28571428571429</v>
      </c>
    </row>
    <row r="124" spans="1:3">
      <c r="A124" s="146">
        <v>45834</v>
      </c>
      <c r="B124" s="148">
        <v>68.569999999999993</v>
      </c>
      <c r="C124" s="153">
        <v>100</v>
      </c>
    </row>
    <row r="125" spans="1:3">
      <c r="A125" s="146">
        <v>45835</v>
      </c>
      <c r="B125" s="148">
        <v>69.37</v>
      </c>
      <c r="C125" s="153">
        <v>104</v>
      </c>
    </row>
    <row r="126" spans="1:3">
      <c r="A126" s="146">
        <v>45838</v>
      </c>
      <c r="B126" s="148">
        <v>68.150000000000006</v>
      </c>
      <c r="C126" s="153">
        <v>103.71428571428571</v>
      </c>
    </row>
    <row r="127" spans="1:3">
      <c r="A127" s="146">
        <v>45839</v>
      </c>
      <c r="B127" s="148">
        <v>67.63</v>
      </c>
      <c r="C127" s="153">
        <v>100.42857142857143</v>
      </c>
    </row>
    <row r="128" spans="1:3">
      <c r="A128" s="146">
        <v>45840</v>
      </c>
      <c r="B128" s="148">
        <v>70.8</v>
      </c>
      <c r="C128" s="153">
        <v>98.857142857142861</v>
      </c>
    </row>
    <row r="129" spans="1:3">
      <c r="A129" s="146">
        <v>45841</v>
      </c>
      <c r="B129" s="148">
        <v>70.42</v>
      </c>
      <c r="C129" s="153">
        <v>96.571428571428569</v>
      </c>
    </row>
    <row r="130" spans="1:3">
      <c r="A130" s="146">
        <v>45842</v>
      </c>
      <c r="B130" s="148">
        <v>71.03</v>
      </c>
      <c r="C130" s="153">
        <v>93.714285714285708</v>
      </c>
    </row>
    <row r="131" spans="1:3">
      <c r="A131" s="146">
        <v>45845</v>
      </c>
      <c r="B131" s="148">
        <v>71.95</v>
      </c>
      <c r="C131" s="153">
        <v>85.857142857142861</v>
      </c>
    </row>
    <row r="132" spans="1:3">
      <c r="A132" s="146">
        <v>45846</v>
      </c>
      <c r="B132" s="148">
        <v>72.5</v>
      </c>
      <c r="C132" s="153">
        <v>84.714285714285708</v>
      </c>
    </row>
    <row r="133" spans="1:3">
      <c r="A133" s="146">
        <v>45847</v>
      </c>
      <c r="B133" s="148">
        <v>71.98</v>
      </c>
      <c r="C133" s="153">
        <v>84.428571428571431</v>
      </c>
    </row>
    <row r="134" spans="1:3">
      <c r="A134" s="146">
        <v>45848</v>
      </c>
      <c r="B134" s="148">
        <v>70.38</v>
      </c>
      <c r="C134" s="153">
        <v>88.428571428571431</v>
      </c>
    </row>
    <row r="135" spans="1:3">
      <c r="A135" s="146">
        <v>45849</v>
      </c>
      <c r="B135" s="148">
        <v>72.06</v>
      </c>
      <c r="C135" s="153">
        <v>86.857142857142861</v>
      </c>
    </row>
    <row r="136" spans="1:3">
      <c r="A136" s="146">
        <v>45852</v>
      </c>
      <c r="B136" s="148">
        <v>70.959999999999994</v>
      </c>
      <c r="C136" s="153">
        <v>97.285714285714292</v>
      </c>
    </row>
    <row r="137" spans="1:3">
      <c r="A137" s="146">
        <v>45853</v>
      </c>
      <c r="B137" s="148">
        <v>70.27</v>
      </c>
      <c r="C137" s="153">
        <v>101.85714285714286</v>
      </c>
    </row>
    <row r="138" spans="1:3">
      <c r="A138" s="146">
        <v>45854</v>
      </c>
      <c r="B138" s="148">
        <v>69.67</v>
      </c>
      <c r="C138" s="153">
        <v>104.71428571428571</v>
      </c>
    </row>
    <row r="139" spans="1:3">
      <c r="A139" s="146">
        <v>45855</v>
      </c>
      <c r="B139" s="148">
        <v>71.319999999999993</v>
      </c>
      <c r="C139" s="153">
        <v>105.42857142857143</v>
      </c>
    </row>
    <row r="140" spans="1:3">
      <c r="A140" s="146">
        <v>45856</v>
      </c>
      <c r="B140" s="148">
        <v>71.06</v>
      </c>
      <c r="C140" s="153">
        <v>104.85714285714286</v>
      </c>
    </row>
    <row r="141" spans="1:3">
      <c r="A141" s="146">
        <v>45859</v>
      </c>
      <c r="B141" s="148">
        <v>71.92</v>
      </c>
      <c r="C141" s="153">
        <v>100.42857142857143</v>
      </c>
    </row>
    <row r="142" spans="1:3">
      <c r="A142" s="146">
        <v>45860</v>
      </c>
      <c r="B142" s="148">
        <v>69.69</v>
      </c>
      <c r="C142" s="153">
        <v>98.571428571428569</v>
      </c>
    </row>
    <row r="143" spans="1:3">
      <c r="A143" s="146">
        <v>45861</v>
      </c>
      <c r="B143" s="148">
        <v>69.17</v>
      </c>
      <c r="C143" s="153">
        <v>97</v>
      </c>
    </row>
    <row r="144" spans="1:3">
      <c r="A144" s="146">
        <v>45862</v>
      </c>
      <c r="B144" s="148">
        <v>70.42</v>
      </c>
      <c r="C144" s="153">
        <v>93</v>
      </c>
    </row>
    <row r="145" spans="1:3">
      <c r="A145" s="146">
        <v>45863</v>
      </c>
      <c r="B145" s="148">
        <v>69.23</v>
      </c>
      <c r="C145" s="153">
        <v>93.142857142857139</v>
      </c>
    </row>
    <row r="146" spans="1:3">
      <c r="A146" s="146">
        <v>45866</v>
      </c>
      <c r="B146" s="148">
        <v>70.87</v>
      </c>
      <c r="C146" s="153">
        <v>93.857142857142861</v>
      </c>
    </row>
    <row r="147" spans="1:3">
      <c r="A147" s="146">
        <v>45867</v>
      </c>
      <c r="B147" s="148">
        <v>73.209999999999994</v>
      </c>
      <c r="C147" s="153">
        <v>94.142857142857139</v>
      </c>
    </row>
    <row r="148" spans="1:3">
      <c r="A148" s="146">
        <v>45868</v>
      </c>
      <c r="B148" s="148">
        <v>73.98</v>
      </c>
      <c r="C148" s="153">
        <v>95.571428571428569</v>
      </c>
    </row>
    <row r="149" spans="1:3">
      <c r="A149" s="146">
        <v>45869</v>
      </c>
      <c r="B149" s="148">
        <v>73.430000000000007</v>
      </c>
      <c r="C149" s="153">
        <v>97.571428571428569</v>
      </c>
    </row>
    <row r="150" spans="1:3">
      <c r="A150" s="146">
        <v>45870</v>
      </c>
      <c r="B150" s="148">
        <v>70.55</v>
      </c>
      <c r="C150" s="153">
        <v>96.571428571428569</v>
      </c>
    </row>
    <row r="151" spans="1:3">
      <c r="A151" s="146">
        <v>45873</v>
      </c>
      <c r="B151" s="148">
        <v>69.56</v>
      </c>
      <c r="C151" s="153">
        <v>91.428571428571431</v>
      </c>
    </row>
    <row r="152" spans="1:3">
      <c r="A152" s="146">
        <v>45874</v>
      </c>
      <c r="B152" s="148">
        <v>69.14</v>
      </c>
      <c r="C152" s="153">
        <v>92.428571428571431</v>
      </c>
    </row>
    <row r="153" spans="1:3">
      <c r="A153" s="146">
        <v>45875</v>
      </c>
      <c r="B153" s="148">
        <v>67.97</v>
      </c>
      <c r="C153" s="153">
        <v>87</v>
      </c>
    </row>
    <row r="154" spans="1:3">
      <c r="A154" s="146">
        <v>45876</v>
      </c>
      <c r="B154" s="148">
        <v>66.989999999999995</v>
      </c>
      <c r="C154" s="153">
        <v>82.428571428571431</v>
      </c>
    </row>
    <row r="155" spans="1:3">
      <c r="A155" s="146">
        <v>45877</v>
      </c>
      <c r="B155" s="148">
        <v>67.17</v>
      </c>
      <c r="C155" s="153">
        <v>82.428571428571431</v>
      </c>
    </row>
    <row r="156" spans="1:3">
      <c r="A156" s="146">
        <v>45880</v>
      </c>
      <c r="B156" s="148">
        <v>67.36</v>
      </c>
      <c r="C156" s="153">
        <v>84.571428571428569</v>
      </c>
    </row>
    <row r="157" spans="1:3">
      <c r="A157" s="146">
        <v>45881</v>
      </c>
      <c r="B157" s="148">
        <v>66.8</v>
      </c>
      <c r="C157" s="153">
        <v>87.714285714285708</v>
      </c>
    </row>
    <row r="158" spans="1:3">
      <c r="A158" s="146">
        <v>45882</v>
      </c>
      <c r="B158" s="148">
        <v>66.25</v>
      </c>
      <c r="C158" s="153">
        <v>94.571428571428569</v>
      </c>
    </row>
    <row r="159" spans="1:3">
      <c r="A159" s="146">
        <v>45883</v>
      </c>
      <c r="B159" s="148">
        <v>68.12</v>
      </c>
      <c r="C159" s="153">
        <v>99.285714285714292</v>
      </c>
    </row>
    <row r="160" spans="1:3">
      <c r="A160" s="146">
        <v>45884</v>
      </c>
      <c r="B160" s="148">
        <v>67.3</v>
      </c>
      <c r="C160" s="153">
        <v>99.285714285714292</v>
      </c>
    </row>
    <row r="161" spans="1:3">
      <c r="A161" s="146">
        <v>45887</v>
      </c>
      <c r="B161" s="148">
        <v>68.180000000000007</v>
      </c>
      <c r="C161" s="153">
        <v>104</v>
      </c>
    </row>
    <row r="162" spans="1:3">
      <c r="A162" s="146">
        <v>45888</v>
      </c>
      <c r="B162" s="148">
        <v>66.62</v>
      </c>
      <c r="C162" s="153">
        <v>101</v>
      </c>
    </row>
    <row r="163" spans="1:3">
      <c r="A163" s="146">
        <v>45889</v>
      </c>
      <c r="B163" s="148">
        <v>67.61</v>
      </c>
      <c r="C163" s="153">
        <v>96.142857142857139</v>
      </c>
    </row>
    <row r="164" spans="1:3">
      <c r="A164" s="146">
        <v>45890</v>
      </c>
      <c r="B164" s="148">
        <v>68.41</v>
      </c>
      <c r="C164" s="153">
        <v>93</v>
      </c>
    </row>
    <row r="165" spans="1:3">
      <c r="A165" s="146">
        <v>45891</v>
      </c>
      <c r="B165" s="148">
        <v>68.290000000000006</v>
      </c>
      <c r="C165" s="153">
        <v>98.714285714285708</v>
      </c>
    </row>
    <row r="166" spans="1:3">
      <c r="A166" s="146">
        <v>45894</v>
      </c>
      <c r="B166" s="148"/>
      <c r="C166" s="153">
        <v>95.571428571428569</v>
      </c>
    </row>
    <row r="167" spans="1:3">
      <c r="A167" s="146">
        <v>45895</v>
      </c>
      <c r="B167" s="148">
        <v>66.89</v>
      </c>
      <c r="C167" s="153">
        <v>92.142857142857139</v>
      </c>
    </row>
    <row r="168" spans="1:3">
      <c r="A168" s="146">
        <v>45896</v>
      </c>
      <c r="B168" s="148">
        <v>67.75</v>
      </c>
      <c r="C168" s="153">
        <v>92.714285714285708</v>
      </c>
    </row>
    <row r="169" spans="1:3">
      <c r="A169" s="146">
        <v>45897</v>
      </c>
      <c r="B169" s="148">
        <v>68.61</v>
      </c>
      <c r="C169" s="153">
        <v>96.571428571428569</v>
      </c>
    </row>
    <row r="170" spans="1:3">
      <c r="A170" s="146">
        <v>45898</v>
      </c>
      <c r="B170" s="148">
        <v>67.83</v>
      </c>
      <c r="C170" s="153">
        <v>94.571428571428569</v>
      </c>
    </row>
    <row r="171" spans="1:3">
      <c r="A171" s="146">
        <v>45901</v>
      </c>
      <c r="B171" s="148">
        <v>67.09</v>
      </c>
      <c r="C171" s="153">
        <v>103.57142857142857</v>
      </c>
    </row>
    <row r="172" spans="1:3">
      <c r="A172" s="146">
        <v>45902</v>
      </c>
      <c r="B172" s="148">
        <v>68.09</v>
      </c>
      <c r="C172" s="153">
        <v>103.42857142857143</v>
      </c>
    </row>
    <row r="173" spans="1:3">
      <c r="A173" s="146">
        <v>45903</v>
      </c>
      <c r="B173" s="148">
        <v>67.760000000000005</v>
      </c>
      <c r="C173" s="153">
        <v>102.85714285714286</v>
      </c>
    </row>
    <row r="174" spans="1:3">
      <c r="A174" s="146">
        <v>45904</v>
      </c>
      <c r="B174" s="148">
        <v>66.41</v>
      </c>
      <c r="C174" s="153">
        <v>96.142857142857139</v>
      </c>
    </row>
    <row r="175" spans="1:3">
      <c r="A175" s="146">
        <v>45905</v>
      </c>
      <c r="B175" s="148">
        <v>64.92</v>
      </c>
      <c r="C175" s="153">
        <v>99</v>
      </c>
    </row>
    <row r="176" spans="1:3">
      <c r="A176" s="146">
        <v>45908</v>
      </c>
      <c r="B176" s="148">
        <v>65.44</v>
      </c>
      <c r="C176" s="153">
        <v>93.285714285714292</v>
      </c>
    </row>
    <row r="177" spans="1:3">
      <c r="A177" s="146">
        <v>45909</v>
      </c>
      <c r="B177" s="148">
        <v>67.97</v>
      </c>
      <c r="C177" s="153">
        <v>93.857142857142861</v>
      </c>
    </row>
    <row r="178" spans="1:3">
      <c r="A178" s="146">
        <v>45910</v>
      </c>
      <c r="B178" s="148">
        <v>67.62</v>
      </c>
      <c r="C178" s="153">
        <v>93.857142857142861</v>
      </c>
    </row>
    <row r="179" spans="1:3">
      <c r="A179" s="146">
        <v>45911</v>
      </c>
      <c r="B179" s="148">
        <v>67.25</v>
      </c>
      <c r="C179" s="153">
        <v>95</v>
      </c>
    </row>
    <row r="180" spans="1:3">
      <c r="A180" s="146">
        <v>45912</v>
      </c>
      <c r="B180" s="148">
        <v>67.87</v>
      </c>
      <c r="C180" s="153">
        <v>86.428571428571431</v>
      </c>
    </row>
    <row r="181" spans="1:3">
      <c r="A181" s="146">
        <v>45915</v>
      </c>
      <c r="B181" s="148">
        <v>67.88</v>
      </c>
      <c r="C181" s="153">
        <v>71.714285714285708</v>
      </c>
    </row>
    <row r="182" spans="1:3">
      <c r="A182" s="146">
        <v>45916</v>
      </c>
      <c r="B182" s="148">
        <v>69.69</v>
      </c>
      <c r="C182" s="153">
        <v>73.714285714285708</v>
      </c>
    </row>
    <row r="183" spans="1:3">
      <c r="A183" s="146">
        <v>45917</v>
      </c>
      <c r="B183" s="148">
        <v>69.19</v>
      </c>
      <c r="C183" s="153">
        <v>76.714285714285708</v>
      </c>
    </row>
    <row r="184" spans="1:3">
      <c r="A184" s="146">
        <v>45918</v>
      </c>
      <c r="B184" s="148">
        <v>67.83</v>
      </c>
      <c r="C184" s="153">
        <v>83.285714285714292</v>
      </c>
    </row>
    <row r="185" spans="1:3">
      <c r="A185" s="146">
        <v>45919</v>
      </c>
      <c r="B185" s="148">
        <v>67.05</v>
      </c>
      <c r="C185" s="153">
        <v>85.571428571428569</v>
      </c>
    </row>
    <row r="186" spans="1:3">
      <c r="A186" s="146">
        <v>45922</v>
      </c>
      <c r="B186" s="148">
        <v>66.87</v>
      </c>
      <c r="C186" s="153">
        <v>85.428571428571431</v>
      </c>
    </row>
    <row r="187" spans="1:3">
      <c r="A187" s="146">
        <v>45923</v>
      </c>
      <c r="B187" s="148">
        <v>67.959999999999994</v>
      </c>
      <c r="C187" s="153">
        <v>83.857142857142861</v>
      </c>
    </row>
    <row r="188" spans="1:3">
      <c r="A188" s="146">
        <v>45924</v>
      </c>
      <c r="B188" s="148">
        <v>69.64</v>
      </c>
      <c r="C188" s="153">
        <v>81.428571428571431</v>
      </c>
    </row>
    <row r="189" spans="1:3">
      <c r="A189" s="146">
        <v>45925</v>
      </c>
      <c r="B189" s="148">
        <v>70.48</v>
      </c>
      <c r="C189" s="153">
        <v>73.857142857142861</v>
      </c>
    </row>
    <row r="190" spans="1:3">
      <c r="A190" s="146">
        <v>45926</v>
      </c>
      <c r="B190" s="148">
        <v>71.150000000000006</v>
      </c>
      <c r="C190" s="153">
        <v>73.714285714285708</v>
      </c>
    </row>
    <row r="191" spans="1:3">
      <c r="A191" s="146">
        <v>45929</v>
      </c>
      <c r="B191" s="148">
        <v>69</v>
      </c>
      <c r="C191" s="153">
        <v>95.857142857142861</v>
      </c>
    </row>
    <row r="192" spans="1:3">
      <c r="A192" s="146">
        <v>45930</v>
      </c>
      <c r="B192" s="148">
        <v>68.52</v>
      </c>
      <c r="C192" s="153">
        <v>97.571428571428569</v>
      </c>
    </row>
    <row r="193" spans="1:3">
      <c r="A193" s="146">
        <v>45931</v>
      </c>
      <c r="B193" s="148">
        <v>66.67</v>
      </c>
      <c r="C193" s="153">
        <v>101.28571428571429</v>
      </c>
    </row>
    <row r="194" spans="1:3">
      <c r="A194" s="146">
        <v>45932</v>
      </c>
      <c r="B194" s="148">
        <v>65.44</v>
      </c>
      <c r="C194" s="153">
        <v>105.85714285714286</v>
      </c>
    </row>
    <row r="195" spans="1:3">
      <c r="A195" s="146">
        <v>45933</v>
      </c>
      <c r="B195" s="148">
        <v>66.13</v>
      </c>
      <c r="C195" s="153">
        <v>109.42857142857143</v>
      </c>
    </row>
    <row r="196" spans="1:3">
      <c r="A196" s="146">
        <v>45936</v>
      </c>
      <c r="B196" s="148">
        <v>67.09</v>
      </c>
      <c r="C196" s="153">
        <v>105.57142857142857</v>
      </c>
    </row>
    <row r="197" spans="1:3">
      <c r="A197" s="146">
        <v>45937</v>
      </c>
      <c r="B197" s="148">
        <v>67.099999999999994</v>
      </c>
      <c r="C197" s="153">
        <v>105.71428571428571</v>
      </c>
    </row>
    <row r="198" spans="1:3">
      <c r="A198" s="146">
        <v>45938</v>
      </c>
      <c r="B198" s="148">
        <v>67.42</v>
      </c>
      <c r="C198" s="153">
        <v>97</v>
      </c>
    </row>
    <row r="199" spans="1:3">
      <c r="A199" s="146">
        <v>45939</v>
      </c>
      <c r="B199" s="148">
        <v>67.23</v>
      </c>
      <c r="C199" s="153">
        <v>91.571428571428569</v>
      </c>
    </row>
    <row r="200" spans="1:3">
      <c r="A200" s="146">
        <v>45940</v>
      </c>
      <c r="B200" s="148">
        <v>64.41</v>
      </c>
      <c r="C200" s="153">
        <v>87</v>
      </c>
    </row>
    <row r="201" spans="1:3">
      <c r="A201" s="146">
        <v>45943</v>
      </c>
      <c r="B201" s="148">
        <v>64.150000000000006</v>
      </c>
      <c r="C201" s="153">
        <v>68</v>
      </c>
    </row>
    <row r="202" spans="1:3">
      <c r="A202" s="146">
        <v>45944</v>
      </c>
      <c r="B202" s="148">
        <v>63</v>
      </c>
      <c r="C202" s="153">
        <v>70.714285714285708</v>
      </c>
    </row>
    <row r="203" spans="1:3">
      <c r="A203" s="146">
        <v>45945</v>
      </c>
      <c r="B203" s="148">
        <v>62.33</v>
      </c>
      <c r="C203" s="153">
        <v>71.714285714285708</v>
      </c>
    </row>
    <row r="204" spans="1:3">
      <c r="A204" s="146">
        <v>45946</v>
      </c>
      <c r="B204" s="148">
        <v>61.08</v>
      </c>
      <c r="C204" s="153">
        <v>71</v>
      </c>
    </row>
    <row r="205" spans="1:3">
      <c r="A205" s="146">
        <v>45947</v>
      </c>
      <c r="B205" s="148">
        <v>61.23</v>
      </c>
      <c r="C205" s="153">
        <v>69.428571428571431</v>
      </c>
    </row>
    <row r="206" spans="1:3">
      <c r="A206" s="146">
        <v>45950</v>
      </c>
      <c r="B206" s="148">
        <v>60.71</v>
      </c>
      <c r="C206" s="153">
        <v>75.285714285714292</v>
      </c>
    </row>
    <row r="207" spans="1:3">
      <c r="A207" s="146">
        <v>45951</v>
      </c>
      <c r="B207" s="148">
        <v>61</v>
      </c>
      <c r="C207" s="153">
        <v>72.857142857142861</v>
      </c>
    </row>
    <row r="208" spans="1:3">
      <c r="A208" s="146">
        <v>45952</v>
      </c>
      <c r="B208" s="148">
        <v>62.28</v>
      </c>
      <c r="C208" s="153">
        <v>80.571428571428569</v>
      </c>
    </row>
    <row r="209" spans="1:3">
      <c r="A209" s="146">
        <v>45953</v>
      </c>
      <c r="B209" s="148">
        <v>66.319999999999993</v>
      </c>
      <c r="C209" s="153">
        <v>88.857142857142861</v>
      </c>
    </row>
    <row r="210" spans="1:3">
      <c r="A210" s="146">
        <v>45954</v>
      </c>
      <c r="B210" s="148">
        <v>65.8</v>
      </c>
      <c r="C210" s="153">
        <v>95.428571428571431</v>
      </c>
    </row>
    <row r="211" spans="1:3">
      <c r="A211" s="146">
        <v>45957</v>
      </c>
      <c r="B211" s="148">
        <v>65.52</v>
      </c>
      <c r="C211" s="153">
        <v>105.42857142857143</v>
      </c>
    </row>
    <row r="212" spans="1:3">
      <c r="A212" s="146">
        <v>45958</v>
      </c>
      <c r="B212" s="148">
        <v>64.03</v>
      </c>
      <c r="C212" s="153">
        <v>105.42857142857143</v>
      </c>
    </row>
    <row r="213" spans="1:3">
      <c r="A213" s="146">
        <v>45959</v>
      </c>
      <c r="B213" s="148">
        <v>65.010000000000005</v>
      </c>
      <c r="C213" s="153">
        <v>105.14285714285714</v>
      </c>
    </row>
    <row r="214" spans="1:3">
      <c r="A214" s="146">
        <v>45960</v>
      </c>
      <c r="B214" s="148">
        <v>65.11</v>
      </c>
      <c r="C214" s="153">
        <v>103.14285714285714</v>
      </c>
    </row>
    <row r="215" spans="1:3">
      <c r="A215" s="146">
        <v>45961</v>
      </c>
      <c r="B215" s="148">
        <v>65.44</v>
      </c>
      <c r="C215" s="153">
        <v>99.714285714285708</v>
      </c>
    </row>
    <row r="216" spans="1:3">
      <c r="A216" s="146">
        <v>45964</v>
      </c>
      <c r="B216" s="148">
        <v>65.790000000000006</v>
      </c>
      <c r="C216" s="153">
        <v>82.428571428571431</v>
      </c>
    </row>
    <row r="217" spans="1:3">
      <c r="A217" s="146">
        <v>45965</v>
      </c>
      <c r="B217" s="148">
        <v>65.040000000000006</v>
      </c>
      <c r="C217" s="153">
        <v>78.285714285714292</v>
      </c>
    </row>
    <row r="218" spans="1:3">
      <c r="A218" s="146">
        <v>45966</v>
      </c>
      <c r="B218" s="148">
        <v>63.54</v>
      </c>
      <c r="C218" s="153">
        <v>73.142857142857139</v>
      </c>
    </row>
    <row r="219" spans="1:3">
      <c r="A219" s="146">
        <v>45967</v>
      </c>
      <c r="B219" s="148">
        <v>63.41</v>
      </c>
      <c r="C219" s="153">
        <v>69.428571428571431</v>
      </c>
    </row>
    <row r="220" spans="1:3">
      <c r="A220" s="146">
        <v>45968</v>
      </c>
      <c r="B220" s="148">
        <v>63.72</v>
      </c>
      <c r="C220" s="153">
        <v>69</v>
      </c>
    </row>
    <row r="221" spans="1:3">
      <c r="A221" s="146">
        <v>45971</v>
      </c>
      <c r="B221" s="148">
        <v>63.01</v>
      </c>
      <c r="C221" s="153">
        <v>77.571428571428569</v>
      </c>
    </row>
    <row r="222" spans="1:3">
      <c r="A222" s="146">
        <v>45972</v>
      </c>
      <c r="B222" s="148">
        <v>63.86</v>
      </c>
      <c r="C222" s="153">
        <v>81.285714285714292</v>
      </c>
    </row>
    <row r="223" spans="1:3">
      <c r="A223" s="146">
        <v>45973</v>
      </c>
      <c r="B223" s="148">
        <v>61.88</v>
      </c>
      <c r="C223" s="153">
        <v>80.142857142857139</v>
      </c>
    </row>
    <row r="224" spans="1:3">
      <c r="A224" s="146">
        <v>45974</v>
      </c>
      <c r="B224" s="148">
        <v>62.14</v>
      </c>
      <c r="C224" s="153">
        <v>84.571428571428569</v>
      </c>
    </row>
    <row r="225" spans="1:3">
      <c r="A225" s="146">
        <v>45975</v>
      </c>
      <c r="B225" s="148">
        <v>63.45</v>
      </c>
      <c r="C225" s="153">
        <v>85.428571428571431</v>
      </c>
    </row>
    <row r="226" spans="1:3">
      <c r="A226" s="146">
        <v>45978</v>
      </c>
      <c r="B226" s="148">
        <v>63.16</v>
      </c>
      <c r="C226" s="153">
        <v>78.857142857142861</v>
      </c>
    </row>
    <row r="227" spans="1:3">
      <c r="A227" s="146">
        <v>45979</v>
      </c>
      <c r="B227" s="148">
        <v>64.86</v>
      </c>
      <c r="C227" s="153">
        <v>74.857142857142861</v>
      </c>
    </row>
    <row r="228" spans="1:3">
      <c r="A228" s="146">
        <v>45980</v>
      </c>
      <c r="B228" s="148">
        <v>63.78</v>
      </c>
      <c r="C228" s="153">
        <v>74</v>
      </c>
    </row>
    <row r="229" spans="1:3">
      <c r="A229" s="146">
        <v>45981</v>
      </c>
      <c r="B229" s="148">
        <v>63.64</v>
      </c>
      <c r="C229" s="153">
        <v>69.285714285714292</v>
      </c>
    </row>
    <row r="230" spans="1:3">
      <c r="A230" s="146">
        <v>45982</v>
      </c>
      <c r="B230" s="148">
        <v>62.78</v>
      </c>
      <c r="C230" s="153">
        <v>64.428571428571431</v>
      </c>
    </row>
    <row r="231" spans="1:3">
      <c r="A231" s="146">
        <v>45985</v>
      </c>
      <c r="B231" s="148">
        <v>64.83</v>
      </c>
      <c r="C231" s="153">
        <v>58.571428571428569</v>
      </c>
    </row>
    <row r="232" spans="1:3">
      <c r="A232" s="146">
        <v>45986</v>
      </c>
      <c r="B232" s="148">
        <v>63.99</v>
      </c>
      <c r="C232" s="153">
        <v>57.857142857142854</v>
      </c>
    </row>
    <row r="233" spans="1:3">
      <c r="A233" s="146">
        <v>45987</v>
      </c>
      <c r="B233" s="148">
        <v>64.81</v>
      </c>
      <c r="C233" s="153">
        <v>56</v>
      </c>
    </row>
    <row r="234" spans="1:3">
      <c r="A234" s="146">
        <v>45988</v>
      </c>
      <c r="B234" s="148">
        <v>64.180000000000007</v>
      </c>
      <c r="C234" s="153">
        <v>53.428571428571431</v>
      </c>
    </row>
    <row r="235" spans="1:3">
      <c r="A235" s="146">
        <v>45989</v>
      </c>
      <c r="B235" s="148">
        <v>64.069999999999993</v>
      </c>
      <c r="C235" s="153">
        <v>53.571428571428569</v>
      </c>
    </row>
    <row r="236" spans="1:3">
      <c r="A236" s="146">
        <v>45992</v>
      </c>
      <c r="B236" s="148">
        <v>64.22</v>
      </c>
      <c r="C236" s="153">
        <v>56.571428571428569</v>
      </c>
    </row>
    <row r="237" spans="1:3">
      <c r="A237" s="146">
        <v>45993</v>
      </c>
      <c r="B237" s="148">
        <v>63.37</v>
      </c>
      <c r="C237" s="153">
        <v>55.428571428571431</v>
      </c>
    </row>
    <row r="238" spans="1:3">
      <c r="A238" s="146">
        <v>45994</v>
      </c>
      <c r="B238" s="148">
        <v>63.75</v>
      </c>
      <c r="C238" s="153">
        <v>55.428571428571431</v>
      </c>
    </row>
    <row r="239" spans="1:3">
      <c r="A239" s="146">
        <v>45995</v>
      </c>
      <c r="B239" s="148">
        <v>64.150000000000006</v>
      </c>
      <c r="C239" s="153">
        <v>54.857142857142854</v>
      </c>
    </row>
    <row r="240" spans="1:3">
      <c r="A240" s="146">
        <v>45996</v>
      </c>
      <c r="B240" s="148">
        <v>64.42</v>
      </c>
      <c r="C240" s="153">
        <v>54</v>
      </c>
    </row>
    <row r="241" spans="1:3">
      <c r="A241" s="146">
        <v>45999</v>
      </c>
      <c r="B241" s="148">
        <v>63.3</v>
      </c>
      <c r="C241" s="153">
        <v>55.714285714285715</v>
      </c>
    </row>
    <row r="242" spans="1:3">
      <c r="A242" s="146">
        <v>46000</v>
      </c>
      <c r="B242" s="148">
        <v>62.62</v>
      </c>
      <c r="C242" s="153">
        <v>59</v>
      </c>
    </row>
    <row r="243" spans="1:3">
      <c r="A243" s="146">
        <v>46001</v>
      </c>
      <c r="B243" s="148">
        <v>63.12</v>
      </c>
      <c r="C243" s="153">
        <v>59.142857142857146</v>
      </c>
    </row>
    <row r="244" spans="1:3">
      <c r="A244" s="146">
        <v>46002</v>
      </c>
      <c r="B244" s="148">
        <v>61.87</v>
      </c>
      <c r="C244" s="153">
        <v>59.857142857142854</v>
      </c>
    </row>
    <row r="245" spans="1:3">
      <c r="A245" s="146">
        <v>46003</v>
      </c>
      <c r="B245" s="148">
        <v>62.11</v>
      </c>
      <c r="C245" s="153">
        <v>59.428571428571431</v>
      </c>
    </row>
    <row r="246" spans="1:3">
      <c r="A246" s="146">
        <v>46006</v>
      </c>
      <c r="B246" s="148">
        <v>61.55</v>
      </c>
      <c r="C246" s="153">
        <v>52.428571428571431</v>
      </c>
    </row>
    <row r="247" spans="1:3">
      <c r="A247" s="146">
        <v>46007</v>
      </c>
      <c r="B247" s="148">
        <v>59.93</v>
      </c>
      <c r="C247" s="153">
        <v>48.571428571428569</v>
      </c>
    </row>
    <row r="248" spans="1:3">
      <c r="A248" s="146">
        <v>46008</v>
      </c>
      <c r="B248" s="148">
        <v>60.61</v>
      </c>
      <c r="C248" s="153">
        <v>48.285714285714285</v>
      </c>
    </row>
    <row r="249" spans="1:3">
      <c r="A249" s="146">
        <v>46009</v>
      </c>
      <c r="B249" s="148">
        <v>60.69</v>
      </c>
      <c r="C249" s="153">
        <v>49</v>
      </c>
    </row>
    <row r="250" spans="1:3">
      <c r="A250" s="146">
        <v>46010</v>
      </c>
      <c r="B250" s="148">
        <v>61.35</v>
      </c>
      <c r="C250" s="153">
        <v>47.571428571428569</v>
      </c>
    </row>
    <row r="251" spans="1:3">
      <c r="A251" s="146">
        <v>46013</v>
      </c>
      <c r="B251" s="148">
        <v>62.22</v>
      </c>
      <c r="C251" s="153">
        <v>48.428571428571431</v>
      </c>
    </row>
    <row r="252" spans="1:3">
      <c r="A252" s="146">
        <v>46014</v>
      </c>
      <c r="B252" s="148">
        <v>63.7</v>
      </c>
      <c r="C252" s="153">
        <v>48.857142857142854</v>
      </c>
    </row>
    <row r="253" spans="1:3">
      <c r="A253" s="146">
        <v>46015</v>
      </c>
      <c r="B253" s="148">
        <v>63.7</v>
      </c>
      <c r="C253" s="153">
        <v>51</v>
      </c>
    </row>
    <row r="254" spans="1:3">
      <c r="A254" s="146">
        <v>46016</v>
      </c>
      <c r="B254" s="148"/>
      <c r="C254" s="153">
        <v>52.857142857142854</v>
      </c>
    </row>
    <row r="255" spans="1:3">
      <c r="A255" s="146">
        <v>46017</v>
      </c>
      <c r="B255" s="148"/>
      <c r="C255" s="153">
        <v>57.285714285714285</v>
      </c>
    </row>
    <row r="256" spans="1:3">
      <c r="A256" s="146">
        <v>46020</v>
      </c>
      <c r="B256" s="148">
        <v>63.1</v>
      </c>
      <c r="C256" s="153">
        <v>60.571428571428569</v>
      </c>
    </row>
    <row r="257" spans="1:3">
      <c r="A257" s="146">
        <v>46021</v>
      </c>
      <c r="B257" s="148">
        <v>62.3</v>
      </c>
      <c r="C257" s="153">
        <v>61.714285714285715</v>
      </c>
    </row>
    <row r="258" spans="1:3">
      <c r="A258" s="146">
        <v>46022</v>
      </c>
      <c r="B258" s="148">
        <v>61.35</v>
      </c>
      <c r="C258" s="153">
        <v>62.571428571428569</v>
      </c>
    </row>
    <row r="259" spans="1:3">
      <c r="A259" s="146">
        <v>46023</v>
      </c>
      <c r="B259" s="148"/>
      <c r="C259" s="153">
        <v>62</v>
      </c>
    </row>
    <row r="260" spans="1:3">
      <c r="A260" s="146">
        <v>46024</v>
      </c>
      <c r="B260" s="148">
        <v>61.98</v>
      </c>
      <c r="C260" s="153">
        <v>60.428571428571431</v>
      </c>
    </row>
    <row r="261" spans="1:3">
      <c r="A261" s="146">
        <v>46027</v>
      </c>
      <c r="B261" s="148">
        <v>63</v>
      </c>
      <c r="C261" s="153">
        <v>60.142857142857146</v>
      </c>
    </row>
    <row r="262" spans="1:3">
      <c r="A262" s="146">
        <v>46028</v>
      </c>
      <c r="B262" s="148">
        <v>62.1</v>
      </c>
      <c r="C262" s="153">
        <v>59.428571428571431</v>
      </c>
    </row>
    <row r="263" spans="1:3">
      <c r="A263" s="146">
        <v>46029</v>
      </c>
      <c r="B263" s="148">
        <v>61.08</v>
      </c>
      <c r="C263" s="153">
        <v>58.714285714285715</v>
      </c>
    </row>
    <row r="264" spans="1:3">
      <c r="A264" s="146">
        <v>46030</v>
      </c>
      <c r="B264" s="148">
        <v>63.34</v>
      </c>
      <c r="C264" s="153">
        <v>58.428571428571431</v>
      </c>
    </row>
    <row r="265" spans="1:3">
      <c r="A265" s="146">
        <v>46031</v>
      </c>
      <c r="B265" s="148">
        <v>65.11</v>
      </c>
      <c r="C265" s="153">
        <v>61.714285714285715</v>
      </c>
    </row>
    <row r="266" spans="1:3">
      <c r="A266" s="146">
        <v>46034</v>
      </c>
      <c r="B266" s="148">
        <v>65.400000000000006</v>
      </c>
      <c r="C266" s="153">
        <v>63.142857142857146</v>
      </c>
    </row>
    <row r="267" spans="1:3">
      <c r="A267" s="146">
        <v>46035</v>
      </c>
      <c r="B267" s="148">
        <v>67.58</v>
      </c>
      <c r="C267" s="153">
        <v>62</v>
      </c>
    </row>
    <row r="268" spans="1:3">
      <c r="A268" s="146">
        <v>46036</v>
      </c>
      <c r="B268" s="148">
        <v>68.87</v>
      </c>
      <c r="C268" s="153">
        <v>61.285714285714285</v>
      </c>
    </row>
    <row r="269" spans="1:3">
      <c r="A269" s="146">
        <v>46037</v>
      </c>
      <c r="B269" s="148">
        <v>66.16</v>
      </c>
      <c r="C269" s="153">
        <v>61.285714285714285</v>
      </c>
    </row>
    <row r="270" spans="1:3">
      <c r="A270" s="146">
        <v>46038</v>
      </c>
      <c r="B270" s="148">
        <v>66.97</v>
      </c>
      <c r="C270" s="153">
        <v>58.285714285714285</v>
      </c>
    </row>
    <row r="271" spans="1:3">
      <c r="A271" s="146">
        <v>46041</v>
      </c>
      <c r="B271" s="148">
        <v>66.91</v>
      </c>
      <c r="C271" s="153">
        <v>54.142857142857146</v>
      </c>
    </row>
    <row r="272" spans="1:3">
      <c r="A272" s="146">
        <v>46042</v>
      </c>
      <c r="B272" s="148">
        <v>67.680000000000007</v>
      </c>
      <c r="C272" s="153">
        <v>54.857142857142854</v>
      </c>
    </row>
    <row r="273" spans="1:3">
      <c r="A273" s="146">
        <v>46043</v>
      </c>
      <c r="B273" s="148">
        <v>66.72</v>
      </c>
      <c r="C273" s="153">
        <v>54.142857142857146</v>
      </c>
    </row>
    <row r="274" spans="1:3">
      <c r="A274" s="146">
        <v>46044</v>
      </c>
      <c r="B274" s="148">
        <v>65.459999999999994</v>
      </c>
      <c r="C274" s="153">
        <v>54.428571428571431</v>
      </c>
    </row>
    <row r="275" spans="1:3">
      <c r="A275" s="146">
        <v>46045</v>
      </c>
      <c r="B275" s="148">
        <v>68.16</v>
      </c>
      <c r="C275" s="153">
        <v>53.714285714285715</v>
      </c>
    </row>
    <row r="276" spans="1:3">
      <c r="A276" s="146">
        <v>46048</v>
      </c>
      <c r="B276" s="148">
        <v>67.7</v>
      </c>
      <c r="C276" s="153">
        <v>54.142857142857146</v>
      </c>
    </row>
    <row r="277" spans="1:3">
      <c r="A277" s="146">
        <v>46049</v>
      </c>
      <c r="B277" s="148">
        <v>70.28</v>
      </c>
      <c r="C277" s="153">
        <v>54.571428571428569</v>
      </c>
    </row>
    <row r="278" spans="1:3">
      <c r="A278" s="146">
        <v>46050</v>
      </c>
      <c r="B278" s="148">
        <v>70.900000000000006</v>
      </c>
      <c r="C278" s="153">
        <v>54.285714285714285</v>
      </c>
    </row>
    <row r="279" spans="1:3">
      <c r="A279" s="146">
        <v>46051</v>
      </c>
      <c r="B279" s="148">
        <v>71</v>
      </c>
      <c r="C279" s="153">
        <v>55.428571428571431</v>
      </c>
    </row>
    <row r="280" spans="1:3">
      <c r="A280" s="146">
        <v>46052</v>
      </c>
      <c r="B280" s="148">
        <v>72.25</v>
      </c>
      <c r="C280" s="153">
        <v>58.714285714285715</v>
      </c>
    </row>
    <row r="281" spans="1:3">
      <c r="A281" s="146">
        <v>46055</v>
      </c>
      <c r="B281" s="148">
        <v>67.72</v>
      </c>
      <c r="C281" s="153">
        <v>63.428571428571431</v>
      </c>
    </row>
    <row r="282" spans="1:3">
      <c r="A282" s="146">
        <v>46056</v>
      </c>
      <c r="B282" s="148">
        <v>70.010000000000005</v>
      </c>
      <c r="C282" s="153">
        <v>64.142857142857139</v>
      </c>
    </row>
    <row r="283" spans="1:3">
      <c r="A283" s="146">
        <v>46057</v>
      </c>
      <c r="B283" s="148">
        <v>71.150000000000006</v>
      </c>
      <c r="C283" s="153">
        <v>62.571428571428569</v>
      </c>
    </row>
    <row r="284" spans="1:3">
      <c r="A284" s="146">
        <v>46058</v>
      </c>
      <c r="B284" s="148">
        <v>69.87</v>
      </c>
      <c r="C284" s="153">
        <v>62.428571428571431</v>
      </c>
    </row>
    <row r="285" spans="1:3">
      <c r="A285" s="146">
        <v>46059</v>
      </c>
      <c r="B285" s="148">
        <v>70.45</v>
      </c>
      <c r="C285" s="153">
        <v>60.857142857142854</v>
      </c>
    </row>
    <row r="286" spans="1:3">
      <c r="A286" s="146">
        <v>46062</v>
      </c>
      <c r="B286" s="148">
        <v>71.19</v>
      </c>
      <c r="C286" s="153">
        <v>58.714285714285715</v>
      </c>
    </row>
    <row r="287" spans="1:3">
      <c r="A287" s="146">
        <v>46063</v>
      </c>
      <c r="B287" s="148">
        <v>71.010000000000005</v>
      </c>
      <c r="C287" s="153">
        <v>58.571428571428569</v>
      </c>
    </row>
    <row r="288" spans="1:3">
      <c r="A288" s="146">
        <v>46064</v>
      </c>
      <c r="B288" s="148">
        <v>71.52</v>
      </c>
      <c r="C288" s="153">
        <v>64</v>
      </c>
    </row>
    <row r="289" spans="1:3">
      <c r="A289" s="146">
        <v>46065</v>
      </c>
      <c r="B289" s="148">
        <v>69.8</v>
      </c>
      <c r="C289" s="153">
        <v>63.571428571428569</v>
      </c>
    </row>
    <row r="290" spans="1:3">
      <c r="A290" s="146">
        <v>46066</v>
      </c>
      <c r="B290" s="148">
        <v>69.959999999999994</v>
      </c>
      <c r="C290" s="153">
        <v>69.714285714285708</v>
      </c>
    </row>
    <row r="291" spans="1:3">
      <c r="A291" s="146">
        <v>46069</v>
      </c>
      <c r="B291" s="148">
        <v>70.81</v>
      </c>
      <c r="C291" s="153">
        <v>76.571428571428569</v>
      </c>
    </row>
    <row r="292" spans="1:3">
      <c r="A292" s="146">
        <v>46070</v>
      </c>
      <c r="B292" s="148">
        <v>69.77</v>
      </c>
      <c r="C292" s="153">
        <v>78</v>
      </c>
    </row>
    <row r="293" spans="1:3">
      <c r="A293" s="146">
        <v>46071</v>
      </c>
      <c r="B293" s="148">
        <v>71.78</v>
      </c>
      <c r="C293" s="153">
        <v>82</v>
      </c>
    </row>
    <row r="294" spans="1:3">
      <c r="A294" s="146">
        <v>46072</v>
      </c>
      <c r="B294" s="148">
        <v>73.17</v>
      </c>
      <c r="C294" s="153">
        <v>88.714285714285708</v>
      </c>
    </row>
    <row r="295" spans="1:3">
      <c r="A295" s="146">
        <v>46073</v>
      </c>
      <c r="B295" s="148">
        <v>72.75</v>
      </c>
      <c r="C295" s="153">
        <v>87.428571428571431</v>
      </c>
    </row>
    <row r="296" spans="1:3">
      <c r="A296" s="146">
        <v>46076</v>
      </c>
      <c r="B296" s="148">
        <v>71.900000000000006</v>
      </c>
      <c r="C296" s="153">
        <v>101.42857142857143</v>
      </c>
    </row>
    <row r="297" spans="1:3">
      <c r="A297" s="146">
        <v>46077</v>
      </c>
      <c r="B297" s="148">
        <v>71.209999999999994</v>
      </c>
      <c r="C297" s="153">
        <v>104</v>
      </c>
    </row>
    <row r="298" spans="1:3">
      <c r="A298" s="146">
        <v>46078</v>
      </c>
      <c r="B298" s="148">
        <v>70.69</v>
      </c>
      <c r="C298" s="153">
        <v>105</v>
      </c>
    </row>
    <row r="299" spans="1:3">
      <c r="A299" s="146">
        <v>46079</v>
      </c>
      <c r="B299" s="148">
        <v>71.66</v>
      </c>
      <c r="C299" s="153">
        <v>101.28571428571429</v>
      </c>
    </row>
    <row r="300" spans="1:3">
      <c r="A300" s="146">
        <v>46080</v>
      </c>
      <c r="B300" s="148">
        <v>71.319999999999993</v>
      </c>
      <c r="C300" s="153">
        <v>97</v>
      </c>
    </row>
    <row r="301" spans="1:3">
      <c r="A301" s="146">
        <v>46083</v>
      </c>
      <c r="B301" s="148">
        <v>77.239999999999995</v>
      </c>
      <c r="C301" s="153">
        <v>63.285714285714285</v>
      </c>
    </row>
    <row r="302" spans="1:3">
      <c r="A302" s="146">
        <v>46084</v>
      </c>
      <c r="B302" s="148">
        <v>83.28</v>
      </c>
      <c r="C302" s="153">
        <v>50.571428571428569</v>
      </c>
    </row>
    <row r="303" spans="1:3">
      <c r="A303" s="146">
        <v>46085</v>
      </c>
      <c r="B303" s="148">
        <v>81.56</v>
      </c>
      <c r="C303" s="153">
        <v>34</v>
      </c>
    </row>
    <row r="304" spans="1:3">
      <c r="A304" s="146">
        <v>46086</v>
      </c>
      <c r="B304" s="148">
        <v>88.59</v>
      </c>
      <c r="C304" s="153">
        <v>21.714285714285715</v>
      </c>
    </row>
    <row r="305" spans="1:3">
      <c r="A305" s="146">
        <v>46087</v>
      </c>
      <c r="B305" s="148">
        <v>95.74</v>
      </c>
      <c r="C305" s="153">
        <v>12.857142857142858</v>
      </c>
    </row>
    <row r="306" spans="1:3">
      <c r="A306" s="146">
        <v>46090</v>
      </c>
      <c r="B306" s="148">
        <v>94.35</v>
      </c>
      <c r="C306" s="153">
        <v>2.2857142857142856</v>
      </c>
    </row>
    <row r="307" spans="1:3">
      <c r="A307" s="146">
        <v>46091</v>
      </c>
      <c r="B307" s="148">
        <v>87.8</v>
      </c>
      <c r="C307" s="153">
        <v>2</v>
      </c>
    </row>
    <row r="308" spans="1:3">
      <c r="A308" s="146">
        <v>46092</v>
      </c>
      <c r="B308" s="148">
        <v>91.98</v>
      </c>
      <c r="C308" s="153">
        <v>2.2857142857142856</v>
      </c>
    </row>
    <row r="309" spans="1:3">
      <c r="A309" s="146">
        <v>46093</v>
      </c>
      <c r="B309" s="148">
        <v>100.46</v>
      </c>
      <c r="C309" s="153">
        <v>2</v>
      </c>
    </row>
    <row r="310" spans="1:3">
      <c r="A310" s="146">
        <v>46094</v>
      </c>
      <c r="B310" s="148">
        <v>103.14</v>
      </c>
      <c r="C310" s="153">
        <v>1.7142857142857142</v>
      </c>
    </row>
    <row r="311" spans="1:3">
      <c r="A311" s="146">
        <v>46097</v>
      </c>
      <c r="B311" s="148">
        <v>100.21</v>
      </c>
      <c r="C311" s="153">
        <v>2.4285714285714284</v>
      </c>
    </row>
    <row r="312" spans="1:3">
      <c r="A312" s="146">
        <v>46098</v>
      </c>
      <c r="B312" s="148">
        <v>103.42</v>
      </c>
      <c r="C312" s="153">
        <v>2.2857142857142856</v>
      </c>
    </row>
    <row r="313" spans="1:3">
      <c r="A313" s="146">
        <v>46099</v>
      </c>
      <c r="B313" s="148">
        <v>107.38</v>
      </c>
      <c r="C313" s="153">
        <v>2</v>
      </c>
    </row>
    <row r="314" spans="1:3">
      <c r="A314" s="146">
        <v>46100</v>
      </c>
      <c r="B314" s="148">
        <v>108.65</v>
      </c>
      <c r="C314" s="153">
        <v>1.8571428571428572</v>
      </c>
    </row>
    <row r="315" spans="1:3">
      <c r="A315" s="146">
        <v>46101</v>
      </c>
      <c r="B315" s="148">
        <v>112.19</v>
      </c>
      <c r="C315" s="153">
        <v>2.2857142857142856</v>
      </c>
    </row>
    <row r="316" spans="1:3">
      <c r="A316" s="146">
        <v>46104</v>
      </c>
      <c r="B316" s="148">
        <v>99.94</v>
      </c>
      <c r="C316" s="153">
        <v>1.4285714285714286</v>
      </c>
    </row>
    <row r="317" spans="1:3">
      <c r="A317" s="146">
        <v>46105</v>
      </c>
      <c r="B317" s="148">
        <v>104.49</v>
      </c>
      <c r="C317" s="153">
        <v>1.5714285714285714</v>
      </c>
    </row>
    <row r="318" spans="1:3">
      <c r="A318" s="146">
        <v>46106</v>
      </c>
      <c r="B318" s="148">
        <v>102.22</v>
      </c>
      <c r="C318" s="153">
        <v>1.8571428571428572</v>
      </c>
    </row>
    <row r="319" spans="1:3">
      <c r="A319" s="146">
        <v>46107</v>
      </c>
      <c r="B319" s="148">
        <v>108.01</v>
      </c>
      <c r="C319" s="153">
        <v>2.4285714285714284</v>
      </c>
    </row>
    <row r="320" spans="1:3">
      <c r="A320" s="146">
        <v>46108</v>
      </c>
      <c r="B320" s="148">
        <v>112.57</v>
      </c>
      <c r="C320" s="153">
        <v>2.2857142857142856</v>
      </c>
    </row>
    <row r="321" spans="1:3">
      <c r="A321" s="146">
        <v>46111</v>
      </c>
      <c r="B321" s="148">
        <v>112.78</v>
      </c>
      <c r="C321" s="153">
        <v>3.8571428571428572</v>
      </c>
    </row>
    <row r="322" spans="1:3">
      <c r="A322" s="146">
        <v>46112</v>
      </c>
      <c r="B322" s="148">
        <v>118.35</v>
      </c>
      <c r="C322" s="153">
        <v>4.2857142857142856</v>
      </c>
    </row>
    <row r="323" spans="1:3">
      <c r="A323" s="146">
        <v>46113</v>
      </c>
      <c r="B323" s="148">
        <v>101.16</v>
      </c>
      <c r="C323" s="153">
        <v>5</v>
      </c>
    </row>
    <row r="324" spans="1:3">
      <c r="A324" s="146">
        <v>46114</v>
      </c>
      <c r="B324" s="148">
        <v>109.03</v>
      </c>
      <c r="C324" s="153">
        <v>4.5714285714285712</v>
      </c>
    </row>
    <row r="325" spans="1:3">
      <c r="A325" s="146">
        <v>46118</v>
      </c>
      <c r="B325" s="148">
        <v>109.77</v>
      </c>
      <c r="C325" s="153">
        <v>5.1428571428571432</v>
      </c>
    </row>
    <row r="326" spans="1:3">
      <c r="A326" s="146">
        <v>46119</v>
      </c>
      <c r="B326" s="148">
        <v>109.27</v>
      </c>
      <c r="C326" s="153">
        <v>4.8571428571428568</v>
      </c>
    </row>
    <row r="327" spans="1:3">
      <c r="A327" s="146">
        <v>46120</v>
      </c>
      <c r="B327" s="148">
        <v>94.75</v>
      </c>
      <c r="C327" s="153">
        <v>4.2857142857142856</v>
      </c>
    </row>
    <row r="328" spans="1:3">
      <c r="A328" s="146">
        <v>46121</v>
      </c>
      <c r="B328" s="148">
        <v>95.92</v>
      </c>
      <c r="C328" s="153">
        <v>5.2857142857142856</v>
      </c>
    </row>
    <row r="329" spans="1:3">
      <c r="A329" s="146">
        <v>46122</v>
      </c>
      <c r="B329" s="148">
        <v>95.2</v>
      </c>
      <c r="C329" s="153">
        <v>5.2857142857142856</v>
      </c>
    </row>
    <row r="330" spans="1:3">
      <c r="A330" s="146">
        <v>46125</v>
      </c>
      <c r="B330" s="148">
        <v>99.36</v>
      </c>
      <c r="C330" s="153">
        <v>6.1428571428571432</v>
      </c>
    </row>
    <row r="331" spans="1:3">
      <c r="A331" s="146">
        <v>46126</v>
      </c>
      <c r="B331" s="148">
        <v>94.79</v>
      </c>
      <c r="C331" s="153">
        <v>6.4285714285714288</v>
      </c>
    </row>
    <row r="332" spans="1:3">
      <c r="A332" s="146">
        <v>46127</v>
      </c>
      <c r="B332" s="148">
        <v>94.93</v>
      </c>
      <c r="C332" s="153">
        <v>7</v>
      </c>
    </row>
    <row r="333" spans="1:3">
      <c r="A333" s="146">
        <v>46128</v>
      </c>
      <c r="B333" s="148">
        <v>99.39</v>
      </c>
      <c r="C333" s="153">
        <v>6.2857142857142856</v>
      </c>
    </row>
    <row r="334" spans="1:3">
      <c r="A334" s="146">
        <v>46129</v>
      </c>
      <c r="B334" s="148">
        <v>90.38</v>
      </c>
      <c r="C334" s="153">
        <v>7</v>
      </c>
    </row>
    <row r="335" spans="1:3">
      <c r="A335" s="146">
        <v>46132</v>
      </c>
      <c r="B335" s="148">
        <v>95.48</v>
      </c>
      <c r="C335" s="153">
        <v>6.8571428571428568</v>
      </c>
    </row>
    <row r="336" spans="1:3">
      <c r="A336" s="146">
        <v>46133</v>
      </c>
      <c r="B336" s="148">
        <v>98.48</v>
      </c>
      <c r="C336" s="153">
        <v>6.7142857142857144</v>
      </c>
    </row>
    <row r="337" spans="1:3">
      <c r="A337" s="146">
        <v>46134</v>
      </c>
      <c r="B337" s="148">
        <v>101.91</v>
      </c>
      <c r="C337" s="153">
        <v>6.4285714285714288</v>
      </c>
    </row>
    <row r="338" spans="1:3">
      <c r="A338" s="146">
        <v>46135</v>
      </c>
      <c r="B338" s="148">
        <v>105.07</v>
      </c>
      <c r="C338" s="153">
        <v>6.4285714285714288</v>
      </c>
    </row>
    <row r="339" spans="1:3">
      <c r="A339" s="146">
        <v>46136</v>
      </c>
      <c r="B339" s="148">
        <v>105.33</v>
      </c>
      <c r="C339" s="153">
        <v>6.1428571428571432</v>
      </c>
    </row>
    <row r="340" spans="1:3">
      <c r="A340" s="146">
        <v>46139</v>
      </c>
      <c r="B340" s="148">
        <v>108.23</v>
      </c>
      <c r="C340" s="153">
        <v>4.5714285714285712</v>
      </c>
    </row>
    <row r="341" spans="1:3">
      <c r="A341" s="146">
        <v>46140</v>
      </c>
      <c r="B341" s="148">
        <v>111.26</v>
      </c>
      <c r="C341" s="153">
        <v>5.4285714285714288</v>
      </c>
    </row>
    <row r="342" spans="1:3">
      <c r="A342" s="146">
        <v>46141</v>
      </c>
      <c r="B342" s="148">
        <v>118.03</v>
      </c>
      <c r="C342" s="153">
        <v>10.285714285714286</v>
      </c>
    </row>
    <row r="343" spans="1:3">
      <c r="A343" s="146">
        <v>46142</v>
      </c>
      <c r="B343" s="148">
        <v>114.01</v>
      </c>
      <c r="C343" s="153">
        <v>11.428571428571429</v>
      </c>
    </row>
    <row r="344" spans="1:3">
      <c r="A344" s="146">
        <v>46143</v>
      </c>
      <c r="B344" s="148">
        <v>108.17</v>
      </c>
      <c r="C344" s="153">
        <v>11.571428571428571</v>
      </c>
    </row>
    <row r="345" spans="1:3">
      <c r="A345" s="146">
        <v>46146</v>
      </c>
      <c r="B345" s="148">
        <v>114.44</v>
      </c>
      <c r="C345" s="153">
        <v>11.571428571428571</v>
      </c>
    </row>
    <row r="346" spans="1:3">
      <c r="A346" s="146">
        <v>46147</v>
      </c>
      <c r="B346" s="148">
        <v>109.87</v>
      </c>
      <c r="C346" s="153">
        <v>10.142857142857142</v>
      </c>
    </row>
    <row r="347" spans="1:3">
      <c r="A347" s="146">
        <v>46148</v>
      </c>
      <c r="B347" s="148">
        <v>101.27</v>
      </c>
      <c r="C347" s="153">
        <v>4.5714285714285712</v>
      </c>
    </row>
    <row r="348" spans="1:3">
      <c r="A348" s="146">
        <v>46149</v>
      </c>
      <c r="B348" s="148">
        <v>100.06</v>
      </c>
      <c r="C348" s="153">
        <v>3</v>
      </c>
    </row>
    <row r="349" spans="1:3">
      <c r="A349" s="146">
        <v>46150</v>
      </c>
      <c r="B349" s="148">
        <v>101.29</v>
      </c>
      <c r="C349" s="153">
        <v>2</v>
      </c>
    </row>
    <row r="350" spans="1:3">
      <c r="A350" s="146">
        <v>46153</v>
      </c>
      <c r="B350" s="148">
        <v>104.21</v>
      </c>
      <c r="C350" s="153">
        <v>2.1428571428571428</v>
      </c>
    </row>
    <row r="351" spans="1:3">
      <c r="A351" s="146">
        <v>46154</v>
      </c>
      <c r="B351" s="148">
        <v>107.77</v>
      </c>
      <c r="C351" s="153">
        <v>2.5714285714285716</v>
      </c>
    </row>
    <row r="352" spans="1:3">
      <c r="A352" s="146">
        <v>46155</v>
      </c>
      <c r="B352" s="148">
        <v>105.63</v>
      </c>
      <c r="C352" s="153">
        <v>3.1428571428571428</v>
      </c>
    </row>
    <row r="353" spans="1:3">
      <c r="A353" s="146">
        <v>46156</v>
      </c>
      <c r="B353" s="148">
        <v>105.72</v>
      </c>
      <c r="C353" s="153">
        <v>4.5714285714285712</v>
      </c>
    </row>
    <row r="354" spans="1:3">
      <c r="A354" s="146">
        <v>46157</v>
      </c>
      <c r="B354" s="148">
        <v>109.26</v>
      </c>
      <c r="C354" s="153">
        <v>5.1428571428571432</v>
      </c>
    </row>
    <row r="355" spans="1:3">
      <c r="A355" s="146">
        <v>46160</v>
      </c>
      <c r="B355" s="148">
        <v>112.1</v>
      </c>
      <c r="C355" s="153">
        <v>5</v>
      </c>
    </row>
    <row r="356" spans="1:3">
      <c r="A356" s="146">
        <v>46161</v>
      </c>
      <c r="B356" s="148">
        <v>111.28</v>
      </c>
      <c r="C356" s="153">
        <v>5.1428571428571432</v>
      </c>
    </row>
    <row r="357" spans="1:3">
      <c r="A357" s="146">
        <v>46162</v>
      </c>
      <c r="B357" s="148">
        <v>105.02</v>
      </c>
      <c r="C357" s="153">
        <v>5.7142857142857144</v>
      </c>
    </row>
    <row r="358" spans="1:3">
      <c r="A358" s="146">
        <v>46163</v>
      </c>
      <c r="B358" s="148">
        <v>102.58</v>
      </c>
      <c r="C358" s="153">
        <v>5</v>
      </c>
    </row>
    <row r="359" spans="1:3">
      <c r="A359" s="146">
        <v>46164</v>
      </c>
      <c r="B359" s="148">
        <v>103.54</v>
      </c>
      <c r="C359" s="153">
        <v>4.7142857142857144</v>
      </c>
    </row>
    <row r="360" spans="1:3">
      <c r="A360" s="146">
        <v>46167</v>
      </c>
      <c r="B360" s="148">
        <v>96.14</v>
      </c>
      <c r="C360" s="153">
        <v>4.8571428571428568</v>
      </c>
    </row>
    <row r="361" spans="1:3">
      <c r="A361" s="146">
        <v>46168</v>
      </c>
      <c r="B361" s="148">
        <v>99.58</v>
      </c>
      <c r="C361" s="153">
        <v>4.8571428571428568</v>
      </c>
    </row>
    <row r="362" spans="1:3">
      <c r="A362" s="146">
        <v>46169</v>
      </c>
      <c r="B362" s="148">
        <v>94.29</v>
      </c>
      <c r="C362" s="153">
        <v>3.8571428571428572</v>
      </c>
    </row>
    <row r="363" spans="1:3">
      <c r="A363" s="146">
        <v>46170</v>
      </c>
      <c r="B363" s="148">
        <v>93.71</v>
      </c>
      <c r="C363" s="153">
        <v>3.4285714285714284</v>
      </c>
    </row>
    <row r="364" spans="1:3">
      <c r="A364" s="146">
        <v>46171</v>
      </c>
      <c r="B364" s="148">
        <v>92.05</v>
      </c>
      <c r="C364" s="153">
        <v>3.2857142857142856</v>
      </c>
    </row>
    <row r="365" spans="1:3">
      <c r="A365" s="146">
        <v>46174</v>
      </c>
      <c r="B365" s="148">
        <v>94.98</v>
      </c>
      <c r="C365" s="153">
        <v>2.7142857142857144</v>
      </c>
    </row>
    <row r="366" spans="1:3">
      <c r="A366" s="146">
        <v>46175</v>
      </c>
      <c r="B366" s="148">
        <v>96</v>
      </c>
      <c r="C366" s="153">
        <v>3.7142857142857144</v>
      </c>
    </row>
    <row r="367" spans="1:3">
      <c r="A367" s="146">
        <v>46176</v>
      </c>
      <c r="B367" s="148">
        <v>97.81</v>
      </c>
      <c r="C367" s="153">
        <v>4.8571428571428568</v>
      </c>
    </row>
    <row r="368" spans="1:3">
      <c r="A368" s="146">
        <v>46177</v>
      </c>
      <c r="B368" s="148">
        <v>95.03</v>
      </c>
      <c r="C368" s="153">
        <v>5</v>
      </c>
    </row>
    <row r="369" spans="1:3">
      <c r="A369" s="146">
        <v>46178</v>
      </c>
      <c r="B369" s="148">
        <v>93.09</v>
      </c>
      <c r="C369" s="153">
        <v>5.1428571428571432</v>
      </c>
    </row>
    <row r="370" spans="1:3">
      <c r="A370" s="146">
        <v>46181</v>
      </c>
      <c r="B370" s="148">
        <v>94.25</v>
      </c>
      <c r="C370" s="153">
        <v>5.1428571428571432</v>
      </c>
    </row>
    <row r="371" spans="1:3">
      <c r="A371" s="146">
        <v>46182</v>
      </c>
      <c r="B371" s="148">
        <v>91.45</v>
      </c>
      <c r="C371" s="153">
        <v>4.1428571428571432</v>
      </c>
    </row>
    <row r="372" spans="1:3">
      <c r="A372" s="146">
        <v>46183</v>
      </c>
      <c r="B372" s="148">
        <v>93.1</v>
      </c>
      <c r="C372" s="153">
        <v>3.2857142857142856</v>
      </c>
    </row>
    <row r="373" spans="1:3">
      <c r="A373" s="146">
        <v>46184</v>
      </c>
      <c r="B373" s="148">
        <v>90.38</v>
      </c>
      <c r="C373" s="153">
        <v>3.1428571428571428</v>
      </c>
    </row>
    <row r="374" spans="1:3">
      <c r="A374" s="146">
        <v>46185</v>
      </c>
      <c r="B374" s="148">
        <v>87</v>
      </c>
      <c r="C374" s="153">
        <v>3</v>
      </c>
    </row>
    <row r="375" spans="1:3">
      <c r="A375" s="146">
        <v>46188</v>
      </c>
      <c r="B375" s="148">
        <v>83.17</v>
      </c>
      <c r="C375" s="153">
        <v>2.4285714285714284</v>
      </c>
    </row>
    <row r="376" spans="1:3">
      <c r="A376" s="146">
        <v>46189</v>
      </c>
      <c r="B376" s="148">
        <v>78.959999999999994</v>
      </c>
      <c r="C376" s="153">
        <v>3.2857142857142856</v>
      </c>
    </row>
    <row r="377" spans="1:3">
      <c r="A377" s="146">
        <v>46190</v>
      </c>
      <c r="B377" s="148">
        <v>79.55</v>
      </c>
      <c r="C377" s="153">
        <v>4</v>
      </c>
    </row>
    <row r="378" spans="1:3">
      <c r="A378" s="146">
        <v>46191</v>
      </c>
      <c r="B378" s="148">
        <v>79.849999999999994</v>
      </c>
      <c r="C378" s="153">
        <v>6.5714285714285712</v>
      </c>
    </row>
    <row r="379" spans="1:3">
      <c r="A379" s="146">
        <v>46192</v>
      </c>
      <c r="B379" s="148">
        <v>80.569999999999993</v>
      </c>
      <c r="C379" s="153">
        <v>7.7142857142857144</v>
      </c>
    </row>
    <row r="380" spans="1:3">
      <c r="A380" s="146">
        <v>46195</v>
      </c>
      <c r="B380" s="148">
        <v>77.900000000000006</v>
      </c>
      <c r="C380" s="153">
        <v>13.428571428571429</v>
      </c>
    </row>
    <row r="381" spans="1:3">
      <c r="A381" s="146">
        <v>46196</v>
      </c>
      <c r="B381" s="148">
        <v>77.08</v>
      </c>
      <c r="C381" s="153">
        <v>16.142857142857142</v>
      </c>
    </row>
    <row r="382" spans="1:3">
      <c r="A382" s="146">
        <v>46197</v>
      </c>
      <c r="B382" s="148">
        <v>73.739999999999995</v>
      </c>
      <c r="C382" s="153">
        <v>22.285714285714285</v>
      </c>
    </row>
    <row r="383" spans="1:3">
      <c r="A383" s="146">
        <v>46198</v>
      </c>
      <c r="B383" s="148">
        <v>75.260000000000005</v>
      </c>
      <c r="C383" s="153">
        <v>26</v>
      </c>
    </row>
    <row r="384" spans="1:3">
      <c r="A384" s="146">
        <v>46199</v>
      </c>
      <c r="B384" s="148">
        <v>71.989999999999995</v>
      </c>
      <c r="C384" s="153">
        <v>29</v>
      </c>
    </row>
    <row r="385" spans="1:3">
      <c r="A385" s="146">
        <v>46202</v>
      </c>
      <c r="B385" s="148">
        <v>73.150000000000006</v>
      </c>
      <c r="C385" s="153">
        <v>31.857142857142858</v>
      </c>
    </row>
    <row r="386" spans="1:3">
      <c r="A386" s="146">
        <v>46203</v>
      </c>
      <c r="B386" s="148">
        <v>72.92</v>
      </c>
      <c r="C386" s="153">
        <v>30</v>
      </c>
    </row>
    <row r="387" spans="1:3">
      <c r="A387" s="146">
        <v>46204</v>
      </c>
      <c r="B387" s="148">
        <v>71.569999999999993</v>
      </c>
      <c r="C387" s="153">
        <v>26.857142857142858</v>
      </c>
    </row>
    <row r="388" spans="1:3">
      <c r="A388" s="146">
        <v>46205</v>
      </c>
      <c r="B388" s="148">
        <v>71.8</v>
      </c>
      <c r="C388" s="153">
        <v>24.285714285714285</v>
      </c>
    </row>
    <row r="389" spans="1:3">
      <c r="A389" s="146">
        <v>46206</v>
      </c>
      <c r="B389" s="148">
        <v>72.12</v>
      </c>
      <c r="C389" s="153">
        <v>23.428571428571427</v>
      </c>
    </row>
    <row r="390" spans="1:3">
      <c r="A390" s="146">
        <v>46209</v>
      </c>
      <c r="B390" s="148">
        <v>71.989999999999995</v>
      </c>
      <c r="C390" s="153">
        <v>23</v>
      </c>
    </row>
    <row r="391" spans="1:3">
      <c r="A391" s="146">
        <v>46210</v>
      </c>
      <c r="B391" s="148">
        <v>74.16</v>
      </c>
      <c r="C391" s="153">
        <v>24.428571428571427</v>
      </c>
    </row>
    <row r="392" spans="1:3">
      <c r="A392" s="146">
        <v>46211</v>
      </c>
      <c r="B392" s="148">
        <v>78.02</v>
      </c>
      <c r="C392" s="153">
        <v>23.142857142857142</v>
      </c>
    </row>
    <row r="393" spans="1:3">
      <c r="A393" s="146">
        <v>46212</v>
      </c>
      <c r="B393" s="148">
        <v>76.3</v>
      </c>
      <c r="C393" s="153">
        <v>20.571428571428573</v>
      </c>
    </row>
    <row r="394" spans="1:3">
      <c r="A394" s="146">
        <v>46213</v>
      </c>
      <c r="B394" s="148">
        <v>76.010000000000005</v>
      </c>
      <c r="C394" s="153">
        <v>18.142857142857142</v>
      </c>
    </row>
    <row r="395" spans="1:3">
      <c r="A395" s="146">
        <v>46216</v>
      </c>
      <c r="B395" s="148">
        <v>83.3</v>
      </c>
      <c r="C395" s="153">
        <v>11.857142857142858</v>
      </c>
    </row>
    <row r="396" spans="1:3">
      <c r="A396" s="146">
        <v>46217</v>
      </c>
      <c r="B396" s="148">
        <v>84.73</v>
      </c>
      <c r="C396" s="153">
        <v>9.2857142857142865</v>
      </c>
    </row>
    <row r="397" spans="1:3">
      <c r="A397" s="146">
        <v>46218</v>
      </c>
      <c r="B397" s="148">
        <v>84.95</v>
      </c>
      <c r="C397" s="153">
        <v>7.7142857142857144</v>
      </c>
    </row>
    <row r="398" spans="1:3">
      <c r="A398" s="146">
        <v>46219</v>
      </c>
      <c r="B398" s="148">
        <v>84.23</v>
      </c>
      <c r="C398" s="153">
        <v>7.1428571428571432</v>
      </c>
    </row>
    <row r="399" spans="1:3">
      <c r="A399" s="146">
        <v>46220</v>
      </c>
      <c r="B399" s="148">
        <v>88.1</v>
      </c>
      <c r="C399" s="153">
        <v>6.2857142857142856</v>
      </c>
    </row>
    <row r="400" spans="1:3">
      <c r="A400" s="146">
        <v>46223</v>
      </c>
      <c r="B400" s="148">
        <v>89.22</v>
      </c>
      <c r="C400" s="153">
        <v>5.5714285714285712</v>
      </c>
    </row>
    <row r="401" spans="1:3">
      <c r="A401" s="146">
        <v>46224</v>
      </c>
      <c r="B401" s="148">
        <v>91.01</v>
      </c>
      <c r="C401" s="153">
        <v>5.2857142857142856</v>
      </c>
    </row>
    <row r="402" spans="1:3">
      <c r="A402" s="146">
        <v>46225</v>
      </c>
      <c r="B402" s="148">
        <v>94.07</v>
      </c>
      <c r="C402" s="153">
        <v>4.8571428571428568</v>
      </c>
    </row>
    <row r="403" spans="1:3">
      <c r="A403" s="146">
        <v>46226</v>
      </c>
      <c r="B403" s="148">
        <v>100.69</v>
      </c>
      <c r="C403" s="153">
        <v>4</v>
      </c>
    </row>
    <row r="404" spans="1:3">
      <c r="A404" s="146">
        <v>46227</v>
      </c>
      <c r="B404" s="148">
        <v>96.78</v>
      </c>
      <c r="C404" s="153">
        <v>4.2857142857142856</v>
      </c>
    </row>
    <row r="405" spans="1:3">
      <c r="A405" s="146">
        <v>46230</v>
      </c>
      <c r="B405" s="148">
        <v>88.36</v>
      </c>
      <c r="C405" s="153">
        <v>3.5714285714285716</v>
      </c>
    </row>
    <row r="406" spans="1:3">
      <c r="A406" s="146">
        <v>46231</v>
      </c>
      <c r="B406" s="148">
        <v>84.09</v>
      </c>
      <c r="C406" s="153">
        <v>3.4285714285714284</v>
      </c>
    </row>
    <row r="407" spans="1:3">
      <c r="A407" s="146">
        <v>46232</v>
      </c>
      <c r="B407" s="148">
        <v>90.74</v>
      </c>
      <c r="C407" s="153">
        <v>3.5714285714285716</v>
      </c>
    </row>
    <row r="408" spans="1:3">
      <c r="A408" s="146">
        <v>46233</v>
      </c>
      <c r="B408" s="148">
        <v>89.03</v>
      </c>
      <c r="C408" s="153">
        <v>4.1428571428571432</v>
      </c>
    </row>
    <row r="409" spans="1:3">
      <c r="A409" s="146">
        <v>46234</v>
      </c>
      <c r="B409" s="148">
        <v>90.12</v>
      </c>
      <c r="C409" s="153">
        <v>4.8571428571428568</v>
      </c>
    </row>
    <row r="410" spans="1:3">
      <c r="A410" s="146">
        <v>46237</v>
      </c>
      <c r="B410" s="148">
        <v>83.77</v>
      </c>
      <c r="C410" s="153">
        <v>5.4285714285714288</v>
      </c>
    </row>
    <row r="411" spans="1:3">
      <c r="A411" s="146">
        <v>46238</v>
      </c>
      <c r="B411" s="148">
        <v>79.36</v>
      </c>
      <c r="C411" s="153">
        <v>5.7142857142857144</v>
      </c>
    </row>
    <row r="412" spans="1:3">
      <c r="A412" s="146">
        <v>46239</v>
      </c>
      <c r="B412" s="148">
        <v>79.45</v>
      </c>
      <c r="C412" s="153">
        <v>5.4285714285714288</v>
      </c>
    </row>
    <row r="413" spans="1:3">
      <c r="A413" s="146">
        <v>46240</v>
      </c>
      <c r="B413" s="148">
        <v>82.5</v>
      </c>
      <c r="C413" s="153">
        <v>5.1428571428571432</v>
      </c>
    </row>
    <row r="414" spans="1:3">
      <c r="A414" s="146">
        <v>46241</v>
      </c>
      <c r="B414" s="148">
        <v>83.55</v>
      </c>
      <c r="C414" s="153">
        <v>4.8571428571428568</v>
      </c>
    </row>
    <row r="415" spans="1:3">
      <c r="A415" s="146">
        <v>46244</v>
      </c>
      <c r="B415" s="148">
        <v>87.72</v>
      </c>
      <c r="C415" s="153">
        <v>5.2857142857142856</v>
      </c>
    </row>
    <row r="416" spans="1:3">
      <c r="A416" s="146">
        <v>46245</v>
      </c>
      <c r="B416" s="148">
        <v>88.91</v>
      </c>
      <c r="C416" s="153">
        <v>5.5714285714285712</v>
      </c>
    </row>
    <row r="417" spans="1:3">
      <c r="A417" s="146">
        <v>46246</v>
      </c>
      <c r="B417" s="148">
        <v>88.98</v>
      </c>
      <c r="C417" s="153">
        <v>5.2857142857142856</v>
      </c>
    </row>
    <row r="418" spans="1:3">
      <c r="A418" s="146">
        <v>46247</v>
      </c>
      <c r="B418" s="148">
        <v>87</v>
      </c>
      <c r="C418" s="153">
        <v>5.8571428571428568</v>
      </c>
    </row>
    <row r="419" spans="1:3">
      <c r="A419" s="146">
        <v>46248</v>
      </c>
      <c r="B419" s="148">
        <v>88.5</v>
      </c>
      <c r="C419" s="153">
        <v>6</v>
      </c>
    </row>
    <row r="420" spans="1:3">
      <c r="A420" s="146">
        <v>46249</v>
      </c>
      <c r="B420" s="149"/>
      <c r="C420" s="153">
        <v>4.7142857142857144</v>
      </c>
    </row>
    <row r="421" spans="1:3">
      <c r="A421" s="146">
        <v>46250</v>
      </c>
      <c r="B421" s="149"/>
      <c r="C421" s="153">
        <v>4.4285714285714288</v>
      </c>
    </row>
    <row r="422" spans="1:3">
      <c r="A422" s="146">
        <v>46251</v>
      </c>
      <c r="B422" s="149">
        <v>90.87</v>
      </c>
      <c r="C422" s="153">
        <v>4.4285714285714288</v>
      </c>
    </row>
    <row r="423" spans="1:3">
      <c r="A423" s="146">
        <v>46252</v>
      </c>
      <c r="B423" s="149">
        <v>91.02</v>
      </c>
      <c r="C423" s="153">
        <v>4</v>
      </c>
    </row>
    <row r="424" spans="1:3">
      <c r="A424" s="150">
        <v>46252</v>
      </c>
      <c r="B424" s="151">
        <v>91.02</v>
      </c>
      <c r="C424" s="154">
        <v>4</v>
      </c>
    </row>
    <row r="425" spans="1:3">
      <c r="A425" s="150">
        <v>46253</v>
      </c>
      <c r="B425" s="72">
        <v>91.62</v>
      </c>
      <c r="C425" s="72">
        <v>4.43</v>
      </c>
    </row>
    <row r="426" spans="1:3">
      <c r="A426" s="150">
        <v>46254</v>
      </c>
      <c r="B426" s="72">
        <v>93.78</v>
      </c>
      <c r="C426" s="72">
        <v>4.29</v>
      </c>
    </row>
    <row r="427" spans="1:3">
      <c r="A427" s="150">
        <v>46255</v>
      </c>
      <c r="B427" s="72">
        <v>94.39</v>
      </c>
      <c r="C427" s="72">
        <v>3.86</v>
      </c>
    </row>
    <row r="428" spans="1:3">
      <c r="A428" s="150">
        <v>46256</v>
      </c>
      <c r="B428" s="72">
        <v>94.39</v>
      </c>
      <c r="C428" s="72">
        <v>4.71</v>
      </c>
    </row>
    <row r="429" spans="1:3">
      <c r="A429" s="150">
        <v>46257</v>
      </c>
      <c r="B429" s="72">
        <v>94.39</v>
      </c>
      <c r="C429" s="72">
        <v>5</v>
      </c>
    </row>
    <row r="430" spans="1:3">
      <c r="A430" s="150">
        <v>46258</v>
      </c>
      <c r="B430" s="72">
        <v>92.17</v>
      </c>
      <c r="C430" s="72">
        <v>4.8600000000000003</v>
      </c>
    </row>
    <row r="431" spans="1:3">
      <c r="A431" s="150">
        <v>46259</v>
      </c>
      <c r="B431" s="72">
        <v>88.58</v>
      </c>
      <c r="C431" s="72">
        <v>4.57</v>
      </c>
    </row>
    <row r="432" spans="1:3">
      <c r="A432" s="150">
        <v>46260</v>
      </c>
      <c r="B432" s="72">
        <v>87.84</v>
      </c>
      <c r="C432" s="72">
        <v>4.43</v>
      </c>
    </row>
    <row r="433" spans="1:3">
      <c r="A433" s="150">
        <v>46261</v>
      </c>
      <c r="B433" s="72">
        <v>89.7</v>
      </c>
      <c r="C433" s="72">
        <v>4</v>
      </c>
    </row>
    <row r="434" spans="1:3">
      <c r="A434" s="150">
        <v>46262</v>
      </c>
      <c r="B434" s="72">
        <v>89.31</v>
      </c>
      <c r="C434" s="72">
        <v>4.43</v>
      </c>
    </row>
    <row r="435" spans="1:3">
      <c r="A435" s="150">
        <v>46263</v>
      </c>
      <c r="B435" s="72">
        <v>89.31</v>
      </c>
      <c r="C435" s="80">
        <v>3.8571430000000002</v>
      </c>
    </row>
    <row r="436" spans="1:3">
      <c r="A436" s="155">
        <v>46265</v>
      </c>
      <c r="B436" s="72">
        <v>90.49</v>
      </c>
      <c r="C436" s="80">
        <v>4.2857139999999996</v>
      </c>
    </row>
    <row r="437" spans="1:3">
      <c r="A437" s="155">
        <v>46266</v>
      </c>
      <c r="B437" s="72">
        <v>94.65</v>
      </c>
      <c r="C437" s="80">
        <v>4.2857139999999996</v>
      </c>
    </row>
    <row r="438" spans="1:3">
      <c r="A438" s="155">
        <v>46267</v>
      </c>
      <c r="B438" s="72">
        <v>95.63</v>
      </c>
      <c r="C438" s="80">
        <v>4</v>
      </c>
    </row>
    <row r="439" spans="1:3">
      <c r="A439" s="155">
        <v>46268</v>
      </c>
      <c r="B439" s="72">
        <v>95.52</v>
      </c>
      <c r="C439" s="80">
        <v>4</v>
      </c>
    </row>
    <row r="440" spans="1:3">
      <c r="A440" s="155">
        <v>46269</v>
      </c>
      <c r="B440" s="72">
        <v>96.28</v>
      </c>
      <c r="C440" s="80">
        <v>3.285714</v>
      </c>
    </row>
    <row r="441" spans="1:3">
      <c r="A441" s="155">
        <v>46270</v>
      </c>
      <c r="B441" s="72"/>
      <c r="C441" s="80">
        <v>3.1428569999999998</v>
      </c>
    </row>
    <row r="442" spans="1:3">
      <c r="A442" s="155">
        <v>46271</v>
      </c>
      <c r="B442" s="72"/>
      <c r="C442" s="80">
        <v>3.1428569999999998</v>
      </c>
    </row>
    <row r="443" spans="1:3">
      <c r="A443" s="155">
        <v>46272</v>
      </c>
      <c r="B443" s="72">
        <v>97</v>
      </c>
      <c r="C443" s="72"/>
    </row>
    <row r="444" spans="1:3">
      <c r="A444" s="155">
        <v>46273</v>
      </c>
      <c r="B444" s="72">
        <v>97.92</v>
      </c>
      <c r="C444" s="72"/>
    </row>
    <row r="445" spans="1:3">
      <c r="A445" s="155">
        <v>46274</v>
      </c>
      <c r="B445" s="72">
        <v>101.21</v>
      </c>
      <c r="C445" s="72"/>
    </row>
    <row r="446" spans="1:3">
      <c r="A446" s="155">
        <v>46275</v>
      </c>
      <c r="B446" s="72">
        <v>107.63</v>
      </c>
      <c r="C446" s="72"/>
    </row>
    <row r="447" spans="1:3">
      <c r="A447" s="155">
        <v>46276</v>
      </c>
      <c r="B447" s="72">
        <v>104.61</v>
      </c>
      <c r="C447" s="7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02CB-A800-4E25-8017-D3F9447A76C6}">
  <sheetPr codeName="Sheet13"/>
  <dimension ref="A1:K27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K2" sqref="K2"/>
    </sheetView>
  </sheetViews>
  <sheetFormatPr defaultColWidth="7.9140625" defaultRowHeight="13"/>
  <cols>
    <col min="1" max="1" width="8.1640625" style="67" bestFit="1" customWidth="1"/>
    <col min="2" max="2" width="10.33203125" style="31" customWidth="1"/>
    <col min="3" max="3" width="10.1640625" style="31" bestFit="1" customWidth="1"/>
    <col min="4" max="4" width="13.08203125" style="31" bestFit="1" customWidth="1"/>
    <col min="5" max="5" width="12.33203125" style="31" bestFit="1" customWidth="1"/>
    <col min="6" max="6" width="7.9140625" style="31"/>
    <col min="7" max="7" width="12.6640625" style="31" bestFit="1" customWidth="1"/>
    <col min="8" max="9" width="12.6640625" style="31" customWidth="1"/>
    <col min="10" max="16384" width="7.9140625" style="31"/>
  </cols>
  <sheetData>
    <row r="1" spans="1:11">
      <c r="A1" s="39"/>
      <c r="B1" s="107" t="s">
        <v>153</v>
      </c>
      <c r="C1" s="107" t="s">
        <v>154</v>
      </c>
      <c r="D1" s="107" t="s">
        <v>155</v>
      </c>
      <c r="E1" s="107" t="s">
        <v>156</v>
      </c>
      <c r="F1" s="107" t="s">
        <v>157</v>
      </c>
      <c r="G1" s="10" t="s">
        <v>158</v>
      </c>
      <c r="H1" s="10"/>
      <c r="I1" s="10"/>
      <c r="K1" s="11" t="s">
        <v>360</v>
      </c>
    </row>
    <row r="2" spans="1:11" ht="18" customHeight="1">
      <c r="A2" s="39">
        <v>46054</v>
      </c>
      <c r="B2" s="30">
        <v>100</v>
      </c>
      <c r="C2" s="30">
        <v>100</v>
      </c>
      <c r="D2" s="30">
        <v>100</v>
      </c>
      <c r="E2" s="30">
        <v>100</v>
      </c>
      <c r="F2" s="30">
        <v>100</v>
      </c>
      <c r="G2" s="30">
        <v>100</v>
      </c>
      <c r="H2" s="30"/>
      <c r="I2" s="30"/>
      <c r="K2" s="14" t="s">
        <v>152</v>
      </c>
    </row>
    <row r="3" spans="1:11">
      <c r="A3" s="39">
        <v>46082</v>
      </c>
      <c r="B3" s="30">
        <v>102.54652811755716</v>
      </c>
      <c r="C3" s="30">
        <v>101.19382440793967</v>
      </c>
      <c r="D3" s="30">
        <v>101.45502294662359</v>
      </c>
      <c r="E3" s="30">
        <v>101.588952244712</v>
      </c>
      <c r="F3" s="30">
        <v>105.08708101421558</v>
      </c>
      <c r="G3" s="30">
        <v>107.72790918556186</v>
      </c>
      <c r="H3" s="30"/>
      <c r="I3" s="30"/>
    </row>
    <row r="4" spans="1:11">
      <c r="A4" s="39">
        <v>46113</v>
      </c>
      <c r="B4" s="30">
        <v>104.40962308736081</v>
      </c>
      <c r="C4" s="30">
        <v>103.04587591566587</v>
      </c>
      <c r="D4" s="30">
        <v>100.224895203605</v>
      </c>
      <c r="E4" s="30">
        <v>102.41928123302822</v>
      </c>
      <c r="F4" s="30">
        <v>111.31535965210597</v>
      </c>
      <c r="G4" s="30">
        <v>102.70245318534555</v>
      </c>
      <c r="H4" s="30"/>
      <c r="I4" s="30"/>
    </row>
    <row r="5" spans="1:11">
      <c r="A5" s="39">
        <v>46143</v>
      </c>
      <c r="B5" s="30">
        <v>104.40918442432</v>
      </c>
      <c r="C5" s="30">
        <v>103.73741515395902</v>
      </c>
      <c r="D5" s="30">
        <v>99.691539839617477</v>
      </c>
      <c r="E5" s="30">
        <v>105.03636671199395</v>
      </c>
      <c r="F5" s="30">
        <v>106.17754483270561</v>
      </c>
      <c r="G5" s="30">
        <v>110.36872150217215</v>
      </c>
      <c r="H5" s="30"/>
      <c r="I5" s="30"/>
    </row>
    <row r="6" spans="1:11">
      <c r="A6" s="39">
        <v>46174</v>
      </c>
      <c r="B6" s="30">
        <v>103.64921961594965</v>
      </c>
      <c r="C6" s="30">
        <v>103.13752526110656</v>
      </c>
      <c r="D6" s="30">
        <v>97.896075370570145</v>
      </c>
      <c r="E6" s="30">
        <v>101.20730745892398</v>
      </c>
      <c r="F6" s="30">
        <v>110.19224647203124</v>
      </c>
      <c r="G6" s="30">
        <v>104.41506219339847</v>
      </c>
      <c r="H6" s="30"/>
      <c r="I6" s="30"/>
    </row>
    <row r="7" spans="1:11">
      <c r="A7" s="39">
        <v>46204</v>
      </c>
      <c r="B7" s="30">
        <v>104.23664399487855</v>
      </c>
      <c r="C7" s="30">
        <v>100.1023277669028</v>
      </c>
      <c r="D7" s="30">
        <v>97.583887525950942</v>
      </c>
      <c r="E7" s="30">
        <v>104.66805505211848</v>
      </c>
      <c r="F7" s="30">
        <v>112.34206231241134</v>
      </c>
      <c r="G7" s="30">
        <v>110.28083775223652</v>
      </c>
      <c r="H7" s="30"/>
      <c r="I7" s="30"/>
    </row>
    <row r="8" spans="1:11">
      <c r="A8" s="39">
        <v>46235</v>
      </c>
      <c r="B8" s="30">
        <v>106.2279267423305</v>
      </c>
      <c r="C8" s="30">
        <v>101.08445528442208</v>
      </c>
      <c r="D8" s="30">
        <v>99.814552048529919</v>
      </c>
      <c r="E8" s="30">
        <v>106.95806928102394</v>
      </c>
      <c r="F8" s="30">
        <v>112.99077191685593</v>
      </c>
      <c r="G8" s="30">
        <v>123.44171982272009</v>
      </c>
      <c r="H8" s="30"/>
      <c r="I8" s="30"/>
    </row>
    <row r="9" spans="1:11">
      <c r="A9" s="39"/>
      <c r="B9" s="30"/>
      <c r="C9" s="30"/>
      <c r="D9" s="30"/>
      <c r="E9" s="30"/>
    </row>
    <row r="10" spans="1:11">
      <c r="A10" s="39"/>
      <c r="B10" s="30"/>
      <c r="C10" s="30"/>
      <c r="D10" s="30"/>
      <c r="E10" s="30"/>
    </row>
    <row r="11" spans="1:11">
      <c r="A11" s="39"/>
      <c r="B11" s="30"/>
      <c r="C11" s="30"/>
      <c r="D11" s="30"/>
      <c r="E11" s="30"/>
    </row>
    <row r="12" spans="1:11">
      <c r="A12" s="39"/>
      <c r="B12" s="30"/>
      <c r="C12" s="30"/>
      <c r="D12" s="30"/>
      <c r="E12" s="30"/>
    </row>
    <row r="13" spans="1:11">
      <c r="B13" s="30"/>
      <c r="C13" s="30"/>
      <c r="D13" s="30"/>
      <c r="E13" s="30"/>
    </row>
    <row r="20" spans="4:4">
      <c r="D20" s="8"/>
    </row>
    <row r="21" spans="4:4">
      <c r="D21" s="30"/>
    </row>
    <row r="22" spans="4:4">
      <c r="D22" s="30"/>
    </row>
    <row r="23" spans="4:4">
      <c r="D23" s="30"/>
    </row>
    <row r="24" spans="4:4">
      <c r="D24" s="30"/>
    </row>
    <row r="25" spans="4:4">
      <c r="D25" s="30"/>
    </row>
    <row r="26" spans="4:4">
      <c r="D26" s="30"/>
    </row>
    <row r="27" spans="4:4">
      <c r="D27" s="3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A0B1-E207-430E-A430-5902FB1D87CA}">
  <sheetPr codeName="Sheet14"/>
  <dimension ref="A1:K26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V18" sqref="V18"/>
    </sheetView>
  </sheetViews>
  <sheetFormatPr defaultColWidth="8.5" defaultRowHeight="13"/>
  <cols>
    <col min="1" max="1" width="12.4140625" style="18" customWidth="1"/>
    <col min="2" max="2" width="8.5" style="18"/>
    <col min="3" max="3" width="8.5" style="18" customWidth="1"/>
    <col min="4" max="4" width="8.5" style="18"/>
    <col min="5" max="5" width="21.83203125" style="18" customWidth="1"/>
    <col min="6" max="6" width="18.5" style="18" customWidth="1"/>
    <col min="7" max="7" width="18.9140625" style="18" customWidth="1"/>
    <col min="8" max="16384" width="8.5" style="18"/>
  </cols>
  <sheetData>
    <row r="1" spans="1:11">
      <c r="A1" s="11"/>
      <c r="B1" s="5" t="s">
        <v>159</v>
      </c>
      <c r="C1" s="5" t="s">
        <v>160</v>
      </c>
      <c r="D1" s="5" t="s">
        <v>161</v>
      </c>
      <c r="E1" s="5" t="s">
        <v>164</v>
      </c>
      <c r="F1" s="5" t="s">
        <v>162</v>
      </c>
      <c r="G1" s="5" t="s">
        <v>163</v>
      </c>
      <c r="K1" s="11" t="s">
        <v>361</v>
      </c>
    </row>
    <row r="2" spans="1:11">
      <c r="A2" s="11" t="s">
        <v>1</v>
      </c>
      <c r="B2" s="24">
        <v>9.0911842603082818</v>
      </c>
      <c r="C2" s="24">
        <v>1.2631601374371932</v>
      </c>
      <c r="D2" s="24">
        <v>-0.30452946656309909</v>
      </c>
      <c r="E2" s="24">
        <v>0.64773008533752585</v>
      </c>
      <c r="F2" s="24">
        <v>0.36212330735777309</v>
      </c>
      <c r="G2" s="24">
        <v>7.1227001967389079</v>
      </c>
      <c r="K2" s="14" t="s">
        <v>128</v>
      </c>
    </row>
    <row r="3" spans="1:11">
      <c r="A3" s="11" t="s">
        <v>2</v>
      </c>
      <c r="B3" s="24">
        <v>12.914281677378341</v>
      </c>
      <c r="C3" s="24">
        <v>-0.66580542166352974</v>
      </c>
      <c r="D3" s="24">
        <v>-0.39571517372441206</v>
      </c>
      <c r="E3" s="24">
        <v>0.80251528432543495</v>
      </c>
      <c r="F3" s="24">
        <v>1.4022767100286697</v>
      </c>
      <c r="G3" s="24">
        <v>11.771010278412176</v>
      </c>
    </row>
    <row r="4" spans="1:11">
      <c r="A4" s="11" t="s">
        <v>3</v>
      </c>
      <c r="B4" s="24">
        <v>14.558060480493637</v>
      </c>
      <c r="C4" s="24">
        <v>1.965298177932445</v>
      </c>
      <c r="D4" s="24">
        <v>-0.35607801140285711</v>
      </c>
      <c r="E4" s="24">
        <v>2.1544567551685065</v>
      </c>
      <c r="F4" s="24">
        <v>1.3255683989954548</v>
      </c>
      <c r="G4" s="24">
        <v>9.4688151598000907</v>
      </c>
    </row>
    <row r="5" spans="1:11">
      <c r="A5" s="11" t="s">
        <v>4</v>
      </c>
      <c r="B5" s="24">
        <v>12.701908178314625</v>
      </c>
      <c r="C5" s="24">
        <v>0.76957785933949296</v>
      </c>
      <c r="D5" s="24">
        <v>-0.25781449740754231</v>
      </c>
      <c r="E5" s="24">
        <v>1.4770676257322648</v>
      </c>
      <c r="F5" s="24">
        <v>1.4826520058935786</v>
      </c>
      <c r="G5" s="24">
        <v>9.2304251847568182</v>
      </c>
    </row>
    <row r="6" spans="1:11">
      <c r="A6" s="11" t="s">
        <v>5</v>
      </c>
      <c r="B6" s="24">
        <v>12.432683700979169</v>
      </c>
      <c r="C6" s="24">
        <v>1.497933619357587</v>
      </c>
      <c r="D6" s="24">
        <v>-4.2254209425692142E-2</v>
      </c>
      <c r="E6" s="24">
        <v>0.40512585741499835</v>
      </c>
      <c r="F6" s="24">
        <v>0.53532909846350973</v>
      </c>
      <c r="G6" s="24">
        <v>10.036549335168758</v>
      </c>
    </row>
    <row r="7" spans="1:11">
      <c r="A7" s="11" t="s">
        <v>6</v>
      </c>
      <c r="B7" s="24">
        <v>9.6149430444283155</v>
      </c>
      <c r="C7" s="24">
        <v>1.7325719084997129</v>
      </c>
      <c r="D7" s="24">
        <v>-0.13812523453680092</v>
      </c>
      <c r="E7" s="24">
        <v>-0.72176424164387376</v>
      </c>
      <c r="F7" s="24">
        <v>1.0612916566478929</v>
      </c>
      <c r="G7" s="24">
        <v>7.6809689554613962</v>
      </c>
    </row>
    <row r="8" spans="1:11">
      <c r="A8" s="11" t="s">
        <v>7</v>
      </c>
      <c r="B8" s="24">
        <v>7.1486120070292287</v>
      </c>
      <c r="C8" s="24">
        <v>0.76275537186243092</v>
      </c>
      <c r="D8" s="24">
        <v>0.19479153311899899</v>
      </c>
      <c r="E8" s="24">
        <v>-0.92246128762289348</v>
      </c>
      <c r="F8" s="24">
        <v>1.2178940819417468</v>
      </c>
      <c r="G8" s="24">
        <v>5.8956323077289321</v>
      </c>
    </row>
    <row r="9" spans="1:11">
      <c r="A9" s="11" t="s">
        <v>8</v>
      </c>
      <c r="B9" s="24">
        <v>6.1973618992023631</v>
      </c>
      <c r="C9" s="24">
        <v>0.85160804018633829</v>
      </c>
      <c r="D9" s="24">
        <v>-0.1625670546828803</v>
      </c>
      <c r="E9" s="24">
        <v>-0.6818200689216104</v>
      </c>
      <c r="F9" s="24">
        <v>1.2473486470098787</v>
      </c>
      <c r="G9" s="24">
        <v>4.9427923356106414</v>
      </c>
    </row>
    <row r="10" spans="1:11">
      <c r="A10" s="11" t="s">
        <v>9</v>
      </c>
      <c r="B10" s="24">
        <v>7.0029935884055448</v>
      </c>
      <c r="C10" s="24">
        <v>6.2221003014560357E-2</v>
      </c>
      <c r="D10" s="24">
        <v>0.21533901789625207</v>
      </c>
      <c r="E10" s="24">
        <v>1.1807015494364888</v>
      </c>
      <c r="F10" s="24">
        <v>0.52851539861796548</v>
      </c>
      <c r="G10" s="24">
        <v>5.0162166194402582</v>
      </c>
    </row>
    <row r="11" spans="1:11">
      <c r="A11" s="11" t="s">
        <v>10</v>
      </c>
      <c r="B11" s="24">
        <v>7.4075836362697913</v>
      </c>
      <c r="C11" s="24">
        <v>-0.69078758490944725</v>
      </c>
      <c r="D11" s="24">
        <v>0.4367505779989907</v>
      </c>
      <c r="E11" s="24">
        <v>0.54471387936244298</v>
      </c>
      <c r="F11" s="24">
        <v>1.0789227769530316</v>
      </c>
      <c r="G11" s="24">
        <v>6.0379839868647629</v>
      </c>
    </row>
    <row r="12" spans="1:11">
      <c r="A12" s="11" t="s">
        <v>11</v>
      </c>
      <c r="B12" s="24">
        <v>6.0893204388279063</v>
      </c>
      <c r="C12" s="24">
        <v>0.10295207314050309</v>
      </c>
      <c r="D12" s="24">
        <v>-5.7441153094359168E-2</v>
      </c>
      <c r="E12" s="24">
        <v>0.47914834174117543</v>
      </c>
      <c r="F12" s="24">
        <v>1.0812660641011718</v>
      </c>
      <c r="G12" s="24">
        <v>4.4833951129394283</v>
      </c>
    </row>
    <row r="13" spans="1:11">
      <c r="A13" s="11" t="s">
        <v>12</v>
      </c>
      <c r="B13" s="24">
        <v>4.0580997213435968</v>
      </c>
      <c r="C13" s="24">
        <v>-0.20901832269601781</v>
      </c>
      <c r="D13" s="24">
        <v>4.7759924353236949E-2</v>
      </c>
      <c r="E13" s="24">
        <v>-0.3653157708804724</v>
      </c>
      <c r="F13" s="24">
        <v>0.95505367100977956</v>
      </c>
      <c r="G13" s="24">
        <v>3.6296202195570619</v>
      </c>
    </row>
    <row r="14" spans="1:11">
      <c r="A14" s="11" t="s">
        <v>13</v>
      </c>
      <c r="B14" s="24">
        <v>5.3694270672560522</v>
      </c>
      <c r="C14" s="24">
        <v>1.1264318869224363</v>
      </c>
      <c r="D14" s="24">
        <v>0.27339603475624707</v>
      </c>
      <c r="E14" s="24">
        <v>-2.2349560587250354</v>
      </c>
      <c r="F14" s="24">
        <v>0.52680667166454265</v>
      </c>
      <c r="G14" s="24">
        <v>5.6777485326378647</v>
      </c>
    </row>
    <row r="15" spans="1:11">
      <c r="A15" s="11" t="s">
        <v>14</v>
      </c>
      <c r="B15" s="24">
        <v>6.3686256953726144</v>
      </c>
      <c r="C15" s="24">
        <v>1.5331697894194358</v>
      </c>
      <c r="D15" s="24">
        <v>0.32613023673577296</v>
      </c>
      <c r="E15" s="24">
        <v>0.44481701716895139</v>
      </c>
      <c r="F15" s="24">
        <v>1.4295860427706526</v>
      </c>
      <c r="G15" s="24">
        <v>2.6349226092777989</v>
      </c>
    </row>
    <row r="16" spans="1:11">
      <c r="A16" s="11" t="s">
        <v>15</v>
      </c>
      <c r="B16" s="24">
        <v>6.2890579076012862</v>
      </c>
      <c r="C16" s="24">
        <v>0.82418271273515342</v>
      </c>
      <c r="D16" s="24">
        <v>0.42953759313843803</v>
      </c>
      <c r="E16" s="24">
        <v>0.45499700235259494</v>
      </c>
      <c r="F16" s="24">
        <v>1.7895076035200932</v>
      </c>
      <c r="G16" s="24">
        <v>2.7908329958549967</v>
      </c>
    </row>
    <row r="17" spans="1:10">
      <c r="A17" s="11" t="s">
        <v>16</v>
      </c>
      <c r="B17" s="24">
        <v>9.3019835434391904</v>
      </c>
      <c r="C17" s="24">
        <v>0.83748424797297827</v>
      </c>
      <c r="D17" s="24">
        <v>0.48541190385339511</v>
      </c>
      <c r="E17" s="24">
        <v>2.3301838071189884</v>
      </c>
      <c r="F17" s="24">
        <v>1.7671938460609788</v>
      </c>
      <c r="G17" s="24">
        <v>3.8817097384328476</v>
      </c>
    </row>
    <row r="18" spans="1:10">
      <c r="A18" s="11" t="s">
        <v>38</v>
      </c>
      <c r="B18" s="24">
        <v>5.2</v>
      </c>
      <c r="C18" s="24">
        <v>0.49988118097070711</v>
      </c>
      <c r="D18" s="24">
        <v>-5.7233094169677222E-2</v>
      </c>
      <c r="E18" s="24">
        <v>1.4709255777714754</v>
      </c>
      <c r="F18" s="24">
        <v>0.66475071505550298</v>
      </c>
      <c r="G18" s="24">
        <v>2.5787406404153401</v>
      </c>
    </row>
    <row r="19" spans="1:10">
      <c r="A19" s="11" t="s">
        <v>55</v>
      </c>
      <c r="B19" s="24">
        <v>6.6517588947249777</v>
      </c>
      <c r="C19" s="24">
        <v>0.57999999999999996</v>
      </c>
      <c r="D19" s="24">
        <v>-0.97</v>
      </c>
      <c r="E19" s="24">
        <v>0.99104098928187523</v>
      </c>
      <c r="F19" s="24">
        <v>1.086421044742429</v>
      </c>
      <c r="G19" s="24">
        <v>4.9592591993104209</v>
      </c>
    </row>
    <row r="26" spans="1:10" ht="14.5">
      <c r="J26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1691-E35F-40F0-B44D-7CE0D500EC2E}">
  <sheetPr codeName="Sheet15"/>
  <dimension ref="A1:G9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F12" sqref="F12"/>
    </sheetView>
  </sheetViews>
  <sheetFormatPr defaultColWidth="8.83203125" defaultRowHeight="13"/>
  <cols>
    <col min="1" max="1" width="29.5" style="31" bestFit="1" customWidth="1"/>
    <col min="2" max="16384" width="8.83203125" style="31"/>
  </cols>
  <sheetData>
    <row r="1" spans="1:7">
      <c r="B1" s="31" t="s">
        <v>138</v>
      </c>
      <c r="C1" s="31" t="s">
        <v>139</v>
      </c>
      <c r="D1" s="31" t="s">
        <v>140</v>
      </c>
      <c r="F1" s="68"/>
      <c r="G1" s="8" t="s">
        <v>362</v>
      </c>
    </row>
    <row r="2" spans="1:7">
      <c r="A2" s="31" t="s">
        <v>455</v>
      </c>
      <c r="C2" s="31">
        <v>-10.9</v>
      </c>
      <c r="G2" s="69" t="s">
        <v>365</v>
      </c>
    </row>
    <row r="3" spans="1:7">
      <c r="A3" s="31" t="s">
        <v>168</v>
      </c>
      <c r="B3" s="31">
        <v>-3.2</v>
      </c>
      <c r="C3" s="31">
        <v>-3.1</v>
      </c>
      <c r="D3" s="31">
        <v>-4.4000000000000004</v>
      </c>
    </row>
    <row r="4" spans="1:7">
      <c r="A4" s="31" t="s">
        <v>167</v>
      </c>
      <c r="B4" s="31">
        <v>21.6</v>
      </c>
      <c r="C4" s="31">
        <v>15.9</v>
      </c>
      <c r="D4" s="31">
        <v>14.4</v>
      </c>
    </row>
    <row r="5" spans="1:7">
      <c r="A5" s="31" t="s">
        <v>166</v>
      </c>
      <c r="B5" s="31">
        <v>7.4</v>
      </c>
      <c r="C5" s="31">
        <v>2.5</v>
      </c>
      <c r="D5" s="31">
        <v>5.9</v>
      </c>
    </row>
    <row r="6" spans="1:7">
      <c r="A6" s="31" t="s">
        <v>169</v>
      </c>
      <c r="B6" s="31">
        <v>6.3</v>
      </c>
      <c r="C6" s="31">
        <v>6.4</v>
      </c>
      <c r="D6" s="31">
        <v>6.8</v>
      </c>
    </row>
    <row r="7" spans="1:7">
      <c r="A7" s="31" t="s">
        <v>162</v>
      </c>
      <c r="B7" s="31">
        <v>27.1</v>
      </c>
      <c r="C7" s="31">
        <v>25.4</v>
      </c>
      <c r="D7" s="31">
        <v>26.5</v>
      </c>
    </row>
    <row r="8" spans="1:7">
      <c r="A8" s="31" t="s">
        <v>163</v>
      </c>
      <c r="B8" s="31">
        <v>14.7</v>
      </c>
      <c r="C8" s="31">
        <v>19.7</v>
      </c>
      <c r="D8" s="31">
        <v>17</v>
      </c>
    </row>
    <row r="9" spans="1:7">
      <c r="A9" s="31" t="s">
        <v>165</v>
      </c>
      <c r="B9" s="31">
        <v>11.7</v>
      </c>
      <c r="C9" s="31">
        <v>7.7</v>
      </c>
      <c r="D9" s="31">
        <v>6.5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1D9C-4171-4990-8348-8FA56908E858}">
  <sheetPr codeName="Sheet16"/>
  <dimension ref="A1:H41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25" sqref="S25"/>
    </sheetView>
  </sheetViews>
  <sheetFormatPr defaultColWidth="7.6640625" defaultRowHeight="13"/>
  <cols>
    <col min="1" max="1" width="7.6640625" style="70"/>
    <col min="2" max="2" width="12.4140625" style="18" bestFit="1" customWidth="1"/>
    <col min="3" max="3" width="14.5" style="18" bestFit="1" customWidth="1"/>
    <col min="4" max="4" width="13.1640625" style="18" bestFit="1" customWidth="1"/>
    <col min="5" max="16384" width="7.6640625" style="18"/>
  </cols>
  <sheetData>
    <row r="1" spans="1:8">
      <c r="A1" s="48"/>
      <c r="B1" s="5" t="s">
        <v>170</v>
      </c>
      <c r="C1" s="5" t="s">
        <v>172</v>
      </c>
      <c r="D1" s="5" t="s">
        <v>171</v>
      </c>
      <c r="H1" s="11" t="s">
        <v>366</v>
      </c>
    </row>
    <row r="2" spans="1:8">
      <c r="A2" s="48" t="s">
        <v>17</v>
      </c>
      <c r="B2" s="13">
        <v>-3.8659793800000002</v>
      </c>
      <c r="C2" s="13">
        <v>-5.8659793800000006</v>
      </c>
      <c r="D2" s="13">
        <v>4</v>
      </c>
      <c r="H2" s="14" t="s">
        <v>173</v>
      </c>
    </row>
    <row r="3" spans="1:8">
      <c r="A3" s="48" t="s">
        <v>18</v>
      </c>
      <c r="B3" s="13">
        <v>-2.0655276699999998</v>
      </c>
      <c r="C3" s="13">
        <v>-4.0655276699999998</v>
      </c>
      <c r="D3" s="13">
        <v>4</v>
      </c>
    </row>
    <row r="4" spans="1:8">
      <c r="A4" s="48" t="s">
        <v>19</v>
      </c>
      <c r="B4" s="13">
        <v>2.1372267599999999</v>
      </c>
      <c r="C4" s="13">
        <v>0.13722675999999989</v>
      </c>
      <c r="D4" s="13">
        <v>4</v>
      </c>
    </row>
    <row r="5" spans="1:8">
      <c r="A5" s="48" t="s">
        <v>20</v>
      </c>
      <c r="B5" s="13">
        <v>0.60582805399999995</v>
      </c>
      <c r="C5" s="13">
        <v>-1.3941719460000002</v>
      </c>
      <c r="D5" s="13">
        <v>4</v>
      </c>
    </row>
    <row r="6" spans="1:8">
      <c r="A6" s="48" t="s">
        <v>21</v>
      </c>
      <c r="B6" s="13">
        <v>-1.84206677</v>
      </c>
      <c r="C6" s="13">
        <v>-3.8420667699999997</v>
      </c>
      <c r="D6" s="13">
        <v>4</v>
      </c>
    </row>
    <row r="7" spans="1:8">
      <c r="A7" s="48" t="s">
        <v>22</v>
      </c>
      <c r="B7" s="13">
        <v>-1.36700037</v>
      </c>
      <c r="C7" s="13">
        <v>-3.36700037</v>
      </c>
      <c r="D7" s="13">
        <v>4</v>
      </c>
    </row>
    <row r="8" spans="1:8">
      <c r="A8" s="48" t="s">
        <v>23</v>
      </c>
      <c r="B8" s="13">
        <v>-0.87964873499999996</v>
      </c>
      <c r="C8" s="13">
        <v>-2.879648735</v>
      </c>
      <c r="D8" s="13">
        <v>4</v>
      </c>
    </row>
    <row r="9" spans="1:8">
      <c r="A9" s="48" t="s">
        <v>24</v>
      </c>
      <c r="B9" s="13">
        <v>-2.40241653</v>
      </c>
      <c r="C9" s="13">
        <v>-4.40241653</v>
      </c>
      <c r="D9" s="13">
        <v>4</v>
      </c>
    </row>
    <row r="10" spans="1:8">
      <c r="A10" s="48" t="s">
        <v>25</v>
      </c>
      <c r="B10" s="13">
        <v>-5.5598089000000002</v>
      </c>
      <c r="C10" s="13">
        <v>-7.5598089000000002</v>
      </c>
      <c r="D10" s="13">
        <v>4</v>
      </c>
    </row>
    <row r="11" spans="1:8">
      <c r="A11" s="48" t="s">
        <v>26</v>
      </c>
      <c r="B11" s="13">
        <v>-3.3861884999999998</v>
      </c>
      <c r="C11" s="13">
        <v>-5.3861884999999994</v>
      </c>
      <c r="D11" s="13">
        <v>4</v>
      </c>
    </row>
    <row r="12" spans="1:8">
      <c r="A12" s="48" t="s">
        <v>27</v>
      </c>
      <c r="B12" s="13">
        <v>-0.80188937599999999</v>
      </c>
      <c r="C12" s="13">
        <v>-2.8018893760000001</v>
      </c>
      <c r="D12" s="13">
        <v>4</v>
      </c>
    </row>
    <row r="13" spans="1:8">
      <c r="A13" s="48" t="s">
        <v>28</v>
      </c>
      <c r="B13" s="13">
        <v>-0.32891141800000001</v>
      </c>
      <c r="C13" s="13">
        <v>-2.3289114180000001</v>
      </c>
      <c r="D13" s="13">
        <v>4</v>
      </c>
    </row>
    <row r="14" spans="1:8">
      <c r="A14" s="48" t="s">
        <v>29</v>
      </c>
      <c r="B14" s="13">
        <v>-4.4779514799999998</v>
      </c>
      <c r="C14" s="13">
        <v>-6.4779514799999998</v>
      </c>
      <c r="D14" s="13">
        <v>4</v>
      </c>
    </row>
    <row r="15" spans="1:8">
      <c r="A15" s="48" t="s">
        <v>30</v>
      </c>
      <c r="B15" s="13">
        <v>-4.9169790799999999</v>
      </c>
      <c r="C15" s="13">
        <v>-6.9169790799999999</v>
      </c>
      <c r="D15" s="13">
        <v>4</v>
      </c>
    </row>
    <row r="16" spans="1:8">
      <c r="A16" s="48" t="s">
        <v>31</v>
      </c>
      <c r="B16" s="13">
        <v>-0.923334459</v>
      </c>
      <c r="C16" s="13">
        <v>-2.9233344589999999</v>
      </c>
      <c r="D16" s="13">
        <v>4</v>
      </c>
    </row>
    <row r="17" spans="1:4">
      <c r="A17" s="48" t="s">
        <v>32</v>
      </c>
      <c r="B17" s="13">
        <v>-2.25012108</v>
      </c>
      <c r="C17" s="13">
        <v>-4.2501210799999996</v>
      </c>
      <c r="D17" s="13">
        <v>4</v>
      </c>
    </row>
    <row r="18" spans="1:4">
      <c r="A18" s="48" t="s">
        <v>33</v>
      </c>
      <c r="B18" s="13">
        <v>2.03950589</v>
      </c>
      <c r="C18" s="13">
        <v>3.9505890000000043E-2</v>
      </c>
      <c r="D18" s="13">
        <v>4</v>
      </c>
    </row>
    <row r="19" spans="1:4">
      <c r="A19" s="48" t="s">
        <v>34</v>
      </c>
      <c r="B19" s="13">
        <v>5.4808223099999998</v>
      </c>
      <c r="C19" s="13">
        <v>3.4808223099999998</v>
      </c>
      <c r="D19" s="13">
        <v>4</v>
      </c>
    </row>
    <row r="20" spans="1:4">
      <c r="A20" s="48" t="s">
        <v>35</v>
      </c>
      <c r="B20" s="13">
        <v>4.5631403700000002</v>
      </c>
      <c r="C20" s="13">
        <v>2.5631403700000002</v>
      </c>
      <c r="D20" s="13">
        <v>4</v>
      </c>
    </row>
    <row r="21" spans="1:4">
      <c r="A21" s="48" t="s">
        <v>36</v>
      </c>
      <c r="B21" s="13">
        <v>2.7561672800000001</v>
      </c>
      <c r="C21" s="13">
        <v>0.75616728000000011</v>
      </c>
      <c r="D21" s="13">
        <v>4</v>
      </c>
    </row>
    <row r="22" spans="1:4">
      <c r="A22" s="48" t="s">
        <v>1</v>
      </c>
      <c r="B22" s="13">
        <v>5.0539427699999999</v>
      </c>
      <c r="C22" s="13">
        <v>3.0539427699999999</v>
      </c>
      <c r="D22" s="13">
        <v>4</v>
      </c>
    </row>
    <row r="23" spans="1:4">
      <c r="A23" s="48" t="s">
        <v>2</v>
      </c>
      <c r="B23" s="13">
        <v>6.5486905499999999</v>
      </c>
      <c r="C23" s="13">
        <v>4.5486905499999999</v>
      </c>
      <c r="D23" s="13">
        <v>4</v>
      </c>
    </row>
    <row r="24" spans="1:4">
      <c r="A24" s="48" t="s">
        <v>3</v>
      </c>
      <c r="B24" s="13">
        <v>7.0148013300000001</v>
      </c>
      <c r="C24" s="13">
        <v>5.0148013300000001</v>
      </c>
      <c r="D24" s="13">
        <v>4</v>
      </c>
    </row>
    <row r="25" spans="1:4">
      <c r="A25" s="48" t="s">
        <v>4</v>
      </c>
      <c r="B25" s="13">
        <v>7.12968139</v>
      </c>
      <c r="C25" s="13">
        <v>5.12968139</v>
      </c>
      <c r="D25" s="13">
        <v>4</v>
      </c>
    </row>
    <row r="26" spans="1:4">
      <c r="A26" s="48" t="s">
        <v>5</v>
      </c>
      <c r="B26" s="13">
        <v>5.5091469499999999</v>
      </c>
      <c r="C26" s="13">
        <v>3.5091469499999999</v>
      </c>
      <c r="D26" s="13">
        <v>4</v>
      </c>
    </row>
    <row r="27" spans="1:4">
      <c r="A27" s="48" t="s">
        <v>6</v>
      </c>
      <c r="B27" s="13">
        <v>2.91538034</v>
      </c>
      <c r="C27" s="13">
        <v>0.91538034000000001</v>
      </c>
      <c r="D27" s="13">
        <v>4</v>
      </c>
    </row>
    <row r="28" spans="1:4">
      <c r="A28" s="48" t="s">
        <v>7</v>
      </c>
      <c r="B28" s="13">
        <v>2.5877458899999999</v>
      </c>
      <c r="C28" s="13">
        <v>0.58774588999999988</v>
      </c>
      <c r="D28" s="13">
        <v>4</v>
      </c>
    </row>
    <row r="29" spans="1:4">
      <c r="A29" s="48" t="s">
        <v>8</v>
      </c>
      <c r="B29" s="13">
        <v>1.11255378</v>
      </c>
      <c r="C29" s="13">
        <v>-0.88744621999999995</v>
      </c>
      <c r="D29" s="13">
        <v>4</v>
      </c>
    </row>
    <row r="30" spans="1:4">
      <c r="A30" s="48" t="s">
        <v>9</v>
      </c>
      <c r="B30" s="13">
        <v>1</v>
      </c>
      <c r="C30" s="13">
        <v>-1</v>
      </c>
      <c r="D30" s="13">
        <v>4</v>
      </c>
    </row>
    <row r="31" spans="1:4">
      <c r="A31" s="48" t="s">
        <v>10</v>
      </c>
      <c r="B31" s="13">
        <v>0.5</v>
      </c>
      <c r="C31" s="13">
        <v>-1.5</v>
      </c>
      <c r="D31" s="13">
        <v>4</v>
      </c>
    </row>
    <row r="32" spans="1:4">
      <c r="A32" s="48" t="s">
        <v>11</v>
      </c>
      <c r="B32" s="13">
        <v>0.35</v>
      </c>
      <c r="C32" s="13">
        <v>-1.65</v>
      </c>
      <c r="D32" s="13">
        <v>4</v>
      </c>
    </row>
    <row r="33" spans="1:4">
      <c r="A33" s="48" t="s">
        <v>12</v>
      </c>
      <c r="B33" s="13">
        <v>0.30044331699999999</v>
      </c>
      <c r="C33" s="13">
        <v>-1.699556683</v>
      </c>
      <c r="D33" s="13">
        <v>4</v>
      </c>
    </row>
    <row r="34" spans="1:4">
      <c r="A34" s="48" t="s">
        <v>13</v>
      </c>
      <c r="B34" s="13">
        <v>-0.2</v>
      </c>
      <c r="C34" s="13">
        <v>-2.2000000000000002</v>
      </c>
      <c r="D34" s="13">
        <v>4</v>
      </c>
    </row>
    <row r="35" spans="1:4">
      <c r="A35" s="48" t="s">
        <v>14</v>
      </c>
      <c r="B35" s="13">
        <v>0.2</v>
      </c>
      <c r="C35" s="13">
        <v>-1.8</v>
      </c>
      <c r="D35" s="13">
        <v>4</v>
      </c>
    </row>
    <row r="36" spans="1:4">
      <c r="A36" s="48" t="s">
        <v>15</v>
      </c>
      <c r="B36" s="13">
        <v>0.3</v>
      </c>
      <c r="C36" s="13">
        <v>-1.7</v>
      </c>
      <c r="D36" s="13">
        <v>4</v>
      </c>
    </row>
    <row r="37" spans="1:4">
      <c r="A37" s="48" t="s">
        <v>16</v>
      </c>
      <c r="B37" s="13">
        <v>0.15</v>
      </c>
      <c r="C37" s="13">
        <v>-1.85</v>
      </c>
      <c r="D37" s="13">
        <v>4</v>
      </c>
    </row>
    <row r="38" spans="1:4">
      <c r="A38" s="48" t="s">
        <v>16</v>
      </c>
      <c r="B38" s="13">
        <v>0.4</v>
      </c>
      <c r="C38" s="13">
        <v>-1.6</v>
      </c>
      <c r="D38" s="13">
        <v>4</v>
      </c>
    </row>
    <row r="39" spans="1:4">
      <c r="A39" s="48" t="s">
        <v>38</v>
      </c>
      <c r="B39" s="13">
        <v>0.6</v>
      </c>
      <c r="C39" s="13">
        <v>-1.6</v>
      </c>
      <c r="D39" s="13">
        <v>4</v>
      </c>
    </row>
    <row r="40" spans="1:4">
      <c r="A40" s="48" t="s">
        <v>55</v>
      </c>
      <c r="B40" s="13">
        <v>0.8</v>
      </c>
      <c r="C40" s="13">
        <v>-1</v>
      </c>
      <c r="D40" s="13">
        <v>4</v>
      </c>
    </row>
    <row r="41" spans="1:4">
      <c r="A41" s="48" t="s">
        <v>80</v>
      </c>
      <c r="B41" s="13">
        <v>0.9</v>
      </c>
      <c r="C41" s="13">
        <v>-0.4</v>
      </c>
      <c r="D41" s="13">
        <v>4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4555-402F-4795-BA94-3A2C3D904CF7}">
  <dimension ref="A1:H5"/>
  <sheetViews>
    <sheetView zoomScale="74" zoomScaleNormal="80" workbookViewId="0">
      <pane xSplit="1" ySplit="1" topLeftCell="D3" activePane="bottomRight" state="frozen"/>
      <selection activeCell="G32" sqref="G32"/>
      <selection pane="topRight" activeCell="G32" sqref="G32"/>
      <selection pane="bottomLeft" activeCell="G32" sqref="G32"/>
      <selection pane="bottomRight" activeCell="D1" sqref="D1"/>
    </sheetView>
  </sheetViews>
  <sheetFormatPr defaultColWidth="11" defaultRowHeight="15.5"/>
  <cols>
    <col min="1" max="2" width="11" style="133"/>
    <col min="3" max="3" width="5.6640625" style="133" bestFit="1" customWidth="1"/>
    <col min="4" max="4" width="13.1640625" style="133" bestFit="1" customWidth="1"/>
    <col min="5" max="6" width="11" style="133"/>
    <col min="7" max="7" width="10.83203125" style="133" customWidth="1"/>
    <col min="8" max="16384" width="11" style="133"/>
  </cols>
  <sheetData>
    <row r="1" spans="1:8" ht="18.75" customHeight="1">
      <c r="A1" s="138" t="s">
        <v>266</v>
      </c>
      <c r="B1" s="138"/>
      <c r="C1" s="139" t="s">
        <v>122</v>
      </c>
      <c r="D1" s="139" t="s">
        <v>456</v>
      </c>
      <c r="H1" s="19" t="s">
        <v>397</v>
      </c>
    </row>
    <row r="2" spans="1:8">
      <c r="A2" s="138" t="s">
        <v>401</v>
      </c>
      <c r="B2" s="139">
        <v>0.12</v>
      </c>
      <c r="C2" s="139">
        <v>0.23</v>
      </c>
      <c r="D2" s="139">
        <v>0.2</v>
      </c>
      <c r="H2" s="138" t="s">
        <v>398</v>
      </c>
    </row>
    <row r="3" spans="1:8">
      <c r="A3" s="138" t="s">
        <v>402</v>
      </c>
      <c r="B3" s="139">
        <v>0.95</v>
      </c>
      <c r="C3" s="139">
        <v>1.89</v>
      </c>
      <c r="D3" s="139">
        <v>1.66</v>
      </c>
    </row>
    <row r="4" spans="1:8">
      <c r="A4" s="138" t="s">
        <v>403</v>
      </c>
      <c r="B4" s="139">
        <v>1.32</v>
      </c>
      <c r="C4" s="139">
        <v>2.65</v>
      </c>
      <c r="D4" s="139">
        <v>2.3199999999999998</v>
      </c>
    </row>
    <row r="5" spans="1:8">
      <c r="A5" s="138" t="s">
        <v>404</v>
      </c>
      <c r="B5" s="139">
        <v>1.89</v>
      </c>
      <c r="C5" s="139">
        <v>3.78</v>
      </c>
      <c r="D5" s="139">
        <v>3.31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FD88-6750-4D69-931D-16DDC1001EF3}">
  <dimension ref="A1:I22"/>
  <sheetViews>
    <sheetView zoomScale="80" zoomScaleNormal="80" workbookViewId="0">
      <pane xSplit="1" ySplit="1" topLeftCell="B2" activePane="bottomRight" state="frozen"/>
      <selection activeCell="G32" sqref="G32"/>
      <selection pane="topRight" activeCell="G32" sqref="G32"/>
      <selection pane="bottomLeft" activeCell="G32" sqref="G32"/>
      <selection pane="bottomRight" activeCell="M19" sqref="M19"/>
    </sheetView>
  </sheetViews>
  <sheetFormatPr defaultColWidth="11" defaultRowHeight="15.5"/>
  <cols>
    <col min="1" max="16384" width="11" style="133"/>
  </cols>
  <sheetData>
    <row r="1" spans="1:9">
      <c r="A1" s="140" t="s">
        <v>266</v>
      </c>
      <c r="B1" s="141" t="s">
        <v>272</v>
      </c>
      <c r="C1" s="140" t="s">
        <v>273</v>
      </c>
      <c r="D1" s="140" t="s">
        <v>274</v>
      </c>
      <c r="E1" s="140" t="s">
        <v>275</v>
      </c>
      <c r="I1" s="138" t="s">
        <v>399</v>
      </c>
    </row>
    <row r="2" spans="1:9">
      <c r="A2" s="140" t="s">
        <v>271</v>
      </c>
      <c r="B2" s="140">
        <v>-1.3</v>
      </c>
      <c r="C2" s="140">
        <v>-0.2</v>
      </c>
      <c r="D2" s="140">
        <v>0.5</v>
      </c>
      <c r="E2" s="140">
        <v>-0.9</v>
      </c>
      <c r="I2" s="142" t="s">
        <v>400</v>
      </c>
    </row>
    <row r="3" spans="1:9">
      <c r="A3" s="140" t="s">
        <v>270</v>
      </c>
      <c r="B3" s="140">
        <v>-3</v>
      </c>
      <c r="C3" s="140">
        <v>-1.3</v>
      </c>
      <c r="D3" s="140">
        <v>4.0999999999999996</v>
      </c>
      <c r="E3" s="140">
        <v>-0.2</v>
      </c>
    </row>
    <row r="4" spans="1:9">
      <c r="A4" s="140" t="s">
        <v>269</v>
      </c>
      <c r="B4" s="140">
        <v>-1.7</v>
      </c>
      <c r="C4" s="140">
        <v>-1.7</v>
      </c>
      <c r="D4" s="140">
        <v>5.3</v>
      </c>
      <c r="E4" s="140">
        <v>1.9</v>
      </c>
    </row>
    <row r="5" spans="1:9">
      <c r="A5" s="140" t="s">
        <v>268</v>
      </c>
      <c r="B5" s="140">
        <v>-1.8</v>
      </c>
      <c r="C5" s="140">
        <v>-1.9</v>
      </c>
      <c r="D5" s="140">
        <v>5.9</v>
      </c>
      <c r="E5" s="140">
        <v>2.2000000000000002</v>
      </c>
    </row>
    <row r="6" spans="1:9">
      <c r="A6" s="140" t="s">
        <v>267</v>
      </c>
      <c r="B6" s="140">
        <v>-2.2000000000000002</v>
      </c>
      <c r="C6" s="140">
        <v>-2.1</v>
      </c>
      <c r="D6" s="140">
        <v>6.5</v>
      </c>
      <c r="E6" s="140">
        <v>2.2000000000000002</v>
      </c>
    </row>
    <row r="19" spans="2:2">
      <c r="B19" s="134"/>
    </row>
    <row r="20" spans="2:2">
      <c r="B20" s="134"/>
    </row>
    <row r="21" spans="2:2">
      <c r="B21" s="134"/>
    </row>
    <row r="22" spans="2:2">
      <c r="B22" s="134"/>
    </row>
  </sheetData>
  <pageMargins left="0.7" right="0.7" top="0.75" bottom="0.75" header="0.3" footer="0.3"/>
  <pageSetup orientation="portrait" horizontalDpi="0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4187-CBAF-4C60-85EB-839537DA2EE0}">
  <dimension ref="A1:J32"/>
  <sheetViews>
    <sheetView zoomScale="66" zoomScaleNormal="80" workbookViewId="0">
      <pane xSplit="1" ySplit="1" topLeftCell="B2" activePane="bottomRight" state="frozen"/>
      <selection activeCell="G32" sqref="G32"/>
      <selection pane="topRight" activeCell="G32" sqref="G32"/>
      <selection pane="bottomLeft" activeCell="G32" sqref="G32"/>
      <selection pane="bottomRight" activeCell="M23" sqref="M23"/>
    </sheetView>
  </sheetViews>
  <sheetFormatPr defaultColWidth="11" defaultRowHeight="15.5"/>
  <cols>
    <col min="1" max="16384" width="11" style="133"/>
  </cols>
  <sheetData>
    <row r="1" spans="1:10">
      <c r="A1" s="138"/>
      <c r="B1" s="143" t="s">
        <v>276</v>
      </c>
      <c r="C1" s="143"/>
      <c r="D1" s="143"/>
      <c r="E1" s="137"/>
      <c r="H1" s="138" t="s">
        <v>405</v>
      </c>
      <c r="J1" s="137"/>
    </row>
    <row r="2" spans="1:10">
      <c r="A2" s="138" t="s">
        <v>266</v>
      </c>
      <c r="B2" s="139" t="s">
        <v>277</v>
      </c>
      <c r="C2" s="139" t="s">
        <v>278</v>
      </c>
      <c r="D2" s="139" t="s">
        <v>279</v>
      </c>
      <c r="E2" s="136" t="s">
        <v>440</v>
      </c>
      <c r="F2" s="133" t="s">
        <v>441</v>
      </c>
      <c r="H2" s="145" t="s">
        <v>406</v>
      </c>
      <c r="J2" s="136"/>
    </row>
    <row r="3" spans="1:10">
      <c r="A3" s="138">
        <v>2025</v>
      </c>
      <c r="B3" s="144">
        <v>3.6</v>
      </c>
      <c r="C3" s="144">
        <v>1.5</v>
      </c>
      <c r="D3" s="144">
        <v>0.1</v>
      </c>
      <c r="E3" s="144">
        <v>5.1999999999999993</v>
      </c>
      <c r="F3" s="144">
        <v>5.2</v>
      </c>
      <c r="J3" s="135"/>
    </row>
    <row r="4" spans="1:10">
      <c r="A4" s="138" t="s">
        <v>271</v>
      </c>
      <c r="B4" s="144">
        <v>3.6</v>
      </c>
      <c r="C4" s="144">
        <v>2.5</v>
      </c>
      <c r="D4" s="144">
        <v>0.15</v>
      </c>
      <c r="E4" s="144">
        <v>6.25</v>
      </c>
      <c r="F4" s="144">
        <v>5.2</v>
      </c>
      <c r="J4" s="135"/>
    </row>
    <row r="5" spans="1:10">
      <c r="A5" s="138" t="s">
        <v>270</v>
      </c>
      <c r="B5" s="144">
        <v>3.6</v>
      </c>
      <c r="C5" s="144">
        <v>3</v>
      </c>
      <c r="D5" s="144">
        <v>0.15</v>
      </c>
      <c r="E5" s="144">
        <v>6.75</v>
      </c>
      <c r="F5" s="144">
        <v>5.2</v>
      </c>
      <c r="J5" s="135"/>
    </row>
    <row r="6" spans="1:10">
      <c r="A6" s="138" t="s">
        <v>269</v>
      </c>
      <c r="B6" s="144">
        <v>3.6</v>
      </c>
      <c r="C6" s="144">
        <v>2.2000000000000002</v>
      </c>
      <c r="D6" s="144">
        <v>0.15</v>
      </c>
      <c r="E6" s="144">
        <v>5.9500000000000011</v>
      </c>
      <c r="F6" s="144">
        <v>5.2</v>
      </c>
      <c r="J6" s="135"/>
    </row>
    <row r="7" spans="1:10">
      <c r="A7" s="138" t="s">
        <v>268</v>
      </c>
      <c r="B7" s="144">
        <v>3.6</v>
      </c>
      <c r="C7" s="144">
        <v>1.9</v>
      </c>
      <c r="D7" s="144">
        <v>0.15</v>
      </c>
      <c r="E7" s="144">
        <v>5.65</v>
      </c>
      <c r="F7" s="144">
        <v>5.2</v>
      </c>
      <c r="J7" s="135"/>
    </row>
    <row r="8" spans="1:10">
      <c r="A8" s="138" t="s">
        <v>267</v>
      </c>
      <c r="B8" s="144">
        <v>3.6</v>
      </c>
      <c r="C8" s="144">
        <v>1.7</v>
      </c>
      <c r="D8" s="144">
        <v>0.15</v>
      </c>
      <c r="E8" s="144">
        <v>5.45</v>
      </c>
      <c r="F8" s="144">
        <v>5.2</v>
      </c>
      <c r="J8" s="135"/>
    </row>
    <row r="9" spans="1:10">
      <c r="A9" s="138"/>
      <c r="B9" s="144"/>
      <c r="C9" s="144"/>
      <c r="D9" s="144"/>
      <c r="E9" s="135"/>
      <c r="J9" s="135"/>
    </row>
    <row r="10" spans="1:10">
      <c r="A10" s="138"/>
      <c r="B10" s="144"/>
      <c r="C10" s="144"/>
      <c r="D10" s="144"/>
      <c r="E10" s="135"/>
      <c r="J10" s="135"/>
    </row>
    <row r="11" spans="1:10">
      <c r="A11" s="138"/>
      <c r="B11" s="138"/>
      <c r="C11" s="138"/>
      <c r="D11" s="138"/>
    </row>
    <row r="12" spans="1:10">
      <c r="A12" s="138"/>
      <c r="B12" s="143" t="s">
        <v>280</v>
      </c>
      <c r="C12" s="143"/>
      <c r="D12" s="143"/>
    </row>
    <row r="13" spans="1:10">
      <c r="A13" s="138" t="s">
        <v>266</v>
      </c>
      <c r="B13" s="139" t="s">
        <v>277</v>
      </c>
      <c r="C13" s="139" t="s">
        <v>278</v>
      </c>
      <c r="D13" s="139" t="s">
        <v>279</v>
      </c>
      <c r="E13" s="136" t="s">
        <v>440</v>
      </c>
      <c r="F13" s="136" t="s">
        <v>442</v>
      </c>
    </row>
    <row r="14" spans="1:10">
      <c r="A14" s="138">
        <v>2025</v>
      </c>
      <c r="B14" s="144">
        <v>3.6</v>
      </c>
      <c r="C14" s="144">
        <v>1.5</v>
      </c>
      <c r="D14" s="144">
        <v>0.1</v>
      </c>
      <c r="E14" s="144">
        <v>5.1999999999999993</v>
      </c>
      <c r="F14" s="144">
        <v>5.2</v>
      </c>
    </row>
    <row r="15" spans="1:10">
      <c r="A15" s="138" t="s">
        <v>271</v>
      </c>
      <c r="B15" s="144">
        <v>3.6</v>
      </c>
      <c r="C15" s="144">
        <v>2.5</v>
      </c>
      <c r="D15" s="144">
        <v>0.15</v>
      </c>
      <c r="E15" s="144">
        <v>6.25</v>
      </c>
      <c r="F15" s="144">
        <v>5.2</v>
      </c>
    </row>
    <row r="16" spans="1:10">
      <c r="A16" s="138" t="s">
        <v>270</v>
      </c>
      <c r="B16" s="144">
        <v>3.6</v>
      </c>
      <c r="C16" s="144">
        <v>3</v>
      </c>
      <c r="D16" s="144">
        <v>0.2</v>
      </c>
      <c r="E16" s="144">
        <v>6.8</v>
      </c>
      <c r="F16" s="144">
        <v>5.2</v>
      </c>
    </row>
    <row r="17" spans="1:6">
      <c r="A17" s="138" t="s">
        <v>269</v>
      </c>
      <c r="B17" s="144">
        <v>3.7</v>
      </c>
      <c r="C17" s="144">
        <v>2.5</v>
      </c>
      <c r="D17" s="144">
        <v>0.2</v>
      </c>
      <c r="E17" s="144">
        <v>6.4</v>
      </c>
      <c r="F17" s="144">
        <v>5.2</v>
      </c>
    </row>
    <row r="18" spans="1:6">
      <c r="A18" s="138" t="s">
        <v>268</v>
      </c>
      <c r="B18" s="144">
        <v>3.75</v>
      </c>
      <c r="C18" s="144">
        <v>2</v>
      </c>
      <c r="D18" s="144">
        <v>0.2</v>
      </c>
      <c r="E18" s="144">
        <v>5.95</v>
      </c>
      <c r="F18" s="144">
        <v>5.2</v>
      </c>
    </row>
    <row r="19" spans="1:6">
      <c r="A19" s="138" t="s">
        <v>267</v>
      </c>
      <c r="B19" s="144">
        <v>3.8</v>
      </c>
      <c r="C19" s="144">
        <v>1.9</v>
      </c>
      <c r="D19" s="144">
        <v>0.2</v>
      </c>
      <c r="E19" s="144">
        <v>5.8999999999999995</v>
      </c>
      <c r="F19" s="144">
        <v>5.2</v>
      </c>
    </row>
    <row r="20" spans="1:6">
      <c r="A20" s="138"/>
      <c r="B20" s="144"/>
      <c r="C20" s="144"/>
      <c r="D20" s="144"/>
    </row>
    <row r="21" spans="1:6">
      <c r="A21" s="138"/>
      <c r="B21" s="144"/>
      <c r="C21" s="144"/>
      <c r="D21" s="144"/>
    </row>
    <row r="22" spans="1:6">
      <c r="A22" s="138"/>
      <c r="B22" s="138"/>
      <c r="C22" s="138"/>
      <c r="D22" s="138"/>
    </row>
    <row r="23" spans="1:6">
      <c r="A23" s="138"/>
      <c r="B23" s="143" t="s">
        <v>281</v>
      </c>
      <c r="C23" s="143"/>
      <c r="D23" s="138"/>
    </row>
    <row r="24" spans="1:6">
      <c r="A24" s="138" t="s">
        <v>266</v>
      </c>
      <c r="B24" s="139" t="s">
        <v>277</v>
      </c>
      <c r="C24" s="139" t="s">
        <v>278</v>
      </c>
      <c r="D24" s="139" t="s">
        <v>279</v>
      </c>
      <c r="E24" s="136" t="s">
        <v>440</v>
      </c>
      <c r="F24" s="136" t="s">
        <v>442</v>
      </c>
    </row>
    <row r="25" spans="1:6">
      <c r="A25" s="138">
        <v>2025</v>
      </c>
      <c r="B25" s="144">
        <v>3.6</v>
      </c>
      <c r="C25" s="144">
        <v>1.5</v>
      </c>
      <c r="D25" s="144">
        <v>0.1</v>
      </c>
      <c r="E25" s="144">
        <v>5.1999999999999993</v>
      </c>
      <c r="F25" s="144">
        <v>5.2</v>
      </c>
    </row>
    <row r="26" spans="1:6">
      <c r="A26" s="138" t="s">
        <v>271</v>
      </c>
      <c r="B26" s="144">
        <v>3.6</v>
      </c>
      <c r="C26" s="144">
        <v>2.5</v>
      </c>
      <c r="D26" s="144">
        <v>0.25</v>
      </c>
      <c r="E26" s="144">
        <v>6.35</v>
      </c>
      <c r="F26" s="144">
        <v>5.2</v>
      </c>
    </row>
    <row r="27" spans="1:6">
      <c r="A27" s="138" t="s">
        <v>270</v>
      </c>
      <c r="B27" s="144">
        <v>3.7</v>
      </c>
      <c r="C27" s="144">
        <v>3</v>
      </c>
      <c r="D27" s="144">
        <v>0.25</v>
      </c>
      <c r="E27" s="144">
        <v>6.95</v>
      </c>
      <c r="F27" s="144">
        <v>5.2</v>
      </c>
    </row>
    <row r="28" spans="1:6">
      <c r="A28" s="138" t="s">
        <v>269</v>
      </c>
      <c r="B28" s="144">
        <v>3.8</v>
      </c>
      <c r="C28" s="144">
        <v>2.2999999999999998</v>
      </c>
      <c r="D28" s="144">
        <v>0.4</v>
      </c>
      <c r="E28" s="144">
        <v>6.5</v>
      </c>
      <c r="F28" s="144">
        <v>5.2</v>
      </c>
    </row>
    <row r="29" spans="1:6">
      <c r="A29" s="138" t="s">
        <v>268</v>
      </c>
      <c r="B29" s="144">
        <v>3.9</v>
      </c>
      <c r="C29" s="144">
        <v>2</v>
      </c>
      <c r="D29" s="144">
        <v>0.4</v>
      </c>
      <c r="E29" s="144">
        <v>6.3000000000000007</v>
      </c>
      <c r="F29" s="144">
        <v>5.2</v>
      </c>
    </row>
    <row r="30" spans="1:6">
      <c r="A30" s="138" t="s">
        <v>267</v>
      </c>
      <c r="B30" s="144">
        <v>4</v>
      </c>
      <c r="C30" s="144">
        <v>2</v>
      </c>
      <c r="D30" s="144">
        <v>0.3</v>
      </c>
      <c r="E30" s="144">
        <v>6.3</v>
      </c>
      <c r="F30" s="144">
        <v>5.2</v>
      </c>
    </row>
    <row r="31" spans="1:6">
      <c r="A31" s="138"/>
      <c r="B31" s="144"/>
      <c r="C31" s="144"/>
      <c r="D31" s="144"/>
    </row>
    <row r="32" spans="1:6">
      <c r="A32" s="138"/>
      <c r="B32" s="144"/>
      <c r="C32" s="144"/>
      <c r="D32" s="144"/>
    </row>
  </sheetData>
  <pageMargins left="0.7" right="0.7" top="0.75" bottom="0.75" header="0.3" footer="0.3"/>
  <pageSetup orientation="portrait" horizontalDpi="0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49EF-4283-4520-B11E-F3F85D7462B9}">
  <sheetPr codeName="Sheet17"/>
  <dimension ref="A1:J23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I25" sqref="I25"/>
    </sheetView>
  </sheetViews>
  <sheetFormatPr defaultColWidth="7.6640625" defaultRowHeight="13"/>
  <cols>
    <col min="1" max="1" width="7.6640625" style="18"/>
    <col min="2" max="2" width="7" style="18" customWidth="1"/>
    <col min="3" max="3" width="20.9140625" style="18" bestFit="1" customWidth="1"/>
    <col min="4" max="4" width="20.33203125" style="18" bestFit="1" customWidth="1"/>
    <col min="5" max="5" width="21.83203125" style="18" bestFit="1" customWidth="1"/>
    <col min="6" max="6" width="19.4140625" style="18" bestFit="1" customWidth="1"/>
    <col min="7" max="7" width="9" style="18" customWidth="1"/>
    <col min="8" max="16384" width="7.6640625" style="18"/>
  </cols>
  <sheetData>
    <row r="1" spans="1:10">
      <c r="A1" s="11"/>
      <c r="B1" s="5" t="s">
        <v>159</v>
      </c>
      <c r="C1" s="5" t="s">
        <v>129</v>
      </c>
      <c r="D1" s="5" t="s">
        <v>174</v>
      </c>
      <c r="E1" s="5" t="s">
        <v>175</v>
      </c>
      <c r="F1" s="5" t="s">
        <v>132</v>
      </c>
      <c r="J1" s="8" t="s">
        <v>368</v>
      </c>
    </row>
    <row r="2" spans="1:10">
      <c r="A2" s="11" t="s">
        <v>1</v>
      </c>
      <c r="B2" s="13">
        <v>9.0911842603082818</v>
      </c>
      <c r="C2" s="13">
        <v>5.6871304355959724</v>
      </c>
      <c r="D2" s="13">
        <v>-2.4748190839633915</v>
      </c>
      <c r="E2" s="13">
        <v>2.0848161521268844</v>
      </c>
      <c r="F2" s="13">
        <v>0.79133867490862109</v>
      </c>
      <c r="J2" s="8" t="s">
        <v>367</v>
      </c>
    </row>
    <row r="3" spans="1:10">
      <c r="A3" s="11" t="s">
        <v>2</v>
      </c>
      <c r="B3" s="13">
        <v>12.914281677378339</v>
      </c>
      <c r="C3" s="13">
        <v>6.6580087575124383</v>
      </c>
      <c r="D3" s="13">
        <v>-0.54627756882304346</v>
      </c>
      <c r="E3" s="13">
        <v>4.975387473733055</v>
      </c>
      <c r="F3" s="13">
        <v>2.3547964341979455</v>
      </c>
    </row>
    <row r="4" spans="1:10">
      <c r="A4" s="11" t="s">
        <v>3</v>
      </c>
      <c r="B4" s="13">
        <v>14.558060480493623</v>
      </c>
      <c r="C4" s="13">
        <v>7.5459597587660401</v>
      </c>
      <c r="D4" s="13">
        <v>-0.45264615366973354</v>
      </c>
      <c r="E4" s="13">
        <v>1.3123775220545553</v>
      </c>
      <c r="F4" s="13">
        <v>7.4620532140201945</v>
      </c>
    </row>
    <row r="5" spans="1:10">
      <c r="A5" s="11" t="s">
        <v>4</v>
      </c>
      <c r="B5" s="13">
        <v>12.701908178314667</v>
      </c>
      <c r="C5" s="13">
        <v>-1.9343430720156183</v>
      </c>
      <c r="D5" s="13">
        <v>1.3591801048174674</v>
      </c>
      <c r="E5" s="13">
        <v>3.5184296486056414</v>
      </c>
      <c r="F5" s="13">
        <v>10.960587688913693</v>
      </c>
    </row>
    <row r="6" spans="1:10">
      <c r="A6" s="11" t="s">
        <v>5</v>
      </c>
      <c r="B6" s="13">
        <v>12.432683700979256</v>
      </c>
      <c r="C6" s="13">
        <v>5.0208263853597312</v>
      </c>
      <c r="D6" s="13">
        <v>0.33068892118010113</v>
      </c>
      <c r="E6" s="13">
        <v>1.1955913295268377</v>
      </c>
      <c r="F6" s="13">
        <v>1.1914817902058736</v>
      </c>
    </row>
    <row r="7" spans="1:10">
      <c r="A7" s="11" t="s">
        <v>6</v>
      </c>
      <c r="B7" s="13">
        <v>9.6149430444283599</v>
      </c>
      <c r="C7" s="13">
        <v>6.7777613105774002</v>
      </c>
      <c r="D7" s="13">
        <v>0.92753142850541825</v>
      </c>
      <c r="E7" s="13">
        <v>2.7097822787840378</v>
      </c>
      <c r="F7" s="13">
        <v>-2.6031040676036223</v>
      </c>
    </row>
    <row r="8" spans="1:10">
      <c r="A8" s="11" t="s">
        <v>7</v>
      </c>
      <c r="B8" s="13">
        <v>7.1486120070292722</v>
      </c>
      <c r="C8" s="13">
        <v>2.1745971444637497</v>
      </c>
      <c r="D8" s="13">
        <v>1.6766151628823716</v>
      </c>
      <c r="E8" s="13">
        <v>1.7715985544272701</v>
      </c>
      <c r="F8" s="13">
        <v>-0.10410247278354756</v>
      </c>
    </row>
    <row r="9" spans="1:10">
      <c r="A9" s="11" t="s">
        <v>8</v>
      </c>
      <c r="B9" s="13">
        <v>6.1973618992024209</v>
      </c>
      <c r="C9" s="13">
        <v>3.5817018294265504</v>
      </c>
      <c r="D9" s="13">
        <v>1.3932949511545265</v>
      </c>
      <c r="E9" s="13">
        <v>1.8401980117249883</v>
      </c>
      <c r="F9" s="13">
        <v>0.72888463404409265</v>
      </c>
    </row>
    <row r="10" spans="1:10">
      <c r="A10" s="11" t="s">
        <v>9</v>
      </c>
      <c r="B10" s="13">
        <v>7.0029935884055314</v>
      </c>
      <c r="C10" s="13">
        <v>4.7757885652319656</v>
      </c>
      <c r="D10" s="13">
        <v>0.39065967041611177</v>
      </c>
      <c r="E10" s="13">
        <v>1.0567534603612423</v>
      </c>
      <c r="F10" s="13">
        <v>2.2962541379641568</v>
      </c>
    </row>
    <row r="11" spans="1:10">
      <c r="A11" s="11" t="s">
        <v>10</v>
      </c>
      <c r="B11" s="13">
        <v>7.4075836362697922</v>
      </c>
      <c r="C11" s="13">
        <v>2.0018271080411685</v>
      </c>
      <c r="D11" s="13">
        <v>6.7580623143973451E-2</v>
      </c>
      <c r="E11" s="13">
        <v>2.9643307875242879</v>
      </c>
      <c r="F11" s="13">
        <v>5.1119295633063224</v>
      </c>
    </row>
    <row r="12" spans="1:10">
      <c r="A12" s="11" t="s">
        <v>11</v>
      </c>
      <c r="B12" s="13">
        <v>6.0893204388279552</v>
      </c>
      <c r="C12" s="13">
        <v>7.3103829993683602</v>
      </c>
      <c r="D12" s="13">
        <v>-1.1010594936212965</v>
      </c>
      <c r="E12" s="13">
        <v>3.0911489004911843</v>
      </c>
      <c r="F12" s="13">
        <v>-1.3659155985138742</v>
      </c>
    </row>
    <row r="13" spans="1:10">
      <c r="A13" s="11" t="s">
        <v>12</v>
      </c>
      <c r="B13" s="13">
        <v>4.0580997213436101</v>
      </c>
      <c r="C13" s="13">
        <v>8.2448302155026258</v>
      </c>
      <c r="D13" s="13">
        <v>-2.3713277811094184</v>
      </c>
      <c r="E13" s="13">
        <v>2.3189235221526583</v>
      </c>
      <c r="F13" s="13">
        <v>-8.0020858253383569</v>
      </c>
    </row>
    <row r="14" spans="1:10">
      <c r="A14" s="11" t="s">
        <v>13</v>
      </c>
      <c r="B14" s="13">
        <v>5.3694270672559989</v>
      </c>
      <c r="C14" s="13">
        <v>11.367894487373899</v>
      </c>
      <c r="D14" s="13">
        <v>1.3871937304338506</v>
      </c>
      <c r="E14" s="13">
        <v>3.3029290109636524</v>
      </c>
      <c r="F14" s="13">
        <v>-9.9123555230769256</v>
      </c>
    </row>
    <row r="15" spans="1:10">
      <c r="A15" s="11" t="s">
        <v>14</v>
      </c>
      <c r="B15" s="13">
        <v>6.3686256953726721</v>
      </c>
      <c r="C15" s="13">
        <v>5.8902129735630115</v>
      </c>
      <c r="D15" s="13">
        <v>0.16531262481320247</v>
      </c>
      <c r="E15" s="13">
        <v>4.7746955396062045</v>
      </c>
      <c r="F15" s="13">
        <v>-6.3440203416536551</v>
      </c>
    </row>
    <row r="16" spans="1:10">
      <c r="A16" s="11" t="s">
        <v>15</v>
      </c>
      <c r="B16" s="13">
        <v>6.2890579076012765</v>
      </c>
      <c r="C16" s="13">
        <v>3.6354935650570885</v>
      </c>
      <c r="D16" s="13">
        <v>1.0303017680030569E-2</v>
      </c>
      <c r="E16" s="13">
        <v>2.2758808535837582</v>
      </c>
      <c r="F16" s="13">
        <v>-2.3444191804061143</v>
      </c>
    </row>
    <row r="17" spans="1:10">
      <c r="A17" s="11" t="s">
        <v>16</v>
      </c>
      <c r="B17" s="13">
        <v>9.3019835434392082</v>
      </c>
      <c r="C17" s="13">
        <v>6.854324663703137</v>
      </c>
      <c r="D17" s="13">
        <v>0.25004664665977272</v>
      </c>
      <c r="E17" s="13">
        <v>2.7431635994464596</v>
      </c>
      <c r="F17" s="13">
        <v>-0.49014892911418656</v>
      </c>
    </row>
    <row r="18" spans="1:10">
      <c r="A18" s="11" t="s">
        <v>38</v>
      </c>
      <c r="B18" s="13">
        <v>5.1542400003631323</v>
      </c>
      <c r="C18" s="13">
        <v>5.3691355040579882</v>
      </c>
      <c r="D18" s="13">
        <v>0.43424628042135016</v>
      </c>
      <c r="E18" s="13">
        <v>-0.10070076750614354</v>
      </c>
      <c r="F18" s="13">
        <v>1.8280904323418754</v>
      </c>
    </row>
    <row r="19" spans="1:10">
      <c r="A19" s="11" t="s">
        <v>55</v>
      </c>
      <c r="B19" s="13">
        <v>6.6517588947250212</v>
      </c>
      <c r="C19" s="13">
        <v>5.4456240518822048</v>
      </c>
      <c r="D19" s="13">
        <v>1.3139620082719639</v>
      </c>
      <c r="E19" s="13">
        <v>1.1994892107913677</v>
      </c>
      <c r="F19" s="13">
        <v>-1.1427918817973837</v>
      </c>
    </row>
    <row r="20" spans="1:10">
      <c r="J20" s="99" t="s">
        <v>246</v>
      </c>
    </row>
    <row r="23" spans="1:10" ht="14.5">
      <c r="J23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3B8C-ADA4-4167-9F49-F1ECFCA35BB2}">
  <sheetPr codeName="Sheet18"/>
  <dimension ref="A1:G56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17" sqref="S17"/>
    </sheetView>
  </sheetViews>
  <sheetFormatPr defaultColWidth="7.6640625" defaultRowHeight="13"/>
  <cols>
    <col min="1" max="1" width="12.1640625" style="40" customWidth="1"/>
    <col min="2" max="2" width="25.5" style="18" bestFit="1" customWidth="1"/>
    <col min="3" max="3" width="10.58203125" style="18" bestFit="1" customWidth="1"/>
    <col min="4" max="16384" width="7.6640625" style="18"/>
  </cols>
  <sheetData>
    <row r="1" spans="1:7">
      <c r="A1" s="28" t="s">
        <v>0</v>
      </c>
      <c r="B1" s="5" t="s">
        <v>371</v>
      </c>
      <c r="C1" s="5" t="s">
        <v>176</v>
      </c>
      <c r="G1" s="8" t="s">
        <v>369</v>
      </c>
    </row>
    <row r="2" spans="1:7">
      <c r="A2" s="28">
        <v>44562</v>
      </c>
      <c r="B2" s="13">
        <v>51</v>
      </c>
      <c r="C2" s="13"/>
      <c r="G2" s="14" t="s">
        <v>457</v>
      </c>
    </row>
    <row r="3" spans="1:7">
      <c r="A3" s="28">
        <v>44593</v>
      </c>
      <c r="B3" s="13">
        <v>64.2</v>
      </c>
      <c r="C3" s="13"/>
    </row>
    <row r="4" spans="1:7">
      <c r="A4" s="28">
        <v>44621</v>
      </c>
      <c r="B4" s="13">
        <v>58.8</v>
      </c>
      <c r="C4" s="13"/>
      <c r="F4" s="11"/>
    </row>
    <row r="5" spans="1:7">
      <c r="A5" s="28">
        <v>44652</v>
      </c>
      <c r="B5" s="13">
        <v>72.900000000000006</v>
      </c>
      <c r="C5" s="13"/>
    </row>
    <row r="6" spans="1:7">
      <c r="A6" s="28">
        <v>44682</v>
      </c>
      <c r="B6" s="13">
        <v>78</v>
      </c>
      <c r="C6" s="13"/>
    </row>
    <row r="7" spans="1:7">
      <c r="A7" s="28">
        <v>44713</v>
      </c>
      <c r="B7" s="13">
        <v>103.9</v>
      </c>
      <c r="C7" s="13"/>
    </row>
    <row r="8" spans="1:7">
      <c r="A8" s="28">
        <v>44743</v>
      </c>
      <c r="B8" s="13">
        <v>71.3</v>
      </c>
      <c r="C8" s="13"/>
    </row>
    <row r="9" spans="1:7">
      <c r="A9" s="28">
        <v>44774</v>
      </c>
      <c r="B9" s="13">
        <v>97.9</v>
      </c>
      <c r="C9" s="13"/>
    </row>
    <row r="10" spans="1:7">
      <c r="A10" s="28">
        <v>44805</v>
      </c>
      <c r="B10" s="13">
        <v>75.5</v>
      </c>
      <c r="C10" s="13"/>
    </row>
    <row r="11" spans="1:7">
      <c r="A11" s="28">
        <v>44835</v>
      </c>
      <c r="B11" s="13">
        <v>83.6</v>
      </c>
      <c r="C11" s="13"/>
    </row>
    <row r="12" spans="1:7">
      <c r="A12" s="28">
        <v>44866</v>
      </c>
      <c r="B12" s="13">
        <v>86</v>
      </c>
      <c r="C12" s="13"/>
    </row>
    <row r="13" spans="1:7">
      <c r="A13" s="28">
        <v>44896</v>
      </c>
      <c r="B13" s="13">
        <v>70.599999999999994</v>
      </c>
      <c r="C13" s="13"/>
    </row>
    <row r="14" spans="1:7">
      <c r="A14" s="28">
        <v>44927</v>
      </c>
      <c r="B14" s="13">
        <v>110.9</v>
      </c>
      <c r="C14" s="13"/>
    </row>
    <row r="15" spans="1:7">
      <c r="A15" s="28">
        <v>44958</v>
      </c>
      <c r="B15" s="13">
        <v>90.7</v>
      </c>
      <c r="C15" s="13"/>
    </row>
    <row r="16" spans="1:7">
      <c r="A16" s="28">
        <v>44986</v>
      </c>
      <c r="B16" s="13">
        <v>153.9</v>
      </c>
      <c r="C16" s="13"/>
    </row>
    <row r="17" spans="1:7">
      <c r="A17" s="28">
        <v>45017</v>
      </c>
      <c r="B17" s="13">
        <v>93.3</v>
      </c>
      <c r="C17" s="13"/>
    </row>
    <row r="18" spans="1:7">
      <c r="A18" s="28">
        <v>45047</v>
      </c>
      <c r="B18" s="13">
        <v>94.9</v>
      </c>
      <c r="C18" s="13"/>
    </row>
    <row r="19" spans="1:7">
      <c r="A19" s="28">
        <v>45078</v>
      </c>
      <c r="B19" s="13">
        <v>109.8</v>
      </c>
      <c r="C19" s="13"/>
    </row>
    <row r="20" spans="1:7">
      <c r="A20" s="28">
        <v>45108</v>
      </c>
      <c r="B20" s="13">
        <v>95.1</v>
      </c>
      <c r="C20" s="13"/>
      <c r="G20" s="99" t="s">
        <v>177</v>
      </c>
    </row>
    <row r="21" spans="1:7">
      <c r="A21" s="28">
        <v>45139</v>
      </c>
      <c r="B21" s="13">
        <v>124.8</v>
      </c>
      <c r="C21" s="13"/>
    </row>
    <row r="22" spans="1:7">
      <c r="A22" s="28">
        <v>45170</v>
      </c>
      <c r="B22" s="13">
        <v>83.9</v>
      </c>
      <c r="C22" s="13"/>
    </row>
    <row r="23" spans="1:7" ht="14.5">
      <c r="A23" s="28">
        <v>45200</v>
      </c>
      <c r="B23" s="13">
        <v>106.8</v>
      </c>
      <c r="C23" s="13"/>
      <c r="G23"/>
    </row>
    <row r="24" spans="1:7">
      <c r="A24" s="28">
        <v>45231</v>
      </c>
      <c r="B24" s="13">
        <v>113.2</v>
      </c>
      <c r="C24" s="13"/>
    </row>
    <row r="25" spans="1:7">
      <c r="A25" s="28">
        <v>45261</v>
      </c>
      <c r="B25" s="13">
        <v>89.1</v>
      </c>
      <c r="C25" s="13"/>
    </row>
    <row r="26" spans="1:7">
      <c r="A26" s="28">
        <v>45292</v>
      </c>
      <c r="B26" s="13">
        <v>117.7</v>
      </c>
      <c r="C26" s="13">
        <v>6.06</v>
      </c>
    </row>
    <row r="27" spans="1:7">
      <c r="A27" s="28">
        <v>45323</v>
      </c>
      <c r="B27" s="13">
        <v>61</v>
      </c>
      <c r="C27" s="13">
        <v>-32.799999999999997</v>
      </c>
    </row>
    <row r="28" spans="1:7">
      <c r="A28" s="28">
        <v>45352</v>
      </c>
      <c r="B28" s="13">
        <v>98.2</v>
      </c>
      <c r="C28" s="13">
        <v>-36.22</v>
      </c>
    </row>
    <row r="29" spans="1:7">
      <c r="A29" s="28">
        <v>45383</v>
      </c>
      <c r="B29" s="13">
        <v>93.8</v>
      </c>
      <c r="C29" s="13">
        <v>0.57999999999999996</v>
      </c>
    </row>
    <row r="30" spans="1:7">
      <c r="A30" s="28">
        <v>45413</v>
      </c>
      <c r="B30" s="13">
        <v>101.3</v>
      </c>
      <c r="C30" s="13">
        <v>6.76</v>
      </c>
    </row>
    <row r="31" spans="1:7">
      <c r="A31" s="28">
        <v>45444</v>
      </c>
      <c r="B31" s="13">
        <v>90.9</v>
      </c>
      <c r="C31" s="13">
        <v>-17.21</v>
      </c>
    </row>
    <row r="32" spans="1:7">
      <c r="A32" s="28">
        <v>45474</v>
      </c>
      <c r="B32" s="13">
        <v>134.1</v>
      </c>
      <c r="C32" s="13">
        <v>41.01</v>
      </c>
    </row>
    <row r="33" spans="1:3">
      <c r="A33" s="28">
        <v>45505</v>
      </c>
      <c r="B33" s="13">
        <v>86.7</v>
      </c>
      <c r="C33" s="13">
        <v>-30.5</v>
      </c>
    </row>
    <row r="34" spans="1:3">
      <c r="A34" s="28">
        <v>45536</v>
      </c>
      <c r="B34" s="13">
        <v>96.7</v>
      </c>
      <c r="C34" s="13">
        <v>15.31</v>
      </c>
    </row>
    <row r="35" spans="1:3">
      <c r="A35" s="28">
        <v>45566</v>
      </c>
      <c r="B35" s="13">
        <v>126</v>
      </c>
      <c r="C35" s="13">
        <v>17.989999999999998</v>
      </c>
    </row>
    <row r="36" spans="1:3">
      <c r="A36" s="28">
        <v>45597</v>
      </c>
      <c r="B36" s="13">
        <v>186.2</v>
      </c>
      <c r="C36" s="13">
        <v>64.430000000000007</v>
      </c>
    </row>
    <row r="37" spans="1:3">
      <c r="A37" s="28">
        <v>45627</v>
      </c>
      <c r="B37" s="13">
        <v>93.1</v>
      </c>
      <c r="C37" s="13">
        <v>4.45</v>
      </c>
    </row>
    <row r="38" spans="1:3">
      <c r="A38" s="28">
        <v>45658</v>
      </c>
      <c r="B38" s="13">
        <v>96.67032137999999</v>
      </c>
      <c r="C38" s="13">
        <v>-17.842562124236679</v>
      </c>
    </row>
    <row r="39" spans="1:3">
      <c r="A39" s="28">
        <v>45689</v>
      </c>
      <c r="B39" s="13">
        <v>96.430635360000011</v>
      </c>
      <c r="C39" s="13">
        <v>58.199873782695562</v>
      </c>
    </row>
    <row r="40" spans="1:3">
      <c r="A40" s="28">
        <v>45717</v>
      </c>
      <c r="B40" s="13">
        <v>75.641181299999985</v>
      </c>
      <c r="C40" s="13">
        <v>-22.93313516962904</v>
      </c>
    </row>
    <row r="41" spans="1:3">
      <c r="A41" s="28">
        <v>45748</v>
      </c>
      <c r="B41" s="13">
        <v>138.82962987999997</v>
      </c>
      <c r="C41" s="13">
        <v>47.995464490526132</v>
      </c>
    </row>
    <row r="42" spans="1:3">
      <c r="A42" s="28">
        <v>45778</v>
      </c>
      <c r="B42" s="13">
        <v>154.15434822</v>
      </c>
      <c r="C42" s="13">
        <v>52.145844484018824</v>
      </c>
    </row>
    <row r="43" spans="1:3">
      <c r="A43" s="28">
        <v>45809</v>
      </c>
      <c r="B43" s="13">
        <v>85.968290069999995</v>
      </c>
      <c r="C43" s="13">
        <v>-5.4460529521777659</v>
      </c>
    </row>
    <row r="44" spans="1:3">
      <c r="A44" s="28">
        <v>45839</v>
      </c>
      <c r="B44" s="13">
        <v>115.49345057000001</v>
      </c>
      <c r="C44" s="13">
        <v>-13.85107973724115</v>
      </c>
    </row>
    <row r="45" spans="1:3">
      <c r="A45" s="28">
        <v>45870</v>
      </c>
      <c r="B45" s="13">
        <v>61.193354819999996</v>
      </c>
      <c r="C45" s="13">
        <v>-29.435023164698109</v>
      </c>
    </row>
    <row r="46" spans="1:3">
      <c r="A46" s="28">
        <v>45901</v>
      </c>
      <c r="B46" s="13">
        <v>73.824732819999014</v>
      </c>
      <c r="C46" s="13">
        <v>-23.662995017466613</v>
      </c>
    </row>
    <row r="47" spans="1:3">
      <c r="A47" s="28">
        <v>45931</v>
      </c>
      <c r="B47" s="13">
        <v>72.44015361999999</v>
      </c>
      <c r="C47" s="13">
        <v>-42.528782308823509</v>
      </c>
    </row>
    <row r="48" spans="1:3">
      <c r="A48" s="28">
        <v>45962</v>
      </c>
      <c r="B48" s="13">
        <v>125.18028308000001</v>
      </c>
      <c r="C48" s="13">
        <v>-32.759035245911633</v>
      </c>
    </row>
    <row r="49" spans="1:3">
      <c r="A49" s="28">
        <v>45992</v>
      </c>
      <c r="B49" s="13">
        <v>80.018378830000003</v>
      </c>
      <c r="C49" s="13">
        <v>-14.058754346406658</v>
      </c>
    </row>
    <row r="50" spans="1:3">
      <c r="A50" s="28">
        <v>46023</v>
      </c>
      <c r="B50" s="13">
        <v>121.07613085999989</v>
      </c>
      <c r="C50" s="13">
        <f t="shared" ref="C50:C56" si="0">B50/B38*100-100</f>
        <v>25.246434615711522</v>
      </c>
    </row>
    <row r="51" spans="1:3">
      <c r="A51" s="28">
        <v>46054</v>
      </c>
      <c r="B51" s="13">
        <v>187.43256561999999</v>
      </c>
      <c r="C51" s="13">
        <f t="shared" si="0"/>
        <v>94.370352243627451</v>
      </c>
    </row>
    <row r="52" spans="1:3">
      <c r="A52" s="28">
        <v>46082</v>
      </c>
      <c r="B52" s="13">
        <v>150.42968231999998</v>
      </c>
      <c r="C52" s="13">
        <f t="shared" si="0"/>
        <v>98.872730085192359</v>
      </c>
    </row>
    <row r="53" spans="1:3">
      <c r="A53" s="28">
        <v>46113</v>
      </c>
      <c r="B53" s="13">
        <v>159.23746697999999</v>
      </c>
      <c r="C53" s="13">
        <f t="shared" si="0"/>
        <v>14.699914649084576</v>
      </c>
    </row>
    <row r="54" spans="1:3">
      <c r="A54" s="28">
        <v>46143</v>
      </c>
      <c r="B54" s="13">
        <v>155.57995963000002</v>
      </c>
      <c r="C54" s="13">
        <f t="shared" si="0"/>
        <v>0.92479480887912757</v>
      </c>
    </row>
    <row r="55" spans="1:3">
      <c r="A55" s="28">
        <v>46174</v>
      </c>
      <c r="B55" s="13">
        <v>180.710747429999</v>
      </c>
      <c r="C55" s="13">
        <f t="shared" si="0"/>
        <v>110.20628336663972</v>
      </c>
    </row>
    <row r="56" spans="1:3">
      <c r="A56" s="28">
        <v>46204</v>
      </c>
      <c r="B56" s="13">
        <v>320.99119566000002</v>
      </c>
      <c r="C56" s="13">
        <f t="shared" si="0"/>
        <v>177.93021515574929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0D19-7EE5-4F76-BFDA-307BD73D7E31}">
  <sheetPr codeName="Sheet19"/>
  <dimension ref="A1:I92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16" sqref="S16"/>
    </sheetView>
  </sheetViews>
  <sheetFormatPr defaultColWidth="7.6640625" defaultRowHeight="13"/>
  <cols>
    <col min="1" max="1" width="7.4140625" style="100" bestFit="1" customWidth="1"/>
    <col min="2" max="2" width="9.4140625" style="71" bestFit="1" customWidth="1"/>
    <col min="3" max="5" width="7.1640625" style="71" customWidth="1"/>
    <col min="6" max="7" width="7.9140625" style="71" customWidth="1"/>
    <col min="8" max="9" width="7.6640625" style="71"/>
    <col min="10" max="10" width="16.58203125" style="71" customWidth="1"/>
    <col min="11" max="16384" width="7.6640625" style="71"/>
  </cols>
  <sheetData>
    <row r="1" spans="1:9">
      <c r="B1" s="101" t="s">
        <v>178</v>
      </c>
      <c r="C1" s="101" t="s">
        <v>179</v>
      </c>
      <c r="D1" s="101" t="s">
        <v>180</v>
      </c>
      <c r="E1" s="101" t="s">
        <v>181</v>
      </c>
      <c r="I1" s="8" t="s">
        <v>372</v>
      </c>
    </row>
    <row r="2" spans="1:9">
      <c r="A2" s="102">
        <v>43466</v>
      </c>
      <c r="B2" s="78">
        <v>67.110508672879234</v>
      </c>
      <c r="C2" s="78">
        <v>43.951335866580912</v>
      </c>
      <c r="D2" s="78">
        <v>10.373039536582752</v>
      </c>
      <c r="E2" s="78">
        <v>12.786133269715572</v>
      </c>
      <c r="I2" s="50" t="s">
        <v>464</v>
      </c>
    </row>
    <row r="3" spans="1:9">
      <c r="A3" s="102">
        <v>43497</v>
      </c>
      <c r="B3" s="78">
        <v>76.794356048840271</v>
      </c>
      <c r="C3" s="78">
        <v>50.475373939587001</v>
      </c>
      <c r="D3" s="78">
        <v>11.749623961821037</v>
      </c>
      <c r="E3" s="78">
        <v>14.569358147432236</v>
      </c>
    </row>
    <row r="4" spans="1:9">
      <c r="A4" s="102">
        <v>43525</v>
      </c>
      <c r="B4" s="78">
        <v>86.881166026424481</v>
      </c>
      <c r="C4" s="78">
        <v>56.467989514951213</v>
      </c>
      <c r="D4" s="78">
        <v>13.781062319219746</v>
      </c>
      <c r="E4" s="78">
        <v>16.632114192253525</v>
      </c>
    </row>
    <row r="5" spans="1:9">
      <c r="A5" s="102">
        <v>43556</v>
      </c>
      <c r="B5" s="78">
        <v>97.866261131355216</v>
      </c>
      <c r="C5" s="78">
        <v>66.12504154403382</v>
      </c>
      <c r="D5" s="78">
        <v>14.180433412827391</v>
      </c>
      <c r="E5" s="78">
        <v>17.560786174494002</v>
      </c>
    </row>
    <row r="6" spans="1:9">
      <c r="A6" s="102">
        <v>43586</v>
      </c>
      <c r="B6" s="78">
        <v>104.03150127108701</v>
      </c>
      <c r="C6" s="78">
        <v>71.782963226439691</v>
      </c>
      <c r="D6" s="78">
        <v>14.1077166637358</v>
      </c>
      <c r="E6" s="78">
        <v>18.140821380911511</v>
      </c>
    </row>
    <row r="7" spans="1:9">
      <c r="A7" s="102">
        <v>43617</v>
      </c>
      <c r="B7" s="78">
        <v>111.064852251535</v>
      </c>
      <c r="C7" s="78">
        <v>82.338316871091507</v>
      </c>
      <c r="D7" s="78">
        <v>12.6903338295051</v>
      </c>
      <c r="E7" s="78">
        <v>16.036201550938401</v>
      </c>
    </row>
    <row r="8" spans="1:9">
      <c r="A8" s="102">
        <v>43647</v>
      </c>
      <c r="B8" s="78">
        <v>135.48210968327902</v>
      </c>
      <c r="C8" s="78">
        <v>103.969404867012</v>
      </c>
      <c r="D8" s="78">
        <v>13.713005362472201</v>
      </c>
      <c r="E8" s="78">
        <v>17.799699453794812</v>
      </c>
    </row>
    <row r="9" spans="1:9">
      <c r="A9" s="102">
        <v>43678</v>
      </c>
      <c r="B9" s="78">
        <v>130.060795005074</v>
      </c>
      <c r="C9" s="78">
        <v>98.913760913728709</v>
      </c>
      <c r="D9" s="78">
        <v>13.7268429890729</v>
      </c>
      <c r="E9" s="78">
        <v>17.420191102272394</v>
      </c>
    </row>
    <row r="10" spans="1:9">
      <c r="A10" s="102">
        <v>43709</v>
      </c>
      <c r="B10" s="78">
        <v>117.529607471962</v>
      </c>
      <c r="C10" s="78">
        <v>87.596044274952703</v>
      </c>
      <c r="D10" s="78">
        <v>12.9850057304701</v>
      </c>
      <c r="E10" s="78">
        <v>16.948557466539196</v>
      </c>
    </row>
    <row r="11" spans="1:9">
      <c r="A11" s="102">
        <v>43739</v>
      </c>
      <c r="B11" s="78">
        <v>121.20834775878001</v>
      </c>
      <c r="C11" s="78">
        <v>87.930691801331889</v>
      </c>
      <c r="D11" s="78">
        <v>14.2622890106146</v>
      </c>
      <c r="E11" s="78">
        <v>19.015366946833506</v>
      </c>
    </row>
    <row r="12" spans="1:9">
      <c r="A12" s="102">
        <v>43770</v>
      </c>
      <c r="B12" s="78">
        <v>107.23442054808299</v>
      </c>
      <c r="C12" s="78">
        <v>75.233416193494705</v>
      </c>
      <c r="D12" s="78">
        <v>13.6508514478106</v>
      </c>
      <c r="E12" s="78">
        <v>18.350152906777694</v>
      </c>
    </row>
    <row r="13" spans="1:9">
      <c r="A13" s="102">
        <v>43800</v>
      </c>
      <c r="B13" s="78">
        <v>126.504306143062</v>
      </c>
      <c r="C13" s="78">
        <v>85.878113479325307</v>
      </c>
      <c r="D13" s="78">
        <v>18.907626349997003</v>
      </c>
      <c r="E13" s="78">
        <v>21.7185663137397</v>
      </c>
    </row>
    <row r="14" spans="1:9">
      <c r="A14" s="102">
        <v>43831</v>
      </c>
      <c r="B14" s="78">
        <v>67.845012700359291</v>
      </c>
      <c r="C14" s="78">
        <v>41.9515368074224</v>
      </c>
      <c r="D14" s="78">
        <v>11.499541119211901</v>
      </c>
      <c r="E14" s="78">
        <v>14.39393477372499</v>
      </c>
    </row>
    <row r="15" spans="1:9">
      <c r="A15" s="102">
        <v>43862</v>
      </c>
      <c r="B15" s="78">
        <v>76.431757165654403</v>
      </c>
      <c r="C15" s="78">
        <v>47.327996476959903</v>
      </c>
      <c r="D15" s="78">
        <v>13.605647706339399</v>
      </c>
      <c r="E15" s="78">
        <v>15.498112982355099</v>
      </c>
    </row>
    <row r="16" spans="1:9">
      <c r="A16" s="102">
        <v>43891</v>
      </c>
      <c r="B16" s="78">
        <v>71.319897393541808</v>
      </c>
      <c r="C16" s="78">
        <v>41.669661060900097</v>
      </c>
      <c r="D16" s="78">
        <v>14.0661403790791</v>
      </c>
      <c r="E16" s="78">
        <v>15.584095953562604</v>
      </c>
    </row>
    <row r="17" spans="1:5">
      <c r="A17" s="102">
        <v>43922</v>
      </c>
      <c r="B17" s="78">
        <v>54.539392012839201</v>
      </c>
      <c r="C17" s="78">
        <v>29.149875660299301</v>
      </c>
      <c r="D17" s="78">
        <v>12.621641099526599</v>
      </c>
      <c r="E17" s="78">
        <v>12.767875253013298</v>
      </c>
    </row>
    <row r="18" spans="1:5">
      <c r="A18" s="102">
        <v>43952</v>
      </c>
      <c r="B18" s="78">
        <v>72.491604640469902</v>
      </c>
      <c r="C18" s="78">
        <v>39.380182248951506</v>
      </c>
      <c r="D18" s="78">
        <v>16.778842512425999</v>
      </c>
      <c r="E18" s="78">
        <v>16.3325798790924</v>
      </c>
    </row>
    <row r="19" spans="1:5">
      <c r="A19" s="102">
        <v>43983</v>
      </c>
      <c r="B19" s="78">
        <v>115.14908424304301</v>
      </c>
      <c r="C19" s="78">
        <v>66.510045418232792</v>
      </c>
      <c r="D19" s="78">
        <v>24.060838296521897</v>
      </c>
      <c r="E19" s="78">
        <v>24.57820052828831</v>
      </c>
    </row>
    <row r="20" spans="1:5">
      <c r="A20" s="102">
        <v>44013</v>
      </c>
      <c r="B20" s="78">
        <v>128.871445260575</v>
      </c>
      <c r="C20" s="78">
        <v>73.342342821987401</v>
      </c>
      <c r="D20" s="78">
        <v>30.841023135123301</v>
      </c>
      <c r="E20" s="78">
        <v>24.688079303464292</v>
      </c>
    </row>
    <row r="21" spans="1:5">
      <c r="A21" s="102">
        <v>44044</v>
      </c>
      <c r="B21" s="78">
        <v>127.71052883025553</v>
      </c>
      <c r="C21" s="78">
        <v>68.008632639610099</v>
      </c>
      <c r="D21" s="78">
        <v>36.774685978145804</v>
      </c>
      <c r="E21" s="78">
        <v>22.927210212499634</v>
      </c>
    </row>
    <row r="22" spans="1:5">
      <c r="A22" s="102">
        <v>44075</v>
      </c>
      <c r="B22" s="78">
        <v>137.75879092311999</v>
      </c>
      <c r="C22" s="78">
        <v>67.958230992466881</v>
      </c>
      <c r="D22" s="78">
        <v>44.309011460940198</v>
      </c>
      <c r="E22" s="78">
        <v>25.491548469712907</v>
      </c>
    </row>
    <row r="23" spans="1:5">
      <c r="A23" s="102">
        <v>44105</v>
      </c>
      <c r="B23" s="78">
        <v>135.26950516744199</v>
      </c>
      <c r="C23" s="78">
        <v>66.015639567319496</v>
      </c>
      <c r="D23" s="78">
        <v>43.256878080981998</v>
      </c>
      <c r="E23" s="78">
        <v>25.9969875191405</v>
      </c>
    </row>
    <row r="24" spans="1:5">
      <c r="A24" s="102">
        <v>44136</v>
      </c>
      <c r="B24" s="78">
        <v>118.64912242852297</v>
      </c>
      <c r="C24" s="78">
        <v>59.857441335446296</v>
      </c>
      <c r="D24" s="78">
        <v>34.689512895621199</v>
      </c>
      <c r="E24" s="78">
        <v>24.102168197455462</v>
      </c>
    </row>
    <row r="25" spans="1:5">
      <c r="A25" s="102">
        <v>44166</v>
      </c>
      <c r="B25" s="78">
        <v>145.27856422675501</v>
      </c>
      <c r="C25" s="78">
        <v>72.65824999043771</v>
      </c>
      <c r="D25" s="78">
        <v>40.943562413876002</v>
      </c>
      <c r="E25" s="78">
        <v>31.676751822441293</v>
      </c>
    </row>
    <row r="26" spans="1:5">
      <c r="A26" s="102">
        <v>44197</v>
      </c>
      <c r="B26" s="78">
        <v>80.533883896755697</v>
      </c>
      <c r="C26" s="78">
        <v>34.586881922289102</v>
      </c>
      <c r="D26" s="78">
        <v>25.112261360636598</v>
      </c>
      <c r="E26" s="78">
        <v>20.834740613829993</v>
      </c>
    </row>
    <row r="27" spans="1:5">
      <c r="A27" s="102">
        <v>44228</v>
      </c>
      <c r="B27" s="78">
        <v>93.997626583784495</v>
      </c>
      <c r="C27" s="78">
        <v>44.74228451090481</v>
      </c>
      <c r="D27" s="78">
        <v>26.747323441406834</v>
      </c>
      <c r="E27" s="78">
        <v>22.508018631472858</v>
      </c>
    </row>
    <row r="28" spans="1:5">
      <c r="A28" s="102">
        <v>44256</v>
      </c>
      <c r="B28" s="78">
        <v>115.60841778074304</v>
      </c>
      <c r="C28" s="78">
        <v>52.900075064110894</v>
      </c>
      <c r="D28" s="78">
        <v>32.980752406002296</v>
      </c>
      <c r="E28" s="78">
        <v>29.727590310629836</v>
      </c>
    </row>
    <row r="29" spans="1:5">
      <c r="A29" s="102">
        <v>44287</v>
      </c>
      <c r="B29" s="78">
        <v>116.46571419601423</v>
      </c>
      <c r="C29" s="78">
        <v>52.878804080823677</v>
      </c>
      <c r="D29" s="78">
        <v>33.161641099526598</v>
      </c>
      <c r="E29" s="78">
        <v>30.425269015663961</v>
      </c>
    </row>
    <row r="30" spans="1:5">
      <c r="A30" s="102">
        <v>44317</v>
      </c>
      <c r="B30" s="78">
        <v>125.21471828926876</v>
      </c>
      <c r="C30" s="78">
        <v>61.270666903795735</v>
      </c>
      <c r="D30" s="78">
        <v>33.103842512425999</v>
      </c>
      <c r="E30" s="78">
        <v>30.840208873047022</v>
      </c>
    </row>
    <row r="31" spans="1:5">
      <c r="A31" s="102">
        <v>44348</v>
      </c>
      <c r="B31" s="78">
        <v>143.70235053234802</v>
      </c>
      <c r="C31" s="78">
        <v>78.525569340427779</v>
      </c>
      <c r="D31" s="78">
        <v>33.052670637217524</v>
      </c>
      <c r="E31" s="78">
        <v>32.124110554702732</v>
      </c>
    </row>
    <row r="32" spans="1:5">
      <c r="A32" s="102">
        <v>44378</v>
      </c>
      <c r="B32" s="78">
        <v>141.20651872980878</v>
      </c>
      <c r="C32" s="78">
        <v>79.260523893609601</v>
      </c>
      <c r="D32" s="78">
        <v>32.20251156756165</v>
      </c>
      <c r="E32" s="78">
        <v>29.743483268637508</v>
      </c>
    </row>
    <row r="33" spans="1:5">
      <c r="A33" s="102">
        <v>44409</v>
      </c>
      <c r="B33" s="78">
        <v>134.875</v>
      </c>
      <c r="C33" s="78">
        <v>74.459999999999994</v>
      </c>
      <c r="D33" s="78">
        <v>31.210999999999999</v>
      </c>
      <c r="E33" s="78">
        <v>29.204000000000001</v>
      </c>
    </row>
    <row r="34" spans="1:5">
      <c r="A34" s="102">
        <v>44440</v>
      </c>
      <c r="B34" s="78">
        <v>133.73830566657801</v>
      </c>
      <c r="C34" s="78">
        <v>70.822901638458902</v>
      </c>
      <c r="D34" s="78">
        <v>31.100745913994199</v>
      </c>
      <c r="E34" s="78">
        <v>31.814658114124896</v>
      </c>
    </row>
    <row r="35" spans="1:5">
      <c r="A35" s="102">
        <v>44470</v>
      </c>
      <c r="B35" s="78">
        <v>125.71639671421755</v>
      </c>
      <c r="C35" s="78">
        <v>66.18804748649643</v>
      </c>
      <c r="D35" s="78">
        <v>30.492843136573843</v>
      </c>
      <c r="E35" s="78">
        <v>29.035506091147276</v>
      </c>
    </row>
    <row r="36" spans="1:5">
      <c r="A36" s="102">
        <v>44501</v>
      </c>
      <c r="B36" s="78">
        <v>119.44306608467788</v>
      </c>
      <c r="C36" s="78">
        <v>58.601053724319058</v>
      </c>
      <c r="D36" s="78">
        <v>30.611846866374229</v>
      </c>
      <c r="E36" s="78">
        <v>30.230165493984597</v>
      </c>
    </row>
    <row r="37" spans="1:5">
      <c r="A37" s="102">
        <v>44531</v>
      </c>
      <c r="B37" s="78">
        <v>136.71734430324784</v>
      </c>
      <c r="C37" s="78">
        <v>65.077122326796783</v>
      </c>
      <c r="D37" s="78">
        <v>38.207743782142607</v>
      </c>
      <c r="E37" s="78">
        <v>33.432478194308445</v>
      </c>
    </row>
    <row r="38" spans="1:5">
      <c r="A38" s="102">
        <v>44562</v>
      </c>
      <c r="B38" s="78">
        <v>75.977999999999994</v>
      </c>
      <c r="C38" s="78">
        <v>31.757000000000001</v>
      </c>
      <c r="D38" s="78">
        <v>23.466999999999999</v>
      </c>
      <c r="E38" s="78">
        <v>20.754000000000001</v>
      </c>
    </row>
    <row r="39" spans="1:5">
      <c r="A39" s="102">
        <v>44593</v>
      </c>
      <c r="B39" s="78">
        <v>85.772666802984759</v>
      </c>
      <c r="C39" s="78">
        <v>36.935606109648631</v>
      </c>
      <c r="D39" s="78">
        <v>25.188683248324619</v>
      </c>
      <c r="E39" s="78">
        <v>23.648377445011516</v>
      </c>
    </row>
    <row r="40" spans="1:5">
      <c r="A40" s="102">
        <v>44621</v>
      </c>
      <c r="B40" s="78">
        <v>92.673752079549587</v>
      </c>
      <c r="C40" s="78">
        <v>38.777327204806213</v>
      </c>
      <c r="D40" s="78">
        <v>29.157188034163163</v>
      </c>
      <c r="E40" s="78">
        <v>24.739236840580205</v>
      </c>
    </row>
    <row r="41" spans="1:5">
      <c r="A41" s="102">
        <v>44652</v>
      </c>
      <c r="B41" s="78">
        <v>137.94700447707763</v>
      </c>
      <c r="C41" s="78">
        <v>83.968819622718243</v>
      </c>
      <c r="D41" s="78">
        <v>28.340916200918404</v>
      </c>
      <c r="E41" s="78">
        <v>25.637268653440977</v>
      </c>
    </row>
    <row r="42" spans="1:5">
      <c r="A42" s="102">
        <v>44682</v>
      </c>
      <c r="B42" s="78">
        <v>207.92987965529719</v>
      </c>
      <c r="C42" s="78">
        <v>148.18970469249709</v>
      </c>
      <c r="D42" s="78">
        <v>28.326922052185168</v>
      </c>
      <c r="E42" s="78">
        <v>31.413252910614915</v>
      </c>
    </row>
    <row r="43" spans="1:5">
      <c r="A43" s="102">
        <v>44713</v>
      </c>
      <c r="B43" s="78">
        <v>260.11751184445205</v>
      </c>
      <c r="C43" s="78">
        <v>205.88628009504848</v>
      </c>
      <c r="D43" s="78">
        <v>27.724029580047986</v>
      </c>
      <c r="E43" s="78">
        <v>26.507202169355594</v>
      </c>
    </row>
    <row r="44" spans="1:5">
      <c r="A44" s="102">
        <v>44743</v>
      </c>
      <c r="B44" s="78">
        <v>219.99810113127</v>
      </c>
      <c r="C44" s="78">
        <v>174.42101592498702</v>
      </c>
      <c r="D44" s="78">
        <v>24.712175179344797</v>
      </c>
      <c r="E44" s="78">
        <v>20.864910026938198</v>
      </c>
    </row>
    <row r="45" spans="1:5">
      <c r="A45" s="102">
        <v>44774</v>
      </c>
      <c r="B45" s="78">
        <v>198.08111695191633</v>
      </c>
      <c r="C45" s="78">
        <v>148.000074919024</v>
      </c>
      <c r="D45" s="78">
        <v>26.779935822484173</v>
      </c>
      <c r="E45" s="78">
        <v>23.301106210408175</v>
      </c>
    </row>
    <row r="46" spans="1:5">
      <c r="A46" s="102">
        <v>44805</v>
      </c>
      <c r="B46" s="78">
        <v>194.30013199712178</v>
      </c>
      <c r="C46" s="78">
        <v>148.7759904930777</v>
      </c>
      <c r="D46" s="78">
        <v>24.645180814597062</v>
      </c>
      <c r="E46" s="78">
        <v>20.87896068944703</v>
      </c>
    </row>
    <row r="47" spans="1:5">
      <c r="A47" s="102">
        <v>44835</v>
      </c>
      <c r="B47" s="78">
        <v>179.94783611772235</v>
      </c>
      <c r="C47" s="78">
        <v>135.83072149594634</v>
      </c>
      <c r="D47" s="78">
        <v>24.145542641851463</v>
      </c>
      <c r="E47" s="78">
        <v>19.971571979924548</v>
      </c>
    </row>
    <row r="48" spans="1:5">
      <c r="A48" s="102">
        <v>44866</v>
      </c>
      <c r="B48" s="78">
        <v>173.13541286420343</v>
      </c>
      <c r="C48" s="78">
        <v>126.45384200647663</v>
      </c>
      <c r="D48" s="78">
        <v>24.948739395458009</v>
      </c>
      <c r="E48" s="78">
        <v>21.732831462268773</v>
      </c>
    </row>
    <row r="49" spans="1:5">
      <c r="A49" s="102">
        <v>44896</v>
      </c>
      <c r="B49" s="78">
        <v>174.99315512921942</v>
      </c>
      <c r="C49" s="78">
        <v>120.01948573805096</v>
      </c>
      <c r="D49" s="78">
        <v>30.848278115792212</v>
      </c>
      <c r="E49" s="78">
        <v>24.125391275376231</v>
      </c>
    </row>
    <row r="50" spans="1:5">
      <c r="A50" s="102">
        <v>44927</v>
      </c>
      <c r="B50" s="78">
        <v>103.64104068741426</v>
      </c>
      <c r="C50" s="78">
        <v>66.037833595298991</v>
      </c>
      <c r="D50" s="78">
        <v>20.101708824524419</v>
      </c>
      <c r="E50" s="78">
        <v>17.501498267590858</v>
      </c>
    </row>
    <row r="51" spans="1:5">
      <c r="A51" s="102">
        <v>44958</v>
      </c>
      <c r="B51" s="78">
        <v>110.01856603349108</v>
      </c>
      <c r="C51" s="78">
        <v>69.686012531468435</v>
      </c>
      <c r="D51" s="78">
        <v>21.389698680153106</v>
      </c>
      <c r="E51" s="78">
        <v>18.942854821869531</v>
      </c>
    </row>
    <row r="52" spans="1:5">
      <c r="A52" s="102">
        <v>44986</v>
      </c>
      <c r="B52" s="78">
        <v>125.97153328111474</v>
      </c>
      <c r="C52" s="78">
        <v>76.051098642116443</v>
      </c>
      <c r="D52" s="78">
        <v>26.907856144950358</v>
      </c>
      <c r="E52" s="78">
        <v>23.01257849404794</v>
      </c>
    </row>
    <row r="53" spans="1:5">
      <c r="A53" s="102">
        <v>45017</v>
      </c>
      <c r="B53" s="78">
        <v>109.31751183067652</v>
      </c>
      <c r="C53" s="78">
        <v>64.880815173887001</v>
      </c>
      <c r="D53" s="78">
        <v>23.977479679905723</v>
      </c>
      <c r="E53" s="78">
        <v>20.459216976883791</v>
      </c>
    </row>
    <row r="54" spans="1:5">
      <c r="A54" s="102">
        <v>45047</v>
      </c>
      <c r="B54" s="78">
        <v>130.94407298466274</v>
      </c>
      <c r="C54" s="78">
        <v>79.313813769774896</v>
      </c>
      <c r="D54" s="78">
        <v>26.732911501217917</v>
      </c>
      <c r="E54" s="78">
        <v>24.897347713669944</v>
      </c>
    </row>
    <row r="55" spans="1:5">
      <c r="A55" s="102">
        <v>45078</v>
      </c>
      <c r="B55" s="78">
        <v>128.040464788257</v>
      </c>
      <c r="C55" s="78">
        <v>77.744563691468699</v>
      </c>
      <c r="D55" s="78">
        <v>26.987095184148597</v>
      </c>
      <c r="E55" s="78">
        <v>23.308805912639695</v>
      </c>
    </row>
    <row r="56" spans="1:5">
      <c r="A56" s="102">
        <v>45108</v>
      </c>
      <c r="B56" s="78">
        <v>116.7380925640325</v>
      </c>
      <c r="C56" s="78">
        <v>69.168498071976288</v>
      </c>
      <c r="D56" s="78">
        <v>25.538900685129004</v>
      </c>
      <c r="E56" s="78">
        <v>22.030693806927214</v>
      </c>
    </row>
    <row r="57" spans="1:5">
      <c r="A57" s="102">
        <v>45139</v>
      </c>
      <c r="B57" s="78">
        <v>107.94315891195509</v>
      </c>
      <c r="C57" s="78">
        <v>57.77912278929967</v>
      </c>
      <c r="D57" s="78">
        <v>27.323376695092033</v>
      </c>
      <c r="E57" s="78">
        <v>22.840659427563391</v>
      </c>
    </row>
    <row r="58" spans="1:5">
      <c r="A58" s="102">
        <v>45170</v>
      </c>
      <c r="B58" s="78">
        <v>93.947366579580006</v>
      </c>
      <c r="C58" s="78">
        <v>46.191236128524096</v>
      </c>
      <c r="D58" s="78">
        <v>25.4043894094881</v>
      </c>
      <c r="E58" s="78">
        <v>22.351741041567806</v>
      </c>
    </row>
    <row r="59" spans="1:5">
      <c r="A59" s="102">
        <v>45200</v>
      </c>
      <c r="B59" s="78">
        <v>99.086828540199207</v>
      </c>
      <c r="C59" s="78">
        <v>47.782021101098501</v>
      </c>
      <c r="D59" s="78">
        <v>28.170481993587</v>
      </c>
      <c r="E59" s="78">
        <v>23.134325445513703</v>
      </c>
    </row>
    <row r="60" spans="1:5">
      <c r="A60" s="102">
        <v>45231</v>
      </c>
      <c r="B60" s="78">
        <v>87.686725085678603</v>
      </c>
      <c r="C60" s="78">
        <v>36.100933626646501</v>
      </c>
      <c r="D60" s="78">
        <v>26.225862591396798</v>
      </c>
      <c r="E60" s="78">
        <v>25.359928867635297</v>
      </c>
    </row>
    <row r="61" spans="1:5">
      <c r="A61" s="102">
        <v>45261</v>
      </c>
      <c r="B61" s="78">
        <v>102.27500000000001</v>
      </c>
      <c r="C61" s="78">
        <v>43.939640318493801</v>
      </c>
      <c r="D61" s="78">
        <v>32.102919981838902</v>
      </c>
      <c r="E61" s="78">
        <v>26.232788163806294</v>
      </c>
    </row>
    <row r="62" spans="1:5">
      <c r="A62" s="102">
        <v>45292</v>
      </c>
      <c r="B62" s="78">
        <v>69.915000000000006</v>
      </c>
      <c r="C62" s="78">
        <v>28.855638648024303</v>
      </c>
      <c r="D62" s="78">
        <v>22.602101632331799</v>
      </c>
      <c r="E62" s="78">
        <v>18.457336650451396</v>
      </c>
    </row>
    <row r="63" spans="1:5">
      <c r="A63" s="102">
        <v>45323</v>
      </c>
      <c r="B63" s="78">
        <v>75.179565596800501</v>
      </c>
      <c r="C63" s="78">
        <v>31.063901672363698</v>
      </c>
      <c r="D63" s="78">
        <v>24.719265281869699</v>
      </c>
      <c r="E63" s="78">
        <v>19.3963986425671</v>
      </c>
    </row>
    <row r="64" spans="1:5">
      <c r="A64" s="102">
        <v>45352</v>
      </c>
      <c r="B64" s="78">
        <v>80.391654499429904</v>
      </c>
      <c r="C64" s="78">
        <v>33.279668388477404</v>
      </c>
      <c r="D64" s="78">
        <v>25.903507747181401</v>
      </c>
      <c r="E64" s="78">
        <v>21.2084783637711</v>
      </c>
    </row>
    <row r="65" spans="1:5">
      <c r="A65" s="102">
        <v>45383</v>
      </c>
      <c r="B65" s="78">
        <v>81.403826287334596</v>
      </c>
      <c r="C65" s="78">
        <v>32.676614568077802</v>
      </c>
      <c r="D65" s="78">
        <v>27.3343232645684</v>
      </c>
      <c r="E65" s="78">
        <v>21.392888454688396</v>
      </c>
    </row>
    <row r="66" spans="1:5">
      <c r="A66" s="102">
        <v>45413</v>
      </c>
      <c r="B66" s="78">
        <v>86</v>
      </c>
      <c r="C66" s="78">
        <v>35.9</v>
      </c>
      <c r="D66" s="78">
        <v>27.9</v>
      </c>
      <c r="E66" s="78">
        <v>22.3</v>
      </c>
    </row>
    <row r="67" spans="1:5">
      <c r="A67" s="102">
        <v>45444</v>
      </c>
      <c r="B67" s="78">
        <v>81.3</v>
      </c>
      <c r="C67" s="78">
        <v>35.200000000000003</v>
      </c>
      <c r="D67" s="78">
        <v>26.2</v>
      </c>
      <c r="E67" s="78">
        <v>19.899999999999999</v>
      </c>
    </row>
    <row r="68" spans="1:5">
      <c r="A68" s="102">
        <v>45474</v>
      </c>
      <c r="B68" s="78">
        <v>89.8</v>
      </c>
      <c r="C68" s="78">
        <v>40.1</v>
      </c>
      <c r="D68" s="78">
        <v>27.8</v>
      </c>
      <c r="E68" s="78">
        <v>21.9</v>
      </c>
    </row>
    <row r="69" spans="1:5">
      <c r="A69" s="102">
        <v>45505</v>
      </c>
      <c r="B69" s="78">
        <v>91.2</v>
      </c>
      <c r="C69" s="78">
        <v>40.4</v>
      </c>
      <c r="D69" s="78">
        <v>29</v>
      </c>
      <c r="E69" s="78">
        <v>21.9</v>
      </c>
    </row>
    <row r="70" spans="1:5">
      <c r="A70" s="102">
        <v>45536</v>
      </c>
      <c r="B70" s="78">
        <v>87.5</v>
      </c>
      <c r="C70" s="78">
        <v>36.700000000000003</v>
      </c>
      <c r="D70" s="78">
        <v>26.4</v>
      </c>
      <c r="E70" s="78">
        <v>24.4</v>
      </c>
    </row>
    <row r="71" spans="1:5">
      <c r="A71" s="102">
        <v>45566</v>
      </c>
      <c r="B71" s="78">
        <v>85.1</v>
      </c>
      <c r="C71" s="78">
        <v>31.6</v>
      </c>
      <c r="D71" s="78">
        <v>29.7</v>
      </c>
      <c r="E71" s="78">
        <v>23.799999999999994</v>
      </c>
    </row>
    <row r="72" spans="1:5">
      <c r="A72" s="102">
        <v>45597</v>
      </c>
      <c r="B72" s="78">
        <v>79.900000000000006</v>
      </c>
      <c r="C72" s="78">
        <v>29.5</v>
      </c>
      <c r="D72" s="78">
        <v>27.5</v>
      </c>
      <c r="E72" s="78">
        <v>22.900000000000006</v>
      </c>
    </row>
    <row r="73" spans="1:5">
      <c r="A73" s="102">
        <v>45627</v>
      </c>
      <c r="B73" s="78">
        <v>105.6</v>
      </c>
      <c r="C73" s="78">
        <v>42.6</v>
      </c>
      <c r="D73" s="78">
        <v>33.299999999999997</v>
      </c>
      <c r="E73" s="78">
        <v>29.699999999999996</v>
      </c>
    </row>
    <row r="74" spans="1:5">
      <c r="A74" s="102">
        <v>45658</v>
      </c>
      <c r="B74" s="78">
        <v>68.2</v>
      </c>
      <c r="C74" s="78">
        <v>28.7</v>
      </c>
      <c r="D74" s="78">
        <v>22.4</v>
      </c>
      <c r="E74" s="78">
        <v>17.100000000000001</v>
      </c>
    </row>
    <row r="75" spans="1:5">
      <c r="A75" s="102">
        <v>45689</v>
      </c>
      <c r="B75" s="78">
        <v>76.354439999999997</v>
      </c>
      <c r="C75" s="78">
        <v>36.412529999999997</v>
      </c>
      <c r="D75" s="78">
        <v>22.455439999999999</v>
      </c>
      <c r="E75" s="78">
        <v>17.486470000000001</v>
      </c>
    </row>
    <row r="76" spans="1:5">
      <c r="A76" s="102">
        <v>45717</v>
      </c>
      <c r="B76" s="78">
        <v>85.704999999999998</v>
      </c>
      <c r="C76" s="78">
        <v>39.079190000000004</v>
      </c>
      <c r="D76" s="78">
        <v>26.087049999999998</v>
      </c>
      <c r="E76" s="78">
        <v>20.538759999999996</v>
      </c>
    </row>
    <row r="77" spans="1:5">
      <c r="A77" s="102">
        <v>45748</v>
      </c>
      <c r="B77" s="78">
        <v>99.129379999999998</v>
      </c>
      <c r="C77" s="78">
        <v>43.406150000000004</v>
      </c>
      <c r="D77" s="78">
        <v>29.386830000000003</v>
      </c>
      <c r="E77" s="78">
        <v>26.33639999999999</v>
      </c>
    </row>
    <row r="78" spans="1:5">
      <c r="A78" s="102">
        <v>45778</v>
      </c>
      <c r="B78" s="78">
        <v>92.643000000000001</v>
      </c>
      <c r="C78" s="78">
        <v>46.003999999999998</v>
      </c>
      <c r="D78" s="78">
        <v>26.372</v>
      </c>
      <c r="E78" s="78">
        <v>20.267000000000003</v>
      </c>
    </row>
    <row r="79" spans="1:5">
      <c r="A79" s="102">
        <v>45809</v>
      </c>
      <c r="B79" s="78">
        <v>98.652000000000001</v>
      </c>
      <c r="C79" s="78">
        <v>50.924999999999997</v>
      </c>
      <c r="D79" s="78">
        <v>26.253</v>
      </c>
      <c r="E79" s="78">
        <v>21.474000000000004</v>
      </c>
    </row>
    <row r="80" spans="1:5">
      <c r="A80" s="102">
        <v>45839</v>
      </c>
      <c r="B80" s="78">
        <v>117.69</v>
      </c>
      <c r="C80" s="78">
        <v>60.097000000000001</v>
      </c>
      <c r="D80" s="78">
        <v>31.84</v>
      </c>
      <c r="E80" s="78">
        <v>25.752999999999997</v>
      </c>
    </row>
    <row r="81" spans="1:5">
      <c r="A81" s="102">
        <v>45870</v>
      </c>
      <c r="B81" s="78">
        <v>111.74537407665601</v>
      </c>
      <c r="C81" s="78">
        <v>59.137380188604901</v>
      </c>
      <c r="D81" s="78">
        <v>29.067403421477799</v>
      </c>
      <c r="E81" s="78">
        <v>23.540590466573299</v>
      </c>
    </row>
    <row r="82" spans="1:5">
      <c r="A82" s="102">
        <v>45901</v>
      </c>
      <c r="B82" s="78">
        <v>104.02200000000001</v>
      </c>
      <c r="C82" s="78">
        <v>53.265000000000001</v>
      </c>
      <c r="D82" s="78">
        <v>27.56</v>
      </c>
      <c r="E82" s="78">
        <v>23.196999999999999</v>
      </c>
    </row>
    <row r="83" spans="1:5">
      <c r="A83" s="102">
        <v>45931</v>
      </c>
      <c r="B83" s="78">
        <v>102.93925</v>
      </c>
      <c r="C83" s="78">
        <v>53.126339999999999</v>
      </c>
      <c r="D83" s="78">
        <v>27.548200000000001</v>
      </c>
      <c r="E83" s="78">
        <v>22.264710000000001</v>
      </c>
    </row>
    <row r="84" spans="1:5">
      <c r="A84" s="102">
        <v>45962</v>
      </c>
      <c r="B84" s="78">
        <v>88.964560000000006</v>
      </c>
      <c r="C84" s="78">
        <v>43.227069999999998</v>
      </c>
      <c r="D84" s="78">
        <v>24.546790000000001</v>
      </c>
      <c r="E84" s="78">
        <v>21.1907</v>
      </c>
    </row>
    <row r="85" spans="1:5">
      <c r="A85" s="102">
        <v>45992</v>
      </c>
      <c r="B85" s="78">
        <v>120.88594999999999</v>
      </c>
      <c r="C85" s="78">
        <v>55.257420000000003</v>
      </c>
      <c r="D85" s="78">
        <v>35.398359999999997</v>
      </c>
      <c r="E85" s="78">
        <v>30.230170000000001</v>
      </c>
    </row>
    <row r="86" spans="1:5">
      <c r="A86" s="102">
        <v>46023</v>
      </c>
      <c r="B86" s="78">
        <v>79.853009999999998</v>
      </c>
      <c r="C86" s="78">
        <v>35.660649999999997</v>
      </c>
      <c r="D86" s="78">
        <v>23.44462</v>
      </c>
      <c r="E86" s="78">
        <v>20.74774</v>
      </c>
    </row>
    <row r="87" spans="1:5">
      <c r="A87" s="102">
        <v>46054</v>
      </c>
      <c r="B87" s="78">
        <v>86.704390000000004</v>
      </c>
      <c r="C87" s="78">
        <v>38.637300000000003</v>
      </c>
      <c r="D87" s="78">
        <v>25.270800000000001</v>
      </c>
      <c r="E87" s="78">
        <v>22.796289999999999</v>
      </c>
    </row>
    <row r="88" spans="1:5">
      <c r="A88" s="102">
        <v>46082</v>
      </c>
      <c r="B88" s="78">
        <v>99.434820000000002</v>
      </c>
      <c r="C88" s="78">
        <v>44.142910000000001</v>
      </c>
      <c r="D88" s="78">
        <v>28.591760000000001</v>
      </c>
      <c r="E88" s="78">
        <v>26.700150000000001</v>
      </c>
    </row>
    <row r="89" spans="1:5">
      <c r="A89" s="102">
        <v>46113</v>
      </c>
      <c r="B89" s="78">
        <v>110.45659999999999</v>
      </c>
      <c r="C89" s="78">
        <v>51.988520000000001</v>
      </c>
      <c r="D89" s="78">
        <v>30.71884</v>
      </c>
      <c r="E89" s="78">
        <v>27.74924</v>
      </c>
    </row>
    <row r="90" spans="1:5">
      <c r="A90" s="102">
        <v>46143</v>
      </c>
      <c r="B90" s="78">
        <v>113.45653</v>
      </c>
      <c r="C90" s="78">
        <v>57.880850000000002</v>
      </c>
      <c r="D90" s="78">
        <v>29.225719999999999</v>
      </c>
      <c r="E90" s="78">
        <f>B90-C90-D90</f>
        <v>26.349959999999999</v>
      </c>
    </row>
    <row r="91" spans="1:5">
      <c r="A91" s="102">
        <v>46174</v>
      </c>
      <c r="B91" s="78">
        <v>124.42010999999999</v>
      </c>
      <c r="C91" s="78">
        <v>68.321039999999996</v>
      </c>
      <c r="D91" s="78">
        <v>18.397400000000001</v>
      </c>
      <c r="E91" s="78">
        <f>B91-C91-D91</f>
        <v>37.701669999999993</v>
      </c>
    </row>
    <row r="92" spans="1:5">
      <c r="A92" s="102">
        <v>46204</v>
      </c>
      <c r="B92" s="78">
        <v>152.80000000000001</v>
      </c>
      <c r="C92" s="78">
        <v>78.8</v>
      </c>
      <c r="D92" s="78">
        <v>35.6</v>
      </c>
      <c r="E92" s="78">
        <v>38.5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036A-4082-4A56-9262-B97A98B1A02B}">
  <sheetPr codeName="Sheet20"/>
  <dimension ref="A1:L64"/>
  <sheetViews>
    <sheetView zoomScale="80" zoomScaleNormal="80" workbookViewId="0">
      <pane xSplit="1" ySplit="1" topLeftCell="E2" activePane="bottomRight" state="frozen"/>
      <selection activeCell="I1" sqref="I1:I2"/>
      <selection pane="topRight" activeCell="I1" sqref="I1:I2"/>
      <selection pane="bottomLeft" activeCell="I1" sqref="I1:I2"/>
      <selection pane="bottomRight" activeCell="L20" sqref="L20"/>
    </sheetView>
  </sheetViews>
  <sheetFormatPr defaultColWidth="7.58203125" defaultRowHeight="13"/>
  <cols>
    <col min="1" max="1" width="7.58203125" style="45"/>
    <col min="2" max="2" width="21.33203125" style="8" bestFit="1" customWidth="1"/>
    <col min="3" max="3" width="7" style="8" bestFit="1" customWidth="1"/>
    <col min="4" max="4" width="6.6640625" style="8" customWidth="1"/>
    <col min="5" max="5" width="12.4140625" style="8" bestFit="1" customWidth="1"/>
    <col min="6" max="6" width="13.6640625" style="8" bestFit="1" customWidth="1"/>
    <col min="7" max="7" width="7.9140625" style="8" customWidth="1"/>
    <col min="8" max="8" width="14.33203125" style="8" bestFit="1" customWidth="1"/>
    <col min="9" max="9" width="6.08203125" style="8" customWidth="1"/>
    <col min="10" max="16384" width="7.58203125" style="8"/>
  </cols>
  <sheetData>
    <row r="1" spans="1:12">
      <c r="A1" s="44"/>
      <c r="B1" s="43" t="s">
        <v>182</v>
      </c>
      <c r="C1" s="43" t="s">
        <v>183</v>
      </c>
      <c r="D1" s="43" t="s">
        <v>184</v>
      </c>
      <c r="E1" s="43" t="s">
        <v>185</v>
      </c>
      <c r="F1" s="43" t="s">
        <v>186</v>
      </c>
      <c r="G1" s="43" t="s">
        <v>181</v>
      </c>
      <c r="H1" s="43" t="s">
        <v>187</v>
      </c>
      <c r="I1" s="43"/>
      <c r="L1" s="8" t="s">
        <v>373</v>
      </c>
    </row>
    <row r="2" spans="1:12">
      <c r="A2" s="45" t="s">
        <v>25</v>
      </c>
      <c r="B2" s="30">
        <v>-13.903879014526439</v>
      </c>
      <c r="C2" s="30">
        <v>1.1318487954584266</v>
      </c>
      <c r="D2" s="30">
        <v>2.2270236752496135</v>
      </c>
      <c r="E2" s="30">
        <v>-1.4159990631880874E-3</v>
      </c>
      <c r="F2" s="30">
        <v>7.837564068478617</v>
      </c>
      <c r="G2" s="30">
        <v>-6.2283570997147049</v>
      </c>
      <c r="H2" s="30">
        <v>-8.9372155741176744</v>
      </c>
      <c r="I2" s="30"/>
      <c r="L2" s="50" t="s">
        <v>188</v>
      </c>
    </row>
    <row r="3" spans="1:12">
      <c r="A3" s="45" t="s">
        <v>26</v>
      </c>
      <c r="B3" s="30">
        <v>-11.155654076472091</v>
      </c>
      <c r="C3" s="30">
        <v>1.0409679985273215</v>
      </c>
      <c r="D3" s="30">
        <v>1.7318467034049165</v>
      </c>
      <c r="E3" s="30">
        <v>-7.250813305441986E-2</v>
      </c>
      <c r="F3" s="30">
        <v>8.8217991655079224</v>
      </c>
      <c r="G3" s="30">
        <v>-4.7286273715917009</v>
      </c>
      <c r="H3" s="30">
        <v>-4.3621757136780515</v>
      </c>
      <c r="I3" s="30"/>
    </row>
    <row r="4" spans="1:12">
      <c r="A4" s="45" t="s">
        <v>27</v>
      </c>
      <c r="B4" s="30">
        <v>-8.4722777845034489</v>
      </c>
      <c r="C4" s="30">
        <v>1.1304984495525892</v>
      </c>
      <c r="D4" s="30">
        <v>0.96339176675235128</v>
      </c>
      <c r="E4" s="30">
        <v>-8.1149610267659752E-2</v>
      </c>
      <c r="F4" s="30">
        <v>8.4232226559649117</v>
      </c>
      <c r="G4" s="30">
        <v>-3.6449939257973414</v>
      </c>
      <c r="H4" s="30">
        <v>-1.6813084482985974</v>
      </c>
      <c r="I4" s="30"/>
    </row>
    <row r="5" spans="1:12">
      <c r="A5" s="45" t="s">
        <v>28</v>
      </c>
      <c r="B5" s="30">
        <v>-16.733681017102871</v>
      </c>
      <c r="C5" s="30">
        <v>-1.5545331915017948</v>
      </c>
      <c r="D5" s="30">
        <v>1.745208217791125</v>
      </c>
      <c r="E5" s="30">
        <v>-3.1259949604741891E-2</v>
      </c>
      <c r="F5" s="30">
        <v>9.5421705097002114</v>
      </c>
      <c r="G5" s="30">
        <v>-5.7565582005278113</v>
      </c>
      <c r="H5" s="30">
        <v>-12.788653631245882</v>
      </c>
      <c r="I5" s="30"/>
    </row>
    <row r="6" spans="1:12">
      <c r="A6" s="45" t="s">
        <v>29</v>
      </c>
      <c r="B6" s="30">
        <v>-12.419546368308211</v>
      </c>
      <c r="C6" s="30">
        <v>0.5293403352560665</v>
      </c>
      <c r="D6" s="30">
        <v>2.5512415025532325</v>
      </c>
      <c r="E6" s="30">
        <v>0.16534024281620044</v>
      </c>
      <c r="F6" s="30">
        <v>6.6033662956777848</v>
      </c>
      <c r="G6" s="30">
        <v>-5.8018833287625844</v>
      </c>
      <c r="H6" s="30">
        <v>-8.3721413207675113</v>
      </c>
      <c r="I6" s="30"/>
    </row>
    <row r="7" spans="1:12">
      <c r="A7" s="45" t="s">
        <v>30</v>
      </c>
      <c r="B7" s="30">
        <v>-10.351576257206</v>
      </c>
      <c r="C7" s="30">
        <v>-0.29805833711047786</v>
      </c>
      <c r="D7" s="30">
        <v>2.8931473611594694</v>
      </c>
      <c r="E7" s="30">
        <v>-6.9898258103786817E-2</v>
      </c>
      <c r="F7" s="30">
        <v>7.4492253820823686</v>
      </c>
      <c r="G7" s="30">
        <v>-6.1800848082004283</v>
      </c>
      <c r="H7" s="30">
        <v>-6.5572449173788545</v>
      </c>
      <c r="I7" s="30"/>
    </row>
    <row r="8" spans="1:12">
      <c r="A8" s="45" t="s">
        <v>31</v>
      </c>
      <c r="B8" s="30">
        <v>-10.092470654949896</v>
      </c>
      <c r="C8" s="30">
        <v>-0.15660563863190555</v>
      </c>
      <c r="D8" s="30">
        <v>2.0241114301384933</v>
      </c>
      <c r="E8" s="30">
        <v>1.0752044634396232E-2</v>
      </c>
      <c r="F8" s="30">
        <v>9.560075666118248</v>
      </c>
      <c r="G8" s="30">
        <v>-4.5640966391572322</v>
      </c>
      <c r="H8" s="30">
        <v>-3.2182337918478963</v>
      </c>
      <c r="I8" s="30"/>
    </row>
    <row r="9" spans="1:12">
      <c r="A9" s="45" t="s">
        <v>32</v>
      </c>
      <c r="B9" s="30">
        <v>-11.186116493274785</v>
      </c>
      <c r="C9" s="30">
        <v>0.23153052288167505</v>
      </c>
      <c r="D9" s="30">
        <v>2.1030240863035199</v>
      </c>
      <c r="E9" s="30">
        <v>5.2655153076501045E-2</v>
      </c>
      <c r="F9" s="30">
        <v>9.5367158781523038</v>
      </c>
      <c r="G9" s="30">
        <v>-0.68932832698845559</v>
      </c>
      <c r="H9" s="30">
        <v>4.8480820150759434E-2</v>
      </c>
      <c r="I9" s="30"/>
    </row>
    <row r="10" spans="1:12">
      <c r="A10" s="45" t="s">
        <v>33</v>
      </c>
      <c r="B10" s="30">
        <v>-9.4996147689850545</v>
      </c>
      <c r="C10" s="30">
        <v>0.81361340766560653</v>
      </c>
      <c r="D10" s="30">
        <v>3.1640473807057972</v>
      </c>
      <c r="E10" s="30">
        <v>-0.14735219599051799</v>
      </c>
      <c r="F10" s="30">
        <v>10.324601831360038</v>
      </c>
      <c r="G10" s="30">
        <v>-7.4175152356637586</v>
      </c>
      <c r="H10" s="30">
        <v>-2.7622195809078898</v>
      </c>
      <c r="I10" s="30"/>
    </row>
    <row r="11" spans="1:12">
      <c r="A11" s="45" t="s">
        <v>34</v>
      </c>
      <c r="B11" s="30">
        <v>-8.0476731343713119</v>
      </c>
      <c r="C11" s="30">
        <v>1.5593553516787275</v>
      </c>
      <c r="D11" s="30">
        <v>2.5236450267656361</v>
      </c>
      <c r="E11" s="30">
        <v>-0.15202615124656219</v>
      </c>
      <c r="F11" s="30">
        <v>11.30870605469638</v>
      </c>
      <c r="G11" s="30">
        <v>-5.8765176773659693</v>
      </c>
      <c r="H11" s="30">
        <v>1.3154894701569002</v>
      </c>
      <c r="I11" s="30"/>
    </row>
    <row r="12" spans="1:12">
      <c r="A12" s="45" t="s">
        <v>35</v>
      </c>
      <c r="B12" s="30">
        <v>-9.773732503552651</v>
      </c>
      <c r="C12" s="30">
        <v>3.759376794109123</v>
      </c>
      <c r="D12" s="30">
        <v>2.1509246391754839</v>
      </c>
      <c r="E12" s="30">
        <v>-0.13141860155968768</v>
      </c>
      <c r="F12" s="30">
        <v>9.4060882725684536</v>
      </c>
      <c r="G12" s="30">
        <v>-5.9593992223344223</v>
      </c>
      <c r="H12" s="30">
        <v>-0.54816062159370027</v>
      </c>
      <c r="I12" s="30"/>
    </row>
    <row r="13" spans="1:12">
      <c r="A13" s="45" t="s">
        <v>36</v>
      </c>
      <c r="B13" s="30">
        <v>-14.004179185764382</v>
      </c>
      <c r="C13" s="30">
        <v>2.2595017822404246</v>
      </c>
      <c r="D13" s="30">
        <v>2.1853588951030818</v>
      </c>
      <c r="E13" s="30">
        <v>-2.3311363271228253E-2</v>
      </c>
      <c r="F13" s="30">
        <v>6.9998370538550763</v>
      </c>
      <c r="G13" s="30">
        <v>-6.5502406714684724</v>
      </c>
      <c r="H13" s="30">
        <v>-9.1330334893055003</v>
      </c>
      <c r="I13" s="30"/>
    </row>
    <row r="14" spans="1:12">
      <c r="A14" s="45" t="s">
        <v>1</v>
      </c>
      <c r="B14" s="30">
        <v>-15.228184311024009</v>
      </c>
      <c r="C14" s="30">
        <v>4.1898113295327475</v>
      </c>
      <c r="D14" s="30">
        <v>4.7655420604211933</v>
      </c>
      <c r="E14" s="30">
        <v>0.27808322416433273</v>
      </c>
      <c r="F14" s="30">
        <v>6.8060375036392164</v>
      </c>
      <c r="G14" s="30">
        <v>-8.6811655424831073</v>
      </c>
      <c r="H14" s="30">
        <v>-7.869875735749627</v>
      </c>
      <c r="I14" s="30"/>
    </row>
    <row r="15" spans="1:12">
      <c r="A15" s="45" t="s">
        <v>2</v>
      </c>
      <c r="B15" s="30">
        <v>-12.272726828325096</v>
      </c>
      <c r="C15" s="30">
        <v>5.5180865151866705</v>
      </c>
      <c r="D15" s="30">
        <v>4.3247471016172208</v>
      </c>
      <c r="E15" s="30">
        <v>0.6419567921034729</v>
      </c>
      <c r="F15" s="30">
        <v>10.871405024689031</v>
      </c>
      <c r="G15" s="30">
        <v>-9.9952139259172768</v>
      </c>
      <c r="H15" s="30">
        <v>-0.91174532064597857</v>
      </c>
      <c r="I15" s="30"/>
    </row>
    <row r="16" spans="1:12">
      <c r="A16" s="45" t="s">
        <v>3</v>
      </c>
      <c r="B16" s="30">
        <v>-9.7264720926810178</v>
      </c>
      <c r="C16" s="30">
        <v>6.3780466867240388</v>
      </c>
      <c r="D16" s="30">
        <v>4.9774634191048408</v>
      </c>
      <c r="E16" s="30">
        <v>0.66593144507310298</v>
      </c>
      <c r="F16" s="30">
        <v>7.4251722331964389</v>
      </c>
      <c r="G16" s="30">
        <v>-4.742874154503852</v>
      </c>
      <c r="H16" s="30">
        <v>4.9772675369135522</v>
      </c>
      <c r="I16" s="30"/>
    </row>
    <row r="17" spans="1:9">
      <c r="A17" s="45" t="s">
        <v>4</v>
      </c>
      <c r="B17" s="30">
        <v>-11.445220992544588</v>
      </c>
      <c r="C17" s="30">
        <v>5.42612804286372</v>
      </c>
      <c r="D17" s="30">
        <v>5.527030015268819</v>
      </c>
      <c r="E17" s="30">
        <v>0.82194637303524498</v>
      </c>
      <c r="F17" s="30">
        <v>5.5362735699784249</v>
      </c>
      <c r="G17" s="30">
        <v>-7.2431995108057885</v>
      </c>
      <c r="H17" s="30">
        <v>-1.3770425022041668</v>
      </c>
      <c r="I17" s="30"/>
    </row>
    <row r="18" spans="1:9">
      <c r="A18" s="45" t="s">
        <v>5</v>
      </c>
      <c r="B18" s="30">
        <v>-16.599778258497569</v>
      </c>
      <c r="C18" s="30">
        <v>6.8606192438686238</v>
      </c>
      <c r="D18" s="30">
        <v>7.6537837408398266</v>
      </c>
      <c r="E18" s="30">
        <v>0.31186597941859423</v>
      </c>
      <c r="F18" s="30">
        <v>5.1901296458193684</v>
      </c>
      <c r="G18" s="30">
        <v>-10.344750457487443</v>
      </c>
      <c r="H18" s="30">
        <v>-6.9281301060385987</v>
      </c>
      <c r="I18" s="30"/>
    </row>
    <row r="19" spans="1:9">
      <c r="A19" s="45" t="s">
        <v>6</v>
      </c>
      <c r="B19" s="30">
        <v>-15.912173854042418</v>
      </c>
      <c r="C19" s="30">
        <v>6.4567067691092941</v>
      </c>
      <c r="D19" s="30">
        <v>7.0260846329040199</v>
      </c>
      <c r="E19" s="30">
        <v>0.37306432362833247</v>
      </c>
      <c r="F19" s="30">
        <v>4.9616687396958312</v>
      </c>
      <c r="G19" s="30">
        <v>-7.4510812490895422</v>
      </c>
      <c r="H19" s="30">
        <v>-4.5457306377944828</v>
      </c>
      <c r="I19" s="30"/>
    </row>
    <row r="20" spans="1:9">
      <c r="A20" s="45" t="s">
        <v>7</v>
      </c>
      <c r="B20" s="30">
        <v>-11.590124796787698</v>
      </c>
      <c r="C20" s="30">
        <v>5.7132340076933765</v>
      </c>
      <c r="D20" s="30">
        <v>6.1628840458145655</v>
      </c>
      <c r="E20" s="30">
        <v>0.36575066545121837</v>
      </c>
      <c r="F20" s="30">
        <v>3.6528435509363728</v>
      </c>
      <c r="G20" s="30">
        <v>-6.516242386107912</v>
      </c>
      <c r="H20" s="30">
        <v>-2.2116549130000767</v>
      </c>
      <c r="I20" s="30"/>
    </row>
    <row r="21" spans="1:9">
      <c r="A21" s="45" t="s">
        <v>8</v>
      </c>
      <c r="B21" s="30">
        <v>-7.2513346740473006</v>
      </c>
      <c r="C21" s="30">
        <v>1.7709485282322401</v>
      </c>
      <c r="D21" s="30">
        <v>4.8222939825756894</v>
      </c>
      <c r="E21" s="30">
        <v>0.19585427192557672</v>
      </c>
      <c r="F21" s="30">
        <v>3.432436903701185</v>
      </c>
      <c r="G21" s="30">
        <v>-4.8595572809886249</v>
      </c>
      <c r="H21" s="30">
        <v>-1.8893582686012338</v>
      </c>
      <c r="I21" s="30"/>
    </row>
    <row r="22" spans="1:9">
      <c r="A22" s="45" t="s">
        <v>9</v>
      </c>
      <c r="B22" s="30">
        <v>-13.091971247202062</v>
      </c>
      <c r="C22" s="30">
        <v>1.2825505473376999</v>
      </c>
      <c r="D22" s="30">
        <v>7.9546255582192362</v>
      </c>
      <c r="E22" s="30">
        <v>1.1942250636585412</v>
      </c>
      <c r="F22" s="30">
        <v>3.5351332431912579</v>
      </c>
      <c r="G22" s="30">
        <v>-11.382481004548131</v>
      </c>
      <c r="H22" s="30">
        <v>-10.507917839343458</v>
      </c>
      <c r="I22" s="30"/>
    </row>
    <row r="23" spans="1:9">
      <c r="A23" s="45" t="s">
        <v>10</v>
      </c>
      <c r="B23" s="30">
        <v>-9.8966050800987375</v>
      </c>
      <c r="C23" s="30">
        <v>3.5352910535716831</v>
      </c>
      <c r="D23" s="30">
        <v>6.4413117060112395</v>
      </c>
      <c r="E23" s="30">
        <v>0.67502302455050112</v>
      </c>
      <c r="F23" s="30">
        <v>3.9670486777784113</v>
      </c>
      <c r="G23" s="30">
        <v>-7.854837152791875</v>
      </c>
      <c r="H23" s="30">
        <v>-3.132767770978778</v>
      </c>
      <c r="I23" s="30"/>
    </row>
    <row r="24" spans="1:9">
      <c r="A24" s="45" t="s">
        <v>11</v>
      </c>
      <c r="B24" s="30">
        <v>-11.000858077917078</v>
      </c>
      <c r="C24" s="30">
        <v>3.601220468859414</v>
      </c>
      <c r="D24" s="30">
        <v>5.272531961232839</v>
      </c>
      <c r="E24" s="30">
        <v>0.77733812150288428</v>
      </c>
      <c r="F24" s="30">
        <v>3.4984017064245836</v>
      </c>
      <c r="G24" s="30">
        <v>-5.9963334334626612</v>
      </c>
      <c r="H24" s="30">
        <v>-3.8476992533600174</v>
      </c>
      <c r="I24" s="30"/>
    </row>
    <row r="25" spans="1:9">
      <c r="A25" s="45" t="s">
        <v>12</v>
      </c>
      <c r="B25" s="30">
        <v>-12.098582750195643</v>
      </c>
      <c r="C25" s="30">
        <v>0.55441437974486274</v>
      </c>
      <c r="D25" s="30">
        <v>5.2141049007593097</v>
      </c>
      <c r="E25" s="30">
        <v>0.61763502298088779</v>
      </c>
      <c r="F25" s="30">
        <v>3.1735495729997876</v>
      </c>
      <c r="G25" s="30">
        <v>-5.3554931159252153</v>
      </c>
      <c r="H25" s="30">
        <v>-7.8943719896360109</v>
      </c>
      <c r="I25" s="30"/>
    </row>
    <row r="26" spans="1:9">
      <c r="A26" s="45" t="s">
        <v>13</v>
      </c>
      <c r="B26" s="30">
        <v>-17.506247497783455</v>
      </c>
      <c r="C26" s="30">
        <v>-0.40175094662739558</v>
      </c>
      <c r="D26" s="30">
        <v>6.3312019030537199</v>
      </c>
      <c r="E26" s="30">
        <v>1.2274811002668728</v>
      </c>
      <c r="F26" s="30">
        <v>3.0920169736858014</v>
      </c>
      <c r="G26" s="30">
        <v>-7.7682742148435402</v>
      </c>
      <c r="H26" s="30">
        <v>-15.025572682247997</v>
      </c>
      <c r="I26" s="30"/>
    </row>
    <row r="27" spans="1:9">
      <c r="A27" s="45" t="s">
        <v>14</v>
      </c>
      <c r="B27" s="30">
        <v>-13.64201164929786</v>
      </c>
      <c r="C27" s="30">
        <v>2.6420345121066857</v>
      </c>
      <c r="D27" s="30">
        <v>5.4758010897461658</v>
      </c>
      <c r="E27" s="30">
        <v>1.2911190279726594</v>
      </c>
      <c r="F27" s="30">
        <v>3.6297221245452436</v>
      </c>
      <c r="G27" s="30">
        <v>-7.3513714866718516</v>
      </c>
      <c r="H27" s="30">
        <v>-7.9547063815989576</v>
      </c>
      <c r="I27" s="30"/>
    </row>
    <row r="28" spans="1:9">
      <c r="A28" s="45" t="s">
        <v>15</v>
      </c>
      <c r="B28" s="30">
        <v>-10.72185912867411</v>
      </c>
      <c r="C28" s="30">
        <v>3.652517985096309</v>
      </c>
      <c r="D28" s="30">
        <v>4.8471862994380333</v>
      </c>
      <c r="E28" s="30">
        <v>1.1744797216988345</v>
      </c>
      <c r="F28" s="30">
        <v>3.6613745882793878</v>
      </c>
      <c r="G28" s="30">
        <v>-7.1025249078099293</v>
      </c>
      <c r="H28" s="30">
        <v>-4.4888254419714739</v>
      </c>
      <c r="I28" s="30"/>
    </row>
    <row r="29" spans="1:9">
      <c r="A29" s="45" t="s">
        <v>16</v>
      </c>
      <c r="B29" s="30">
        <v>-12.178997852629699</v>
      </c>
      <c r="C29" s="30">
        <v>1.5460231440746663</v>
      </c>
      <c r="D29" s="30">
        <v>4.4855328989156646</v>
      </c>
      <c r="E29" s="30">
        <v>0.99624636119021048</v>
      </c>
      <c r="F29" s="30">
        <v>3.0682160303231791</v>
      </c>
      <c r="G29" s="30">
        <v>-7.0712696226947482</v>
      </c>
      <c r="H29" s="30">
        <v>-9.1542490408207264</v>
      </c>
      <c r="I29" s="30"/>
    </row>
    <row r="30" spans="1:9">
      <c r="A30" s="45" t="s">
        <v>38</v>
      </c>
      <c r="B30" s="30">
        <v>-15.670569892653328</v>
      </c>
      <c r="C30" s="30">
        <v>1.9888825771953036</v>
      </c>
      <c r="D30" s="30">
        <v>5.5070814160606254</v>
      </c>
      <c r="E30" s="30">
        <v>1.3145880988652363</v>
      </c>
      <c r="F30" s="30">
        <v>3.4631769771934047</v>
      </c>
      <c r="G30" s="30">
        <v>-9.2956048842119134</v>
      </c>
      <c r="H30" s="30">
        <v>-12.692445707550672</v>
      </c>
      <c r="I30" s="30"/>
    </row>
    <row r="31" spans="1:9">
      <c r="H31" s="41"/>
      <c r="I31" s="41"/>
    </row>
    <row r="32" spans="1:9">
      <c r="H32" s="41"/>
      <c r="I32" s="41"/>
    </row>
    <row r="33" spans="3:11">
      <c r="H33" s="41"/>
      <c r="I33" s="41"/>
    </row>
    <row r="34" spans="3:11">
      <c r="H34" s="41"/>
      <c r="I34" s="41"/>
    </row>
    <row r="35" spans="3:11">
      <c r="H35" s="41"/>
      <c r="I35" s="41"/>
    </row>
    <row r="36" spans="3:11">
      <c r="C36" s="30"/>
      <c r="D36" s="30"/>
      <c r="F36" s="30"/>
      <c r="G36" s="30"/>
      <c r="H36" s="41"/>
      <c r="I36" s="41"/>
      <c r="K36" s="30"/>
    </row>
    <row r="37" spans="3:11">
      <c r="C37" s="30"/>
      <c r="D37" s="30"/>
      <c r="F37" s="30"/>
      <c r="G37" s="30"/>
      <c r="H37" s="41"/>
      <c r="I37" s="41"/>
    </row>
    <row r="38" spans="3:11">
      <c r="C38" s="30"/>
      <c r="D38" s="30"/>
      <c r="F38" s="30"/>
      <c r="G38" s="30"/>
      <c r="H38" s="41"/>
      <c r="I38" s="41"/>
    </row>
    <row r="39" spans="3:11">
      <c r="C39" s="30"/>
      <c r="D39" s="30"/>
      <c r="F39" s="30"/>
      <c r="G39" s="30"/>
      <c r="H39" s="41"/>
      <c r="I39" s="41"/>
    </row>
    <row r="40" spans="3:11">
      <c r="C40" s="30"/>
      <c r="D40" s="30"/>
      <c r="F40" s="30"/>
      <c r="G40" s="30"/>
    </row>
    <row r="41" spans="3:11">
      <c r="C41" s="30"/>
      <c r="D41" s="30"/>
      <c r="F41" s="30"/>
      <c r="G41" s="30"/>
    </row>
    <row r="42" spans="3:11">
      <c r="C42" s="30"/>
      <c r="D42" s="30"/>
      <c r="F42" s="30"/>
      <c r="G42" s="30"/>
    </row>
    <row r="43" spans="3:11">
      <c r="C43" s="30"/>
      <c r="D43" s="30"/>
      <c r="F43" s="30"/>
      <c r="G43" s="30"/>
    </row>
    <row r="44" spans="3:11">
      <c r="C44" s="30"/>
      <c r="D44" s="30"/>
      <c r="F44" s="30"/>
      <c r="G44" s="30"/>
    </row>
    <row r="45" spans="3:11">
      <c r="C45" s="30"/>
      <c r="D45" s="30"/>
      <c r="F45" s="30"/>
      <c r="G45" s="30"/>
    </row>
    <row r="46" spans="3:11">
      <c r="C46" s="30"/>
      <c r="D46" s="30"/>
      <c r="F46" s="30"/>
      <c r="G46" s="30"/>
    </row>
    <row r="47" spans="3:11">
      <c r="C47" s="30"/>
      <c r="D47" s="30"/>
      <c r="F47" s="30"/>
      <c r="G47" s="30"/>
    </row>
    <row r="48" spans="3:11">
      <c r="C48" s="30"/>
      <c r="D48" s="30"/>
      <c r="F48" s="30"/>
      <c r="G48" s="30"/>
    </row>
    <row r="49" spans="3:7">
      <c r="C49" s="30"/>
      <c r="D49" s="30"/>
      <c r="F49" s="30"/>
      <c r="G49" s="30"/>
    </row>
    <row r="50" spans="3:7">
      <c r="C50" s="30"/>
      <c r="D50" s="30"/>
      <c r="F50" s="30"/>
      <c r="G50" s="30"/>
    </row>
    <row r="51" spans="3:7">
      <c r="C51" s="30"/>
      <c r="D51" s="30"/>
      <c r="F51" s="30"/>
      <c r="G51" s="30"/>
    </row>
    <row r="52" spans="3:7">
      <c r="C52" s="30"/>
      <c r="D52" s="30"/>
      <c r="F52" s="30"/>
      <c r="G52" s="30"/>
    </row>
    <row r="53" spans="3:7">
      <c r="C53" s="30"/>
      <c r="D53" s="30"/>
      <c r="F53" s="30"/>
      <c r="G53" s="30"/>
    </row>
    <row r="54" spans="3:7">
      <c r="C54" s="30"/>
      <c r="D54" s="30"/>
      <c r="F54" s="30"/>
      <c r="G54" s="30"/>
    </row>
    <row r="55" spans="3:7">
      <c r="C55" s="30"/>
      <c r="D55" s="30"/>
      <c r="F55" s="30"/>
      <c r="G55" s="30"/>
    </row>
    <row r="56" spans="3:7">
      <c r="C56" s="30"/>
      <c r="D56" s="30"/>
      <c r="F56" s="30"/>
      <c r="G56" s="30"/>
    </row>
    <row r="57" spans="3:7">
      <c r="F57" s="30"/>
      <c r="G57" s="30"/>
    </row>
    <row r="58" spans="3:7">
      <c r="F58" s="30"/>
      <c r="G58" s="30"/>
    </row>
    <row r="59" spans="3:7">
      <c r="F59" s="30"/>
      <c r="G59" s="30"/>
    </row>
    <row r="60" spans="3:7">
      <c r="F60" s="30"/>
      <c r="G60" s="30"/>
    </row>
    <row r="61" spans="3:7">
      <c r="F61" s="30"/>
      <c r="G61" s="30"/>
    </row>
    <row r="62" spans="3:7">
      <c r="F62" s="30"/>
      <c r="G62" s="30"/>
    </row>
    <row r="63" spans="3:7">
      <c r="F63" s="30"/>
      <c r="G63" s="30"/>
    </row>
    <row r="64" spans="3:7">
      <c r="F64" s="30"/>
      <c r="G64" s="3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CBBE-2809-4CB7-8078-F00D0E3CA4CE}">
  <sheetPr codeName="Sheet21"/>
  <dimension ref="A1:G43"/>
  <sheetViews>
    <sheetView zoomScale="80" zoomScaleNormal="80" workbookViewId="0">
      <pane xSplit="1" ySplit="2" topLeftCell="B3" activePane="bottomRight" state="frozen"/>
      <selection activeCell="I1" sqref="I1:I2"/>
      <selection pane="topRight" activeCell="I1" sqref="I1:I2"/>
      <selection pane="bottomLeft" activeCell="I1" sqref="I1:I2"/>
      <selection pane="bottomRight" activeCell="E16" sqref="E16"/>
    </sheetView>
  </sheetViews>
  <sheetFormatPr defaultColWidth="8.83203125" defaultRowHeight="13"/>
  <cols>
    <col min="1" max="1" width="3.5" style="31" bestFit="1" customWidth="1"/>
    <col min="2" max="16384" width="8.83203125" style="31"/>
  </cols>
  <sheetData>
    <row r="1" spans="1:7">
      <c r="C1" s="31">
        <v>2025</v>
      </c>
      <c r="D1" s="31">
        <v>2026</v>
      </c>
      <c r="G1" s="19" t="s">
        <v>375</v>
      </c>
    </row>
    <row r="2" spans="1:7" ht="0.75" customHeight="1">
      <c r="A2" s="194" t="s">
        <v>189</v>
      </c>
      <c r="G2" s="61"/>
    </row>
    <row r="3" spans="1:7">
      <c r="A3" s="194"/>
      <c r="B3" s="31">
        <v>1</v>
      </c>
      <c r="C3" s="32">
        <v>1.9511019749999998</v>
      </c>
      <c r="D3" s="32">
        <v>2.4183905019999994</v>
      </c>
      <c r="G3" s="42" t="s">
        <v>374</v>
      </c>
    </row>
    <row r="4" spans="1:7">
      <c r="A4" s="194"/>
      <c r="B4" s="31">
        <v>2</v>
      </c>
      <c r="C4" s="32">
        <v>4.4696628709999997</v>
      </c>
      <c r="D4" s="32">
        <v>6.1294350370000004</v>
      </c>
    </row>
    <row r="5" spans="1:7">
      <c r="A5" s="194"/>
      <c r="B5" s="31">
        <v>3</v>
      </c>
      <c r="C5" s="32">
        <v>13.357797688000002</v>
      </c>
      <c r="D5" s="32">
        <v>13.816546097</v>
      </c>
    </row>
    <row r="6" spans="1:7">
      <c r="A6" s="194"/>
      <c r="B6" s="31">
        <v>4</v>
      </c>
      <c r="C6" s="32">
        <v>24.027724554000002</v>
      </c>
      <c r="D6" s="32">
        <v>23.599509315999995</v>
      </c>
    </row>
    <row r="7" spans="1:7">
      <c r="A7" s="194"/>
      <c r="B7" s="31">
        <v>5</v>
      </c>
      <c r="C7" s="32">
        <v>31.730817489000003</v>
      </c>
      <c r="D7" s="32">
        <v>30.347754825999996</v>
      </c>
    </row>
    <row r="8" spans="1:7">
      <c r="A8" s="194"/>
      <c r="B8" s="31">
        <v>6</v>
      </c>
      <c r="C8" s="32">
        <v>42.352346211000004</v>
      </c>
      <c r="D8" s="32">
        <v>32.794996035999993</v>
      </c>
    </row>
    <row r="9" spans="1:7">
      <c r="A9" s="194"/>
      <c r="B9" s="31">
        <v>7</v>
      </c>
      <c r="C9" s="32">
        <v>54.274695000000008</v>
      </c>
      <c r="D9" s="32">
        <v>36.075119745999991</v>
      </c>
    </row>
    <row r="10" spans="1:7">
      <c r="A10" s="194"/>
      <c r="B10" s="31">
        <v>8</v>
      </c>
      <c r="C10" s="32">
        <v>61.070488868000005</v>
      </c>
      <c r="D10" s="32"/>
    </row>
    <row r="11" spans="1:7">
      <c r="A11" s="194"/>
      <c r="B11" s="31">
        <v>9</v>
      </c>
      <c r="C11" s="32">
        <v>66.968163235000006</v>
      </c>
      <c r="D11" s="32"/>
    </row>
    <row r="12" spans="1:7">
      <c r="A12" s="194"/>
      <c r="B12" s="31">
        <v>10</v>
      </c>
      <c r="C12" s="32">
        <v>76.674728851000012</v>
      </c>
      <c r="D12" s="32"/>
    </row>
    <row r="13" spans="1:7">
      <c r="A13" s="194"/>
      <c r="B13" s="31">
        <v>11</v>
      </c>
      <c r="C13" s="32">
        <v>84.581130121000015</v>
      </c>
      <c r="D13" s="32"/>
    </row>
    <row r="14" spans="1:7">
      <c r="A14" s="194"/>
      <c r="B14" s="31">
        <v>12</v>
      </c>
      <c r="C14" s="32">
        <v>86.962127953000021</v>
      </c>
      <c r="D14" s="32"/>
    </row>
    <row r="15" spans="1:7">
      <c r="A15" s="46"/>
      <c r="C15" s="32"/>
      <c r="D15" s="32"/>
    </row>
    <row r="16" spans="1:7">
      <c r="A16" s="194" t="s">
        <v>190</v>
      </c>
      <c r="C16" s="32"/>
      <c r="D16" s="32"/>
    </row>
    <row r="17" spans="1:4">
      <c r="A17" s="194"/>
      <c r="B17" s="31">
        <v>1</v>
      </c>
      <c r="C17" s="32">
        <v>3.7897343700000006</v>
      </c>
      <c r="D17" s="32">
        <v>4.05271604</v>
      </c>
    </row>
    <row r="18" spans="1:4" ht="14.5" customHeight="1">
      <c r="A18" s="194"/>
      <c r="B18" s="31">
        <v>2</v>
      </c>
      <c r="C18" s="32">
        <v>6.8913575600000003</v>
      </c>
      <c r="D18" s="32">
        <v>10.024798010000001</v>
      </c>
    </row>
    <row r="19" spans="1:4">
      <c r="A19" s="194"/>
      <c r="B19" s="31">
        <v>3</v>
      </c>
      <c r="C19" s="32">
        <v>10.95495217</v>
      </c>
      <c r="D19" s="32">
        <v>18.239504080000003</v>
      </c>
    </row>
    <row r="20" spans="1:4">
      <c r="A20" s="194"/>
      <c r="B20" s="31">
        <v>4</v>
      </c>
      <c r="C20" s="32">
        <v>16.57019884</v>
      </c>
      <c r="D20" s="32">
        <v>24.220006870000006</v>
      </c>
    </row>
    <row r="21" spans="1:4">
      <c r="A21" s="194"/>
      <c r="B21" s="31">
        <v>5</v>
      </c>
      <c r="C21" s="32">
        <v>22.02285578</v>
      </c>
      <c r="D21" s="32">
        <v>29.934070130000006</v>
      </c>
    </row>
    <row r="22" spans="1:4">
      <c r="A22" s="194"/>
      <c r="B22" s="31">
        <v>6</v>
      </c>
      <c r="C22" s="32">
        <v>26.56607206</v>
      </c>
      <c r="D22" s="32">
        <v>30.120779780000007</v>
      </c>
    </row>
    <row r="23" spans="1:4">
      <c r="A23" s="194"/>
      <c r="B23" s="31">
        <v>7</v>
      </c>
      <c r="C23" s="32">
        <v>33.145405750000002</v>
      </c>
      <c r="D23" s="32">
        <v>30.437228760000007</v>
      </c>
    </row>
    <row r="24" spans="1:4">
      <c r="A24" s="194"/>
      <c r="B24" s="31">
        <v>8</v>
      </c>
      <c r="C24" s="32">
        <v>40.294516440000002</v>
      </c>
      <c r="D24" s="32"/>
    </row>
    <row r="25" spans="1:4">
      <c r="A25" s="194"/>
      <c r="B25" s="31">
        <v>9</v>
      </c>
      <c r="C25" s="32">
        <v>47.75424314</v>
      </c>
      <c r="D25" s="32"/>
    </row>
    <row r="26" spans="1:4">
      <c r="A26" s="194"/>
      <c r="B26" s="31">
        <v>10</v>
      </c>
      <c r="C26" s="32">
        <v>57.19390018</v>
      </c>
      <c r="D26" s="32"/>
    </row>
    <row r="27" spans="1:4">
      <c r="A27" s="194"/>
      <c r="B27" s="31">
        <v>11</v>
      </c>
      <c r="C27" s="32">
        <v>67.030395630000001</v>
      </c>
      <c r="D27" s="32"/>
    </row>
    <row r="28" spans="1:4">
      <c r="A28" s="194"/>
      <c r="B28" s="31">
        <v>12</v>
      </c>
      <c r="C28" s="32">
        <v>79.799966259999991</v>
      </c>
      <c r="D28" s="32"/>
    </row>
    <row r="29" spans="1:4">
      <c r="A29" s="46"/>
      <c r="C29" s="32"/>
      <c r="D29" s="32"/>
    </row>
    <row r="30" spans="1:4">
      <c r="A30" s="194" t="s">
        <v>191</v>
      </c>
      <c r="C30" s="32"/>
      <c r="D30" s="32"/>
    </row>
    <row r="31" spans="1:4" ht="14.5" customHeight="1">
      <c r="A31" s="194"/>
      <c r="B31" s="31">
        <v>1</v>
      </c>
      <c r="C31" s="32">
        <v>1.5379834829999999</v>
      </c>
      <c r="D31" s="32">
        <v>1.5492118300000002</v>
      </c>
    </row>
    <row r="32" spans="1:4" ht="14.5" customHeight="1">
      <c r="A32" s="194"/>
      <c r="B32" s="31">
        <v>2</v>
      </c>
      <c r="C32" s="32">
        <v>23.705057533000002</v>
      </c>
      <c r="D32" s="32">
        <v>9.9214973630000003</v>
      </c>
    </row>
    <row r="33" spans="1:4">
      <c r="A33" s="194"/>
      <c r="B33" s="31">
        <v>3</v>
      </c>
      <c r="C33" s="32">
        <v>26.586300645000001</v>
      </c>
      <c r="D33" s="32">
        <v>13.499974243</v>
      </c>
    </row>
    <row r="34" spans="1:4">
      <c r="A34" s="194"/>
      <c r="B34" s="31">
        <v>4</v>
      </c>
      <c r="C34" s="32">
        <v>29.75710677</v>
      </c>
      <c r="D34" s="32">
        <v>15.311328513000001</v>
      </c>
    </row>
    <row r="35" spans="1:4">
      <c r="A35" s="194"/>
      <c r="B35" s="31">
        <v>5</v>
      </c>
      <c r="C35" s="32">
        <v>33.689042995999998</v>
      </c>
      <c r="D35" s="32">
        <v>16.967099363000003</v>
      </c>
    </row>
    <row r="36" spans="1:4">
      <c r="A36" s="194"/>
      <c r="B36" s="31">
        <v>6</v>
      </c>
      <c r="C36" s="32">
        <v>36.901565841</v>
      </c>
      <c r="D36" s="32">
        <v>18.447731353000002</v>
      </c>
    </row>
    <row r="37" spans="1:4">
      <c r="A37" s="194"/>
      <c r="B37" s="31">
        <v>7</v>
      </c>
      <c r="C37" s="32">
        <v>40.161566993000001</v>
      </c>
      <c r="D37" s="32">
        <v>19.946514703000002</v>
      </c>
    </row>
    <row r="38" spans="1:4">
      <c r="A38" s="194"/>
      <c r="B38" s="31">
        <v>8</v>
      </c>
      <c r="C38" s="32">
        <v>43.636353022000002</v>
      </c>
      <c r="D38" s="32"/>
    </row>
    <row r="39" spans="1:4">
      <c r="A39" s="194"/>
      <c r="B39" s="31">
        <v>9</v>
      </c>
      <c r="C39" s="32">
        <v>46.710796362000004</v>
      </c>
      <c r="D39" s="32"/>
    </row>
    <row r="40" spans="1:4">
      <c r="A40" s="194"/>
      <c r="B40" s="31">
        <v>10</v>
      </c>
      <c r="C40" s="32">
        <v>49.674814282000007</v>
      </c>
      <c r="D40" s="32"/>
    </row>
    <row r="41" spans="1:4">
      <c r="A41" s="194"/>
      <c r="B41" s="31">
        <v>11</v>
      </c>
      <c r="C41" s="32">
        <v>52.197994912000006</v>
      </c>
      <c r="D41" s="32"/>
    </row>
    <row r="42" spans="1:4">
      <c r="A42" s="194"/>
      <c r="B42" s="31">
        <v>12</v>
      </c>
      <c r="C42" s="32">
        <v>53.588618742000008</v>
      </c>
      <c r="D42" s="32"/>
    </row>
    <row r="43" spans="1:4">
      <c r="A43" s="194"/>
      <c r="B43" s="33">
        <v>13</v>
      </c>
    </row>
  </sheetData>
  <mergeCells count="3">
    <mergeCell ref="A2:A14"/>
    <mergeCell ref="A16:A28"/>
    <mergeCell ref="A30:A4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1E0A-4D26-49C2-85D4-D7FEA0EC15E0}">
  <sheetPr codeName="Sheet22"/>
  <dimension ref="A1:P40"/>
  <sheetViews>
    <sheetView zoomScale="80" zoomScaleNormal="80" zoomScalePageLayoutView="69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U13" sqref="U13"/>
    </sheetView>
  </sheetViews>
  <sheetFormatPr defaultColWidth="8.4140625" defaultRowHeight="13"/>
  <cols>
    <col min="1" max="1" width="8.4140625" style="26"/>
    <col min="2" max="2" width="29.4140625" style="8" bestFit="1" customWidth="1"/>
    <col min="3" max="3" width="36.5" style="8" bestFit="1" customWidth="1"/>
    <col min="4" max="7" width="7.6640625" style="8" customWidth="1"/>
    <col min="8" max="8" width="8.4140625" style="8"/>
    <col min="9" max="9" width="9.5" style="8" customWidth="1"/>
    <col min="10" max="16384" width="8.4140625" style="8"/>
  </cols>
  <sheetData>
    <row r="1" spans="1:16">
      <c r="B1" s="8" t="s">
        <v>192</v>
      </c>
      <c r="C1" s="34" t="s">
        <v>193</v>
      </c>
      <c r="E1" s="30"/>
      <c r="F1" s="30"/>
      <c r="G1" s="30"/>
      <c r="I1" s="19" t="s">
        <v>462</v>
      </c>
      <c r="P1" s="19"/>
    </row>
    <row r="2" spans="1:16">
      <c r="A2" s="26" t="s">
        <v>17</v>
      </c>
      <c r="B2" s="30">
        <v>166.426807</v>
      </c>
      <c r="C2" s="30">
        <v>163.41584900000001</v>
      </c>
      <c r="D2" s="47">
        <f>C2-4</f>
        <v>159.41584900000001</v>
      </c>
      <c r="E2" s="30">
        <v>10</v>
      </c>
      <c r="F2" s="30"/>
      <c r="G2" s="30"/>
      <c r="I2" s="42" t="s">
        <v>243</v>
      </c>
    </row>
    <row r="3" spans="1:16">
      <c r="A3" s="26" t="s">
        <v>18</v>
      </c>
      <c r="B3" s="30">
        <v>167.85404500000001</v>
      </c>
      <c r="C3" s="30">
        <v>163.303349</v>
      </c>
      <c r="D3" s="47">
        <f t="shared" ref="D3:D22" si="0">C3-4</f>
        <v>159.303349</v>
      </c>
      <c r="E3" s="30">
        <v>10</v>
      </c>
      <c r="F3" s="30"/>
      <c r="G3" s="30"/>
    </row>
    <row r="4" spans="1:16">
      <c r="A4" s="26" t="s">
        <v>19</v>
      </c>
      <c r="B4" s="30">
        <v>170.26988399999999</v>
      </c>
      <c r="C4" s="30">
        <v>163.21834899999999</v>
      </c>
      <c r="D4" s="47">
        <f t="shared" si="0"/>
        <v>159.21834899999999</v>
      </c>
      <c r="E4" s="30">
        <v>10</v>
      </c>
      <c r="F4" s="30"/>
      <c r="G4" s="30"/>
      <c r="I4" s="38"/>
    </row>
    <row r="5" spans="1:16">
      <c r="A5" s="26" t="s">
        <v>20</v>
      </c>
      <c r="B5" s="30">
        <v>171.097692</v>
      </c>
      <c r="C5" s="30">
        <v>163.178349</v>
      </c>
      <c r="D5" s="47">
        <f t="shared" si="0"/>
        <v>159.178349</v>
      </c>
      <c r="E5" s="30">
        <v>10</v>
      </c>
      <c r="F5" s="30"/>
      <c r="G5" s="30"/>
      <c r="I5" s="38"/>
    </row>
    <row r="6" spans="1:16">
      <c r="A6" s="26" t="s">
        <v>21</v>
      </c>
      <c r="B6" s="30">
        <v>173.47384500000001</v>
      </c>
      <c r="C6" s="30">
        <v>163.175849</v>
      </c>
      <c r="D6" s="47">
        <f t="shared" si="0"/>
        <v>159.175849</v>
      </c>
      <c r="E6" s="30">
        <v>10</v>
      </c>
      <c r="F6" s="30"/>
      <c r="G6" s="30"/>
      <c r="I6" s="38"/>
    </row>
    <row r="7" spans="1:16">
      <c r="A7" s="26" t="s">
        <v>22</v>
      </c>
      <c r="B7" s="30">
        <v>170.01769999999999</v>
      </c>
      <c r="C7" s="30">
        <v>163.02834899999999</v>
      </c>
      <c r="D7" s="47">
        <f t="shared" si="0"/>
        <v>159.02834899999999</v>
      </c>
      <c r="E7" s="30">
        <v>10</v>
      </c>
      <c r="F7" s="30"/>
      <c r="G7" s="30"/>
      <c r="I7" s="38"/>
    </row>
    <row r="8" spans="1:16">
      <c r="A8" s="26" t="s">
        <v>23</v>
      </c>
      <c r="B8" s="30">
        <v>166.04651100000001</v>
      </c>
      <c r="C8" s="30">
        <v>162.82084900000001</v>
      </c>
      <c r="D8" s="47">
        <f t="shared" si="0"/>
        <v>158.82084900000001</v>
      </c>
      <c r="E8" s="30">
        <v>10</v>
      </c>
      <c r="F8" s="30"/>
      <c r="G8" s="30"/>
      <c r="I8" s="38"/>
    </row>
    <row r="9" spans="1:16">
      <c r="A9" s="26" t="s">
        <v>24</v>
      </c>
      <c r="B9" s="30">
        <v>165.45473000000001</v>
      </c>
      <c r="C9" s="30">
        <v>162.520849</v>
      </c>
      <c r="D9" s="47">
        <f t="shared" si="0"/>
        <v>158.520849</v>
      </c>
      <c r="E9" s="30">
        <v>10</v>
      </c>
      <c r="F9" s="30"/>
      <c r="G9" s="30"/>
      <c r="I9" s="38"/>
    </row>
    <row r="10" spans="1:16">
      <c r="A10" s="26" t="s">
        <v>25</v>
      </c>
      <c r="B10" s="30">
        <v>165.614024</v>
      </c>
      <c r="C10" s="30">
        <v>162.19084899999999</v>
      </c>
      <c r="D10" s="47">
        <f t="shared" si="0"/>
        <v>158.19084899999999</v>
      </c>
      <c r="E10" s="30">
        <v>10</v>
      </c>
      <c r="F10" s="30"/>
      <c r="G10" s="30"/>
      <c r="I10" s="38"/>
    </row>
    <row r="11" spans="1:16">
      <c r="A11" s="26" t="s">
        <v>26</v>
      </c>
      <c r="B11" s="30">
        <v>165.0222</v>
      </c>
      <c r="C11" s="30">
        <v>161.85084900000001</v>
      </c>
      <c r="D11" s="47">
        <f t="shared" si="0"/>
        <v>157.85084900000001</v>
      </c>
      <c r="E11" s="30">
        <v>10</v>
      </c>
      <c r="F11" s="30"/>
      <c r="G11" s="30"/>
      <c r="I11" s="38"/>
    </row>
    <row r="12" spans="1:16">
      <c r="A12" s="26" t="s">
        <v>27</v>
      </c>
      <c r="B12" s="30">
        <v>164.12558200000001</v>
      </c>
      <c r="C12" s="30">
        <v>161.46584899999999</v>
      </c>
      <c r="D12" s="47">
        <f t="shared" si="0"/>
        <v>157.46584899999999</v>
      </c>
      <c r="E12" s="30">
        <v>10</v>
      </c>
      <c r="F12" s="30"/>
      <c r="G12" s="30"/>
      <c r="I12" s="38"/>
    </row>
    <row r="13" spans="1:16">
      <c r="A13" s="26" t="s">
        <v>28</v>
      </c>
      <c r="B13" s="30">
        <v>164.60093800000001</v>
      </c>
      <c r="C13" s="30">
        <v>161.02834899999999</v>
      </c>
      <c r="D13" s="47">
        <f t="shared" si="0"/>
        <v>157.02834899999999</v>
      </c>
      <c r="E13" s="30">
        <v>10</v>
      </c>
      <c r="F13" s="30"/>
      <c r="G13" s="30"/>
      <c r="I13" s="38"/>
    </row>
    <row r="14" spans="1:16">
      <c r="A14" s="26" t="s">
        <v>29</v>
      </c>
      <c r="B14" s="30">
        <v>164.06052299999999</v>
      </c>
      <c r="C14" s="30">
        <v>160.453349</v>
      </c>
      <c r="D14" s="47">
        <f t="shared" si="0"/>
        <v>156.453349</v>
      </c>
      <c r="E14" s="30">
        <v>10</v>
      </c>
      <c r="F14" s="30"/>
      <c r="G14" s="30"/>
      <c r="I14" s="38"/>
    </row>
    <row r="15" spans="1:16">
      <c r="A15" s="26" t="s">
        <v>30</v>
      </c>
      <c r="B15" s="30">
        <v>160.499357</v>
      </c>
      <c r="C15" s="30">
        <v>159.78334899999999</v>
      </c>
      <c r="D15" s="47">
        <f t="shared" si="0"/>
        <v>155.78334899999999</v>
      </c>
      <c r="E15" s="30">
        <v>10</v>
      </c>
      <c r="F15" s="30"/>
      <c r="G15" s="30"/>
      <c r="I15" s="38"/>
    </row>
    <row r="16" spans="1:16">
      <c r="A16" s="26" t="s">
        <v>31</v>
      </c>
      <c r="B16" s="30">
        <v>164.22072800000001</v>
      </c>
      <c r="C16" s="30">
        <v>159.00084899999999</v>
      </c>
      <c r="D16" s="47">
        <f t="shared" si="0"/>
        <v>155.00084899999999</v>
      </c>
      <c r="E16" s="30">
        <v>10</v>
      </c>
      <c r="F16" s="30"/>
      <c r="G16" s="30"/>
      <c r="I16" s="38"/>
    </row>
    <row r="17" spans="1:11">
      <c r="A17" s="26" t="s">
        <v>32</v>
      </c>
      <c r="B17" s="30">
        <v>167.022423</v>
      </c>
      <c r="C17" s="30">
        <v>158.048349</v>
      </c>
      <c r="D17" s="47">
        <f t="shared" si="0"/>
        <v>154.048349</v>
      </c>
      <c r="E17" s="30">
        <v>10</v>
      </c>
      <c r="F17" s="30"/>
      <c r="G17" s="30"/>
      <c r="I17" s="38"/>
    </row>
    <row r="18" spans="1:11">
      <c r="A18" s="26" t="s">
        <v>33</v>
      </c>
      <c r="B18" s="30">
        <v>170.98407599999999</v>
      </c>
      <c r="C18" s="30">
        <v>157.00084899999999</v>
      </c>
      <c r="D18" s="47">
        <f t="shared" si="0"/>
        <v>153.00084899999999</v>
      </c>
      <c r="E18" s="30">
        <v>10</v>
      </c>
      <c r="F18" s="30"/>
      <c r="G18" s="30"/>
      <c r="I18" s="38"/>
    </row>
    <row r="19" spans="1:11">
      <c r="A19" s="26" t="s">
        <v>34</v>
      </c>
      <c r="B19" s="30">
        <v>169.253017</v>
      </c>
      <c r="C19" s="30">
        <v>155.78334899999999</v>
      </c>
      <c r="D19" s="47">
        <f t="shared" si="0"/>
        <v>151.78334899999999</v>
      </c>
      <c r="E19" s="30">
        <v>10</v>
      </c>
      <c r="F19" s="30"/>
      <c r="G19" s="30"/>
      <c r="H19" s="38"/>
      <c r="I19" s="38"/>
    </row>
    <row r="20" spans="1:11">
      <c r="A20" s="26" t="s">
        <v>35</v>
      </c>
      <c r="B20" s="30">
        <v>161.86069800000001</v>
      </c>
      <c r="C20" s="30">
        <v>154.423349</v>
      </c>
      <c r="D20" s="47">
        <f t="shared" si="0"/>
        <v>150.423349</v>
      </c>
      <c r="E20" s="30">
        <v>10</v>
      </c>
      <c r="F20" s="30"/>
      <c r="G20" s="30"/>
      <c r="H20" s="38"/>
      <c r="I20" s="38"/>
    </row>
    <row r="21" spans="1:11">
      <c r="A21" s="26" t="s">
        <v>36</v>
      </c>
      <c r="B21" s="30">
        <v>159.24183199999999</v>
      </c>
      <c r="C21" s="30">
        <v>152.923349</v>
      </c>
      <c r="D21" s="47">
        <f t="shared" si="0"/>
        <v>148.923349</v>
      </c>
      <c r="E21" s="30">
        <v>10</v>
      </c>
      <c r="F21" s="30"/>
      <c r="G21" s="30"/>
      <c r="H21" s="38"/>
      <c r="I21" s="38"/>
    </row>
    <row r="22" spans="1:11">
      <c r="A22" s="26" t="s">
        <v>1</v>
      </c>
      <c r="B22" s="30">
        <v>154.35897299999999</v>
      </c>
      <c r="C22" s="30">
        <v>151.38834900000001</v>
      </c>
      <c r="D22" s="47">
        <f t="shared" si="0"/>
        <v>147.38834900000001</v>
      </c>
      <c r="E22" s="30">
        <v>10</v>
      </c>
      <c r="F22" s="30"/>
      <c r="G22" s="30"/>
      <c r="H22" s="38"/>
      <c r="I22" s="38"/>
    </row>
    <row r="23" spans="1:11" ht="14.5">
      <c r="A23" s="26" t="s">
        <v>2</v>
      </c>
      <c r="B23" s="30">
        <v>153.22018</v>
      </c>
      <c r="C23" s="30">
        <v>150.56834900000001</v>
      </c>
      <c r="D23" s="47">
        <f t="shared" ref="D23:D40" si="1">C23-8</f>
        <v>142.56834900000001</v>
      </c>
      <c r="E23" s="30">
        <v>14</v>
      </c>
      <c r="F23" s="30"/>
      <c r="G23" s="30"/>
      <c r="H23" s="38"/>
      <c r="I23"/>
      <c r="K23" s="38"/>
    </row>
    <row r="24" spans="1:11">
      <c r="A24" s="26" t="s">
        <v>3</v>
      </c>
      <c r="B24" s="30">
        <v>143.28464600000001</v>
      </c>
      <c r="C24" s="30">
        <v>149.423349</v>
      </c>
      <c r="D24" s="47">
        <f t="shared" si="1"/>
        <v>141.423349</v>
      </c>
      <c r="E24" s="30">
        <v>14</v>
      </c>
      <c r="F24" s="30"/>
      <c r="G24" s="30"/>
      <c r="H24" s="38"/>
      <c r="I24" s="38"/>
      <c r="K24" s="38"/>
    </row>
    <row r="25" spans="1:11">
      <c r="A25" s="26" t="s">
        <v>4</v>
      </c>
      <c r="B25" s="30">
        <v>140.354185</v>
      </c>
      <c r="C25" s="30">
        <v>148.28834900000001</v>
      </c>
      <c r="D25" s="47">
        <f t="shared" si="1"/>
        <v>140.28834900000001</v>
      </c>
      <c r="E25" s="30">
        <v>14</v>
      </c>
      <c r="F25" s="30"/>
      <c r="G25" s="30"/>
      <c r="H25" s="38"/>
      <c r="I25" s="38"/>
      <c r="K25" s="38"/>
    </row>
    <row r="26" spans="1:11">
      <c r="A26" s="26" t="s">
        <v>5</v>
      </c>
      <c r="B26" s="30">
        <v>137.62619599999999</v>
      </c>
      <c r="C26" s="30">
        <v>147.24334899999999</v>
      </c>
      <c r="D26" s="47">
        <f t="shared" si="1"/>
        <v>139.24334899999999</v>
      </c>
      <c r="E26" s="30">
        <v>14</v>
      </c>
      <c r="F26" s="30"/>
      <c r="G26" s="30"/>
      <c r="H26" s="38"/>
      <c r="I26" s="38"/>
      <c r="K26" s="38"/>
    </row>
    <row r="27" spans="1:11">
      <c r="A27" s="26" t="s">
        <v>6</v>
      </c>
      <c r="B27" s="30">
        <v>135.530745</v>
      </c>
      <c r="C27" s="30">
        <v>146.233349</v>
      </c>
      <c r="D27" s="47">
        <f t="shared" si="1"/>
        <v>138.233349</v>
      </c>
      <c r="E27" s="30">
        <v>14</v>
      </c>
      <c r="F27" s="30"/>
      <c r="G27" s="30"/>
      <c r="H27" s="38"/>
      <c r="I27" s="38"/>
      <c r="K27" s="38"/>
    </row>
    <row r="28" spans="1:11">
      <c r="A28" s="26" t="s">
        <v>7</v>
      </c>
      <c r="B28" s="30">
        <v>131.05468099999999</v>
      </c>
      <c r="C28" s="30">
        <v>145.22084899999999</v>
      </c>
      <c r="D28" s="47">
        <f t="shared" si="1"/>
        <v>137.22084899999999</v>
      </c>
      <c r="E28" s="30">
        <v>14</v>
      </c>
      <c r="F28" s="30"/>
      <c r="G28" s="30"/>
      <c r="H28" s="38"/>
      <c r="I28" s="38"/>
      <c r="K28" s="38"/>
    </row>
    <row r="29" spans="1:11">
      <c r="A29" s="26" t="s">
        <v>8</v>
      </c>
      <c r="B29" s="30">
        <v>135.918319</v>
      </c>
      <c r="C29" s="30">
        <v>144.208349</v>
      </c>
      <c r="D29" s="47">
        <f t="shared" si="1"/>
        <v>136.208349</v>
      </c>
      <c r="E29" s="30">
        <v>14</v>
      </c>
      <c r="F29" s="30"/>
      <c r="G29" s="30"/>
      <c r="H29" s="38"/>
      <c r="I29" s="38"/>
      <c r="K29" s="38"/>
    </row>
    <row r="30" spans="1:11">
      <c r="A30" s="26" t="s">
        <v>9</v>
      </c>
      <c r="B30" s="30">
        <v>138.94554099999999</v>
      </c>
      <c r="C30" s="30">
        <v>143.19584900000001</v>
      </c>
      <c r="D30" s="47">
        <f t="shared" si="1"/>
        <v>135.19584900000001</v>
      </c>
      <c r="E30" s="30">
        <v>14</v>
      </c>
      <c r="F30" s="30"/>
      <c r="G30" s="30"/>
      <c r="H30" s="38"/>
      <c r="I30" s="38"/>
      <c r="K30" s="38"/>
    </row>
    <row r="31" spans="1:11">
      <c r="A31" s="26" t="s">
        <v>10</v>
      </c>
      <c r="B31" s="30">
        <v>136.073497</v>
      </c>
      <c r="C31" s="30">
        <v>142.15834899999999</v>
      </c>
      <c r="D31" s="47">
        <f t="shared" si="1"/>
        <v>134.15834899999999</v>
      </c>
      <c r="E31" s="30">
        <v>14</v>
      </c>
      <c r="F31" s="30"/>
      <c r="G31" s="30"/>
      <c r="H31" s="38"/>
      <c r="I31" s="38"/>
      <c r="K31" s="38"/>
    </row>
    <row r="32" spans="1:11">
      <c r="A32" s="26" t="s">
        <v>11</v>
      </c>
      <c r="B32" s="30">
        <v>135.950368</v>
      </c>
      <c r="C32" s="30">
        <v>141.12084899999999</v>
      </c>
      <c r="D32" s="47">
        <f t="shared" si="1"/>
        <v>133.12084899999999</v>
      </c>
      <c r="E32" s="30">
        <v>14</v>
      </c>
      <c r="F32" s="30"/>
      <c r="G32" s="30"/>
      <c r="H32" s="38"/>
      <c r="I32" s="38"/>
      <c r="J32" s="38"/>
      <c r="K32" s="38"/>
    </row>
    <row r="33" spans="1:11">
      <c r="A33" s="26" t="s">
        <v>12</v>
      </c>
      <c r="B33" s="30">
        <v>131.02566999999999</v>
      </c>
      <c r="C33" s="30">
        <v>140.203349</v>
      </c>
      <c r="D33" s="47">
        <f t="shared" si="1"/>
        <v>132.203349</v>
      </c>
      <c r="E33" s="30">
        <v>14</v>
      </c>
      <c r="F33" s="30"/>
      <c r="G33" s="30"/>
      <c r="H33" s="38"/>
      <c r="I33" s="38"/>
      <c r="K33" s="38"/>
    </row>
    <row r="34" spans="1:11">
      <c r="A34" s="26" t="s">
        <v>13</v>
      </c>
      <c r="B34" s="30">
        <v>136.258286</v>
      </c>
      <c r="C34" s="30">
        <v>139.32584900000001</v>
      </c>
      <c r="D34" s="47">
        <f t="shared" si="1"/>
        <v>131.32584900000001</v>
      </c>
      <c r="E34" s="30">
        <v>14</v>
      </c>
      <c r="F34" s="30"/>
      <c r="G34" s="30"/>
      <c r="H34" s="38"/>
      <c r="K34" s="38"/>
    </row>
    <row r="35" spans="1:11">
      <c r="A35" s="26" t="s">
        <v>14</v>
      </c>
      <c r="B35" s="30">
        <v>143.31941399999999</v>
      </c>
      <c r="C35" s="30">
        <v>138.57584900000001</v>
      </c>
      <c r="D35" s="47">
        <f t="shared" si="1"/>
        <v>130.57584900000001</v>
      </c>
      <c r="E35" s="30">
        <v>14</v>
      </c>
      <c r="F35" s="30"/>
      <c r="G35" s="30"/>
    </row>
    <row r="36" spans="1:11">
      <c r="A36" s="26" t="s">
        <v>15</v>
      </c>
      <c r="B36" s="30">
        <v>144.107021</v>
      </c>
      <c r="C36" s="30">
        <v>138.10084900000001</v>
      </c>
      <c r="D36" s="47">
        <f t="shared" si="1"/>
        <v>130.10084900000001</v>
      </c>
      <c r="E36" s="30">
        <v>14</v>
      </c>
      <c r="F36" s="30"/>
      <c r="G36" s="30"/>
    </row>
    <row r="37" spans="1:11">
      <c r="A37" s="26" t="s">
        <v>16</v>
      </c>
      <c r="B37" s="30">
        <v>144.39299099999999</v>
      </c>
      <c r="C37" s="30">
        <v>137.65084899999999</v>
      </c>
      <c r="D37" s="47">
        <f t="shared" si="1"/>
        <v>129.65084899999999</v>
      </c>
      <c r="E37" s="30">
        <v>14</v>
      </c>
      <c r="F37" s="30"/>
      <c r="G37" s="30"/>
    </row>
    <row r="38" spans="1:11">
      <c r="A38" s="26" t="s">
        <v>38</v>
      </c>
      <c r="B38" s="30">
        <v>143.98267899999999</v>
      </c>
      <c r="C38" s="30">
        <v>137.20659599999999</v>
      </c>
      <c r="D38" s="47">
        <f t="shared" si="1"/>
        <v>129.20659599999999</v>
      </c>
      <c r="E38" s="30">
        <v>14</v>
      </c>
      <c r="F38" s="30"/>
      <c r="G38" s="30"/>
    </row>
    <row r="39" spans="1:11">
      <c r="A39" s="26" t="s">
        <v>55</v>
      </c>
      <c r="B39" s="30">
        <v>142.65990400000001</v>
      </c>
      <c r="C39" s="30">
        <v>136.78086400000001</v>
      </c>
      <c r="D39" s="47">
        <f t="shared" si="1"/>
        <v>128.78086400000001</v>
      </c>
      <c r="E39" s="30">
        <v>14</v>
      </c>
      <c r="F39" s="30"/>
      <c r="G39" s="30"/>
    </row>
    <row r="40" spans="1:11">
      <c r="A40" s="26" t="s">
        <v>80</v>
      </c>
      <c r="B40" s="30">
        <v>138.32754299999999</v>
      </c>
      <c r="C40" s="30">
        <v>136.37026399999999</v>
      </c>
      <c r="D40" s="47">
        <f t="shared" si="1"/>
        <v>128.37026399999999</v>
      </c>
      <c r="E40" s="30">
        <v>14</v>
      </c>
      <c r="F40" s="30"/>
      <c r="G40" s="30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1953-8562-46B5-B54D-98946B6EDAA0}">
  <sheetPr codeName="Sheet23"/>
  <dimension ref="A1:M25"/>
  <sheetViews>
    <sheetView zoomScale="86" zoomScaleNormal="80" workbookViewId="0">
      <pane xSplit="1" ySplit="1" topLeftCell="H2" activePane="bottomRight" state="frozen"/>
      <selection activeCell="I1" sqref="I1:I2"/>
      <selection pane="topRight" activeCell="I1" sqref="I1:I2"/>
      <selection pane="bottomLeft" activeCell="I1" sqref="I1:I2"/>
      <selection pane="bottomRight" activeCell="J19" sqref="J19"/>
    </sheetView>
  </sheetViews>
  <sheetFormatPr defaultColWidth="7.6640625" defaultRowHeight="13"/>
  <cols>
    <col min="1" max="1" width="7.58203125" style="8" customWidth="1"/>
    <col min="2" max="2" width="5.4140625" style="8" bestFit="1" customWidth="1"/>
    <col min="3" max="3" width="13.5" style="8" bestFit="1" customWidth="1"/>
    <col min="4" max="4" width="12.08203125" style="8" bestFit="1" customWidth="1"/>
    <col min="5" max="7" width="8.83203125" style="8" bestFit="1" customWidth="1"/>
    <col min="8" max="8" width="11.5" style="8" bestFit="1" customWidth="1"/>
    <col min="9" max="9" width="16" style="8" bestFit="1" customWidth="1"/>
    <col min="10" max="10" width="7" style="8" customWidth="1"/>
    <col min="11" max="16384" width="7.6640625" style="8"/>
  </cols>
  <sheetData>
    <row r="1" spans="1:13">
      <c r="A1" s="8" t="s">
        <v>0</v>
      </c>
      <c r="B1" s="34" t="s">
        <v>200</v>
      </c>
      <c r="C1" s="34" t="s">
        <v>199</v>
      </c>
      <c r="D1" s="34" t="s">
        <v>198</v>
      </c>
      <c r="E1" s="34" t="s">
        <v>194</v>
      </c>
      <c r="F1" s="34" t="s">
        <v>195</v>
      </c>
      <c r="G1" s="34" t="s">
        <v>196</v>
      </c>
      <c r="H1" s="34" t="s">
        <v>439</v>
      </c>
      <c r="I1" s="34" t="s">
        <v>197</v>
      </c>
      <c r="J1" s="34"/>
      <c r="M1" s="19" t="s">
        <v>363</v>
      </c>
    </row>
    <row r="2" spans="1:13">
      <c r="A2" s="8">
        <v>2022</v>
      </c>
      <c r="B2" s="30">
        <v>-1.4</v>
      </c>
      <c r="C2" s="30"/>
      <c r="D2" s="30"/>
      <c r="E2" s="30"/>
      <c r="F2" s="30"/>
      <c r="G2" s="30"/>
      <c r="H2" s="30">
        <v>0</v>
      </c>
      <c r="I2" s="30">
        <v>-1.3</v>
      </c>
      <c r="J2" s="30"/>
      <c r="M2" s="25" t="s">
        <v>201</v>
      </c>
    </row>
    <row r="3" spans="1:13">
      <c r="A3" s="8">
        <v>2023</v>
      </c>
      <c r="B3" s="30">
        <v>-0.9</v>
      </c>
      <c r="C3" s="30"/>
      <c r="D3" s="30"/>
      <c r="E3" s="30"/>
      <c r="F3" s="30"/>
      <c r="G3" s="30"/>
      <c r="H3" s="30">
        <v>-0.4</v>
      </c>
      <c r="I3" s="30">
        <v>-0.5</v>
      </c>
      <c r="J3" s="30"/>
    </row>
    <row r="4" spans="1:13">
      <c r="A4" s="8">
        <v>2024</v>
      </c>
      <c r="B4" s="30">
        <v>1.59</v>
      </c>
      <c r="C4" s="30"/>
      <c r="D4" s="30"/>
      <c r="E4" s="30"/>
      <c r="F4" s="30"/>
      <c r="G4" s="30"/>
      <c r="H4" s="30">
        <v>0.26</v>
      </c>
      <c r="I4" s="30">
        <v>1.34</v>
      </c>
      <c r="J4" s="30"/>
    </row>
    <row r="5" spans="1:13">
      <c r="A5" s="8">
        <v>2025</v>
      </c>
      <c r="B5" s="30">
        <v>-0.5</v>
      </c>
      <c r="C5" s="30">
        <v>-0.5</v>
      </c>
      <c r="D5" s="30">
        <v>-0.5</v>
      </c>
      <c r="E5" s="30"/>
      <c r="F5" s="30"/>
      <c r="G5" s="30"/>
      <c r="H5" s="30">
        <v>-0.3</v>
      </c>
      <c r="I5" s="30">
        <v>-0.2</v>
      </c>
      <c r="J5" s="30"/>
    </row>
    <row r="6" spans="1:13">
      <c r="A6" s="8">
        <v>2026</v>
      </c>
      <c r="B6" s="30"/>
      <c r="C6" s="30">
        <v>0.2</v>
      </c>
      <c r="D6" s="30">
        <v>0.5</v>
      </c>
      <c r="E6" s="30">
        <v>1.1000000000000001</v>
      </c>
      <c r="F6" s="30">
        <v>1.4</v>
      </c>
      <c r="G6" s="30">
        <v>-0.6</v>
      </c>
      <c r="H6" s="30">
        <v>-0.2</v>
      </c>
      <c r="I6" s="30">
        <v>0.6</v>
      </c>
      <c r="J6" s="30"/>
    </row>
    <row r="7" spans="1:13">
      <c r="F7" s="30"/>
      <c r="G7" s="30"/>
    </row>
    <row r="8" spans="1:13">
      <c r="F8" s="30"/>
      <c r="G8" s="30"/>
    </row>
    <row r="22" spans="13:13">
      <c r="M22" s="73" t="s">
        <v>202</v>
      </c>
    </row>
    <row r="24" spans="13:13" ht="14.5">
      <c r="M24"/>
    </row>
    <row r="25" spans="13:13" ht="14.5">
      <c r="M25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4C64-5BB3-4228-8FA4-CEECCFE43AA2}">
  <sheetPr codeName="Sheet27"/>
  <dimension ref="A1:G39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G2" sqref="G2"/>
    </sheetView>
  </sheetViews>
  <sheetFormatPr defaultColWidth="8.5" defaultRowHeight="13"/>
  <cols>
    <col min="1" max="1" width="8.5" style="48"/>
    <col min="2" max="2" width="15.5" style="11" bestFit="1" customWidth="1"/>
    <col min="3" max="3" width="10.83203125" style="11" bestFit="1" customWidth="1"/>
    <col min="4" max="4" width="8.33203125" style="11" customWidth="1"/>
    <col min="5" max="16384" width="8.5" style="11"/>
  </cols>
  <sheetData>
    <row r="1" spans="1:7">
      <c r="A1" s="48" t="s">
        <v>0</v>
      </c>
      <c r="B1" s="5" t="s">
        <v>203</v>
      </c>
      <c r="C1" s="5" t="s">
        <v>116</v>
      </c>
      <c r="D1" s="5"/>
      <c r="G1" s="8" t="s">
        <v>377</v>
      </c>
    </row>
    <row r="2" spans="1:7">
      <c r="A2" s="48" t="s">
        <v>17</v>
      </c>
      <c r="B2" s="11">
        <v>21.8</v>
      </c>
      <c r="C2" s="13">
        <v>2.9808167012552929</v>
      </c>
      <c r="D2" s="13"/>
      <c r="G2" s="14" t="s">
        <v>376</v>
      </c>
    </row>
    <row r="3" spans="1:7">
      <c r="A3" s="48" t="s">
        <v>18</v>
      </c>
      <c r="B3" s="11">
        <v>20.5</v>
      </c>
      <c r="C3" s="13">
        <v>3.3461867737359938</v>
      </c>
      <c r="D3" s="13"/>
    </row>
    <row r="4" spans="1:7">
      <c r="A4" s="48" t="s">
        <v>19</v>
      </c>
      <c r="B4" s="11">
        <v>19.899999999999999</v>
      </c>
      <c r="C4" s="13">
        <v>3.4321536148097351</v>
      </c>
      <c r="D4" s="13"/>
    </row>
    <row r="5" spans="1:7">
      <c r="A5" s="48" t="s">
        <v>20</v>
      </c>
      <c r="B5" s="11">
        <v>20.6</v>
      </c>
      <c r="C5" s="13">
        <v>6.1749025853675761</v>
      </c>
      <c r="D5" s="13"/>
    </row>
    <row r="6" spans="1:7">
      <c r="A6" s="48" t="s">
        <v>21</v>
      </c>
      <c r="B6" s="11">
        <v>20</v>
      </c>
      <c r="C6" s="13">
        <v>5.0221094029557065</v>
      </c>
      <c r="D6" s="13"/>
    </row>
    <row r="7" spans="1:7">
      <c r="A7" s="48" t="s">
        <v>22</v>
      </c>
      <c r="B7" s="11">
        <v>19.399999999999999</v>
      </c>
      <c r="C7" s="13">
        <v>4.9622860691974182</v>
      </c>
      <c r="D7" s="13"/>
    </row>
    <row r="8" spans="1:7">
      <c r="A8" s="48" t="s">
        <v>23</v>
      </c>
      <c r="B8" s="11">
        <v>17.600000000000001</v>
      </c>
      <c r="C8" s="13">
        <v>2.7228988627880284</v>
      </c>
      <c r="D8" s="13"/>
    </row>
    <row r="9" spans="1:7">
      <c r="A9" s="48" t="s">
        <v>24</v>
      </c>
      <c r="B9" s="11">
        <v>18.399999999999999</v>
      </c>
      <c r="C9" s="13">
        <v>3.9</v>
      </c>
      <c r="D9" s="13"/>
    </row>
    <row r="10" spans="1:7">
      <c r="A10" s="48" t="s">
        <v>25</v>
      </c>
      <c r="B10" s="11">
        <v>21.5</v>
      </c>
      <c r="C10" s="13">
        <v>3</v>
      </c>
      <c r="D10" s="13"/>
    </row>
    <row r="11" spans="1:7">
      <c r="A11" s="48" t="s">
        <v>26</v>
      </c>
      <c r="B11" s="11">
        <v>16.899999999999999</v>
      </c>
      <c r="C11" s="13">
        <v>3.6</v>
      </c>
      <c r="D11" s="13"/>
    </row>
    <row r="12" spans="1:7">
      <c r="A12" s="48" t="s">
        <v>27</v>
      </c>
      <c r="B12" s="11">
        <v>17.399999999999999</v>
      </c>
      <c r="C12" s="13">
        <v>4.5</v>
      </c>
      <c r="D12" s="13"/>
    </row>
    <row r="13" spans="1:7">
      <c r="A13" s="48" t="s">
        <v>28</v>
      </c>
      <c r="B13" s="11">
        <v>17.2</v>
      </c>
      <c r="C13" s="13">
        <v>3</v>
      </c>
      <c r="D13" s="13"/>
    </row>
    <row r="14" spans="1:7">
      <c r="A14" s="48" t="s">
        <v>29</v>
      </c>
      <c r="B14" s="11">
        <v>19.7</v>
      </c>
      <c r="C14" s="13">
        <v>7.7</v>
      </c>
      <c r="D14" s="13"/>
    </row>
    <row r="15" spans="1:7">
      <c r="A15" s="48" t="s">
        <v>30</v>
      </c>
      <c r="B15" s="11">
        <v>17.5</v>
      </c>
      <c r="C15" s="13">
        <v>0</v>
      </c>
      <c r="D15" s="13"/>
    </row>
    <row r="16" spans="1:7">
      <c r="A16" s="48" t="s">
        <v>31</v>
      </c>
      <c r="B16" s="11">
        <v>18.100000000000001</v>
      </c>
      <c r="C16" s="13">
        <v>2.1</v>
      </c>
      <c r="D16" s="13"/>
    </row>
    <row r="17" spans="1:4">
      <c r="A17" s="48" t="s">
        <v>32</v>
      </c>
      <c r="B17" s="11">
        <v>16</v>
      </c>
      <c r="C17" s="13">
        <v>2.7</v>
      </c>
      <c r="D17" s="13"/>
    </row>
    <row r="18" spans="1:4">
      <c r="A18" s="48" t="s">
        <v>33</v>
      </c>
      <c r="B18" s="11">
        <v>16.7</v>
      </c>
      <c r="C18" s="13">
        <v>1.7</v>
      </c>
      <c r="D18" s="13"/>
    </row>
    <row r="19" spans="1:4">
      <c r="A19" s="48" t="s">
        <v>34</v>
      </c>
      <c r="B19" s="11">
        <v>14.5</v>
      </c>
      <c r="C19" s="13">
        <v>10.199999999999999</v>
      </c>
      <c r="D19" s="13"/>
    </row>
    <row r="20" spans="1:4">
      <c r="A20" s="48" t="s">
        <v>35</v>
      </c>
      <c r="B20" s="11">
        <v>15</v>
      </c>
      <c r="C20" s="13">
        <v>10.1</v>
      </c>
      <c r="D20" s="13"/>
    </row>
    <row r="21" spans="1:4">
      <c r="A21" s="48" t="s">
        <v>36</v>
      </c>
      <c r="B21" s="11">
        <v>14.3</v>
      </c>
      <c r="C21" s="13">
        <v>9.8000000000000007</v>
      </c>
      <c r="D21" s="13"/>
    </row>
    <row r="22" spans="1:4">
      <c r="A22" s="48" t="s">
        <v>1</v>
      </c>
      <c r="B22" s="11">
        <v>14.8</v>
      </c>
      <c r="C22" s="13">
        <v>11.1</v>
      </c>
      <c r="D22" s="13"/>
    </row>
    <row r="23" spans="1:4">
      <c r="A23" s="48" t="s">
        <v>2</v>
      </c>
      <c r="B23" s="11">
        <v>13</v>
      </c>
      <c r="C23" s="13">
        <v>15.1</v>
      </c>
      <c r="D23" s="13"/>
    </row>
    <row r="24" spans="1:4">
      <c r="A24" s="48" t="s">
        <v>3</v>
      </c>
      <c r="B24" s="11">
        <v>11.6</v>
      </c>
      <c r="C24" s="13">
        <v>21.7</v>
      </c>
      <c r="D24" s="13"/>
    </row>
    <row r="25" spans="1:4">
      <c r="A25" s="48" t="s">
        <v>4</v>
      </c>
      <c r="B25" s="11">
        <v>12.7</v>
      </c>
      <c r="C25" s="13">
        <v>26.6</v>
      </c>
      <c r="D25" s="13"/>
    </row>
    <row r="26" spans="1:4">
      <c r="A26" s="48" t="s">
        <v>5</v>
      </c>
      <c r="B26" s="11">
        <v>13.7</v>
      </c>
      <c r="C26" s="13">
        <v>26.5</v>
      </c>
      <c r="D26" s="13"/>
    </row>
    <row r="27" spans="1:4">
      <c r="A27" s="48" t="s">
        <v>6</v>
      </c>
      <c r="B27" s="11">
        <v>11.7</v>
      </c>
      <c r="C27" s="13">
        <v>18</v>
      </c>
      <c r="D27" s="13"/>
    </row>
    <row r="28" spans="1:4">
      <c r="A28" s="48" t="s">
        <v>7</v>
      </c>
      <c r="B28" s="11">
        <v>12</v>
      </c>
      <c r="C28" s="13">
        <v>10.6</v>
      </c>
      <c r="D28" s="13"/>
    </row>
    <row r="29" spans="1:4">
      <c r="A29" s="48" t="s">
        <v>8</v>
      </c>
      <c r="B29" s="11">
        <v>13.1</v>
      </c>
      <c r="C29" s="13">
        <v>7.9</v>
      </c>
      <c r="D29" s="13"/>
    </row>
    <row r="30" spans="1:4">
      <c r="A30" s="48" t="s">
        <v>9</v>
      </c>
      <c r="B30" s="11">
        <v>15.5</v>
      </c>
      <c r="C30" s="13">
        <v>7.2598704806475123</v>
      </c>
      <c r="D30" s="13"/>
    </row>
    <row r="31" spans="1:4">
      <c r="A31" s="48" t="s">
        <v>10</v>
      </c>
      <c r="B31" s="11">
        <v>13.8</v>
      </c>
      <c r="C31" s="13">
        <v>3.9334989153912536</v>
      </c>
      <c r="D31" s="13"/>
    </row>
    <row r="32" spans="1:4">
      <c r="A32" s="48" t="s">
        <v>11</v>
      </c>
      <c r="B32" s="11">
        <v>13.3</v>
      </c>
      <c r="C32" s="13">
        <v>5.4670427446738667</v>
      </c>
      <c r="D32" s="13"/>
    </row>
    <row r="33" spans="1:4">
      <c r="A33" s="48" t="s">
        <v>12</v>
      </c>
      <c r="B33" s="11">
        <v>12.9</v>
      </c>
      <c r="C33" s="13">
        <v>5.8726889732995557</v>
      </c>
      <c r="D33" s="13"/>
    </row>
    <row r="34" spans="1:4">
      <c r="A34" s="48" t="s">
        <v>13</v>
      </c>
      <c r="B34" s="11">
        <v>13.9</v>
      </c>
      <c r="C34" s="13">
        <v>5.4395239764075898</v>
      </c>
      <c r="D34" s="13"/>
    </row>
    <row r="35" spans="1:4">
      <c r="A35" s="48" t="s">
        <v>14</v>
      </c>
      <c r="B35" s="11">
        <v>12.3</v>
      </c>
      <c r="C35" s="13">
        <v>5.6</v>
      </c>
      <c r="D35" s="13"/>
    </row>
    <row r="36" spans="1:4">
      <c r="A36" s="48" t="s">
        <v>15</v>
      </c>
      <c r="B36" s="11">
        <v>11.8</v>
      </c>
      <c r="C36" s="13">
        <v>4.3</v>
      </c>
      <c r="D36" s="13"/>
    </row>
    <row r="37" spans="1:4">
      <c r="A37" s="48" t="s">
        <v>16</v>
      </c>
      <c r="B37" s="11">
        <v>13.1</v>
      </c>
      <c r="C37" s="13">
        <v>5</v>
      </c>
      <c r="D37" s="13"/>
    </row>
    <row r="38" spans="1:4">
      <c r="A38" s="48" t="s">
        <v>38</v>
      </c>
      <c r="B38" s="11">
        <v>13.7</v>
      </c>
      <c r="C38" s="13">
        <v>2.0897433832120433</v>
      </c>
      <c r="D38" s="13"/>
    </row>
    <row r="39" spans="1:4">
      <c r="A39" s="48" t="s">
        <v>55</v>
      </c>
      <c r="C39" s="11">
        <v>7.1</v>
      </c>
    </row>
  </sheetData>
  <phoneticPr fontId="19" type="noConversion"/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5616-6ED3-484A-8922-575D79FD5166}">
  <sheetPr codeName="Sheet28"/>
  <dimension ref="A1:I34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I3" sqref="I3"/>
    </sheetView>
  </sheetViews>
  <sheetFormatPr defaultColWidth="8.83203125" defaultRowHeight="13"/>
  <cols>
    <col min="1" max="1" width="9.33203125" style="67" bestFit="1" customWidth="1"/>
    <col min="2" max="2" width="11.08203125" style="31" bestFit="1" customWidth="1"/>
    <col min="3" max="3" width="7.1640625" style="31" bestFit="1" customWidth="1"/>
    <col min="4" max="4" width="31" style="31" bestFit="1" customWidth="1"/>
    <col min="5" max="5" width="27" style="31" bestFit="1" customWidth="1"/>
    <col min="6" max="16384" width="8.83203125" style="31"/>
  </cols>
  <sheetData>
    <row r="1" spans="1:9">
      <c r="B1" s="76" t="s">
        <v>204</v>
      </c>
      <c r="C1" s="76" t="s">
        <v>163</v>
      </c>
      <c r="D1" s="76" t="s">
        <v>205</v>
      </c>
      <c r="E1" s="76" t="s">
        <v>206</v>
      </c>
      <c r="I1" s="8" t="s">
        <v>378</v>
      </c>
    </row>
    <row r="2" spans="1:9">
      <c r="A2" s="67">
        <v>45292</v>
      </c>
      <c r="B2" s="54">
        <v>6.452426744161798</v>
      </c>
      <c r="C2" s="54">
        <v>4.5150121585227936</v>
      </c>
      <c r="D2" s="54">
        <v>5.6902147650120298</v>
      </c>
      <c r="E2" s="54">
        <v>9.590876809125561</v>
      </c>
      <c r="I2" s="75" t="s">
        <v>379</v>
      </c>
    </row>
    <row r="3" spans="1:9">
      <c r="A3" s="67">
        <v>45323</v>
      </c>
      <c r="B3" s="54">
        <v>6.175032881622073</v>
      </c>
      <c r="C3" s="54">
        <v>4.2806912181459325</v>
      </c>
      <c r="D3" s="54">
        <v>5.4093860812118919</v>
      </c>
      <c r="E3" s="54">
        <v>7.3947121537189417</v>
      </c>
    </row>
    <row r="4" spans="1:9">
      <c r="A4" s="67">
        <v>45352</v>
      </c>
      <c r="B4" s="54">
        <v>7.1806499978825116</v>
      </c>
      <c r="C4" s="54">
        <v>6.3111669263764298</v>
      </c>
      <c r="D4" s="54">
        <v>3.3997802256916287</v>
      </c>
      <c r="E4" s="54">
        <v>3.8266700017813662</v>
      </c>
    </row>
    <row r="5" spans="1:9">
      <c r="A5" s="67">
        <v>45383</v>
      </c>
      <c r="B5" s="54">
        <v>6.7677605579068825</v>
      </c>
      <c r="C5" s="54">
        <v>5.9710652157102686</v>
      </c>
      <c r="D5" s="54">
        <v>2.9012833538823344</v>
      </c>
      <c r="E5" s="54">
        <v>4.9170015930670559</v>
      </c>
    </row>
    <row r="6" spans="1:9">
      <c r="A6" s="67">
        <v>45413</v>
      </c>
      <c r="B6" s="54">
        <v>5.7563790746961274</v>
      </c>
      <c r="C6" s="54">
        <v>4.4702538593449788</v>
      </c>
      <c r="D6" s="54">
        <v>2.4361459593082344</v>
      </c>
      <c r="E6" s="54">
        <v>4.2007416132068016</v>
      </c>
    </row>
    <row r="7" spans="1:9">
      <c r="A7" s="67">
        <v>45444</v>
      </c>
      <c r="B7" s="54">
        <v>3.9334743126484142</v>
      </c>
      <c r="C7" s="54">
        <v>2.1962247179795611</v>
      </c>
      <c r="D7" s="54">
        <v>2.6861285456163557</v>
      </c>
      <c r="E7" s="54">
        <v>5.0912869013211406</v>
      </c>
    </row>
    <row r="8" spans="1:9">
      <c r="A8" s="67">
        <v>45474</v>
      </c>
      <c r="B8" s="54">
        <v>3.7944623221299594</v>
      </c>
      <c r="C8" s="54">
        <v>1.5933560554338726</v>
      </c>
      <c r="D8" s="54">
        <v>3.5040817851788262</v>
      </c>
      <c r="E8" s="54">
        <v>5.6088591282561708</v>
      </c>
    </row>
    <row r="9" spans="1:9">
      <c r="A9" s="67">
        <v>45505</v>
      </c>
      <c r="B9" s="54">
        <v>4.0013065234612242</v>
      </c>
      <c r="C9" s="54">
        <v>1.7474211811717737</v>
      </c>
      <c r="D9" s="54">
        <v>3.9329245175274536</v>
      </c>
      <c r="E9" s="54">
        <v>6.9692499104355079</v>
      </c>
    </row>
    <row r="10" spans="1:9">
      <c r="A10" s="67">
        <v>45536</v>
      </c>
      <c r="B10" s="54">
        <v>5.4670437174768836</v>
      </c>
      <c r="C10" s="54">
        <v>3.1626908080430809</v>
      </c>
      <c r="D10" s="54">
        <v>4.717242075258028</v>
      </c>
      <c r="E10" s="54">
        <v>7.3741822285184213</v>
      </c>
    </row>
    <row r="11" spans="1:9">
      <c r="A11" s="67">
        <v>45566</v>
      </c>
      <c r="B11" s="54">
        <v>5.2704412756702936</v>
      </c>
      <c r="C11" s="54">
        <v>3.4162078384862582</v>
      </c>
      <c r="D11" s="54">
        <v>4.0117304826255236</v>
      </c>
      <c r="E11" s="54">
        <v>6.8123641167525193</v>
      </c>
    </row>
    <row r="12" spans="1:9">
      <c r="A12" s="67">
        <v>45597</v>
      </c>
      <c r="B12" s="54">
        <v>5.7946789367853171</v>
      </c>
      <c r="C12" s="54">
        <v>4.8302397528631218</v>
      </c>
      <c r="D12" s="54">
        <v>3.8135517335061024</v>
      </c>
      <c r="E12" s="54">
        <v>6.3567698191028228</v>
      </c>
    </row>
    <row r="13" spans="1:9">
      <c r="A13" s="67">
        <v>45627</v>
      </c>
      <c r="B13" s="54">
        <v>5.8725367349851325</v>
      </c>
      <c r="C13" s="54">
        <v>5.2093375991018434</v>
      </c>
      <c r="D13" s="54">
        <v>4.1348967637810858</v>
      </c>
      <c r="E13" s="54">
        <v>6.9175556284377251</v>
      </c>
    </row>
    <row r="14" spans="1:9">
      <c r="A14" s="67">
        <v>45658</v>
      </c>
      <c r="B14" s="54">
        <v>5.9917627242108011</v>
      </c>
      <c r="C14" s="54">
        <v>5.8398240760613618</v>
      </c>
      <c r="D14" s="54">
        <v>3.8839297621502453</v>
      </c>
      <c r="E14" s="54">
        <v>7.8148805559298893</v>
      </c>
    </row>
    <row r="15" spans="1:9">
      <c r="A15" s="67">
        <v>45689</v>
      </c>
      <c r="B15" s="54">
        <v>4.8050830728740834</v>
      </c>
      <c r="C15" s="54">
        <v>3.9287029488521057</v>
      </c>
      <c r="D15" s="54">
        <v>3.9289628802465302</v>
      </c>
      <c r="E15" s="54">
        <v>8.7885887866512462</v>
      </c>
    </row>
    <row r="16" spans="1:9">
      <c r="A16" s="67">
        <v>45717</v>
      </c>
      <c r="B16" s="54">
        <v>5.5173890852365588</v>
      </c>
      <c r="C16" s="54">
        <v>4.6856167135732534</v>
      </c>
      <c r="D16" s="54">
        <v>4.7010512304291865</v>
      </c>
      <c r="E16" s="54">
        <v>9.6210272858742769</v>
      </c>
    </row>
    <row r="17" spans="1:5">
      <c r="A17" s="67">
        <v>45748</v>
      </c>
      <c r="B17" s="54">
        <v>5.6847705455067512</v>
      </c>
      <c r="C17" s="54">
        <v>4.4450738582090281</v>
      </c>
      <c r="D17" s="54">
        <v>5.7525261226863762</v>
      </c>
      <c r="E17" s="54">
        <v>9.3225731683726565</v>
      </c>
    </row>
    <row r="18" spans="1:5">
      <c r="A18" s="67">
        <v>45778</v>
      </c>
      <c r="B18" s="54">
        <v>5.7196036005776136</v>
      </c>
      <c r="C18" s="54">
        <v>4.9034229077814331</v>
      </c>
      <c r="D18" s="54">
        <v>5.5171521373311947</v>
      </c>
      <c r="E18" s="54">
        <v>8.9011989922232999</v>
      </c>
    </row>
    <row r="19" spans="1:5">
      <c r="A19" s="67">
        <v>45809</v>
      </c>
      <c r="B19" s="54">
        <v>5.5746004788315133</v>
      </c>
      <c r="C19" s="54">
        <v>4.3664676726580751</v>
      </c>
      <c r="D19" s="54">
        <v>5.2638811001274917</v>
      </c>
      <c r="E19" s="54">
        <v>8.239172401904483</v>
      </c>
    </row>
    <row r="20" spans="1:5">
      <c r="A20" s="67">
        <v>45839</v>
      </c>
      <c r="B20" s="54">
        <v>6.090957499789539</v>
      </c>
      <c r="C20" s="54">
        <v>5.1834464433277958</v>
      </c>
      <c r="D20" s="54">
        <v>5.0327184852475142</v>
      </c>
      <c r="E20" s="54">
        <v>8.1162068772952836</v>
      </c>
    </row>
    <row r="21" spans="1:5">
      <c r="A21" s="67">
        <v>45870</v>
      </c>
      <c r="B21" s="54">
        <v>6.3205228961632685</v>
      </c>
      <c r="C21" s="54">
        <v>5.8983794981877935</v>
      </c>
      <c r="D21" s="54">
        <v>4.9973343640479015</v>
      </c>
      <c r="E21" s="54">
        <v>7.8685444979373642</v>
      </c>
    </row>
    <row r="22" spans="1:5">
      <c r="A22" s="67">
        <v>45901</v>
      </c>
      <c r="B22" s="54">
        <v>4.3422650749826062</v>
      </c>
      <c r="C22" s="54">
        <v>2.4311114498645452</v>
      </c>
      <c r="D22" s="54">
        <v>4.7077221711614499</v>
      </c>
      <c r="E22" s="54">
        <v>7.2406703811221718</v>
      </c>
    </row>
    <row r="23" spans="1:5">
      <c r="A23" s="67">
        <v>45931</v>
      </c>
      <c r="B23" s="54">
        <v>4.3322189329136052</v>
      </c>
      <c r="C23" s="54">
        <v>2.5996693745956208</v>
      </c>
      <c r="D23" s="54">
        <v>4.7943254788579566</v>
      </c>
      <c r="E23" s="54">
        <v>7.6058012152610388</v>
      </c>
    </row>
    <row r="24" spans="1:5">
      <c r="A24" s="67">
        <v>45962</v>
      </c>
      <c r="B24" s="54">
        <v>4.5828857404536052</v>
      </c>
      <c r="C24" s="54">
        <v>2.3354293129411303</v>
      </c>
      <c r="D24" s="54">
        <v>4.5515344147656833</v>
      </c>
      <c r="E24" s="54">
        <v>7.4946034804385988</v>
      </c>
    </row>
    <row r="25" spans="1:5">
      <c r="A25" s="67">
        <v>45992</v>
      </c>
      <c r="B25" s="54">
        <v>4.9750343966370849</v>
      </c>
      <c r="C25" s="54">
        <v>2.624754256007293</v>
      </c>
      <c r="D25" s="54">
        <v>4.7378709282991309</v>
      </c>
      <c r="E25" s="54">
        <v>7.7322109835616288</v>
      </c>
    </row>
    <row r="26" spans="1:5">
      <c r="A26" s="67">
        <v>46023</v>
      </c>
      <c r="B26" s="54">
        <v>4.991928743540285</v>
      </c>
      <c r="C26" s="54">
        <v>2.7216177456943313</v>
      </c>
      <c r="D26" s="54">
        <v>4.601531460405468</v>
      </c>
      <c r="E26" s="54">
        <v>7.1083318767487071</v>
      </c>
    </row>
    <row r="27" spans="1:5">
      <c r="A27" s="67">
        <v>46054</v>
      </c>
      <c r="B27" s="54">
        <v>4.9841043092754518</v>
      </c>
      <c r="C27" s="54">
        <v>2.6517964193025563</v>
      </c>
      <c r="D27" s="54">
        <v>5.1695382272541508</v>
      </c>
      <c r="E27" s="54">
        <v>7.8979500559115223</v>
      </c>
    </row>
    <row r="28" spans="1:5">
      <c r="A28" s="67">
        <v>46082</v>
      </c>
      <c r="B28" s="54">
        <v>1.9681383962546022</v>
      </c>
      <c r="C28" s="54">
        <v>-1.7772335883921215</v>
      </c>
      <c r="D28" s="54">
        <v>5.4061735574312735</v>
      </c>
      <c r="E28" s="54">
        <v>8.4509479709853821</v>
      </c>
    </row>
    <row r="29" spans="1:5">
      <c r="A29" s="67">
        <v>46113</v>
      </c>
      <c r="B29" s="54">
        <v>2.9122593725006425</v>
      </c>
      <c r="C29" s="54">
        <v>-0.25016718814453043</v>
      </c>
      <c r="D29" s="54">
        <v>5.1234260488809014</v>
      </c>
      <c r="E29" s="54">
        <v>9.2473369391346694</v>
      </c>
    </row>
    <row r="30" spans="1:5">
      <c r="A30" s="67">
        <v>46143</v>
      </c>
      <c r="B30" s="54">
        <v>4.5848287802782011</v>
      </c>
      <c r="C30" s="54">
        <v>0.5012413941237952</v>
      </c>
      <c r="D30" s="54">
        <v>6.6831527931015842</v>
      </c>
      <c r="E30" s="54">
        <v>9.1037653422232836</v>
      </c>
    </row>
    <row r="31" spans="1:5" ht="13.75" customHeight="1">
      <c r="A31" s="67">
        <v>46174</v>
      </c>
      <c r="B31" s="54">
        <v>7.0004583147257051</v>
      </c>
      <c r="C31" s="54">
        <v>5.4789746197039193</v>
      </c>
      <c r="D31" s="54">
        <v>5.8432468554923958</v>
      </c>
      <c r="E31" s="54">
        <v>9.3626985125903559</v>
      </c>
    </row>
    <row r="32" spans="1:5" ht="13.75" customHeight="1">
      <c r="A32" s="67">
        <v>46204</v>
      </c>
      <c r="B32" s="54">
        <v>5.4676180330493338</v>
      </c>
      <c r="C32" s="54">
        <v>2.84190083953726</v>
      </c>
      <c r="D32" s="54">
        <v>6.068209977455183</v>
      </c>
      <c r="E32" s="54">
        <v>9.1842065383392679</v>
      </c>
    </row>
    <row r="34" spans="2:5" ht="14.5">
      <c r="B34"/>
      <c r="D34"/>
      <c r="E34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1B08-CD2F-4149-BAD4-99D1393481F9}">
  <sheetPr codeName="Sheet29"/>
  <dimension ref="A1:H118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Q21" sqref="Q21"/>
    </sheetView>
  </sheetViews>
  <sheetFormatPr defaultRowHeight="14.5"/>
  <cols>
    <col min="2" max="2" width="11.5" bestFit="1" customWidth="1"/>
    <col min="3" max="3" width="19.08203125" bestFit="1" customWidth="1"/>
    <col min="4" max="4" width="19.6640625" bestFit="1" customWidth="1"/>
  </cols>
  <sheetData>
    <row r="1" spans="1:8">
      <c r="A1" s="72" t="s">
        <v>0</v>
      </c>
      <c r="B1" s="72" t="s">
        <v>207</v>
      </c>
      <c r="C1" s="72" t="s">
        <v>380</v>
      </c>
      <c r="D1" s="72" t="s">
        <v>381</v>
      </c>
      <c r="E1" s="7"/>
      <c r="H1" s="109" t="s">
        <v>382</v>
      </c>
    </row>
    <row r="2" spans="1:8">
      <c r="A2" s="110">
        <v>42736</v>
      </c>
      <c r="B2" s="72">
        <v>4</v>
      </c>
      <c r="C2" s="108">
        <v>-0.64611632998445145</v>
      </c>
      <c r="D2" s="108"/>
      <c r="H2" s="49" t="s">
        <v>118</v>
      </c>
    </row>
    <row r="3" spans="1:8">
      <c r="A3" s="110">
        <v>42767</v>
      </c>
      <c r="B3" s="72">
        <v>4</v>
      </c>
      <c r="C3" s="108">
        <v>-0.15407780038489705</v>
      </c>
      <c r="D3" s="108"/>
    </row>
    <row r="4" spans="1:8">
      <c r="A4" s="110">
        <v>42795</v>
      </c>
      <c r="B4" s="72">
        <v>4</v>
      </c>
      <c r="C4" s="108">
        <v>-0.13048516098434959</v>
      </c>
      <c r="D4" s="108"/>
    </row>
    <row r="5" spans="1:8">
      <c r="A5" s="110">
        <v>42826</v>
      </c>
      <c r="B5" s="72">
        <v>4</v>
      </c>
      <c r="C5" s="108">
        <v>1.1728146076112722</v>
      </c>
      <c r="D5" s="108"/>
    </row>
    <row r="6" spans="1:8">
      <c r="A6" s="110">
        <v>42856</v>
      </c>
      <c r="B6" s="72">
        <v>4</v>
      </c>
      <c r="C6" s="108">
        <v>1.60327753364527</v>
      </c>
      <c r="D6" s="108"/>
    </row>
    <row r="7" spans="1:8">
      <c r="A7" s="110">
        <v>42887</v>
      </c>
      <c r="B7" s="72">
        <v>4</v>
      </c>
      <c r="C7" s="108">
        <v>1.1093361034010769</v>
      </c>
      <c r="D7" s="108"/>
    </row>
    <row r="8" spans="1:8">
      <c r="A8" s="110">
        <v>42917</v>
      </c>
      <c r="B8" s="72">
        <v>4</v>
      </c>
      <c r="C8" s="108">
        <v>0.86797896809109432</v>
      </c>
      <c r="D8" s="108"/>
    </row>
    <row r="9" spans="1:8">
      <c r="A9" s="110">
        <v>42948</v>
      </c>
      <c r="B9" s="72">
        <v>4</v>
      </c>
      <c r="C9" s="108">
        <v>0.94738361679344507</v>
      </c>
      <c r="D9" s="108"/>
    </row>
    <row r="10" spans="1:8">
      <c r="A10" s="110">
        <v>42979</v>
      </c>
      <c r="B10" s="72">
        <v>4</v>
      </c>
      <c r="C10" s="108">
        <v>0.95424660345031498</v>
      </c>
      <c r="D10" s="108"/>
    </row>
    <row r="11" spans="1:8">
      <c r="A11" s="110">
        <v>43009</v>
      </c>
      <c r="B11" s="72">
        <v>4</v>
      </c>
      <c r="C11" s="108">
        <v>1.2118173007579003</v>
      </c>
      <c r="D11" s="108"/>
    </row>
    <row r="12" spans="1:8">
      <c r="A12" s="110">
        <v>43040</v>
      </c>
      <c r="B12" s="72">
        <v>4</v>
      </c>
      <c r="C12" s="108">
        <v>2.2196784606922222</v>
      </c>
      <c r="D12" s="108"/>
    </row>
    <row r="13" spans="1:8">
      <c r="A13" s="110">
        <v>43070</v>
      </c>
      <c r="B13" s="72">
        <v>4</v>
      </c>
      <c r="C13" s="108">
        <v>2.6114840393908452</v>
      </c>
      <c r="D13" s="108"/>
    </row>
    <row r="14" spans="1:8">
      <c r="A14" s="110">
        <v>43101</v>
      </c>
      <c r="B14" s="72">
        <v>4</v>
      </c>
      <c r="C14" s="108">
        <v>2.8529795783609018</v>
      </c>
      <c r="D14" s="108"/>
    </row>
    <row r="15" spans="1:8">
      <c r="A15" s="110">
        <v>43132</v>
      </c>
      <c r="B15" s="72">
        <v>4</v>
      </c>
      <c r="C15" s="108">
        <v>3.2731236147622127</v>
      </c>
      <c r="D15" s="108"/>
    </row>
    <row r="16" spans="1:8">
      <c r="A16" s="110">
        <v>43160</v>
      </c>
      <c r="B16" s="72">
        <v>4</v>
      </c>
      <c r="C16" s="108">
        <v>3.7257030377103177</v>
      </c>
      <c r="D16" s="108"/>
    </row>
    <row r="17" spans="1:4">
      <c r="A17" s="110">
        <v>43191</v>
      </c>
      <c r="B17" s="72">
        <v>4</v>
      </c>
      <c r="C17" s="108">
        <v>2.3721461376945854</v>
      </c>
      <c r="D17" s="108"/>
    </row>
    <row r="18" spans="1:4">
      <c r="A18" s="110">
        <v>43221</v>
      </c>
      <c r="B18" s="72">
        <v>4</v>
      </c>
      <c r="C18" s="108">
        <v>1.5580723816117228</v>
      </c>
      <c r="D18" s="108"/>
    </row>
    <row r="19" spans="1:4">
      <c r="A19" s="110">
        <v>43252</v>
      </c>
      <c r="B19" s="72">
        <v>4</v>
      </c>
      <c r="C19" s="108">
        <v>0.87704172905336009</v>
      </c>
      <c r="D19" s="108"/>
    </row>
    <row r="20" spans="1:4">
      <c r="A20" s="110">
        <v>43282</v>
      </c>
      <c r="B20" s="72">
        <v>4</v>
      </c>
      <c r="C20" s="108">
        <v>2.3265215483361033</v>
      </c>
      <c r="D20" s="108"/>
    </row>
    <row r="21" spans="1:4">
      <c r="A21" s="110">
        <v>43313</v>
      </c>
      <c r="B21" s="72">
        <v>4</v>
      </c>
      <c r="C21" s="108">
        <v>3.3257115923030796</v>
      </c>
      <c r="D21" s="108"/>
    </row>
    <row r="22" spans="1:4">
      <c r="A22" s="110">
        <v>43344</v>
      </c>
      <c r="B22" s="72">
        <v>4</v>
      </c>
      <c r="C22" s="108">
        <v>3.5247098838569855</v>
      </c>
      <c r="D22" s="108"/>
    </row>
    <row r="23" spans="1:4">
      <c r="A23" s="110">
        <v>43374</v>
      </c>
      <c r="B23" s="72">
        <v>4</v>
      </c>
      <c r="C23" s="108">
        <v>2.8304155224667227</v>
      </c>
      <c r="D23" s="108"/>
    </row>
    <row r="24" spans="1:4">
      <c r="A24" s="110">
        <v>43405</v>
      </c>
      <c r="B24" s="72">
        <v>4</v>
      </c>
      <c r="C24" s="108">
        <v>1.8479154316792545</v>
      </c>
      <c r="D24" s="108"/>
    </row>
    <row r="25" spans="1:4">
      <c r="A25" s="110">
        <v>43435</v>
      </c>
      <c r="B25" s="72">
        <v>4</v>
      </c>
      <c r="C25" s="108">
        <v>1.791220902632503</v>
      </c>
      <c r="D25" s="108"/>
    </row>
    <row r="26" spans="1:4">
      <c r="A26" s="110">
        <v>43466</v>
      </c>
      <c r="B26" s="72">
        <v>4</v>
      </c>
      <c r="C26" s="108">
        <v>0.79097636655593817</v>
      </c>
      <c r="D26" s="108"/>
    </row>
    <row r="27" spans="1:4">
      <c r="A27" s="110">
        <v>43497</v>
      </c>
      <c r="B27" s="72">
        <v>4</v>
      </c>
      <c r="C27" s="108">
        <v>1.8976618564859677</v>
      </c>
      <c r="D27" s="108"/>
    </row>
    <row r="28" spans="1:4">
      <c r="A28" s="110">
        <v>43525</v>
      </c>
      <c r="B28" s="72">
        <v>4</v>
      </c>
      <c r="C28" s="108">
        <v>1.8811658309776789</v>
      </c>
      <c r="D28" s="108"/>
    </row>
    <row r="29" spans="1:4">
      <c r="A29" s="110">
        <v>43556</v>
      </c>
      <c r="B29" s="72">
        <v>4</v>
      </c>
      <c r="C29" s="108">
        <v>2.1504850922055851</v>
      </c>
      <c r="D29" s="108"/>
    </row>
    <row r="30" spans="1:4">
      <c r="A30" s="110">
        <v>43586</v>
      </c>
      <c r="B30" s="72">
        <v>4</v>
      </c>
      <c r="C30" s="108">
        <v>2.7652597181531604</v>
      </c>
      <c r="D30" s="108"/>
    </row>
    <row r="31" spans="1:4">
      <c r="A31" s="110">
        <v>43617</v>
      </c>
      <c r="B31" s="72">
        <v>4</v>
      </c>
      <c r="C31" s="108">
        <v>2.4537257060515287</v>
      </c>
      <c r="D31" s="108"/>
    </row>
    <row r="32" spans="1:4">
      <c r="A32" s="110">
        <v>43647</v>
      </c>
      <c r="B32" s="72">
        <v>4</v>
      </c>
      <c r="C32" s="108">
        <v>1.6569795204561188</v>
      </c>
      <c r="D32" s="108"/>
    </row>
    <row r="33" spans="1:4">
      <c r="A33" s="110">
        <v>43678</v>
      </c>
      <c r="B33" s="72">
        <v>4</v>
      </c>
      <c r="C33" s="108">
        <v>0.62640298352253865</v>
      </c>
      <c r="D33" s="108"/>
    </row>
    <row r="34" spans="1:4">
      <c r="A34" s="110">
        <v>43709</v>
      </c>
      <c r="B34" s="72">
        <v>4</v>
      </c>
      <c r="C34" s="108">
        <v>0.4779395808177469</v>
      </c>
      <c r="D34" s="108"/>
    </row>
    <row r="35" spans="1:4">
      <c r="A35" s="110">
        <v>43739</v>
      </c>
      <c r="B35" s="72">
        <v>4</v>
      </c>
      <c r="C35" s="108">
        <v>0.90758416975660339</v>
      </c>
      <c r="D35" s="108"/>
    </row>
    <row r="36" spans="1:4">
      <c r="A36" s="110">
        <v>43770</v>
      </c>
      <c r="B36" s="72">
        <v>4</v>
      </c>
      <c r="C36" s="108">
        <v>0.95520540298832657</v>
      </c>
      <c r="D36" s="108"/>
    </row>
    <row r="37" spans="1:4">
      <c r="A37" s="110">
        <v>43800</v>
      </c>
      <c r="B37" s="72">
        <v>4</v>
      </c>
      <c r="C37" s="108">
        <v>0.72816647657032263</v>
      </c>
      <c r="D37" s="108"/>
    </row>
    <row r="38" spans="1:4">
      <c r="A38" s="110">
        <v>43831</v>
      </c>
      <c r="B38" s="72">
        <v>4</v>
      </c>
      <c r="C38" s="108">
        <v>0.27658563406932046</v>
      </c>
      <c r="D38" s="108"/>
    </row>
    <row r="39" spans="1:4">
      <c r="A39" s="110">
        <v>43862</v>
      </c>
      <c r="B39" s="72">
        <v>4</v>
      </c>
      <c r="C39" s="108">
        <v>-0.54084569473357647</v>
      </c>
      <c r="D39" s="108"/>
    </row>
    <row r="40" spans="1:4">
      <c r="A40" s="110">
        <v>43891</v>
      </c>
      <c r="B40" s="72">
        <v>4</v>
      </c>
      <c r="C40" s="108">
        <v>-0.11022336893734064</v>
      </c>
      <c r="D40" s="108"/>
    </row>
    <row r="41" spans="1:4">
      <c r="A41" s="110">
        <v>43922</v>
      </c>
      <c r="B41" s="72">
        <v>4</v>
      </c>
      <c r="C41" s="108">
        <v>0.85542195075301208</v>
      </c>
      <c r="D41" s="108"/>
    </row>
    <row r="42" spans="1:4">
      <c r="A42" s="110">
        <v>43952</v>
      </c>
      <c r="B42" s="72">
        <v>4</v>
      </c>
      <c r="C42" s="108">
        <v>1.1580085630585586</v>
      </c>
      <c r="D42" s="108"/>
    </row>
    <row r="43" spans="1:4">
      <c r="A43" s="110">
        <v>43983</v>
      </c>
      <c r="B43" s="72">
        <v>4</v>
      </c>
      <c r="C43" s="108">
        <v>1.6775261712187017</v>
      </c>
      <c r="D43" s="108"/>
    </row>
    <row r="44" spans="1:4">
      <c r="A44" s="110">
        <v>44013</v>
      </c>
      <c r="B44" s="72">
        <v>4</v>
      </c>
      <c r="C44" s="108">
        <v>1.518789830326071</v>
      </c>
      <c r="D44" s="108"/>
    </row>
    <row r="45" spans="1:4">
      <c r="A45" s="110">
        <v>44044</v>
      </c>
      <c r="B45" s="72">
        <v>4</v>
      </c>
      <c r="C45" s="108">
        <v>1.8167405331195141</v>
      </c>
      <c r="D45" s="108"/>
    </row>
    <row r="46" spans="1:4">
      <c r="A46" s="110">
        <v>44075</v>
      </c>
      <c r="B46" s="72">
        <v>4</v>
      </c>
      <c r="C46" s="108">
        <v>1.432684471732145</v>
      </c>
      <c r="D46" s="108"/>
    </row>
    <row r="47" spans="1:4">
      <c r="A47" s="110">
        <v>44105</v>
      </c>
      <c r="B47" s="72">
        <v>4</v>
      </c>
      <c r="C47" s="108">
        <v>1.3441364663877948</v>
      </c>
      <c r="D47" s="108"/>
    </row>
    <row r="48" spans="1:4">
      <c r="A48" s="110">
        <v>44136</v>
      </c>
      <c r="B48" s="72">
        <v>4</v>
      </c>
      <c r="C48" s="108">
        <v>1.5585891969739833</v>
      </c>
      <c r="D48" s="108"/>
    </row>
    <row r="49" spans="1:4">
      <c r="A49" s="110">
        <v>44166</v>
      </c>
      <c r="B49" s="72">
        <v>4</v>
      </c>
      <c r="C49" s="108">
        <v>3.6638246566410544</v>
      </c>
      <c r="D49" s="108"/>
    </row>
    <row r="50" spans="1:4">
      <c r="A50" s="110">
        <v>44197</v>
      </c>
      <c r="B50" s="72">
        <v>4</v>
      </c>
      <c r="C50" s="108">
        <v>4.5145896418806757</v>
      </c>
      <c r="D50" s="108"/>
    </row>
    <row r="51" spans="1:4">
      <c r="A51" s="110">
        <v>44228</v>
      </c>
      <c r="B51" s="72">
        <v>4</v>
      </c>
      <c r="C51" s="108">
        <v>5.3267515218686157</v>
      </c>
      <c r="D51" s="108"/>
    </row>
    <row r="52" spans="1:4">
      <c r="A52" s="110">
        <v>44256</v>
      </c>
      <c r="B52" s="72">
        <v>4</v>
      </c>
      <c r="C52" s="108">
        <v>5.7810093225210153</v>
      </c>
      <c r="D52" s="108"/>
    </row>
    <row r="53" spans="1:4">
      <c r="A53" s="110">
        <v>44287</v>
      </c>
      <c r="B53" s="72">
        <v>4</v>
      </c>
      <c r="C53" s="108">
        <v>6.1569193415034249</v>
      </c>
      <c r="D53" s="108"/>
    </row>
    <row r="54" spans="1:4">
      <c r="A54" s="110">
        <v>44317</v>
      </c>
      <c r="B54" s="72">
        <v>4</v>
      </c>
      <c r="C54" s="108">
        <v>5.9006948589405113</v>
      </c>
      <c r="D54" s="108"/>
    </row>
    <row r="55" spans="1:4">
      <c r="A55" s="110">
        <v>44348</v>
      </c>
      <c r="B55" s="72">
        <v>4</v>
      </c>
      <c r="C55" s="108">
        <v>6.5046445234630141</v>
      </c>
      <c r="D55" s="108"/>
    </row>
    <row r="56" spans="1:4">
      <c r="A56" s="110">
        <v>44378</v>
      </c>
      <c r="B56" s="72">
        <v>4</v>
      </c>
      <c r="C56" s="108">
        <v>8.2227275731565896</v>
      </c>
      <c r="D56" s="108"/>
    </row>
    <row r="57" spans="1:4">
      <c r="A57" s="110">
        <v>44409</v>
      </c>
      <c r="B57" s="72">
        <v>4</v>
      </c>
      <c r="C57" s="108">
        <v>8.7823860822629456</v>
      </c>
      <c r="D57" s="108"/>
    </row>
    <row r="58" spans="1:4">
      <c r="A58" s="110">
        <v>44440</v>
      </c>
      <c r="B58" s="72">
        <v>4</v>
      </c>
      <c r="C58" s="108">
        <v>8.888653955380704</v>
      </c>
      <c r="D58" s="108"/>
    </row>
    <row r="59" spans="1:4">
      <c r="A59" s="110">
        <v>44470</v>
      </c>
      <c r="B59" s="72">
        <v>4</v>
      </c>
      <c r="C59" s="108">
        <v>9.1040943851331804</v>
      </c>
      <c r="D59" s="108"/>
    </row>
    <row r="60" spans="1:4">
      <c r="A60" s="110">
        <v>44501</v>
      </c>
      <c r="B60" s="72">
        <v>4</v>
      </c>
      <c r="C60" s="108">
        <v>9.5566762184103169</v>
      </c>
      <c r="D60" s="108"/>
    </row>
    <row r="61" spans="1:4">
      <c r="A61" s="110">
        <v>44531</v>
      </c>
      <c r="B61" s="72">
        <v>4</v>
      </c>
      <c r="C61" s="108">
        <v>7.6754534627573037</v>
      </c>
      <c r="D61" s="108"/>
    </row>
    <row r="62" spans="1:4">
      <c r="A62" s="110">
        <v>44562</v>
      </c>
      <c r="B62" s="72">
        <v>4</v>
      </c>
      <c r="C62" s="108">
        <v>7.0769205766376473</v>
      </c>
      <c r="D62" s="108"/>
    </row>
    <row r="63" spans="1:4">
      <c r="A63" s="110">
        <v>44593</v>
      </c>
      <c r="B63" s="72">
        <v>4</v>
      </c>
      <c r="C63" s="108">
        <v>6.5432090002152989</v>
      </c>
      <c r="D63" s="108"/>
    </row>
    <row r="64" spans="1:4">
      <c r="A64" s="110">
        <v>44621</v>
      </c>
      <c r="B64" s="72">
        <v>4</v>
      </c>
      <c r="C64" s="108">
        <v>7.3617969746000398</v>
      </c>
      <c r="D64" s="108"/>
    </row>
    <row r="65" spans="1:4">
      <c r="A65" s="110">
        <v>44652</v>
      </c>
      <c r="B65" s="72">
        <v>4</v>
      </c>
      <c r="C65" s="108">
        <v>8.425258051920423</v>
      </c>
      <c r="D65" s="108"/>
    </row>
    <row r="66" spans="1:4">
      <c r="A66" s="110">
        <v>44682</v>
      </c>
      <c r="B66" s="72">
        <v>4</v>
      </c>
      <c r="C66" s="108">
        <v>8.986291781695229</v>
      </c>
      <c r="D66" s="108"/>
    </row>
    <row r="67" spans="1:4">
      <c r="A67" s="110">
        <v>44713</v>
      </c>
      <c r="B67" s="72">
        <v>4</v>
      </c>
      <c r="C67" s="108">
        <v>10.274467693331417</v>
      </c>
      <c r="D67" s="108"/>
    </row>
    <row r="68" spans="1:4">
      <c r="A68" s="110">
        <v>44743</v>
      </c>
      <c r="B68" s="72">
        <v>4</v>
      </c>
      <c r="C68" s="108">
        <v>9.3216627279492741</v>
      </c>
      <c r="D68" s="108"/>
    </row>
    <row r="69" spans="1:4">
      <c r="A69" s="110">
        <v>44774</v>
      </c>
      <c r="B69" s="72">
        <v>4</v>
      </c>
      <c r="C69" s="108">
        <v>9.1287829914559211</v>
      </c>
      <c r="D69" s="108"/>
    </row>
    <row r="70" spans="1:4">
      <c r="A70" s="110">
        <v>44805</v>
      </c>
      <c r="B70" s="72">
        <v>4</v>
      </c>
      <c r="C70" s="108">
        <v>9.9151144159474569</v>
      </c>
      <c r="D70" s="108"/>
    </row>
    <row r="71" spans="1:4">
      <c r="A71" s="110">
        <v>44835</v>
      </c>
      <c r="B71" s="72">
        <v>4</v>
      </c>
      <c r="C71" s="108">
        <v>9.477165434431484</v>
      </c>
      <c r="D71" s="108"/>
    </row>
    <row r="72" spans="1:4">
      <c r="A72" s="110">
        <v>44866</v>
      </c>
      <c r="B72" s="72">
        <v>4</v>
      </c>
      <c r="C72" s="108">
        <v>8.8458529072118779</v>
      </c>
      <c r="D72" s="108"/>
    </row>
    <row r="73" spans="1:4">
      <c r="A73" s="110">
        <v>44896</v>
      </c>
      <c r="B73" s="72">
        <v>4</v>
      </c>
      <c r="C73" s="108">
        <v>8.3038746904979632</v>
      </c>
      <c r="D73" s="108"/>
    </row>
    <row r="74" spans="1:4">
      <c r="A74" s="110">
        <v>44927</v>
      </c>
      <c r="B74" s="72">
        <v>4</v>
      </c>
      <c r="C74" s="108">
        <v>8.0513101873765436</v>
      </c>
      <c r="D74" s="108"/>
    </row>
    <row r="75" spans="1:4">
      <c r="A75" s="110">
        <v>44958</v>
      </c>
      <c r="B75" s="72">
        <v>4</v>
      </c>
      <c r="C75" s="108">
        <v>8.0504413480061601</v>
      </c>
      <c r="D75" s="108"/>
    </row>
    <row r="76" spans="1:4">
      <c r="A76" s="110">
        <v>44986</v>
      </c>
      <c r="B76" s="72">
        <v>4</v>
      </c>
      <c r="C76" s="108">
        <v>5.4496798492637026</v>
      </c>
      <c r="D76" s="108"/>
    </row>
    <row r="77" spans="1:4">
      <c r="A77" s="110">
        <v>45017</v>
      </c>
      <c r="B77" s="72">
        <v>4</v>
      </c>
      <c r="C77" s="108">
        <v>3.2368670906421926</v>
      </c>
      <c r="D77" s="108"/>
    </row>
    <row r="78" spans="1:4">
      <c r="A78" s="110">
        <v>45047</v>
      </c>
      <c r="B78" s="72">
        <v>4</v>
      </c>
      <c r="C78" s="108">
        <v>1.2882103317104878</v>
      </c>
      <c r="D78" s="108"/>
    </row>
    <row r="79" spans="1:4">
      <c r="A79" s="110">
        <v>45078</v>
      </c>
      <c r="B79" s="72">
        <v>4</v>
      </c>
      <c r="C79" s="108">
        <v>-0.5064612212229207</v>
      </c>
      <c r="D79" s="108"/>
    </row>
    <row r="80" spans="1:4">
      <c r="A80" s="110">
        <v>45108</v>
      </c>
      <c r="B80" s="72">
        <v>4</v>
      </c>
      <c r="C80" s="108">
        <v>-0.10059010767696464</v>
      </c>
      <c r="D80" s="108"/>
    </row>
    <row r="81" spans="1:4">
      <c r="A81" s="110">
        <v>45139</v>
      </c>
      <c r="B81" s="72">
        <v>4</v>
      </c>
      <c r="C81" s="108">
        <v>-0.16722027022430552</v>
      </c>
      <c r="D81" s="108"/>
    </row>
    <row r="82" spans="1:4">
      <c r="A82" s="110">
        <v>45170</v>
      </c>
      <c r="B82" s="72">
        <v>4</v>
      </c>
      <c r="C82" s="108">
        <v>7.678399261045854E-2</v>
      </c>
      <c r="D82" s="108"/>
    </row>
    <row r="83" spans="1:4">
      <c r="A83" s="110">
        <v>45200</v>
      </c>
      <c r="B83" s="72">
        <v>4</v>
      </c>
      <c r="C83" s="108">
        <v>0.12196043169521431</v>
      </c>
      <c r="D83" s="108"/>
    </row>
    <row r="84" spans="1:4">
      <c r="A84" s="110">
        <v>45231</v>
      </c>
      <c r="B84" s="72">
        <v>4</v>
      </c>
      <c r="C84" s="108">
        <v>-0.48885044501216157</v>
      </c>
      <c r="D84" s="108"/>
    </row>
    <row r="85" spans="1:4">
      <c r="A85" s="110">
        <v>45261</v>
      </c>
      <c r="B85" s="72">
        <v>4</v>
      </c>
      <c r="C85" s="108">
        <v>-0.62021525726359528</v>
      </c>
      <c r="D85" s="108"/>
    </row>
    <row r="86" spans="1:4">
      <c r="A86" s="110">
        <v>45292</v>
      </c>
      <c r="B86" s="72">
        <v>4</v>
      </c>
      <c r="C86" s="108">
        <v>-0.85954367090971573</v>
      </c>
      <c r="D86" s="108"/>
    </row>
    <row r="87" spans="1:4">
      <c r="A87" s="110">
        <v>45323</v>
      </c>
      <c r="B87" s="72">
        <v>4</v>
      </c>
      <c r="C87" s="108">
        <v>-1.6511541998150534</v>
      </c>
      <c r="D87" s="108"/>
    </row>
    <row r="88" spans="1:4">
      <c r="A88" s="110">
        <v>45352</v>
      </c>
      <c r="B88" s="72">
        <v>4</v>
      </c>
      <c r="C88" s="108">
        <v>-1.2012081435271824</v>
      </c>
      <c r="D88" s="108"/>
    </row>
    <row r="89" spans="1:4">
      <c r="A89" s="110">
        <v>45383</v>
      </c>
      <c r="B89" s="72">
        <v>4</v>
      </c>
      <c r="C89" s="108">
        <v>-0.7282248727489673</v>
      </c>
      <c r="D89" s="108"/>
    </row>
    <row r="90" spans="1:4">
      <c r="A90" s="110">
        <v>45413</v>
      </c>
      <c r="B90" s="72">
        <v>4</v>
      </c>
      <c r="C90" s="108">
        <v>0.26408273303317742</v>
      </c>
      <c r="D90" s="108"/>
    </row>
    <row r="91" spans="1:4">
      <c r="A91" s="110">
        <v>45444</v>
      </c>
      <c r="B91" s="72">
        <v>4</v>
      </c>
      <c r="C91" s="108">
        <v>0.78870010734905804</v>
      </c>
      <c r="D91" s="108"/>
    </row>
    <row r="92" spans="1:4">
      <c r="A92" s="110">
        <v>45474</v>
      </c>
      <c r="B92" s="72">
        <v>4</v>
      </c>
      <c r="C92" s="108">
        <v>1.4</v>
      </c>
      <c r="D92" s="108"/>
    </row>
    <row r="93" spans="1:4">
      <c r="A93" s="110">
        <v>45505</v>
      </c>
      <c r="B93" s="72">
        <v>4</v>
      </c>
      <c r="C93" s="108">
        <v>1.3485338816082049</v>
      </c>
      <c r="D93" s="108"/>
    </row>
    <row r="94" spans="1:4">
      <c r="A94" s="110">
        <v>45536</v>
      </c>
      <c r="B94" s="72">
        <v>4</v>
      </c>
      <c r="C94" s="108">
        <v>0.6</v>
      </c>
      <c r="D94" s="108"/>
    </row>
    <row r="95" spans="1:4">
      <c r="A95" s="110">
        <v>45566</v>
      </c>
      <c r="B95" s="72">
        <v>4</v>
      </c>
      <c r="C95" s="108">
        <v>0.6</v>
      </c>
      <c r="D95" s="108"/>
    </row>
    <row r="96" spans="1:4">
      <c r="A96" s="110">
        <v>45597</v>
      </c>
      <c r="B96" s="72">
        <v>4</v>
      </c>
      <c r="C96" s="108">
        <v>1.38</v>
      </c>
      <c r="D96" s="108"/>
    </row>
    <row r="97" spans="1:4">
      <c r="A97" s="110">
        <v>45627</v>
      </c>
      <c r="B97" s="72">
        <v>4</v>
      </c>
      <c r="C97" s="108">
        <v>1.45</v>
      </c>
      <c r="D97" s="108"/>
    </row>
    <row r="98" spans="1:4">
      <c r="A98" s="110">
        <v>45658</v>
      </c>
      <c r="B98" s="72">
        <v>3</v>
      </c>
      <c r="C98" s="108">
        <v>1.73</v>
      </c>
      <c r="D98" s="108"/>
    </row>
    <row r="99" spans="1:4">
      <c r="A99" s="110">
        <v>45689</v>
      </c>
      <c r="B99" s="72">
        <v>3</v>
      </c>
      <c r="C99" s="108">
        <v>2.5</v>
      </c>
      <c r="D99" s="108">
        <v>5.5210131682997599E-2</v>
      </c>
    </row>
    <row r="100" spans="1:4">
      <c r="A100" s="110">
        <v>45717</v>
      </c>
      <c r="B100" s="72">
        <v>3</v>
      </c>
      <c r="C100" s="108">
        <v>3.3</v>
      </c>
      <c r="D100" s="108">
        <v>0.46237001020811874</v>
      </c>
    </row>
    <row r="101" spans="1:4">
      <c r="A101" s="110">
        <v>45748</v>
      </c>
      <c r="B101" s="72">
        <v>3</v>
      </c>
      <c r="C101" s="108">
        <v>3.2</v>
      </c>
      <c r="D101" s="108">
        <v>0.51582014884836269</v>
      </c>
    </row>
    <row r="102" spans="1:4">
      <c r="A102" s="110">
        <v>45778</v>
      </c>
      <c r="B102" s="72">
        <v>3</v>
      </c>
      <c r="C102" s="108">
        <v>4.3</v>
      </c>
      <c r="D102" s="108">
        <v>0.27537608271086356</v>
      </c>
    </row>
    <row r="103" spans="1:4">
      <c r="A103" s="110">
        <v>45809</v>
      </c>
      <c r="B103" s="72">
        <v>3</v>
      </c>
      <c r="C103" s="72">
        <v>3.9</v>
      </c>
      <c r="D103" s="108">
        <v>-1.2787122122969663</v>
      </c>
    </row>
    <row r="104" spans="1:4">
      <c r="A104" s="110">
        <v>45863</v>
      </c>
      <c r="B104" s="72">
        <v>3</v>
      </c>
      <c r="C104" s="72">
        <v>3.4</v>
      </c>
      <c r="D104" s="108">
        <v>-0.84039555776755037</v>
      </c>
    </row>
    <row r="105" spans="1:4">
      <c r="A105" s="110">
        <v>45870</v>
      </c>
      <c r="B105" s="72">
        <v>3</v>
      </c>
      <c r="C105" s="72">
        <v>3.6</v>
      </c>
      <c r="D105" s="108">
        <v>0.20499305393455813</v>
      </c>
    </row>
    <row r="106" spans="1:4">
      <c r="A106" s="110">
        <v>45901</v>
      </c>
      <c r="B106" s="72">
        <v>3</v>
      </c>
      <c r="C106" s="72">
        <v>3.7</v>
      </c>
      <c r="D106" s="108">
        <v>0.33220853181745724</v>
      </c>
    </row>
    <row r="107" spans="1:4">
      <c r="A107" s="110">
        <v>45931</v>
      </c>
      <c r="B107" s="72">
        <v>3</v>
      </c>
      <c r="C107" s="72">
        <v>3.7</v>
      </c>
      <c r="D107" s="108">
        <v>0.28151794249235707</v>
      </c>
    </row>
    <row r="108" spans="1:4">
      <c r="A108" s="110">
        <v>45962</v>
      </c>
      <c r="B108" s="72">
        <v>3</v>
      </c>
      <c r="C108" s="72">
        <v>3.1</v>
      </c>
      <c r="D108" s="108">
        <v>0.60060620146555266</v>
      </c>
    </row>
    <row r="109" spans="1:4">
      <c r="A109" s="110">
        <v>45992</v>
      </c>
      <c r="B109" s="72">
        <v>3</v>
      </c>
      <c r="C109" s="72">
        <v>3.3</v>
      </c>
      <c r="D109" s="108">
        <v>1.2192347149884313</v>
      </c>
    </row>
    <row r="110" spans="1:4">
      <c r="A110" s="110">
        <v>46023</v>
      </c>
      <c r="B110" s="72">
        <v>3</v>
      </c>
      <c r="C110" s="108">
        <v>3.8094303537601633</v>
      </c>
      <c r="D110" s="108">
        <v>1.9541907259903555</v>
      </c>
    </row>
    <row r="111" spans="1:4">
      <c r="A111" s="110">
        <v>46054</v>
      </c>
      <c r="B111" s="72">
        <v>3</v>
      </c>
      <c r="C111" s="108">
        <v>4.3139161704339557</v>
      </c>
      <c r="D111" s="108">
        <v>0.54145145122149074</v>
      </c>
    </row>
    <row r="112" spans="1:4">
      <c r="A112" s="110">
        <v>46082</v>
      </c>
      <c r="B112" s="72">
        <v>3</v>
      </c>
      <c r="C112" s="108">
        <v>4.5416199110122051</v>
      </c>
      <c r="D112" s="108">
        <v>0.6816663253930102</v>
      </c>
    </row>
    <row r="113" spans="1:4">
      <c r="A113" s="110">
        <v>46113</v>
      </c>
      <c r="B113" s="72">
        <v>3</v>
      </c>
      <c r="C113" s="108">
        <v>5.3449705497152706</v>
      </c>
      <c r="D113" s="108">
        <v>1.2882345076949093</v>
      </c>
    </row>
    <row r="114" spans="1:4">
      <c r="A114" s="110">
        <v>46143</v>
      </c>
      <c r="B114" s="72">
        <v>3</v>
      </c>
      <c r="C114" s="108">
        <v>4.2442294644697398</v>
      </c>
      <c r="D114" s="108">
        <v>-0.8</v>
      </c>
    </row>
    <row r="115" spans="1:4">
      <c r="A115" s="110">
        <v>46174</v>
      </c>
      <c r="B115" s="72">
        <v>3</v>
      </c>
      <c r="C115" s="108">
        <v>5.0999999999999996</v>
      </c>
      <c r="D115" s="108">
        <v>-0.5</v>
      </c>
    </row>
    <row r="116" spans="1:4">
      <c r="A116" s="110">
        <v>46204</v>
      </c>
      <c r="B116" s="72">
        <v>3</v>
      </c>
      <c r="C116" s="108">
        <v>4.5</v>
      </c>
      <c r="D116" s="108">
        <v>-1.4</v>
      </c>
    </row>
    <row r="117" spans="1:4">
      <c r="A117" s="110">
        <v>46235</v>
      </c>
      <c r="B117" s="72">
        <v>3</v>
      </c>
      <c r="C117" s="108">
        <v>4.4000000000000004</v>
      </c>
      <c r="D117" s="108">
        <v>0.2</v>
      </c>
    </row>
    <row r="118" spans="1:4">
      <c r="A118" s="110"/>
      <c r="B118" s="4"/>
      <c r="C118" s="6"/>
      <c r="D118" s="6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49A8-3CB6-48DC-B057-56E8C55A9F70}">
  <sheetPr codeName="Sheet30"/>
  <dimension ref="A1:K4"/>
  <sheetViews>
    <sheetView zoomScale="92" zoomScaleNormal="80" workbookViewId="0">
      <pane xSplit="1" ySplit="1" topLeftCell="I2" activePane="bottomRight" state="frozen"/>
      <selection activeCell="I1" sqref="I1:I2"/>
      <selection pane="topRight" activeCell="I1" sqref="I1:I2"/>
      <selection pane="bottomLeft" activeCell="I1" sqref="I1:I2"/>
      <selection pane="bottomRight" activeCell="K1" sqref="K1"/>
    </sheetView>
  </sheetViews>
  <sheetFormatPr defaultColWidth="8.83203125" defaultRowHeight="13"/>
  <cols>
    <col min="1" max="1" width="21.5" style="77" bestFit="1" customWidth="1"/>
    <col min="2" max="2" width="26.33203125" style="31" bestFit="1" customWidth="1"/>
    <col min="3" max="6" width="9" style="31" customWidth="1"/>
    <col min="7" max="7" width="30" style="31" bestFit="1" customWidth="1"/>
    <col min="8" max="8" width="7.1640625" style="31" customWidth="1"/>
    <col min="9" max="16384" width="8.83203125" style="31"/>
  </cols>
  <sheetData>
    <row r="1" spans="1:11">
      <c r="B1" s="76" t="s">
        <v>208</v>
      </c>
      <c r="C1" s="76" t="s">
        <v>209</v>
      </c>
      <c r="D1" s="76" t="s">
        <v>210</v>
      </c>
      <c r="E1" s="76" t="s">
        <v>211</v>
      </c>
      <c r="F1" s="76" t="s">
        <v>212</v>
      </c>
      <c r="G1" s="76" t="s">
        <v>213</v>
      </c>
      <c r="H1" s="76"/>
      <c r="K1" s="19" t="s">
        <v>458</v>
      </c>
    </row>
    <row r="2" spans="1:11">
      <c r="A2" s="77">
        <v>2025</v>
      </c>
      <c r="B2" s="32">
        <v>-0.92799048169390774</v>
      </c>
      <c r="C2" s="32">
        <v>-33.847870848177443</v>
      </c>
      <c r="D2" s="32">
        <v>-31.725559272663151</v>
      </c>
      <c r="E2" s="32">
        <v>-42.160399865612384</v>
      </c>
      <c r="F2" s="32">
        <v>8.4031078625883548</v>
      </c>
      <c r="G2" s="32">
        <v>-43.909641233031223</v>
      </c>
      <c r="H2" s="32"/>
      <c r="K2" s="75" t="s">
        <v>37</v>
      </c>
    </row>
    <row r="3" spans="1:11">
      <c r="A3" s="77">
        <v>2026</v>
      </c>
      <c r="B3" s="32">
        <v>-12.081550957496045</v>
      </c>
      <c r="C3" s="32">
        <v>-55.763366905220103</v>
      </c>
      <c r="D3" s="32">
        <v>-57.696923387489086</v>
      </c>
      <c r="E3" s="32">
        <v>-52.965574204113388</v>
      </c>
      <c r="F3" s="32">
        <v>-10.872308849459955</v>
      </c>
      <c r="G3" s="32">
        <v>-43.473784310407169</v>
      </c>
      <c r="H3" s="32"/>
      <c r="K3" s="74"/>
    </row>
    <row r="4" spans="1:11">
      <c r="A4" s="77" t="s">
        <v>214</v>
      </c>
      <c r="B4" s="32">
        <v>-0.14874362662858909</v>
      </c>
      <c r="C4" s="32">
        <v>-19.137785497955338</v>
      </c>
      <c r="D4" s="32">
        <v>-45.92497007026013</v>
      </c>
      <c r="E4" s="32">
        <v>-46.779958503021156</v>
      </c>
      <c r="F4" s="32">
        <v>1.371103802200424</v>
      </c>
      <c r="G4" s="32">
        <v>-43.493908796097045</v>
      </c>
      <c r="H4" s="32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EFA8-860B-4E4D-AAF6-12787DE77AEF}">
  <sheetPr codeName="Sheet31"/>
  <dimension ref="A1:L91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L78" sqref="L78"/>
    </sheetView>
  </sheetViews>
  <sheetFormatPr defaultColWidth="9" defaultRowHeight="13"/>
  <cols>
    <col min="1" max="1" width="9" style="8"/>
    <col min="2" max="2" width="10.6640625" style="8" bestFit="1" customWidth="1"/>
    <col min="3" max="3" width="5.58203125" style="8" bestFit="1" customWidth="1"/>
    <col min="4" max="4" width="22.4140625" style="8" bestFit="1" customWidth="1"/>
    <col min="5" max="5" width="11.5" style="8" bestFit="1" customWidth="1"/>
    <col min="6" max="16384" width="9" style="8"/>
  </cols>
  <sheetData>
    <row r="1" spans="1:12">
      <c r="A1" s="72"/>
      <c r="B1" s="111" t="s">
        <v>126</v>
      </c>
      <c r="C1" s="111" t="s">
        <v>215</v>
      </c>
      <c r="D1" s="111" t="s">
        <v>454</v>
      </c>
      <c r="E1" s="111" t="s">
        <v>207</v>
      </c>
      <c r="I1" s="19" t="s">
        <v>383</v>
      </c>
      <c r="J1" s="19"/>
      <c r="K1" s="19"/>
      <c r="L1" s="19"/>
    </row>
    <row r="2" spans="1:12">
      <c r="A2" s="110">
        <v>43525</v>
      </c>
      <c r="B2" s="80">
        <v>1.2599415906682054</v>
      </c>
      <c r="C2" s="80">
        <v>0.78474766932679074</v>
      </c>
      <c r="D2" s="80">
        <v>0.57101105891530324</v>
      </c>
      <c r="E2" s="72">
        <v>4</v>
      </c>
      <c r="I2" s="50" t="s">
        <v>118</v>
      </c>
    </row>
    <row r="3" spans="1:12">
      <c r="A3" s="110">
        <v>43556</v>
      </c>
      <c r="B3" s="80">
        <v>1.1721152132837034</v>
      </c>
      <c r="C3" s="80">
        <v>0.93719525085074906</v>
      </c>
      <c r="D3" s="80">
        <v>0.61022185876642254</v>
      </c>
      <c r="E3" s="72">
        <v>4</v>
      </c>
    </row>
    <row r="4" spans="1:12">
      <c r="A4" s="110">
        <v>43586</v>
      </c>
      <c r="B4" s="80">
        <v>1.3701930058109184</v>
      </c>
      <c r="C4" s="80">
        <v>0.93777403065098497</v>
      </c>
      <c r="D4" s="80">
        <v>0.4201033966141523</v>
      </c>
      <c r="E4" s="72">
        <v>4</v>
      </c>
    </row>
    <row r="5" spans="1:12">
      <c r="A5" s="110">
        <v>43617</v>
      </c>
      <c r="B5" s="80">
        <v>1.4570277725852776</v>
      </c>
      <c r="C5" s="80">
        <v>1.1418915783514905</v>
      </c>
      <c r="D5" s="80">
        <v>0.45836583633341377</v>
      </c>
      <c r="E5" s="72">
        <v>4</v>
      </c>
    </row>
    <row r="6" spans="1:12">
      <c r="A6" s="110">
        <v>43647</v>
      </c>
      <c r="B6" s="80">
        <v>1.4609158027454328</v>
      </c>
      <c r="C6" s="80">
        <v>1.2495980201295538</v>
      </c>
      <c r="D6" s="80">
        <v>0.61341272705894312</v>
      </c>
      <c r="E6" s="72">
        <v>4</v>
      </c>
    </row>
    <row r="7" spans="1:12">
      <c r="A7" s="110">
        <v>43678</v>
      </c>
      <c r="B7" s="80">
        <v>1.280235289412218</v>
      </c>
      <c r="C7" s="80">
        <v>1.4232691273847138</v>
      </c>
      <c r="D7" s="80">
        <v>0.77073842957095451</v>
      </c>
      <c r="E7" s="72">
        <v>4</v>
      </c>
    </row>
    <row r="8" spans="1:12">
      <c r="A8" s="110">
        <v>43709</v>
      </c>
      <c r="B8" s="80">
        <v>1.0919334009036277</v>
      </c>
      <c r="C8" s="80">
        <v>1.7354843603067707</v>
      </c>
      <c r="D8" s="80">
        <v>1.3772643042680386</v>
      </c>
      <c r="E8" s="72">
        <v>4</v>
      </c>
    </row>
    <row r="9" spans="1:12">
      <c r="A9" s="110">
        <v>43739</v>
      </c>
      <c r="B9" s="80">
        <v>0.70056217217471328</v>
      </c>
      <c r="C9" s="80">
        <v>1.9354818766944391</v>
      </c>
      <c r="D9" s="80">
        <v>1.167732252857931</v>
      </c>
      <c r="E9" s="72">
        <v>4</v>
      </c>
    </row>
    <row r="10" spans="1:12">
      <c r="A10" s="110">
        <v>43770</v>
      </c>
      <c r="B10" s="80">
        <v>0.62725689960818443</v>
      </c>
      <c r="C10" s="80">
        <v>1.9333657720604407</v>
      </c>
      <c r="D10" s="80">
        <v>0.98042858900780061</v>
      </c>
      <c r="E10" s="72">
        <v>4</v>
      </c>
    </row>
    <row r="11" spans="1:12">
      <c r="A11" s="110">
        <v>43800</v>
      </c>
      <c r="B11" s="80">
        <v>0.65436778045781807</v>
      </c>
      <c r="C11" s="80">
        <v>1.9248655965411245</v>
      </c>
      <c r="D11" s="80">
        <v>1.0339763164225957</v>
      </c>
      <c r="E11" s="72">
        <v>4</v>
      </c>
    </row>
    <row r="12" spans="1:12">
      <c r="A12" s="110">
        <v>43831</v>
      </c>
      <c r="B12" s="80">
        <v>0.86538957196520983</v>
      </c>
      <c r="C12" s="80">
        <v>1.9717884328744901</v>
      </c>
      <c r="D12" s="80">
        <v>1.373917310518749</v>
      </c>
      <c r="E12" s="72">
        <v>4</v>
      </c>
    </row>
    <row r="13" spans="1:12">
      <c r="A13" s="110">
        <v>43862</v>
      </c>
      <c r="B13" s="80">
        <v>0.77184062474053405</v>
      </c>
      <c r="C13" s="80">
        <v>1.9957880323879778</v>
      </c>
      <c r="D13" s="80">
        <v>1.4739879125211957</v>
      </c>
      <c r="E13" s="72">
        <v>4</v>
      </c>
    </row>
    <row r="14" spans="1:12">
      <c r="A14" s="110">
        <v>43891</v>
      </c>
      <c r="B14" s="80">
        <v>0.54227164049494547</v>
      </c>
      <c r="C14" s="80">
        <v>1.9681188997958685</v>
      </c>
      <c r="D14" s="80">
        <v>1.2110009866360514</v>
      </c>
      <c r="E14" s="72">
        <v>4</v>
      </c>
    </row>
    <row r="15" spans="1:12">
      <c r="A15" s="110">
        <v>43922</v>
      </c>
      <c r="B15" s="80">
        <v>1.1321822131247927</v>
      </c>
      <c r="C15" s="80">
        <v>1.6751295862589473</v>
      </c>
      <c r="D15" s="80">
        <v>1.2961594800504628</v>
      </c>
      <c r="E15" s="72">
        <v>4</v>
      </c>
    </row>
    <row r="16" spans="1:12">
      <c r="A16" s="110">
        <v>43952</v>
      </c>
      <c r="B16" s="80">
        <v>0.86253079378988673</v>
      </c>
      <c r="C16" s="80">
        <v>1.6497509159729304</v>
      </c>
      <c r="D16" s="80">
        <v>1.2489501547178605</v>
      </c>
      <c r="E16" s="72">
        <v>4</v>
      </c>
    </row>
    <row r="17" spans="1:5">
      <c r="A17" s="110">
        <v>43983</v>
      </c>
      <c r="B17" s="80">
        <v>0.77684596156544217</v>
      </c>
      <c r="C17" s="80">
        <v>1.4943813591678605</v>
      </c>
      <c r="D17" s="80">
        <v>1.3966560436055033</v>
      </c>
      <c r="E17" s="72">
        <v>4</v>
      </c>
    </row>
    <row r="18" spans="1:5">
      <c r="A18" s="110">
        <v>44013</v>
      </c>
      <c r="B18" s="80">
        <v>0.8340682821257559</v>
      </c>
      <c r="C18" s="80">
        <v>1.4239064773878596</v>
      </c>
      <c r="D18" s="80">
        <v>1.5359365232434641</v>
      </c>
      <c r="E18" s="72">
        <v>4</v>
      </c>
    </row>
    <row r="19" spans="1:5">
      <c r="A19" s="110">
        <v>44044</v>
      </c>
      <c r="B19" s="80">
        <v>1.0666176019744</v>
      </c>
      <c r="C19" s="80">
        <v>1.4490956756603168</v>
      </c>
      <c r="D19" s="80">
        <v>1.5375468813193578</v>
      </c>
      <c r="E19" s="72">
        <v>4</v>
      </c>
    </row>
    <row r="20" spans="1:5">
      <c r="A20" s="110">
        <v>44075</v>
      </c>
      <c r="B20" s="80">
        <v>1.3432163084943909</v>
      </c>
      <c r="C20" s="80">
        <v>1.514273635115444</v>
      </c>
      <c r="D20" s="80">
        <v>1.3310719471033394</v>
      </c>
      <c r="E20" s="72">
        <v>4</v>
      </c>
    </row>
    <row r="21" spans="1:5">
      <c r="A21" s="110">
        <v>44105</v>
      </c>
      <c r="B21" s="80">
        <v>1.682216756033867</v>
      </c>
      <c r="C21" s="80">
        <v>1.3272937698685325</v>
      </c>
      <c r="D21" s="80">
        <v>1.1962371447148428</v>
      </c>
      <c r="E21" s="72">
        <v>4</v>
      </c>
    </row>
    <row r="22" spans="1:5">
      <c r="A22" s="110">
        <v>44136</v>
      </c>
      <c r="B22" s="80">
        <v>1.9900660199622564</v>
      </c>
      <c r="C22" s="80">
        <v>1.4504923989238705</v>
      </c>
      <c r="D22" s="80">
        <v>1.4400797985441187</v>
      </c>
      <c r="E22" s="72">
        <v>4</v>
      </c>
    </row>
    <row r="23" spans="1:5">
      <c r="A23" s="110">
        <v>44166</v>
      </c>
      <c r="B23" s="80">
        <v>3.6322694344940345</v>
      </c>
      <c r="C23" s="80">
        <v>1.522133626012149</v>
      </c>
      <c r="D23" s="80">
        <v>2.1652730038522776</v>
      </c>
      <c r="E23" s="72">
        <v>4</v>
      </c>
    </row>
    <row r="24" spans="1:5">
      <c r="A24" s="110">
        <v>44197</v>
      </c>
      <c r="B24" s="80">
        <v>4.6777752929497325</v>
      </c>
      <c r="C24" s="80">
        <v>1.7547405483023795</v>
      </c>
      <c r="D24" s="80">
        <v>2.7708891632837407</v>
      </c>
      <c r="E24" s="72">
        <v>4</v>
      </c>
    </row>
    <row r="25" spans="1:5">
      <c r="A25" s="110">
        <v>44228</v>
      </c>
      <c r="B25" s="80">
        <v>5.4829754365411958</v>
      </c>
      <c r="C25" s="80">
        <v>1.7064538659544439</v>
      </c>
      <c r="D25" s="80">
        <v>3.3386194769611848</v>
      </c>
      <c r="E25" s="72">
        <v>4</v>
      </c>
    </row>
    <row r="26" spans="1:5">
      <c r="A26" s="110">
        <v>44256</v>
      </c>
      <c r="B26" s="80">
        <v>6.6256762105504095</v>
      </c>
      <c r="C26" s="80">
        <v>2.0318701158128505</v>
      </c>
      <c r="D26" s="80">
        <v>4.2687507111336203</v>
      </c>
      <c r="E26" s="72">
        <v>4</v>
      </c>
    </row>
    <row r="27" spans="1:5">
      <c r="A27" s="110">
        <v>44287</v>
      </c>
      <c r="B27" s="80">
        <v>6.751268627731676</v>
      </c>
      <c r="C27" s="80">
        <v>2.1673152274640444</v>
      </c>
      <c r="D27" s="80">
        <v>4.1548450063466191</v>
      </c>
      <c r="E27" s="72">
        <v>4</v>
      </c>
    </row>
    <row r="28" spans="1:5">
      <c r="A28" s="110">
        <v>44317</v>
      </c>
      <c r="B28" s="80">
        <v>7.393628195284947</v>
      </c>
      <c r="C28" s="80">
        <v>2.2529337531968139</v>
      </c>
      <c r="D28" s="80">
        <v>4.0556078295270481</v>
      </c>
      <c r="E28" s="72">
        <v>4</v>
      </c>
    </row>
    <row r="29" spans="1:5">
      <c r="A29" s="110">
        <v>44348</v>
      </c>
      <c r="B29" s="80">
        <v>7.8259767874086208</v>
      </c>
      <c r="C29" s="80">
        <v>2.3551444629920155</v>
      </c>
      <c r="D29" s="80">
        <v>4.0262323172957082</v>
      </c>
      <c r="E29" s="72">
        <v>4</v>
      </c>
    </row>
    <row r="30" spans="1:5">
      <c r="A30" s="110">
        <v>44378</v>
      </c>
      <c r="B30" s="80">
        <v>8.1093537485616309</v>
      </c>
      <c r="C30" s="80">
        <v>2.3483871672691947</v>
      </c>
      <c r="D30" s="80">
        <v>3.792001865040092</v>
      </c>
      <c r="E30" s="72">
        <v>4</v>
      </c>
    </row>
    <row r="31" spans="1:5">
      <c r="A31" s="110">
        <v>44409</v>
      </c>
      <c r="B31" s="80">
        <v>8.0379242186285609</v>
      </c>
      <c r="C31" s="80">
        <v>2.2744376607434731</v>
      </c>
      <c r="D31" s="80">
        <v>3.9795782901810952</v>
      </c>
      <c r="E31" s="72">
        <v>4</v>
      </c>
    </row>
    <row r="32" spans="1:5">
      <c r="A32" s="110">
        <v>44440</v>
      </c>
      <c r="B32" s="80">
        <v>7.9880734583744442</v>
      </c>
      <c r="C32" s="80">
        <v>2.1013846033751946</v>
      </c>
      <c r="D32" s="80">
        <v>4.0652579470031185</v>
      </c>
      <c r="E32" s="72">
        <v>4</v>
      </c>
    </row>
    <row r="33" spans="1:5">
      <c r="A33" s="110">
        <v>44470</v>
      </c>
      <c r="B33" s="80">
        <v>7.8765202676341914</v>
      </c>
      <c r="C33" s="80">
        <v>1.979458273967964</v>
      </c>
      <c r="D33" s="80">
        <v>3.984915823911777</v>
      </c>
      <c r="E33" s="72">
        <v>4</v>
      </c>
    </row>
    <row r="34" spans="1:5">
      <c r="A34" s="110">
        <v>44501</v>
      </c>
      <c r="B34" s="80">
        <v>8.3772656385054063</v>
      </c>
      <c r="C34" s="80">
        <v>2.0454973242939758</v>
      </c>
      <c r="D34" s="80">
        <v>4.1462148809223436</v>
      </c>
      <c r="E34" s="72">
        <v>4</v>
      </c>
    </row>
    <row r="35" spans="1:5">
      <c r="A35" s="110">
        <v>44531</v>
      </c>
      <c r="B35" s="80">
        <v>7.2509011281681808</v>
      </c>
      <c r="C35" s="80">
        <v>2.0302443796903447</v>
      </c>
      <c r="D35" s="80">
        <v>3.7751235055666967</v>
      </c>
      <c r="E35" s="72">
        <v>4</v>
      </c>
    </row>
    <row r="36" spans="1:5">
      <c r="A36" s="110">
        <v>44562</v>
      </c>
      <c r="B36" s="80">
        <v>6.60162670741569</v>
      </c>
      <c r="C36" s="80">
        <v>1.8764028817794838</v>
      </c>
      <c r="D36" s="80">
        <v>3.2591075422384108</v>
      </c>
      <c r="E36" s="72">
        <v>4</v>
      </c>
    </row>
    <row r="37" spans="1:5">
      <c r="A37" s="110">
        <v>44593</v>
      </c>
      <c r="B37" s="80">
        <v>6.3614506423955959</v>
      </c>
      <c r="C37" s="80">
        <v>1.9197151510236239</v>
      </c>
      <c r="D37" s="80">
        <v>2.9477999034067892</v>
      </c>
      <c r="E37" s="72">
        <v>4</v>
      </c>
    </row>
    <row r="38" spans="1:5">
      <c r="A38" s="110">
        <v>44621</v>
      </c>
      <c r="B38" s="80">
        <v>6.9671454857929405</v>
      </c>
      <c r="C38" s="80">
        <v>2.5438756344131406</v>
      </c>
      <c r="D38" s="80">
        <v>3.6370733760844303</v>
      </c>
      <c r="E38" s="72">
        <v>4</v>
      </c>
    </row>
    <row r="39" spans="1:5">
      <c r="A39" s="110">
        <v>44652</v>
      </c>
      <c r="B39" s="80">
        <v>7.9799047833968757</v>
      </c>
      <c r="C39" s="80">
        <v>3.1039713791099217</v>
      </c>
      <c r="D39" s="80">
        <v>4.1363561519381307</v>
      </c>
      <c r="E39" s="72">
        <v>4</v>
      </c>
    </row>
    <row r="40" spans="1:5">
      <c r="A40" s="110">
        <v>44682</v>
      </c>
      <c r="B40" s="80">
        <v>8.3564098161367042</v>
      </c>
      <c r="C40" s="80">
        <v>3.5737522971369629</v>
      </c>
      <c r="D40" s="80">
        <v>4.9955750751664141</v>
      </c>
      <c r="E40" s="72">
        <v>4</v>
      </c>
    </row>
    <row r="41" spans="1:5">
      <c r="A41" s="110">
        <v>44713</v>
      </c>
      <c r="B41" s="80">
        <v>9.4404331247470736</v>
      </c>
      <c r="C41" s="80">
        <v>4.050776634930628</v>
      </c>
      <c r="D41" s="80">
        <v>5.7182511446384581</v>
      </c>
      <c r="E41" s="72">
        <v>4</v>
      </c>
    </row>
    <row r="42" spans="1:5">
      <c r="A42" s="110">
        <v>44743</v>
      </c>
      <c r="B42" s="80">
        <v>10.10041008820204</v>
      </c>
      <c r="C42" s="80">
        <v>4.7217386016548346</v>
      </c>
      <c r="D42" s="80">
        <v>6.5118777564320567</v>
      </c>
      <c r="E42" s="72">
        <v>4</v>
      </c>
    </row>
    <row r="43" spans="1:5">
      <c r="A43" s="110">
        <v>44774</v>
      </c>
      <c r="B43" s="80">
        <v>10.230227924035489</v>
      </c>
      <c r="C43" s="80">
        <v>5.100246970860951</v>
      </c>
      <c r="D43" s="80">
        <v>6.9528244033514284</v>
      </c>
      <c r="E43" s="72">
        <v>4</v>
      </c>
    </row>
    <row r="44" spans="1:5">
      <c r="A44" s="110">
        <v>44805</v>
      </c>
      <c r="B44" s="80">
        <v>10.540276376631084</v>
      </c>
      <c r="C44" s="80">
        <v>6.2894081056352036</v>
      </c>
      <c r="D44" s="80">
        <v>7.6215280667982483</v>
      </c>
      <c r="E44" s="72">
        <v>4</v>
      </c>
    </row>
    <row r="45" spans="1:5">
      <c r="A45" s="110">
        <v>44835</v>
      </c>
      <c r="B45" s="80">
        <v>10.488322377082284</v>
      </c>
      <c r="C45" s="80">
        <v>6.9545916945915138</v>
      </c>
      <c r="D45" s="80">
        <v>7.6886102589396614</v>
      </c>
      <c r="E45" s="72">
        <v>4</v>
      </c>
    </row>
    <row r="46" spans="1:5">
      <c r="A46" s="110">
        <v>44866</v>
      </c>
      <c r="B46" s="80">
        <v>9.8756503499294581</v>
      </c>
      <c r="C46" s="80">
        <v>7.1318797006791925</v>
      </c>
      <c r="D46" s="80">
        <v>7.6447875352750145</v>
      </c>
      <c r="E46" s="72">
        <v>4</v>
      </c>
    </row>
    <row r="47" spans="1:5">
      <c r="A47" s="110">
        <v>44896</v>
      </c>
      <c r="B47" s="80">
        <v>9.4793414473782747</v>
      </c>
      <c r="C47" s="80">
        <v>7.1851936666059686</v>
      </c>
      <c r="D47" s="80">
        <v>7.7631583440947054</v>
      </c>
      <c r="E47" s="72">
        <v>4</v>
      </c>
    </row>
    <row r="48" spans="1:5">
      <c r="A48" s="110">
        <v>44927</v>
      </c>
      <c r="B48" s="80">
        <v>9.0991561824248066</v>
      </c>
      <c r="C48" s="80">
        <v>7.3948978687778464</v>
      </c>
      <c r="D48" s="80">
        <v>7.7854931386079045</v>
      </c>
      <c r="E48" s="72">
        <v>4</v>
      </c>
    </row>
    <row r="49" spans="1:5">
      <c r="A49" s="110">
        <v>44958</v>
      </c>
      <c r="B49" s="80">
        <v>8.3569861398934648</v>
      </c>
      <c r="C49" s="80">
        <v>7.2691060382962718</v>
      </c>
      <c r="D49" s="80">
        <v>7.8012525787230373</v>
      </c>
      <c r="E49" s="72">
        <v>4</v>
      </c>
    </row>
    <row r="50" spans="1:5">
      <c r="A50" s="110">
        <v>44986</v>
      </c>
      <c r="B50" s="80">
        <v>6.406657155573555</v>
      </c>
      <c r="C50" s="80">
        <v>6.5409630658688229</v>
      </c>
      <c r="D50" s="80">
        <v>6.4306516363317456</v>
      </c>
      <c r="E50" s="72">
        <v>4</v>
      </c>
    </row>
    <row r="51" spans="1:5">
      <c r="A51" s="110">
        <v>45017</v>
      </c>
      <c r="B51" s="80">
        <v>4.3045803295163267</v>
      </c>
      <c r="C51" s="80">
        <v>5.5825661078636557</v>
      </c>
      <c r="D51" s="80">
        <v>5.6294168383178089</v>
      </c>
      <c r="E51" s="72">
        <v>4</v>
      </c>
    </row>
    <row r="52" spans="1:5">
      <c r="A52" s="110">
        <v>45047</v>
      </c>
      <c r="B52" s="80">
        <v>3.0865032447455718</v>
      </c>
      <c r="C52" s="80">
        <v>5.5244919378734068</v>
      </c>
      <c r="D52" s="80">
        <v>4.9382713467854131</v>
      </c>
      <c r="E52" s="72">
        <v>4</v>
      </c>
    </row>
    <row r="53" spans="1:5">
      <c r="A53" s="110">
        <v>45078</v>
      </c>
      <c r="B53" s="80">
        <v>1.4518285160379776</v>
      </c>
      <c r="C53" s="80">
        <v>5.0487593725112561</v>
      </c>
      <c r="D53" s="80">
        <v>3.9910794516552812</v>
      </c>
      <c r="E53" s="72">
        <v>4</v>
      </c>
    </row>
    <row r="54" spans="1:5">
      <c r="A54" s="110">
        <v>45108</v>
      </c>
      <c r="B54" s="80">
        <v>0.59949055114458361</v>
      </c>
      <c r="C54" s="80">
        <v>4.2719056469152861</v>
      </c>
      <c r="D54" s="80">
        <v>3.3569715167537169</v>
      </c>
      <c r="E54" s="72">
        <v>4</v>
      </c>
    </row>
    <row r="55" spans="1:5">
      <c r="A55" s="110">
        <v>45139</v>
      </c>
      <c r="B55" s="80">
        <v>0.35313145780541788</v>
      </c>
      <c r="C55" s="80">
        <v>3.9913452032916581</v>
      </c>
      <c r="D55" s="80">
        <v>2.968386411722463</v>
      </c>
      <c r="E55" s="72">
        <v>4</v>
      </c>
    </row>
    <row r="56" spans="1:5">
      <c r="A56" s="110">
        <v>45170</v>
      </c>
      <c r="B56" s="80">
        <v>-8.0847536483943827E-2</v>
      </c>
      <c r="C56" s="80">
        <v>3.3861393591929669</v>
      </c>
      <c r="D56" s="80">
        <v>2.4788579023642683</v>
      </c>
      <c r="E56" s="72">
        <v>4</v>
      </c>
    </row>
    <row r="57" spans="1:5">
      <c r="A57" s="110">
        <v>45200</v>
      </c>
      <c r="B57" s="80">
        <v>-4.6504096578033227E-2</v>
      </c>
      <c r="C57" s="80">
        <v>3.1255683412729098</v>
      </c>
      <c r="D57" s="80">
        <v>2.2013376687262394</v>
      </c>
      <c r="E57" s="72">
        <v>4</v>
      </c>
    </row>
    <row r="58" spans="1:5">
      <c r="A58" s="110">
        <v>45231</v>
      </c>
      <c r="B58" s="80">
        <v>-0.24390438070011555</v>
      </c>
      <c r="C58" s="80">
        <v>2.9425888760505927</v>
      </c>
      <c r="D58" s="80">
        <v>2.0209376648144541</v>
      </c>
      <c r="E58" s="72">
        <v>4</v>
      </c>
    </row>
    <row r="59" spans="1:5">
      <c r="A59" s="110">
        <v>45261</v>
      </c>
      <c r="B59" s="80">
        <v>-0.39353895237825043</v>
      </c>
      <c r="C59" s="80">
        <v>2.8695040508015097</v>
      </c>
      <c r="D59" s="80">
        <v>1.7885164192284577</v>
      </c>
      <c r="E59" s="72">
        <v>4</v>
      </c>
    </row>
    <row r="60" spans="1:5">
      <c r="A60" s="110">
        <v>45292</v>
      </c>
      <c r="B60" s="80">
        <v>-0.44083532430917671</v>
      </c>
      <c r="C60" s="80">
        <v>2.960066781349397</v>
      </c>
      <c r="D60" s="80">
        <v>1.943253199752192</v>
      </c>
      <c r="E60" s="72">
        <v>4</v>
      </c>
    </row>
    <row r="61" spans="1:5">
      <c r="A61" s="110">
        <v>45323</v>
      </c>
      <c r="B61" s="80">
        <v>-0.65415810312974543</v>
      </c>
      <c r="C61" s="80">
        <v>2.6620200309630775</v>
      </c>
      <c r="D61" s="80">
        <v>1.5196636525478056</v>
      </c>
      <c r="E61" s="72">
        <v>4</v>
      </c>
    </row>
    <row r="62" spans="1:5">
      <c r="A62" s="110">
        <v>45352</v>
      </c>
      <c r="B62" s="80">
        <v>-0.70986287761924416</v>
      </c>
      <c r="C62" s="80">
        <v>2.4319161834224445</v>
      </c>
      <c r="D62" s="80">
        <v>1.0279155917402676</v>
      </c>
      <c r="E62" s="72">
        <v>4</v>
      </c>
    </row>
    <row r="63" spans="1:5">
      <c r="A63" s="110">
        <v>45383</v>
      </c>
      <c r="B63" s="80">
        <v>-0.53692140460677251</v>
      </c>
      <c r="C63" s="80">
        <v>2.9540689796659194</v>
      </c>
      <c r="D63" s="80">
        <v>1.0084241009625998</v>
      </c>
      <c r="E63" s="72">
        <v>4</v>
      </c>
    </row>
    <row r="64" spans="1:5">
      <c r="A64" s="110">
        <v>45413</v>
      </c>
      <c r="B64" s="80">
        <v>-0.29513107679599671</v>
      </c>
      <c r="C64" s="80">
        <v>2.4487236697082295</v>
      </c>
      <c r="D64" s="80">
        <v>0.65763548016246887</v>
      </c>
      <c r="E64" s="72">
        <v>4</v>
      </c>
    </row>
    <row r="65" spans="1:5">
      <c r="A65" s="110">
        <v>45444</v>
      </c>
      <c r="B65" s="80">
        <v>3.9019835541694192E-2</v>
      </c>
      <c r="C65" s="80">
        <v>2.3480400484534414</v>
      </c>
      <c r="D65" s="80">
        <v>0.99931766226578134</v>
      </c>
      <c r="E65" s="72">
        <v>4</v>
      </c>
    </row>
    <row r="66" spans="1:5">
      <c r="A66" s="110">
        <v>45474</v>
      </c>
      <c r="B66" s="80">
        <v>0.25996830691931905</v>
      </c>
      <c r="C66" s="80">
        <v>2.37634389988024</v>
      </c>
      <c r="D66" s="80">
        <v>1.3523233998455879</v>
      </c>
      <c r="E66" s="72">
        <v>4</v>
      </c>
    </row>
    <row r="67" spans="1:5">
      <c r="A67" s="110">
        <v>45505</v>
      </c>
      <c r="B67" s="80">
        <v>0.27869516588769727</v>
      </c>
      <c r="C67" s="80">
        <v>2.6732086273504478</v>
      </c>
      <c r="D67" s="80">
        <v>1.348523171853941</v>
      </c>
      <c r="E67" s="72">
        <v>4</v>
      </c>
    </row>
    <row r="68" spans="1:5">
      <c r="A68" s="110">
        <v>45536</v>
      </c>
      <c r="B68" s="80">
        <v>0.70080604258279777</v>
      </c>
      <c r="C68" s="80">
        <v>2.9714484070349414</v>
      </c>
      <c r="D68" s="80">
        <v>1.6748690984753125</v>
      </c>
      <c r="E68" s="72">
        <v>4</v>
      </c>
    </row>
    <row r="69" spans="1:5">
      <c r="A69" s="110">
        <v>45566</v>
      </c>
      <c r="B69" s="80">
        <v>0.63894478316535697</v>
      </c>
      <c r="C69" s="80">
        <v>2.5329429807737966</v>
      </c>
      <c r="D69" s="80">
        <v>1.5387386511795569</v>
      </c>
      <c r="E69" s="72">
        <v>4</v>
      </c>
    </row>
    <row r="70" spans="1:5">
      <c r="A70" s="110">
        <v>45597</v>
      </c>
      <c r="B70" s="80">
        <v>0.7907904170000819</v>
      </c>
      <c r="C70" s="80">
        <v>2.2595722331140138</v>
      </c>
      <c r="D70" s="80">
        <v>1.2956639643772832</v>
      </c>
      <c r="E70" s="72">
        <v>4</v>
      </c>
    </row>
    <row r="71" spans="1:5">
      <c r="A71" s="110">
        <v>45627</v>
      </c>
      <c r="B71" s="80">
        <v>0.94130385266983296</v>
      </c>
      <c r="C71" s="80">
        <v>2.423944164808006</v>
      </c>
      <c r="D71" s="80">
        <v>1.1064791454752623</v>
      </c>
      <c r="E71" s="72">
        <v>4</v>
      </c>
    </row>
    <row r="72" spans="1:5">
      <c r="A72" s="110">
        <v>45658</v>
      </c>
      <c r="B72" s="80">
        <v>1.2271638969850756</v>
      </c>
      <c r="C72" s="80">
        <v>2.2371835068970398</v>
      </c>
      <c r="D72" s="80">
        <v>1.2693915617590648</v>
      </c>
      <c r="E72" s="72">
        <v>3</v>
      </c>
    </row>
    <row r="73" spans="1:5">
      <c r="A73" s="110">
        <v>45689</v>
      </c>
      <c r="B73" s="80">
        <v>1.4745661267638042</v>
      </c>
      <c r="C73" s="80">
        <v>2.3032628263664208</v>
      </c>
      <c r="D73" s="80">
        <v>1.2448852238753858</v>
      </c>
      <c r="E73" s="72">
        <v>3</v>
      </c>
    </row>
    <row r="74" spans="1:5">
      <c r="A74" s="110">
        <v>45717</v>
      </c>
      <c r="B74" s="80">
        <v>2.0047945598907262</v>
      </c>
      <c r="C74" s="80">
        <v>2.491893110905167</v>
      </c>
      <c r="D74" s="80">
        <v>1.7490875876649596</v>
      </c>
      <c r="E74" s="72">
        <v>3</v>
      </c>
    </row>
    <row r="75" spans="1:5">
      <c r="A75" s="110">
        <v>45748</v>
      </c>
      <c r="B75" s="80">
        <v>2.394979193090478</v>
      </c>
      <c r="C75" s="80">
        <v>2.2404287812074699</v>
      </c>
      <c r="D75" s="80">
        <v>1.6966776765485463</v>
      </c>
      <c r="E75" s="72">
        <v>3</v>
      </c>
    </row>
    <row r="76" spans="1:5">
      <c r="A76" s="110">
        <v>45778</v>
      </c>
      <c r="B76" s="80">
        <v>2.7632776482889483</v>
      </c>
      <c r="C76" s="80">
        <v>2.2845714773193038</v>
      </c>
      <c r="D76" s="80">
        <v>2.2299816518378037</v>
      </c>
      <c r="E76" s="72">
        <v>3</v>
      </c>
    </row>
    <row r="77" spans="1:5">
      <c r="A77" s="110">
        <v>45809</v>
      </c>
      <c r="B77" s="80">
        <v>3.1364195504502987</v>
      </c>
      <c r="C77" s="80">
        <v>2.3829186227805508</v>
      </c>
      <c r="D77" s="80">
        <v>2.4513299313140919</v>
      </c>
      <c r="E77" s="72">
        <v>3</v>
      </c>
    </row>
    <row r="78" spans="1:5">
      <c r="A78" s="110">
        <v>45839</v>
      </c>
      <c r="B78" s="80">
        <v>3.4298937990613325</v>
      </c>
      <c r="C78" s="80">
        <v>2.4467662096270999</v>
      </c>
      <c r="D78" s="80">
        <v>2.4976011438557322</v>
      </c>
      <c r="E78" s="72">
        <v>3</v>
      </c>
    </row>
    <row r="79" spans="1:5">
      <c r="A79" s="110">
        <v>45870</v>
      </c>
      <c r="B79" s="80">
        <v>3.7028292026547831</v>
      </c>
      <c r="C79" s="80">
        <v>1.9784833372632704</v>
      </c>
      <c r="D79" s="80">
        <v>2.665643946219916</v>
      </c>
      <c r="E79" s="72">
        <v>3</v>
      </c>
    </row>
    <row r="80" spans="1:5">
      <c r="A80" s="110">
        <v>45901</v>
      </c>
      <c r="B80" s="80">
        <v>3.4658647434183933</v>
      </c>
      <c r="C80" s="80">
        <v>1.9369615371814177</v>
      </c>
      <c r="D80" s="80">
        <v>2.269619708493849</v>
      </c>
      <c r="E80" s="72">
        <v>3</v>
      </c>
    </row>
    <row r="81" spans="1:5">
      <c r="A81" s="110">
        <v>45931</v>
      </c>
      <c r="B81" s="80">
        <v>3.6332697262011919</v>
      </c>
      <c r="C81" s="80">
        <v>2.1191998381245583</v>
      </c>
      <c r="D81" s="80">
        <v>2.4003585154713392</v>
      </c>
      <c r="E81" s="72">
        <v>3</v>
      </c>
    </row>
    <row r="82" spans="1:5">
      <c r="A82" s="110">
        <v>45962</v>
      </c>
      <c r="B82" s="80">
        <v>3.7987997435390923</v>
      </c>
      <c r="C82" s="80">
        <v>2.1981203979030397</v>
      </c>
      <c r="D82" s="80">
        <v>2.5015901353397538</v>
      </c>
      <c r="E82" s="72">
        <v>3</v>
      </c>
    </row>
    <row r="83" spans="1:5">
      <c r="A83" s="110">
        <v>45992</v>
      </c>
      <c r="B83" s="80">
        <v>4.2805581733321958</v>
      </c>
      <c r="C83" s="80">
        <v>1.9187447161557145</v>
      </c>
      <c r="D83" s="80">
        <v>2.4559726051234492</v>
      </c>
      <c r="E83" s="72">
        <v>3</v>
      </c>
    </row>
    <row r="84" spans="1:5">
      <c r="A84" s="110">
        <v>46023</v>
      </c>
      <c r="B84" s="80">
        <v>4.4511377991099295</v>
      </c>
      <c r="C84" s="80">
        <v>2.2588054720793878</v>
      </c>
      <c r="D84" s="80">
        <v>2.2138004213722411</v>
      </c>
      <c r="E84" s="72">
        <v>3</v>
      </c>
    </row>
    <row r="85" spans="1:5">
      <c r="A85" s="110">
        <v>46054</v>
      </c>
      <c r="B85" s="80">
        <v>4.6964839156252651</v>
      </c>
      <c r="C85" s="80">
        <v>3.2031092575033995</v>
      </c>
      <c r="D85" s="80">
        <v>2.6723016630060528</v>
      </c>
      <c r="E85" s="72">
        <v>3</v>
      </c>
    </row>
    <row r="86" spans="1:5">
      <c r="A86" s="110">
        <v>46082</v>
      </c>
      <c r="B86" s="80">
        <v>4.6550375083510858</v>
      </c>
      <c r="C86" s="80">
        <v>3.2664381988807349</v>
      </c>
      <c r="D86" s="80">
        <v>2.2548694668163023</v>
      </c>
      <c r="E86" s="72">
        <v>3</v>
      </c>
    </row>
    <row r="87" spans="1:5">
      <c r="A87" s="110">
        <v>46113</v>
      </c>
      <c r="B87" s="80">
        <v>4.908231044834821</v>
      </c>
      <c r="C87" s="80">
        <v>3.2031092575033995</v>
      </c>
      <c r="D87" s="80">
        <v>2.4392308219707672</v>
      </c>
      <c r="E87" s="72">
        <v>3</v>
      </c>
    </row>
    <row r="88" spans="1:5">
      <c r="A88" s="110">
        <v>46143</v>
      </c>
      <c r="B88" s="80">
        <v>5.083439811559316</v>
      </c>
      <c r="C88" s="80">
        <v>3.4380105424470315</v>
      </c>
      <c r="D88" s="80">
        <v>2.5600623257046067</v>
      </c>
      <c r="E88" s="72">
        <v>3</v>
      </c>
    </row>
    <row r="89" spans="1:5">
      <c r="A89" s="110">
        <v>46174</v>
      </c>
      <c r="B89" s="72">
        <v>4.8899999999999997</v>
      </c>
      <c r="C89" s="80">
        <v>3.69</v>
      </c>
      <c r="D89" s="80">
        <v>2.4</v>
      </c>
      <c r="E89" s="72">
        <v>3</v>
      </c>
    </row>
    <row r="90" spans="1:5">
      <c r="A90" s="110">
        <v>46204</v>
      </c>
      <c r="B90" s="80">
        <v>4.5999999999999996</v>
      </c>
      <c r="C90" s="80">
        <v>3.6517422273583122</v>
      </c>
      <c r="D90" s="72">
        <v>2.15</v>
      </c>
      <c r="E90" s="72">
        <v>3</v>
      </c>
    </row>
    <row r="91" spans="1:5">
      <c r="A91" s="110">
        <v>46235</v>
      </c>
      <c r="B91" s="8">
        <v>4.7699999999999996</v>
      </c>
      <c r="C91" s="80">
        <v>4.3193181210553888</v>
      </c>
      <c r="D91" s="38">
        <v>2.7</v>
      </c>
      <c r="E91" s="8">
        <v>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62E7-3DCC-4F05-90A3-7B19E48C1477}">
  <sheetPr codeName="Sheet32"/>
  <dimension ref="A1:L64"/>
  <sheetViews>
    <sheetView zoomScale="80" zoomScaleNormal="80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T21" sqref="T21"/>
    </sheetView>
  </sheetViews>
  <sheetFormatPr defaultColWidth="9.4140625" defaultRowHeight="14.5"/>
  <cols>
    <col min="1" max="1" width="9.4140625" style="1"/>
    <col min="2" max="2" width="9.58203125" style="1" customWidth="1"/>
    <col min="3" max="3" width="19.33203125" style="1" customWidth="1"/>
    <col min="4" max="4" width="26.83203125" style="1" customWidth="1"/>
    <col min="5" max="5" width="31.58203125" style="1" customWidth="1"/>
    <col min="6" max="6" width="38.83203125" style="1" customWidth="1"/>
    <col min="7" max="9" width="9" style="1" customWidth="1"/>
    <col min="10" max="11" width="11.5" style="1" customWidth="1"/>
    <col min="12" max="16384" width="9.4140625" style="1"/>
  </cols>
  <sheetData>
    <row r="1" spans="1:12">
      <c r="A1" s="71"/>
      <c r="B1" s="71" t="s">
        <v>216</v>
      </c>
      <c r="C1" s="71" t="s">
        <v>217</v>
      </c>
      <c r="D1" s="71" t="s">
        <v>218</v>
      </c>
      <c r="E1" s="71" t="s">
        <v>219</v>
      </c>
      <c r="F1" s="71" t="s">
        <v>221</v>
      </c>
      <c r="G1" s="71" t="s">
        <v>220</v>
      </c>
      <c r="K1" s="71" t="s">
        <v>384</v>
      </c>
      <c r="L1" s="3"/>
    </row>
    <row r="2" spans="1:12">
      <c r="A2" s="71" t="s">
        <v>63</v>
      </c>
      <c r="B2" s="84">
        <v>3.6</v>
      </c>
      <c r="C2" s="84">
        <v>7.6</v>
      </c>
      <c r="D2" s="84">
        <v>16.5</v>
      </c>
      <c r="E2" s="84">
        <v>30.2</v>
      </c>
      <c r="F2" s="84">
        <v>22.7</v>
      </c>
      <c r="G2" s="84">
        <v>19.399999999999999</v>
      </c>
      <c r="K2" s="83" t="s">
        <v>222</v>
      </c>
      <c r="L2" s="3"/>
    </row>
    <row r="3" spans="1:12">
      <c r="A3" s="71" t="s">
        <v>62</v>
      </c>
      <c r="B3" s="84">
        <v>9.1999999999999993</v>
      </c>
      <c r="C3" s="84">
        <v>13.9</v>
      </c>
      <c r="D3" s="84">
        <v>21.4</v>
      </c>
      <c r="E3" s="84">
        <v>17</v>
      </c>
      <c r="F3" s="84">
        <v>4.9000000000000004</v>
      </c>
      <c r="G3" s="84">
        <v>33.599999999999987</v>
      </c>
    </row>
    <row r="4" spans="1:12">
      <c r="A4" s="71" t="s">
        <v>61</v>
      </c>
      <c r="B4" s="84">
        <v>4.8</v>
      </c>
      <c r="C4" s="84">
        <v>6.4</v>
      </c>
      <c r="D4" s="84">
        <v>26.7</v>
      </c>
      <c r="E4" s="84">
        <v>32</v>
      </c>
      <c r="F4" s="84">
        <v>11.9</v>
      </c>
      <c r="G4" s="84">
        <v>18.2</v>
      </c>
    </row>
    <row r="5" spans="1:12">
      <c r="A5" s="71" t="s">
        <v>60</v>
      </c>
      <c r="B5" s="84">
        <v>3.2</v>
      </c>
      <c r="C5" s="84">
        <v>5.0999999999999996</v>
      </c>
      <c r="D5" s="84">
        <v>38.299999999999997</v>
      </c>
      <c r="E5" s="84">
        <v>31.4</v>
      </c>
      <c r="F5" s="84">
        <v>5.7</v>
      </c>
      <c r="G5" s="84">
        <v>16.299999999999994</v>
      </c>
    </row>
    <row r="6" spans="1:12">
      <c r="A6" s="71" t="s">
        <v>59</v>
      </c>
      <c r="B6" s="84">
        <v>3.1</v>
      </c>
      <c r="C6" s="84">
        <v>6</v>
      </c>
      <c r="D6" s="84">
        <v>26.4</v>
      </c>
      <c r="E6" s="84">
        <v>46.3</v>
      </c>
      <c r="F6" s="84">
        <v>9.1999999999999993</v>
      </c>
      <c r="G6" s="84">
        <v>9</v>
      </c>
    </row>
    <row r="7" spans="1:12">
      <c r="A7" s="71" t="s">
        <v>58</v>
      </c>
      <c r="B7" s="84">
        <v>3</v>
      </c>
      <c r="C7" s="84">
        <v>3.6</v>
      </c>
      <c r="D7" s="84">
        <v>27.2</v>
      </c>
      <c r="E7" s="84">
        <v>48.6</v>
      </c>
      <c r="F7" s="84">
        <v>12.1</v>
      </c>
      <c r="G7" s="84">
        <v>5.5000000000000053</v>
      </c>
    </row>
    <row r="8" spans="1:12">
      <c r="A8" s="71" t="s">
        <v>57</v>
      </c>
      <c r="B8" s="84">
        <v>2</v>
      </c>
      <c r="C8" s="84">
        <v>3.1</v>
      </c>
      <c r="D8" s="84">
        <v>21.4</v>
      </c>
      <c r="E8" s="84">
        <v>44</v>
      </c>
      <c r="F8" s="84">
        <v>21.8</v>
      </c>
      <c r="G8" s="84">
        <v>7.7000000000000082</v>
      </c>
    </row>
    <row r="9" spans="1:12">
      <c r="A9" s="71" t="s">
        <v>56</v>
      </c>
      <c r="B9" s="84">
        <v>2.7</v>
      </c>
      <c r="C9" s="84">
        <v>5.6</v>
      </c>
      <c r="D9" s="84">
        <v>44.7</v>
      </c>
      <c r="E9" s="84">
        <v>33.200000000000003</v>
      </c>
      <c r="F9" s="84">
        <v>10.199999999999999</v>
      </c>
      <c r="G9" s="84">
        <v>3.5999999999999943</v>
      </c>
    </row>
    <row r="10" spans="1:12">
      <c r="A10" s="71" t="s">
        <v>39</v>
      </c>
      <c r="B10" s="84">
        <v>1.7</v>
      </c>
      <c r="C10" s="84">
        <v>6.2</v>
      </c>
      <c r="D10" s="84">
        <v>37</v>
      </c>
      <c r="E10" s="84">
        <v>36</v>
      </c>
      <c r="F10" s="84">
        <v>12.8</v>
      </c>
      <c r="G10" s="84">
        <v>6.2999999999999972</v>
      </c>
    </row>
    <row r="11" spans="1:12">
      <c r="A11" s="71" t="s">
        <v>40</v>
      </c>
      <c r="B11" s="84">
        <v>1.2</v>
      </c>
      <c r="C11" s="84">
        <v>4.5999999999999996</v>
      </c>
      <c r="D11" s="84">
        <v>31.9</v>
      </c>
      <c r="E11" s="84">
        <v>47.6</v>
      </c>
      <c r="F11" s="84">
        <v>12.1</v>
      </c>
      <c r="G11" s="84">
        <v>2.6000000000000028</v>
      </c>
    </row>
    <row r="12" spans="1:12">
      <c r="A12" s="71" t="s">
        <v>41</v>
      </c>
      <c r="B12" s="84">
        <v>1</v>
      </c>
      <c r="C12" s="84">
        <v>8.6</v>
      </c>
      <c r="D12" s="84">
        <v>31.7</v>
      </c>
      <c r="E12" s="84">
        <v>47.5</v>
      </c>
      <c r="F12" s="84">
        <v>9.3000000000000007</v>
      </c>
      <c r="G12" s="84">
        <v>1.9000000000000086</v>
      </c>
    </row>
    <row r="13" spans="1:12">
      <c r="A13" s="71" t="s">
        <v>42</v>
      </c>
      <c r="B13" s="84">
        <v>1.1000000000000001</v>
      </c>
      <c r="C13" s="84">
        <v>7</v>
      </c>
      <c r="D13" s="84">
        <v>27.9</v>
      </c>
      <c r="E13" s="84">
        <v>49.5</v>
      </c>
      <c r="F13" s="84">
        <v>12.1</v>
      </c>
      <c r="G13" s="84">
        <v>2.400000000000003</v>
      </c>
    </row>
    <row r="14" spans="1:12">
      <c r="A14" s="71" t="s">
        <v>43</v>
      </c>
      <c r="B14" s="84">
        <v>0.9</v>
      </c>
      <c r="C14" s="84">
        <v>5.0999999999999996</v>
      </c>
      <c r="D14" s="84">
        <v>23.6</v>
      </c>
      <c r="E14" s="84">
        <v>52</v>
      </c>
      <c r="F14" s="84">
        <v>14.3</v>
      </c>
      <c r="G14" s="84">
        <v>4.1000000000000085</v>
      </c>
    </row>
    <row r="15" spans="1:12">
      <c r="A15" s="71" t="s">
        <v>44</v>
      </c>
      <c r="B15" s="84">
        <v>0.7</v>
      </c>
      <c r="C15" s="84">
        <v>8</v>
      </c>
      <c r="D15" s="84">
        <v>22.7</v>
      </c>
      <c r="E15" s="84">
        <v>49.5</v>
      </c>
      <c r="F15" s="84">
        <v>16.2</v>
      </c>
      <c r="G15" s="84">
        <v>2.8999999999999941</v>
      </c>
    </row>
    <row r="16" spans="1:12">
      <c r="A16" s="71" t="s">
        <v>45</v>
      </c>
      <c r="B16" s="84">
        <v>0.7</v>
      </c>
      <c r="C16" s="84">
        <v>6.2</v>
      </c>
      <c r="D16" s="84">
        <v>20.100000000000001</v>
      </c>
      <c r="E16" s="84">
        <v>53.3</v>
      </c>
      <c r="F16" s="84">
        <v>17.399999999999999</v>
      </c>
      <c r="G16" s="84">
        <v>2.3000000000000087</v>
      </c>
    </row>
    <row r="17" spans="1:7">
      <c r="A17" s="71" t="s">
        <v>46</v>
      </c>
      <c r="B17" s="84">
        <v>1.3</v>
      </c>
      <c r="C17" s="84">
        <v>5.6</v>
      </c>
      <c r="D17" s="84">
        <v>24.5</v>
      </c>
      <c r="E17" s="84">
        <v>51.1</v>
      </c>
      <c r="F17" s="84">
        <v>12.8</v>
      </c>
      <c r="G17" s="84">
        <v>4.6999999999999975</v>
      </c>
    </row>
    <row r="18" spans="1:7">
      <c r="A18" s="71" t="s">
        <v>47</v>
      </c>
      <c r="B18" s="84">
        <v>3.9</v>
      </c>
      <c r="C18" s="84">
        <v>13.4</v>
      </c>
      <c r="D18" s="84">
        <v>29</v>
      </c>
      <c r="E18" s="84">
        <v>38.4</v>
      </c>
      <c r="F18" s="84">
        <v>6.9</v>
      </c>
      <c r="G18" s="84">
        <v>8.4000000000000021</v>
      </c>
    </row>
    <row r="19" spans="1:7">
      <c r="A19" s="71" t="s">
        <v>48</v>
      </c>
      <c r="B19" s="84">
        <v>1.9</v>
      </c>
      <c r="C19" s="84">
        <v>9.1999999999999993</v>
      </c>
      <c r="D19" s="84">
        <v>21.5</v>
      </c>
      <c r="E19" s="84">
        <v>43.9</v>
      </c>
      <c r="F19" s="84">
        <v>14</v>
      </c>
      <c r="G19" s="84">
        <v>9.4999999999999947</v>
      </c>
    </row>
    <row r="20" spans="1:7">
      <c r="A20" s="71" t="s">
        <v>49</v>
      </c>
      <c r="B20" s="84">
        <v>1.2</v>
      </c>
      <c r="C20" s="84">
        <v>9.1</v>
      </c>
      <c r="D20" s="84">
        <v>22.6</v>
      </c>
      <c r="E20" s="84">
        <v>43.8</v>
      </c>
      <c r="F20" s="84">
        <v>14</v>
      </c>
      <c r="G20" s="84">
        <v>9.3000000000000007</v>
      </c>
    </row>
    <row r="21" spans="1:7">
      <c r="A21" s="71" t="s">
        <v>50</v>
      </c>
      <c r="B21" s="84">
        <v>0.4</v>
      </c>
      <c r="C21" s="84">
        <v>10.3</v>
      </c>
      <c r="D21" s="84">
        <v>38.1</v>
      </c>
      <c r="E21" s="84">
        <v>35.4</v>
      </c>
      <c r="F21" s="84">
        <v>7.1</v>
      </c>
      <c r="G21" s="84">
        <v>8.6999999999999993</v>
      </c>
    </row>
    <row r="22" spans="1:7">
      <c r="A22" s="71" t="s">
        <v>51</v>
      </c>
      <c r="B22" s="84">
        <v>2.9</v>
      </c>
      <c r="C22" s="84">
        <v>17</v>
      </c>
      <c r="D22" s="84">
        <v>44.4</v>
      </c>
      <c r="E22" s="84">
        <v>24.8</v>
      </c>
      <c r="F22" s="84">
        <v>3.3</v>
      </c>
      <c r="G22" s="84">
        <v>7.6</v>
      </c>
    </row>
    <row r="23" spans="1:7">
      <c r="A23" s="71" t="s">
        <v>52</v>
      </c>
      <c r="B23" s="84">
        <v>5.0999999999999996</v>
      </c>
      <c r="C23" s="84">
        <v>15.3</v>
      </c>
      <c r="D23" s="84">
        <v>41.1</v>
      </c>
      <c r="E23" s="84">
        <v>27.2</v>
      </c>
      <c r="F23" s="84">
        <v>3.6</v>
      </c>
      <c r="G23" s="84">
        <v>7.7</v>
      </c>
    </row>
    <row r="24" spans="1:7">
      <c r="A24" s="71" t="s">
        <v>53</v>
      </c>
      <c r="B24" s="84">
        <v>3.6</v>
      </c>
      <c r="C24" s="84">
        <v>16.100000000000001</v>
      </c>
      <c r="D24" s="84">
        <v>50.8</v>
      </c>
      <c r="E24" s="84">
        <v>22.5</v>
      </c>
      <c r="F24" s="84">
        <v>3</v>
      </c>
      <c r="G24" s="84">
        <v>3.9</v>
      </c>
    </row>
    <row r="25" spans="1:7">
      <c r="A25" s="71" t="s">
        <v>54</v>
      </c>
      <c r="B25" s="84">
        <v>14.8</v>
      </c>
      <c r="C25" s="84">
        <v>14.8</v>
      </c>
      <c r="D25" s="84">
        <v>54.6</v>
      </c>
      <c r="E25" s="84">
        <v>9</v>
      </c>
      <c r="F25" s="84">
        <v>2.2000000000000002</v>
      </c>
      <c r="G25" s="84">
        <v>4.7</v>
      </c>
    </row>
    <row r="26" spans="1:7">
      <c r="A26" s="71" t="s">
        <v>17</v>
      </c>
      <c r="B26" s="84">
        <v>8.1</v>
      </c>
      <c r="C26" s="84">
        <v>20.8</v>
      </c>
      <c r="D26" s="84">
        <v>64.2</v>
      </c>
      <c r="E26" s="84">
        <v>4.0999999999999996</v>
      </c>
      <c r="F26" s="84">
        <v>0.2</v>
      </c>
      <c r="G26" s="84">
        <v>2.6</v>
      </c>
    </row>
    <row r="27" spans="1:7">
      <c r="A27" s="71" t="s">
        <v>18</v>
      </c>
      <c r="B27" s="84">
        <v>6.3</v>
      </c>
      <c r="C27" s="84">
        <v>18.600000000000001</v>
      </c>
      <c r="D27" s="84">
        <v>63.9</v>
      </c>
      <c r="E27" s="84">
        <v>9.4</v>
      </c>
      <c r="F27" s="84">
        <v>1.3</v>
      </c>
      <c r="G27" s="84">
        <v>0.5</v>
      </c>
    </row>
    <row r="28" spans="1:7">
      <c r="A28" s="71" t="s">
        <v>19</v>
      </c>
      <c r="B28" s="84">
        <v>2.4</v>
      </c>
      <c r="C28" s="84">
        <v>18.3</v>
      </c>
      <c r="D28" s="84">
        <v>61.8</v>
      </c>
      <c r="E28" s="84">
        <v>13.8</v>
      </c>
      <c r="F28" s="84">
        <v>1.6</v>
      </c>
      <c r="G28" s="84">
        <v>2.1</v>
      </c>
    </row>
    <row r="29" spans="1:7">
      <c r="A29" s="71" t="s">
        <v>20</v>
      </c>
      <c r="B29" s="84">
        <v>1.4</v>
      </c>
      <c r="C29" s="84">
        <v>13.2</v>
      </c>
      <c r="D29" s="84">
        <v>48.4</v>
      </c>
      <c r="E29" s="84">
        <v>26.5</v>
      </c>
      <c r="F29" s="84">
        <v>7.8</v>
      </c>
      <c r="G29" s="84">
        <v>2.7</v>
      </c>
    </row>
    <row r="30" spans="1:7">
      <c r="A30" s="71" t="s">
        <v>21</v>
      </c>
      <c r="B30" s="84">
        <v>2.4046434494195692</v>
      </c>
      <c r="C30" s="84">
        <v>17.412935323383085</v>
      </c>
      <c r="D30" s="84">
        <v>43.117744610281925</v>
      </c>
      <c r="E30" s="84">
        <v>28.35820895522388</v>
      </c>
      <c r="F30" s="84">
        <v>5.3067993366500827</v>
      </c>
      <c r="G30" s="84">
        <v>3.3167495854063018</v>
      </c>
    </row>
    <row r="31" spans="1:7">
      <c r="A31" s="71" t="s">
        <v>22</v>
      </c>
      <c r="B31" s="84">
        <v>58.201498751040802</v>
      </c>
      <c r="C31" s="84">
        <v>21.482098251457117</v>
      </c>
      <c r="D31" s="84">
        <v>10.158201498751041</v>
      </c>
      <c r="E31" s="84">
        <v>0</v>
      </c>
      <c r="F31" s="84">
        <v>0.58284762697751868</v>
      </c>
      <c r="G31" s="84">
        <v>9.5753538717735225</v>
      </c>
    </row>
    <row r="32" spans="1:7">
      <c r="A32" s="71" t="s">
        <v>23</v>
      </c>
      <c r="B32" s="84">
        <v>39.666666666666664</v>
      </c>
      <c r="C32" s="84">
        <v>28.499999999999996</v>
      </c>
      <c r="D32" s="84">
        <v>18.833333333333332</v>
      </c>
      <c r="E32" s="84">
        <v>0.83333333333333337</v>
      </c>
      <c r="F32" s="84">
        <v>8.3333333333333343E-2</v>
      </c>
      <c r="G32" s="84">
        <v>12.0833333333333</v>
      </c>
    </row>
    <row r="33" spans="1:7">
      <c r="A33" s="71" t="s">
        <v>24</v>
      </c>
      <c r="B33" s="84">
        <v>32.220367278797994</v>
      </c>
      <c r="C33" s="84">
        <v>26.961602671118552</v>
      </c>
      <c r="D33" s="84">
        <v>23.87312186978297</v>
      </c>
      <c r="E33" s="84">
        <v>1.5859766277128546</v>
      </c>
      <c r="F33" s="84">
        <v>8.347245409015025E-2</v>
      </c>
      <c r="G33" s="84">
        <v>15.275459098497496</v>
      </c>
    </row>
    <row r="34" spans="1:7">
      <c r="A34" s="71" t="s">
        <v>25</v>
      </c>
      <c r="B34" s="84">
        <v>19.600000000000001</v>
      </c>
      <c r="C34" s="84">
        <v>24.5</v>
      </c>
      <c r="D34" s="84">
        <v>36.9</v>
      </c>
      <c r="E34" s="84">
        <v>1.2</v>
      </c>
      <c r="F34" s="84">
        <v>0.1</v>
      </c>
      <c r="G34" s="84">
        <v>17.7</v>
      </c>
    </row>
    <row r="35" spans="1:7">
      <c r="A35" s="71" t="s">
        <v>26</v>
      </c>
      <c r="B35" s="84">
        <v>17.7</v>
      </c>
      <c r="C35" s="84">
        <v>27.4</v>
      </c>
      <c r="D35" s="84">
        <v>33.5</v>
      </c>
      <c r="E35" s="84">
        <v>3.5</v>
      </c>
      <c r="F35" s="84">
        <v>0.8</v>
      </c>
      <c r="G35" s="84">
        <v>17.100000000000001</v>
      </c>
    </row>
    <row r="36" spans="1:7">
      <c r="A36" s="71" t="s">
        <v>27</v>
      </c>
      <c r="B36" s="84">
        <v>14.7</v>
      </c>
      <c r="C36" s="84">
        <v>28.8</v>
      </c>
      <c r="D36" s="84">
        <v>36.5</v>
      </c>
      <c r="E36" s="84">
        <v>3.6</v>
      </c>
      <c r="F36" s="84">
        <v>1.1000000000000001</v>
      </c>
      <c r="G36" s="84">
        <v>15.3</v>
      </c>
    </row>
    <row r="37" spans="1:7">
      <c r="A37" s="71" t="s">
        <v>28</v>
      </c>
      <c r="B37" s="84">
        <v>13.064361191162345</v>
      </c>
      <c r="C37" s="84">
        <v>24.975984630163303</v>
      </c>
      <c r="D37" s="84">
        <v>44.380403458213266</v>
      </c>
      <c r="E37" s="84">
        <v>3.1700288184438041</v>
      </c>
      <c r="F37" s="84">
        <v>0.96061479346781953</v>
      </c>
      <c r="G37" s="84">
        <v>13.448607108549471</v>
      </c>
    </row>
    <row r="38" spans="1:7">
      <c r="A38" s="71" t="s">
        <v>29</v>
      </c>
      <c r="B38" s="84">
        <v>9.6747289407839876</v>
      </c>
      <c r="C38" s="84">
        <v>23.603002502085072</v>
      </c>
      <c r="D38" s="84">
        <v>46.622185154295245</v>
      </c>
      <c r="E38" s="84">
        <v>2.2518765638031693</v>
      </c>
      <c r="F38" s="84">
        <v>0.33361134278565469</v>
      </c>
      <c r="G38" s="84">
        <v>17.514595496246873</v>
      </c>
    </row>
    <row r="39" spans="1:7">
      <c r="A39" s="71" t="s">
        <v>30</v>
      </c>
      <c r="B39" s="84">
        <v>10.321489001692047</v>
      </c>
      <c r="C39" s="84">
        <v>22.081218274111674</v>
      </c>
      <c r="D39" s="84">
        <v>35.363790186125208</v>
      </c>
      <c r="E39" s="84">
        <v>7.1912013536379025</v>
      </c>
      <c r="F39" s="84">
        <v>0.76142131979695438</v>
      </c>
      <c r="G39" s="84">
        <v>24.280879864636209</v>
      </c>
    </row>
    <row r="40" spans="1:7">
      <c r="A40" s="71" t="s">
        <v>31</v>
      </c>
      <c r="B40" s="84">
        <v>8.8952654232424688</v>
      </c>
      <c r="C40" s="84">
        <v>21.52080344332855</v>
      </c>
      <c r="D40" s="84">
        <v>35.868005738880917</v>
      </c>
      <c r="E40" s="84">
        <v>7.6040172166427542</v>
      </c>
      <c r="F40" s="84">
        <v>0.57388809182209477</v>
      </c>
      <c r="G40" s="84">
        <v>25.538020086083215</v>
      </c>
    </row>
    <row r="41" spans="1:7">
      <c r="A41" s="71" t="s">
        <v>32</v>
      </c>
      <c r="B41" s="84">
        <v>3.2670454545454546</v>
      </c>
      <c r="C41" s="84">
        <v>14.772727272727273</v>
      </c>
      <c r="D41" s="84">
        <v>35.653409090909086</v>
      </c>
      <c r="E41" s="84">
        <v>11.647727272727272</v>
      </c>
      <c r="F41" s="84">
        <v>1.9886363636363635</v>
      </c>
      <c r="G41" s="84">
        <v>32.670454545454547</v>
      </c>
    </row>
    <row r="42" spans="1:7">
      <c r="A42" s="71" t="s">
        <v>33</v>
      </c>
      <c r="B42" s="84">
        <v>3.4770514603616132</v>
      </c>
      <c r="C42" s="84">
        <v>12.100139082058414</v>
      </c>
      <c r="D42" s="84">
        <v>33.796940194714878</v>
      </c>
      <c r="E42" s="84">
        <v>12.517385257301807</v>
      </c>
      <c r="F42" s="84">
        <v>3.05980528511822</v>
      </c>
      <c r="G42" s="84">
        <v>35.048678720445068</v>
      </c>
    </row>
    <row r="43" spans="1:7">
      <c r="A43" s="71" t="s">
        <v>34</v>
      </c>
      <c r="B43" s="84">
        <v>9.2811646951774343</v>
      </c>
      <c r="C43" s="84">
        <v>13.830755232029118</v>
      </c>
      <c r="D43" s="84">
        <v>13.102820746132849</v>
      </c>
      <c r="E43" s="84">
        <v>20.473157415832574</v>
      </c>
      <c r="F43" s="84">
        <v>3.9126478616924478</v>
      </c>
      <c r="G43" s="84">
        <v>39.399454049135578</v>
      </c>
    </row>
    <row r="44" spans="1:7">
      <c r="A44" s="71" t="s">
        <v>35</v>
      </c>
      <c r="B44" s="84">
        <v>3.7514654161781942</v>
      </c>
      <c r="C44" s="84">
        <v>20.281359906213364</v>
      </c>
      <c r="D44" s="84">
        <v>17.116060961313011</v>
      </c>
      <c r="E44" s="84">
        <v>23.563892145369287</v>
      </c>
      <c r="F44" s="84">
        <v>2.9308323563892147</v>
      </c>
      <c r="G44" s="84">
        <v>32.356389214536932</v>
      </c>
    </row>
    <row r="45" spans="1:7">
      <c r="A45" s="71" t="s">
        <v>36</v>
      </c>
      <c r="B45" s="84">
        <v>3.0423280423280423</v>
      </c>
      <c r="C45" s="84">
        <v>17.063492063492063</v>
      </c>
      <c r="D45" s="84">
        <v>8.0687830687830679</v>
      </c>
      <c r="E45" s="84">
        <v>27.24867724867725</v>
      </c>
      <c r="F45" s="84">
        <v>3.9682539682539684</v>
      </c>
      <c r="G45" s="84">
        <v>40.608465608465607</v>
      </c>
    </row>
    <row r="46" spans="1:7">
      <c r="A46" s="71" t="s">
        <v>1</v>
      </c>
      <c r="B46" s="84">
        <v>2.12</v>
      </c>
      <c r="C46" s="84">
        <v>12.74</v>
      </c>
      <c r="D46" s="84">
        <v>6.99</v>
      </c>
      <c r="E46" s="84">
        <v>33.19</v>
      </c>
      <c r="F46" s="84">
        <v>6.73</v>
      </c>
      <c r="G46" s="84">
        <v>38.229999999999997</v>
      </c>
    </row>
    <row r="47" spans="1:7">
      <c r="A47" s="71" t="s">
        <v>2</v>
      </c>
      <c r="B47" s="84">
        <v>3.90625</v>
      </c>
      <c r="C47" s="84">
        <v>15.9</v>
      </c>
      <c r="D47" s="84">
        <v>6.8080357142857135</v>
      </c>
      <c r="E47" s="84">
        <v>28.459821428571431</v>
      </c>
      <c r="F47" s="84">
        <v>3.7946428571428568</v>
      </c>
      <c r="G47" s="84">
        <v>41.071428571428569</v>
      </c>
    </row>
    <row r="48" spans="1:7">
      <c r="A48" s="71" t="s">
        <v>3</v>
      </c>
      <c r="B48" s="84">
        <v>3.45</v>
      </c>
      <c r="C48" s="84">
        <v>15.11</v>
      </c>
      <c r="D48" s="84">
        <v>11.87</v>
      </c>
      <c r="E48" s="84">
        <v>23.11</v>
      </c>
      <c r="F48" s="84">
        <v>6.04</v>
      </c>
      <c r="G48" s="84">
        <v>40.380000000000003</v>
      </c>
    </row>
    <row r="49" spans="1:7">
      <c r="A49" s="71" t="s">
        <v>4</v>
      </c>
      <c r="B49" s="84">
        <v>8.6</v>
      </c>
      <c r="C49" s="84">
        <v>10.375275938189846</v>
      </c>
      <c r="D49" s="84">
        <v>20.088300220750551</v>
      </c>
      <c r="E49" s="84">
        <v>28.035320088300221</v>
      </c>
      <c r="F49" s="84">
        <v>8</v>
      </c>
      <c r="G49" s="84">
        <v>24.9</v>
      </c>
    </row>
    <row r="50" spans="1:7">
      <c r="A50" s="71" t="s">
        <v>5</v>
      </c>
      <c r="B50" s="84">
        <v>10.104166666666666</v>
      </c>
      <c r="C50" s="84">
        <v>11.041666666666666</v>
      </c>
      <c r="D50" s="84">
        <v>19.375</v>
      </c>
      <c r="E50" s="84">
        <v>20.520833333333332</v>
      </c>
      <c r="F50" s="84">
        <v>7.395833333333333</v>
      </c>
      <c r="G50" s="84">
        <v>31.5625</v>
      </c>
    </row>
    <row r="51" spans="1:7">
      <c r="A51" s="71" t="s">
        <v>6</v>
      </c>
      <c r="B51" s="84">
        <v>9.5</v>
      </c>
      <c r="C51" s="84">
        <v>8.75</v>
      </c>
      <c r="D51" s="84">
        <v>12.5</v>
      </c>
      <c r="E51" s="84">
        <v>18.666666666666668</v>
      </c>
      <c r="F51" s="84">
        <v>8.8333333333333339</v>
      </c>
      <c r="G51" s="84">
        <v>41.75</v>
      </c>
    </row>
    <row r="52" spans="1:7">
      <c r="A52" s="71" t="s">
        <v>7</v>
      </c>
      <c r="B52" s="84">
        <v>9.3942054433713782</v>
      </c>
      <c r="C52" s="84">
        <v>10.272168568920105</v>
      </c>
      <c r="D52" s="84">
        <v>16.417910447761194</v>
      </c>
      <c r="E52" s="84">
        <v>14.661984196663742</v>
      </c>
      <c r="F52" s="84">
        <v>7.4626865671641784</v>
      </c>
      <c r="G52" s="84">
        <v>41.791044776119399</v>
      </c>
    </row>
    <row r="53" spans="1:7">
      <c r="A53" s="71" t="s">
        <v>8</v>
      </c>
      <c r="B53" s="84">
        <v>5.6020066889632103</v>
      </c>
      <c r="C53" s="84">
        <v>7.5250836120401345</v>
      </c>
      <c r="D53" s="84">
        <v>19.063545150501675</v>
      </c>
      <c r="E53" s="84">
        <v>14.715719063545151</v>
      </c>
      <c r="F53" s="84">
        <v>6.7725752508361197</v>
      </c>
      <c r="G53" s="84">
        <v>46.321070234113712</v>
      </c>
    </row>
    <row r="54" spans="1:7">
      <c r="A54" s="71" t="s">
        <v>9</v>
      </c>
      <c r="B54" s="84">
        <v>7.9822616407982299</v>
      </c>
      <c r="C54" s="84">
        <v>7.7605321507760534</v>
      </c>
      <c r="D54" s="84">
        <v>22.394678492239468</v>
      </c>
      <c r="E54" s="84">
        <v>17.627494456762747</v>
      </c>
      <c r="F54" s="84">
        <v>7.2062084257206216</v>
      </c>
      <c r="G54" s="84">
        <v>37.028824833702885</v>
      </c>
    </row>
    <row r="55" spans="1:7">
      <c r="A55" s="71" t="s">
        <v>10</v>
      </c>
      <c r="B55" s="84">
        <v>8.1598667776852629</v>
      </c>
      <c r="C55" s="84">
        <v>7.6602830974188167</v>
      </c>
      <c r="D55" s="84">
        <v>20.149875104079936</v>
      </c>
      <c r="E55" s="84">
        <v>12.406328059950042</v>
      </c>
      <c r="F55" s="84">
        <v>5.3288925895087429</v>
      </c>
      <c r="G55" s="84">
        <v>46.2947543713572</v>
      </c>
    </row>
    <row r="56" spans="1:7">
      <c r="A56" s="71" t="s">
        <v>11</v>
      </c>
      <c r="B56" s="84">
        <v>6.7219917012448134</v>
      </c>
      <c r="C56" s="84">
        <v>7.385892116182573</v>
      </c>
      <c r="D56" s="84">
        <v>16.431535269709542</v>
      </c>
      <c r="E56" s="84">
        <v>14.024896265560166</v>
      </c>
      <c r="F56" s="84">
        <v>6.3070539419087135</v>
      </c>
      <c r="G56" s="84">
        <v>49.128630705394187</v>
      </c>
    </row>
    <row r="57" spans="1:7">
      <c r="A57" s="71" t="s">
        <v>12</v>
      </c>
      <c r="B57" s="84">
        <v>6.82</v>
      </c>
      <c r="C57" s="84">
        <v>9.0682196339434196</v>
      </c>
      <c r="D57" s="84">
        <v>23.6272878535773</v>
      </c>
      <c r="E57" s="84">
        <v>15.9733777038269</v>
      </c>
      <c r="F57" s="84">
        <v>5.7404326123128104</v>
      </c>
      <c r="G57" s="84">
        <v>38.768718801996599</v>
      </c>
    </row>
    <row r="58" spans="1:7">
      <c r="A58" s="71" t="s">
        <v>13</v>
      </c>
      <c r="B58" s="84">
        <v>4.9166666666666661</v>
      </c>
      <c r="C58" s="84">
        <v>7.2499999999999991</v>
      </c>
      <c r="D58" s="84">
        <v>28.083333333333332</v>
      </c>
      <c r="E58" s="84">
        <v>15.75</v>
      </c>
      <c r="F58" s="84">
        <v>7.416666666666667</v>
      </c>
      <c r="G58" s="84">
        <v>36.583333333333336</v>
      </c>
    </row>
    <row r="59" spans="1:7">
      <c r="A59" s="71" t="s">
        <v>14</v>
      </c>
      <c r="B59" s="84">
        <v>4.9044056525353286</v>
      </c>
      <c r="C59" s="84">
        <v>7.3150457190357443</v>
      </c>
      <c r="D59" s="84">
        <v>29.177057356608476</v>
      </c>
      <c r="E59" s="84">
        <v>13.383208645054031</v>
      </c>
      <c r="F59" s="84">
        <v>5.2369077306733178</v>
      </c>
      <c r="G59" s="84">
        <v>39.983374896093096</v>
      </c>
    </row>
    <row r="60" spans="1:7">
      <c r="A60" s="71" t="s">
        <v>15</v>
      </c>
      <c r="B60" s="84">
        <v>6.7443796835970033</v>
      </c>
      <c r="C60" s="84">
        <v>6.4945878434637798</v>
      </c>
      <c r="D60" s="84">
        <v>29.059117402164862</v>
      </c>
      <c r="E60" s="84">
        <v>9.8251457119067442</v>
      </c>
      <c r="F60" s="84">
        <v>3.9134054954204829</v>
      </c>
      <c r="G60" s="84">
        <v>43.963363863447128</v>
      </c>
    </row>
    <row r="61" spans="1:7">
      <c r="A61" s="71" t="s">
        <v>16</v>
      </c>
      <c r="B61" s="84">
        <v>6.098579782790309</v>
      </c>
      <c r="C61" s="84">
        <v>8.0200501253132828</v>
      </c>
      <c r="D61" s="84">
        <v>28.571428571428569</v>
      </c>
      <c r="E61" s="84">
        <v>9.2731829573934839</v>
      </c>
      <c r="F61" s="84">
        <v>5.2631578947368416</v>
      </c>
      <c r="G61" s="84">
        <v>42.773600668337508</v>
      </c>
    </row>
    <row r="62" spans="1:7">
      <c r="A62" s="71" t="s">
        <v>38</v>
      </c>
      <c r="B62" s="84">
        <v>7.79</v>
      </c>
      <c r="C62" s="84">
        <v>7.2</v>
      </c>
      <c r="D62" s="84">
        <v>24.64</v>
      </c>
      <c r="E62" s="84">
        <v>8.89</v>
      </c>
      <c r="F62" s="84">
        <v>4.74</v>
      </c>
      <c r="G62" s="84">
        <v>46.74</v>
      </c>
    </row>
    <row r="63" spans="1:7">
      <c r="A63" s="71" t="s">
        <v>55</v>
      </c>
      <c r="B63" s="80">
        <v>6.9081718618365597</v>
      </c>
      <c r="C63" s="80">
        <v>11.288963774220701</v>
      </c>
      <c r="D63" s="80">
        <v>28.138163437236699</v>
      </c>
      <c r="E63" s="80">
        <v>8.9300758213984803</v>
      </c>
      <c r="F63" s="80">
        <v>4.0438079191238403</v>
      </c>
      <c r="G63" s="80">
        <v>40.6908171861837</v>
      </c>
    </row>
    <row r="64" spans="1:7">
      <c r="A64" s="71" t="s">
        <v>80</v>
      </c>
      <c r="B64" s="1">
        <v>5.82</v>
      </c>
      <c r="C64" s="1">
        <v>6.23</v>
      </c>
      <c r="D64" s="1">
        <v>23.69</v>
      </c>
      <c r="E64" s="1">
        <v>13.72</v>
      </c>
      <c r="F64" s="1">
        <v>5.74</v>
      </c>
      <c r="G64" s="1">
        <v>44.8</v>
      </c>
    </row>
  </sheetData>
  <phoneticPr fontId="19" type="noConversion"/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92E8-8E07-4754-9BB3-AE103C0B35F7}">
  <dimension ref="A1:L29"/>
  <sheetViews>
    <sheetView topLeftCell="F1" zoomScale="82" zoomScaleNormal="80" workbookViewId="0">
      <selection activeCell="N28" sqref="N28"/>
    </sheetView>
  </sheetViews>
  <sheetFormatPr defaultColWidth="8.83203125" defaultRowHeight="13"/>
  <cols>
    <col min="1" max="1" width="9.33203125" style="31" customWidth="1"/>
    <col min="2" max="3" width="14.83203125" style="31" customWidth="1"/>
    <col min="4" max="4" width="11.5" style="31" customWidth="1"/>
    <col min="5" max="5" width="8.83203125" style="31"/>
    <col min="6" max="6" width="18.33203125" style="31" customWidth="1"/>
    <col min="7" max="7" width="18.6640625" style="31" customWidth="1"/>
    <col min="8" max="8" width="23.6640625" style="31" customWidth="1"/>
    <col min="9" max="11" width="8.83203125" style="31" customWidth="1"/>
    <col min="12" max="16384" width="8.83203125" style="31"/>
  </cols>
  <sheetData>
    <row r="1" spans="1:12" s="76" customFormat="1">
      <c r="A1" s="160"/>
      <c r="B1" s="125" t="s">
        <v>254</v>
      </c>
      <c r="C1" s="125" t="s">
        <v>253</v>
      </c>
      <c r="D1" s="125" t="s">
        <v>252</v>
      </c>
      <c r="E1" s="125" t="s">
        <v>251</v>
      </c>
      <c r="F1" s="125" t="s">
        <v>250</v>
      </c>
      <c r="G1" s="125" t="s">
        <v>103</v>
      </c>
      <c r="H1" s="125" t="s">
        <v>249</v>
      </c>
      <c r="I1" s="125" t="s">
        <v>0</v>
      </c>
      <c r="J1" s="160"/>
      <c r="L1" s="8" t="s">
        <v>408</v>
      </c>
    </row>
    <row r="2" spans="1:12">
      <c r="A2" s="158">
        <v>1999</v>
      </c>
      <c r="B2" s="157">
        <v>16.224471140466477</v>
      </c>
      <c r="C2" s="156">
        <v>0</v>
      </c>
      <c r="D2" s="156">
        <v>6.1907051150867902</v>
      </c>
      <c r="E2" s="156">
        <v>-1.1916323578133037</v>
      </c>
      <c r="F2" s="156">
        <v>5.2265238653681241</v>
      </c>
      <c r="G2" s="156">
        <v>5.2088156697795585</v>
      </c>
      <c r="H2" s="159"/>
      <c r="I2" s="159"/>
      <c r="J2" s="159"/>
      <c r="L2" s="50" t="s">
        <v>112</v>
      </c>
    </row>
    <row r="3" spans="1:12">
      <c r="A3" s="158">
        <v>2000</v>
      </c>
      <c r="B3" s="157">
        <v>12.30654819559564</v>
      </c>
      <c r="C3" s="156">
        <v>-0.11817008099972286</v>
      </c>
      <c r="D3" s="156">
        <v>5.1299847850998415</v>
      </c>
      <c r="E3" s="156">
        <v>-1.090434594227774</v>
      </c>
      <c r="F3" s="156">
        <v>4.9386216497956639</v>
      </c>
      <c r="G3" s="156">
        <v>2.8886851785414405</v>
      </c>
    </row>
    <row r="4" spans="1:12">
      <c r="A4" s="158">
        <v>2001</v>
      </c>
      <c r="B4" s="157">
        <v>6.6154426224497573</v>
      </c>
      <c r="C4" s="156">
        <v>-3.2460492170569219E-2</v>
      </c>
      <c r="D4" s="156">
        <v>3.0983140672396416</v>
      </c>
      <c r="E4" s="156">
        <v>-1.2380646032357649</v>
      </c>
      <c r="F4" s="156">
        <v>1.9197585875266425</v>
      </c>
      <c r="G4" s="156">
        <v>2.3021239352232645</v>
      </c>
    </row>
    <row r="5" spans="1:12">
      <c r="A5" s="158">
        <v>2002</v>
      </c>
      <c r="B5" s="157">
        <v>6.3421712029884931</v>
      </c>
      <c r="C5" s="156">
        <v>-2.1711210700490032E-2</v>
      </c>
      <c r="D5" s="156">
        <v>4.3708138494423583</v>
      </c>
      <c r="E5" s="156">
        <v>-1.257476042301241</v>
      </c>
      <c r="F5" s="156">
        <v>0.36429037834859579</v>
      </c>
      <c r="G5" s="156">
        <v>2.8862542281992694</v>
      </c>
    </row>
    <row r="6" spans="1:12">
      <c r="A6" s="158">
        <v>2003</v>
      </c>
      <c r="B6" s="157">
        <v>3.8380385288469134</v>
      </c>
      <c r="C6" s="156">
        <v>0</v>
      </c>
      <c r="D6" s="156">
        <v>4.065044241308942</v>
      </c>
      <c r="E6" s="156">
        <v>-1.3866166923493448</v>
      </c>
      <c r="F6" s="156">
        <v>2.0051616962907568</v>
      </c>
      <c r="G6" s="156">
        <v>-0.84555071640344082</v>
      </c>
    </row>
    <row r="7" spans="1:12">
      <c r="A7" s="158">
        <v>2004</v>
      </c>
      <c r="B7" s="157">
        <v>6.4969644708039151</v>
      </c>
      <c r="C7" s="156">
        <v>-2.5773065030203213E-3</v>
      </c>
      <c r="D7" s="156">
        <v>6.3727733193411167</v>
      </c>
      <c r="E7" s="156">
        <v>-0.74633950085267486</v>
      </c>
      <c r="F7" s="156">
        <v>-2.429553907326068E-2</v>
      </c>
      <c r="G7" s="156">
        <v>0.89740349789175244</v>
      </c>
    </row>
    <row r="8" spans="1:12">
      <c r="A8" s="158">
        <v>2005</v>
      </c>
      <c r="B8" s="157">
        <v>8.4010022583940991</v>
      </c>
      <c r="C8" s="156">
        <v>-1.9023389838216046E-3</v>
      </c>
      <c r="D8" s="156">
        <v>5.4537047611782317</v>
      </c>
      <c r="E8" s="156">
        <v>1.2082199175916897</v>
      </c>
      <c r="F8" s="156">
        <v>1.03259726642473</v>
      </c>
      <c r="G8" s="156">
        <v>0.70838265218326935</v>
      </c>
    </row>
    <row r="9" spans="1:12">
      <c r="A9" s="158">
        <v>2006</v>
      </c>
      <c r="B9" s="157">
        <v>7.018915911968965</v>
      </c>
      <c r="C9" s="156">
        <v>0</v>
      </c>
      <c r="D9" s="156">
        <v>6.355059987135367</v>
      </c>
      <c r="E9" s="156">
        <v>0.48306842930937316</v>
      </c>
      <c r="F9" s="156">
        <v>-0.81414573102318211</v>
      </c>
      <c r="G9" s="156">
        <v>0.99493322654740668</v>
      </c>
    </row>
    <row r="10" spans="1:12">
      <c r="A10" s="158">
        <v>2007</v>
      </c>
      <c r="B10" s="157">
        <v>10.753893936834976</v>
      </c>
      <c r="C10" s="156">
        <v>1.0482633886376965E-3</v>
      </c>
      <c r="D10" s="156">
        <v>6.605770060415729</v>
      </c>
      <c r="E10" s="156">
        <v>3.0349294178624078</v>
      </c>
      <c r="F10" s="156">
        <v>-0.70846224296077831</v>
      </c>
      <c r="G10" s="156">
        <v>1.8206084381289793</v>
      </c>
    </row>
    <row r="11" spans="1:12">
      <c r="A11" s="158">
        <v>2008</v>
      </c>
      <c r="B11" s="157">
        <v>10.406689072815119</v>
      </c>
      <c r="C11" s="156">
        <v>1.9416665593126169E-5</v>
      </c>
      <c r="D11" s="156">
        <v>7.327990957444988</v>
      </c>
      <c r="E11" s="156">
        <v>2.5256846094777945</v>
      </c>
      <c r="F11" s="156">
        <v>-0.6108106290615567</v>
      </c>
      <c r="G11" s="156">
        <v>1.1638047182882998</v>
      </c>
    </row>
    <row r="12" spans="1:12">
      <c r="A12" s="158">
        <v>2009</v>
      </c>
      <c r="B12" s="157">
        <v>17.42344633103804</v>
      </c>
      <c r="C12" s="156">
        <v>-0.11501349151002396</v>
      </c>
      <c r="D12" s="156">
        <v>7.7630271154588311</v>
      </c>
      <c r="E12" s="156">
        <v>-2.6225037409261653</v>
      </c>
      <c r="F12" s="156">
        <v>0.94106611501159243</v>
      </c>
      <c r="G12" s="156">
        <v>11.456870333003803</v>
      </c>
    </row>
    <row r="13" spans="1:12">
      <c r="A13" s="158">
        <v>2010</v>
      </c>
      <c r="B13" s="157">
        <v>11.032494274081188</v>
      </c>
      <c r="C13" s="156">
        <v>-8.1467291889350448E-3</v>
      </c>
      <c r="D13" s="156">
        <v>5.0400660735788501</v>
      </c>
      <c r="E13" s="156">
        <v>2.7158378017624067</v>
      </c>
      <c r="F13" s="156">
        <v>0.63387482304684761</v>
      </c>
      <c r="G13" s="156">
        <v>2.6508623048820206</v>
      </c>
    </row>
    <row r="14" spans="1:12">
      <c r="A14" s="158">
        <v>2011</v>
      </c>
      <c r="B14" s="157">
        <v>9.9271267117187456</v>
      </c>
      <c r="C14" s="156">
        <v>-7.7468739338519338E-4</v>
      </c>
      <c r="D14" s="156">
        <v>4.0224537970819325</v>
      </c>
      <c r="E14" s="156">
        <v>4.3442694069716108</v>
      </c>
      <c r="F14" s="156">
        <v>-0.43895129706055647</v>
      </c>
      <c r="G14" s="156">
        <v>2.0001294921191435</v>
      </c>
    </row>
    <row r="15" spans="1:12">
      <c r="A15" s="158">
        <v>2012</v>
      </c>
      <c r="B15" s="157">
        <v>6.8193981974163664</v>
      </c>
      <c r="C15" s="156">
        <v>-6.5144347159368961E-3</v>
      </c>
      <c r="D15" s="156">
        <v>4.4756805166538367</v>
      </c>
      <c r="E15" s="156">
        <v>2.8680186726444687</v>
      </c>
      <c r="F15" s="156">
        <v>-2.7152731037521129</v>
      </c>
      <c r="G15" s="156">
        <v>2.197486546586112</v>
      </c>
    </row>
    <row r="16" spans="1:12">
      <c r="A16" s="158">
        <v>2013</v>
      </c>
      <c r="B16" s="157">
        <v>14.399822696568007</v>
      </c>
      <c r="C16" s="156">
        <v>-1.225957379854196E-3</v>
      </c>
      <c r="D16" s="156">
        <v>2.8362485418494701</v>
      </c>
      <c r="E16" s="156">
        <v>4.7650518142144644</v>
      </c>
      <c r="F16" s="156">
        <v>4.1243140383677348</v>
      </c>
      <c r="G16" s="156">
        <v>2.6754342595161922</v>
      </c>
    </row>
    <row r="17" spans="1:12">
      <c r="A17" s="158">
        <v>2014</v>
      </c>
      <c r="B17" s="157">
        <v>1.8599166213305718</v>
      </c>
      <c r="C17" s="156">
        <v>-2.5284934282965403E-2</v>
      </c>
      <c r="D17" s="156">
        <v>3.2616358679809485</v>
      </c>
      <c r="E17" s="156">
        <v>-0.33944377820266464</v>
      </c>
      <c r="F17" s="156">
        <v>-2.1585580420598212</v>
      </c>
      <c r="G17" s="156">
        <v>1.1215675078950744</v>
      </c>
    </row>
    <row r="18" spans="1:12">
      <c r="A18" s="158">
        <v>2015</v>
      </c>
      <c r="B18" s="157">
        <v>5.8792729848270922</v>
      </c>
      <c r="C18" s="156">
        <v>-0.1656474970809784</v>
      </c>
      <c r="D18" s="156">
        <v>1.4729174605272937</v>
      </c>
      <c r="E18" s="156">
        <v>-2.9690216990622509</v>
      </c>
      <c r="F18" s="156">
        <v>1.8795847130129277</v>
      </c>
      <c r="G18" s="156">
        <v>5.661440007430099</v>
      </c>
    </row>
    <row r="19" spans="1:12">
      <c r="A19" s="158">
        <v>2016</v>
      </c>
      <c r="B19" s="157">
        <v>7.8452681353198521</v>
      </c>
      <c r="C19" s="156">
        <v>-0.15535057679533046</v>
      </c>
      <c r="D19" s="156">
        <v>2.4917688315077227</v>
      </c>
      <c r="E19" s="156">
        <v>-0.49902901622054119</v>
      </c>
      <c r="F19" s="156">
        <v>1.0789881038962743</v>
      </c>
      <c r="G19" s="156">
        <v>4.9288907929317274</v>
      </c>
    </row>
    <row r="20" spans="1:12">
      <c r="A20" s="158">
        <v>2017</v>
      </c>
      <c r="B20" s="157">
        <v>4.4565720893705505</v>
      </c>
      <c r="C20" s="156">
        <v>-0.16803180375039362</v>
      </c>
      <c r="D20" s="156">
        <v>1.938971151736623</v>
      </c>
      <c r="E20" s="156">
        <v>-1.4872898487998194</v>
      </c>
      <c r="F20" s="156">
        <v>0.38532314674804802</v>
      </c>
      <c r="G20" s="156">
        <v>3.7875994434360925</v>
      </c>
      <c r="L20" s="192" t="s">
        <v>459</v>
      </c>
    </row>
    <row r="21" spans="1:12">
      <c r="A21" s="158">
        <v>2018</v>
      </c>
      <c r="B21" s="157">
        <v>5.5463051167051729</v>
      </c>
      <c r="C21" s="156">
        <v>-0.21652198466850944</v>
      </c>
      <c r="D21" s="156">
        <v>2.086735707035615</v>
      </c>
      <c r="E21" s="156">
        <v>2.8539413958907858</v>
      </c>
      <c r="F21" s="156">
        <v>-0.44723914879499493</v>
      </c>
      <c r="G21" s="156">
        <v>1.2693891472422769</v>
      </c>
    </row>
    <row r="22" spans="1:12">
      <c r="A22" s="158">
        <v>2019</v>
      </c>
      <c r="B22" s="157">
        <v>8.1455065736522378</v>
      </c>
      <c r="C22" s="156">
        <v>-0.40073360627772869</v>
      </c>
      <c r="D22" s="156">
        <v>1.7101762666400802</v>
      </c>
      <c r="E22" s="156">
        <v>3.9369085282019647</v>
      </c>
      <c r="F22" s="156">
        <v>0.68228689426563816</v>
      </c>
      <c r="G22" s="156">
        <v>2.2168684908222822</v>
      </c>
      <c r="H22" s="31">
        <v>3.2</v>
      </c>
    </row>
    <row r="23" spans="1:12">
      <c r="A23" s="158">
        <v>2020</v>
      </c>
      <c r="B23" s="157">
        <v>3.6644189155836684</v>
      </c>
      <c r="C23" s="156">
        <v>-0.49092598955365002</v>
      </c>
      <c r="D23" s="156">
        <v>0.68066141287198811</v>
      </c>
      <c r="E23" s="156">
        <v>3.9361857551165786</v>
      </c>
      <c r="F23" s="156">
        <v>-1.5482630027472493</v>
      </c>
      <c r="G23" s="156">
        <v>1.0867607398960004</v>
      </c>
      <c r="H23" s="31">
        <v>-2.9</v>
      </c>
    </row>
    <row r="24" spans="1:12">
      <c r="A24" s="158">
        <v>2021</v>
      </c>
      <c r="B24" s="157">
        <v>6.2114480709240052</v>
      </c>
      <c r="C24" s="156">
        <v>-0.36807666581112175</v>
      </c>
      <c r="D24" s="156">
        <v>2.4418632500192716</v>
      </c>
      <c r="E24" s="156">
        <v>-1.4525051228987447</v>
      </c>
      <c r="F24" s="156">
        <v>0.76415959251677035</v>
      </c>
      <c r="G24" s="156">
        <v>4.8260070170978304</v>
      </c>
      <c r="H24" s="31">
        <v>0.3</v>
      </c>
    </row>
    <row r="25" spans="1:12">
      <c r="A25" s="158">
        <v>2022</v>
      </c>
      <c r="B25" s="157">
        <v>2.6969949859943219</v>
      </c>
      <c r="C25" s="156">
        <v>-0.67357395307255985</v>
      </c>
      <c r="D25" s="156">
        <v>4.634498302193486</v>
      </c>
      <c r="E25" s="156">
        <v>-3.2080934914379924</v>
      </c>
      <c r="F25" s="156">
        <v>2.6450792847182325</v>
      </c>
      <c r="G25" s="156">
        <v>-0.70091515640684443</v>
      </c>
      <c r="H25" s="31">
        <v>0.3</v>
      </c>
    </row>
    <row r="26" spans="1:12">
      <c r="A26" s="158">
        <v>2023</v>
      </c>
      <c r="B26" s="157">
        <v>-1.4801946892436559</v>
      </c>
      <c r="C26" s="156">
        <v>-0.94921767039256966</v>
      </c>
      <c r="D26" s="156">
        <v>1.2263624275743825</v>
      </c>
      <c r="E26" s="156">
        <v>-2.0367599042551361</v>
      </c>
      <c r="F26" s="156">
        <v>0.29860051786699926</v>
      </c>
      <c r="G26" s="156">
        <v>-1.9180060037331852E-2</v>
      </c>
      <c r="H26" s="31">
        <v>1</v>
      </c>
    </row>
    <row r="27" spans="1:12">
      <c r="A27" s="158">
        <v>2024</v>
      </c>
      <c r="B27" s="157">
        <v>3.212459879111071</v>
      </c>
      <c r="C27" s="156">
        <v>-0.44192764176487997</v>
      </c>
      <c r="D27" s="156">
        <v>0.40450603385980149</v>
      </c>
      <c r="E27" s="156">
        <v>2.7188801762079273</v>
      </c>
      <c r="F27" s="156">
        <v>0.22355492369662139</v>
      </c>
      <c r="G27" s="156">
        <v>0.30744638711160083</v>
      </c>
      <c r="H27" s="31">
        <v>2</v>
      </c>
    </row>
    <row r="28" spans="1:12">
      <c r="A28" s="158">
        <v>2025</v>
      </c>
      <c r="B28" s="157">
        <v>10.212833426677269</v>
      </c>
      <c r="C28" s="156">
        <v>-0.90936212540090222</v>
      </c>
      <c r="D28" s="156">
        <v>2.1577227000153667</v>
      </c>
      <c r="E28" s="156">
        <v>4.1155402010535598</v>
      </c>
      <c r="F28" s="156">
        <v>2.8941740193609919</v>
      </c>
      <c r="G28" s="156">
        <v>1.9547586316482501</v>
      </c>
      <c r="H28" s="31">
        <v>2.8</v>
      </c>
    </row>
    <row r="29" spans="1:12">
      <c r="A29" s="158" t="s">
        <v>38</v>
      </c>
      <c r="B29" s="157">
        <v>10.427353257720011</v>
      </c>
      <c r="C29" s="156">
        <v>-0.51174957752996586</v>
      </c>
      <c r="D29" s="156">
        <v>1.136515966665907</v>
      </c>
      <c r="E29" s="156">
        <v>5.7222045433300641</v>
      </c>
      <c r="F29" s="156">
        <v>1.451644419244037</v>
      </c>
      <c r="G29" s="156">
        <v>3.2148356434948595</v>
      </c>
      <c r="H29" s="31">
        <v>1.2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5F19-9D01-4ED9-8940-C9576C574E89}">
  <dimension ref="A1:K25"/>
  <sheetViews>
    <sheetView zoomScale="80" zoomScaleNormal="80" workbookViewId="0">
      <pane xSplit="1" ySplit="1" topLeftCell="C2" activePane="bottomRight" state="frozen"/>
      <selection activeCell="L2" sqref="L2"/>
      <selection pane="topRight" activeCell="L2" sqref="L2"/>
      <selection pane="bottomLeft" activeCell="L2" sqref="L2"/>
      <selection pane="bottomRight" activeCell="K21" sqref="K21"/>
    </sheetView>
  </sheetViews>
  <sheetFormatPr defaultColWidth="9" defaultRowHeight="14.5"/>
  <cols>
    <col min="1" max="1" width="10.1640625" style="122" customWidth="1"/>
    <col min="2" max="2" width="31.4140625" style="122" bestFit="1" customWidth="1"/>
    <col min="3" max="3" width="9" style="122"/>
    <col min="4" max="4" width="14.08203125" style="122" customWidth="1"/>
    <col min="5" max="5" width="16.9140625" style="122" customWidth="1"/>
    <col min="6" max="6" width="11.1640625" style="122" customWidth="1"/>
    <col min="7" max="7" width="14.58203125" style="122" customWidth="1"/>
    <col min="8" max="10" width="8.9140625" style="122" customWidth="1"/>
    <col min="11" max="16384" width="9" style="122"/>
  </cols>
  <sheetData>
    <row r="1" spans="1:11">
      <c r="A1" s="126" t="s">
        <v>443</v>
      </c>
      <c r="B1" s="126" t="s">
        <v>257</v>
      </c>
      <c r="C1" s="126" t="s">
        <v>252</v>
      </c>
      <c r="D1" s="126" t="s">
        <v>253</v>
      </c>
      <c r="E1" s="126" t="s">
        <v>103</v>
      </c>
      <c r="F1" s="126" t="s">
        <v>256</v>
      </c>
      <c r="G1" s="126" t="s">
        <v>250</v>
      </c>
      <c r="K1" s="72" t="s">
        <v>449</v>
      </c>
    </row>
    <row r="2" spans="1:11">
      <c r="A2" s="126">
        <v>2019</v>
      </c>
      <c r="B2" s="186" t="s">
        <v>445</v>
      </c>
      <c r="C2" s="184">
        <v>-132.99506089883664</v>
      </c>
      <c r="D2" s="184">
        <v>54.662899133144172</v>
      </c>
      <c r="E2" s="184">
        <v>-1.5039317933717096</v>
      </c>
      <c r="F2" s="184">
        <v>217.43084264338864</v>
      </c>
      <c r="G2" s="184">
        <v>152.54739344630008</v>
      </c>
      <c r="K2" s="142" t="s">
        <v>444</v>
      </c>
    </row>
    <row r="3" spans="1:11">
      <c r="A3" s="126"/>
      <c r="B3" s="186" t="s">
        <v>446</v>
      </c>
      <c r="C3" s="184">
        <v>100.2850815668173</v>
      </c>
      <c r="D3" s="184">
        <v>0</v>
      </c>
      <c r="E3" s="184">
        <v>300.88542291178089</v>
      </c>
      <c r="F3" s="184">
        <v>754.45301997576007</v>
      </c>
      <c r="G3" s="184">
        <v>245.66662832007677</v>
      </c>
      <c r="I3" s="184"/>
    </row>
    <row r="4" spans="1:11">
      <c r="A4" s="126">
        <v>2020</v>
      </c>
      <c r="B4" s="186" t="s">
        <v>445</v>
      </c>
      <c r="C4" s="184">
        <v>-27.278869116622026</v>
      </c>
      <c r="D4" s="184">
        <v>62.026776111443539</v>
      </c>
      <c r="E4" s="184">
        <v>-1.6715003799999999</v>
      </c>
      <c r="F4" s="184">
        <v>-339.26173039200921</v>
      </c>
      <c r="G4" s="184">
        <v>315.92656126238307</v>
      </c>
    </row>
    <row r="5" spans="1:11">
      <c r="A5" s="126"/>
      <c r="B5" s="186" t="s">
        <v>446</v>
      </c>
      <c r="C5" s="184">
        <v>58.582750121480316</v>
      </c>
      <c r="D5" s="184">
        <v>9.9216252733633326E-2</v>
      </c>
      <c r="E5" s="184">
        <v>135.41727105211547</v>
      </c>
      <c r="F5" s="184">
        <v>157.26602359104709</v>
      </c>
      <c r="G5" s="184">
        <v>120.55944318268132</v>
      </c>
      <c r="I5" s="184"/>
    </row>
    <row r="6" spans="1:11">
      <c r="A6" s="126">
        <v>2021</v>
      </c>
      <c r="B6" s="186" t="s">
        <v>445</v>
      </c>
      <c r="C6" s="184">
        <v>24.593741106673175</v>
      </c>
      <c r="D6" s="184">
        <v>51.525972165346317</v>
      </c>
      <c r="E6" s="184">
        <v>-1.819299</v>
      </c>
      <c r="F6" s="184">
        <v>-14.524549049613404</v>
      </c>
      <c r="G6" s="184">
        <v>49.897632895640378</v>
      </c>
    </row>
    <row r="7" spans="1:11">
      <c r="A7" s="126"/>
      <c r="B7" s="186" t="s">
        <v>446</v>
      </c>
      <c r="C7" s="184">
        <v>366.42301076387844</v>
      </c>
      <c r="D7" s="184">
        <v>0</v>
      </c>
      <c r="E7" s="184">
        <v>673.75925930054348</v>
      </c>
      <c r="F7" s="184">
        <v>-217.85647819425679</v>
      </c>
      <c r="G7" s="184">
        <v>156.83541784783949</v>
      </c>
      <c r="I7" s="184"/>
    </row>
    <row r="8" spans="1:11">
      <c r="A8" s="126">
        <v>2022</v>
      </c>
      <c r="B8" s="186" t="s">
        <v>445</v>
      </c>
      <c r="C8" s="184">
        <v>49.744937617701304</v>
      </c>
      <c r="D8" s="184">
        <v>134.60762060928835</v>
      </c>
      <c r="E8" s="184">
        <v>-0.83495648</v>
      </c>
      <c r="F8" s="184">
        <v>2152.7356568174077</v>
      </c>
      <c r="G8" s="184">
        <v>-483.65656220458175</v>
      </c>
    </row>
    <row r="9" spans="1:11">
      <c r="A9" s="126"/>
      <c r="B9" s="186" t="s">
        <v>446</v>
      </c>
      <c r="C9" s="184">
        <v>975.658909266107</v>
      </c>
      <c r="D9" s="184">
        <v>3.6089146400684058E-2</v>
      </c>
      <c r="E9" s="184">
        <v>-140.86891354285231</v>
      </c>
      <c r="F9" s="184">
        <v>1511.7992722532208</v>
      </c>
      <c r="G9" s="184">
        <v>47.750891469625344</v>
      </c>
      <c r="I9" s="184"/>
    </row>
    <row r="10" spans="1:11">
      <c r="A10" s="126">
        <v>2023</v>
      </c>
      <c r="B10" s="186" t="s">
        <v>445</v>
      </c>
      <c r="C10" s="184">
        <v>284.1654923830655</v>
      </c>
      <c r="D10" s="184">
        <v>229.36773458660952</v>
      </c>
      <c r="E10" s="184">
        <v>-0.89115546999999995</v>
      </c>
      <c r="F10" s="184">
        <v>75.27011463167608</v>
      </c>
      <c r="G10" s="184">
        <v>-212.59390143199246</v>
      </c>
    </row>
    <row r="11" spans="1:11">
      <c r="A11" s="126"/>
      <c r="B11" s="186" t="s">
        <v>446</v>
      </c>
      <c r="C11" s="184">
        <v>580.36507930778316</v>
      </c>
      <c r="D11" s="184">
        <v>0.10607787716269002</v>
      </c>
      <c r="E11" s="184">
        <v>-5.5236570311295736</v>
      </c>
      <c r="F11" s="184">
        <v>-416.66230986247513</v>
      </c>
      <c r="G11" s="184">
        <v>-141.09381331139582</v>
      </c>
      <c r="I11" s="184"/>
    </row>
    <row r="12" spans="1:11">
      <c r="A12" s="126">
        <v>2024</v>
      </c>
      <c r="B12" s="186" t="s">
        <v>445</v>
      </c>
      <c r="C12" s="184">
        <v>4.9210488230330043</v>
      </c>
      <c r="D12" s="184">
        <v>175.30342848104783</v>
      </c>
      <c r="E12" s="184">
        <v>-0.95136868000000008</v>
      </c>
      <c r="F12" s="184">
        <v>97.620032832565258</v>
      </c>
      <c r="G12" s="184">
        <v>119.69758035736936</v>
      </c>
    </row>
    <row r="13" spans="1:11">
      <c r="A13" s="126"/>
      <c r="B13" s="186" t="s">
        <v>446</v>
      </c>
      <c r="C13" s="184">
        <v>110.7083901238274</v>
      </c>
      <c r="D13" s="184">
        <v>59.729502862326797</v>
      </c>
      <c r="E13" s="184">
        <v>79.452712254781815</v>
      </c>
      <c r="F13" s="184">
        <v>808.66778263241099</v>
      </c>
      <c r="G13" s="184">
        <v>176.44522909317686</v>
      </c>
      <c r="I13" s="184"/>
    </row>
    <row r="14" spans="1:11">
      <c r="A14" s="126">
        <v>2025</v>
      </c>
      <c r="B14" s="186" t="s">
        <v>445</v>
      </c>
      <c r="C14" s="184">
        <v>74.016257710430565</v>
      </c>
      <c r="D14" s="184">
        <v>267.27300444698801</v>
      </c>
      <c r="E14" s="184">
        <v>-1.0155960899999998</v>
      </c>
      <c r="F14" s="184">
        <v>-82.623401378982251</v>
      </c>
      <c r="G14" s="184">
        <v>-853.47066787864856</v>
      </c>
    </row>
    <row r="15" spans="1:11">
      <c r="A15" s="126"/>
      <c r="B15" s="186" t="s">
        <v>446</v>
      </c>
      <c r="C15" s="184">
        <v>708.03150590491907</v>
      </c>
      <c r="D15" s="184">
        <v>7.0247748634528762E-2</v>
      </c>
      <c r="E15" s="184">
        <v>573.36162995297479</v>
      </c>
      <c r="F15" s="184">
        <v>1126.6678768778511</v>
      </c>
      <c r="G15" s="184">
        <v>-2.8965506902345979</v>
      </c>
      <c r="I15" s="184"/>
    </row>
    <row r="16" spans="1:11">
      <c r="A16" s="126" t="s">
        <v>255</v>
      </c>
      <c r="B16" s="186" t="s">
        <v>445</v>
      </c>
      <c r="C16" s="184">
        <v>86.145301355993695</v>
      </c>
      <c r="D16" s="184">
        <v>154.59640747089745</v>
      </c>
      <c r="E16" s="184">
        <v>-0.51582646999999993</v>
      </c>
      <c r="F16" s="184">
        <v>511.15437362024181</v>
      </c>
      <c r="G16" s="184">
        <v>-679.99438534420096</v>
      </c>
      <c r="H16" s="184"/>
    </row>
    <row r="17" spans="1:11">
      <c r="A17" s="126"/>
      <c r="B17" s="186" t="s">
        <v>446</v>
      </c>
      <c r="C17" s="184">
        <v>865.93787797140567</v>
      </c>
      <c r="D17" s="184">
        <v>6.0827752734684992E-2</v>
      </c>
      <c r="E17" s="184">
        <v>342.68358488150193</v>
      </c>
      <c r="F17" s="184">
        <v>2239.1171022609633</v>
      </c>
      <c r="G17" s="184">
        <v>-241.63405888281324</v>
      </c>
      <c r="I17" s="184"/>
    </row>
    <row r="18" spans="1:11">
      <c r="A18" s="124"/>
    </row>
    <row r="20" spans="1:11">
      <c r="A20" s="183"/>
      <c r="B20" s="123"/>
      <c r="K20" s="187" t="s">
        <v>463</v>
      </c>
    </row>
    <row r="21" spans="1:11">
      <c r="A21" s="183"/>
      <c r="B21" s="123"/>
      <c r="E21" s="185"/>
      <c r="K21" s="188" t="s">
        <v>447</v>
      </c>
    </row>
    <row r="22" spans="1:11">
      <c r="E22" s="185"/>
      <c r="K22" s="188" t="s">
        <v>448</v>
      </c>
    </row>
    <row r="24" spans="1:11">
      <c r="E24" s="185"/>
    </row>
    <row r="25" spans="1:11">
      <c r="E25" s="18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6A48B-CAB4-47F3-859F-6ECE01D62E29}">
  <dimension ref="A1:H23"/>
  <sheetViews>
    <sheetView zoomScale="80" zoomScaleNormal="80" workbookViewId="0">
      <pane xSplit="1" ySplit="1" topLeftCell="B2" activePane="bottomRight" state="frozen"/>
      <selection activeCell="F32" sqref="F32"/>
      <selection pane="topRight" activeCell="F32" sqref="F32"/>
      <selection pane="bottomLeft" activeCell="F32" sqref="F32"/>
      <selection pane="bottomRight" activeCell="H20" sqref="H20"/>
    </sheetView>
  </sheetViews>
  <sheetFormatPr defaultColWidth="9" defaultRowHeight="14.5"/>
  <cols>
    <col min="1" max="1" width="6.33203125" style="121" bestFit="1" customWidth="1"/>
    <col min="2" max="2" width="12.9140625" style="121" bestFit="1" customWidth="1"/>
    <col min="3" max="3" width="14.1640625" style="121" bestFit="1" customWidth="1"/>
    <col min="4" max="4" width="14.83203125" style="121" bestFit="1" customWidth="1"/>
    <col min="5" max="16384" width="9" style="121"/>
  </cols>
  <sheetData>
    <row r="1" spans="1:8">
      <c r="A1" s="126"/>
      <c r="B1" s="126" t="s">
        <v>187</v>
      </c>
      <c r="C1" s="126" t="s">
        <v>259</v>
      </c>
      <c r="D1" s="126" t="s">
        <v>258</v>
      </c>
      <c r="H1" s="8" t="s">
        <v>407</v>
      </c>
    </row>
    <row r="2" spans="1:8">
      <c r="A2" s="126">
        <v>2005</v>
      </c>
      <c r="B2" s="127">
        <v>-2.5285664060818367</v>
      </c>
      <c r="C2" s="127">
        <v>-1.9759999999999991</v>
      </c>
      <c r="D2" s="127">
        <v>-0.5525664060818376</v>
      </c>
      <c r="H2" s="50" t="s">
        <v>112</v>
      </c>
    </row>
    <row r="3" spans="1:8">
      <c r="A3" s="126">
        <v>2006</v>
      </c>
      <c r="B3" s="127">
        <v>-2.3955425196173246</v>
      </c>
      <c r="C3" s="127">
        <v>-1.9499999999999993</v>
      </c>
      <c r="D3" s="127">
        <v>-0.44554251961732527</v>
      </c>
    </row>
    <row r="4" spans="1:8">
      <c r="A4" s="126">
        <v>2007</v>
      </c>
      <c r="B4" s="127">
        <v>-7.356842085357485</v>
      </c>
      <c r="C4" s="127">
        <v>-2.3350000000000009</v>
      </c>
      <c r="D4" s="127">
        <v>-5.0218420853574841</v>
      </c>
    </row>
    <row r="5" spans="1:8">
      <c r="A5" s="126">
        <v>2008</v>
      </c>
      <c r="B5" s="127">
        <v>-14.224697596536615</v>
      </c>
      <c r="C5" s="127">
        <v>-1.7570000000000014</v>
      </c>
      <c r="D5" s="127">
        <v>-12.467697596536613</v>
      </c>
    </row>
    <row r="6" spans="1:8">
      <c r="A6" s="126">
        <v>2009</v>
      </c>
      <c r="B6" s="127">
        <v>-16.483591712885058</v>
      </c>
      <c r="C6" s="127">
        <v>-7.6869999999999976</v>
      </c>
      <c r="D6" s="127">
        <v>-8.7965917128850606</v>
      </c>
    </row>
    <row r="7" spans="1:8">
      <c r="A7" s="126">
        <v>2010</v>
      </c>
      <c r="B7" s="127">
        <v>-13.622368660165227</v>
      </c>
      <c r="C7" s="127">
        <v>-4.9800000000000004</v>
      </c>
      <c r="D7" s="127">
        <v>-8.6423686601652268</v>
      </c>
    </row>
    <row r="8" spans="1:8">
      <c r="A8" s="126">
        <v>2011</v>
      </c>
      <c r="B8" s="127">
        <v>-10.440443307365411</v>
      </c>
      <c r="C8" s="127">
        <v>-2.8679999999999986</v>
      </c>
      <c r="D8" s="127">
        <v>-7.5724433073654129</v>
      </c>
    </row>
    <row r="9" spans="1:8">
      <c r="A9" s="126">
        <v>2012</v>
      </c>
      <c r="B9" s="127">
        <v>-9.9626324943836533</v>
      </c>
      <c r="C9" s="127">
        <v>-1.4939999999999998</v>
      </c>
      <c r="D9" s="127">
        <v>-8.4686324943836535</v>
      </c>
    </row>
    <row r="10" spans="1:8">
      <c r="A10" s="126">
        <v>2013</v>
      </c>
      <c r="B10" s="127">
        <v>-7.2973571059844433</v>
      </c>
      <c r="C10" s="127">
        <v>-1.593</v>
      </c>
      <c r="D10" s="127">
        <v>-5.7043571059844433</v>
      </c>
    </row>
    <row r="11" spans="1:8">
      <c r="A11" s="126">
        <v>2014</v>
      </c>
      <c r="B11" s="127">
        <v>-7.750142664108699</v>
      </c>
      <c r="C11" s="127">
        <v>-1.9430000000000014</v>
      </c>
      <c r="D11" s="127">
        <v>-5.8071426641086976</v>
      </c>
    </row>
    <row r="12" spans="1:8">
      <c r="A12" s="126">
        <v>2015</v>
      </c>
      <c r="B12" s="127">
        <v>-2.661892188880413</v>
      </c>
      <c r="C12" s="127">
        <v>-4.8290000000000006</v>
      </c>
      <c r="D12" s="127">
        <v>2.1671078111195876</v>
      </c>
    </row>
    <row r="13" spans="1:8">
      <c r="A13" s="126">
        <v>2016</v>
      </c>
      <c r="B13" s="127">
        <v>-0.95659032594253746</v>
      </c>
      <c r="C13" s="127">
        <v>-5.5729999999999968</v>
      </c>
      <c r="D13" s="127">
        <v>4.6164096740574596</v>
      </c>
    </row>
    <row r="14" spans="1:8">
      <c r="A14" s="126">
        <v>2017</v>
      </c>
      <c r="B14" s="127">
        <v>-1.2607741897899714</v>
      </c>
      <c r="C14" s="127">
        <v>-4.6990000000000016</v>
      </c>
      <c r="D14" s="127">
        <v>3.4382258102100303</v>
      </c>
    </row>
    <row r="15" spans="1:8">
      <c r="A15" s="126">
        <v>2018</v>
      </c>
      <c r="B15" s="127">
        <v>-7.2280886149242249</v>
      </c>
      <c r="C15" s="127">
        <v>-1.7570000000000014</v>
      </c>
      <c r="D15" s="127">
        <v>-5.4710886149242235</v>
      </c>
    </row>
    <row r="16" spans="1:8">
      <c r="A16" s="126">
        <v>2019</v>
      </c>
      <c r="B16" s="127">
        <v>-7.0570162767517433</v>
      </c>
      <c r="C16" s="127">
        <v>-0.97599999999999909</v>
      </c>
      <c r="D16" s="127">
        <v>-6.0810162767517442</v>
      </c>
    </row>
    <row r="17" spans="1:8">
      <c r="A17" s="126">
        <v>2020</v>
      </c>
      <c r="B17" s="127">
        <v>-3.9976785897922791</v>
      </c>
      <c r="C17" s="127">
        <v>-5.4039999999999999</v>
      </c>
      <c r="D17" s="127">
        <v>1.4063214102077208</v>
      </c>
    </row>
    <row r="18" spans="1:8">
      <c r="A18" s="126">
        <v>2021</v>
      </c>
      <c r="B18" s="127">
        <v>-3.3962718274822388</v>
      </c>
      <c r="C18" s="127">
        <v>-4.6020000000000003</v>
      </c>
      <c r="D18" s="127">
        <v>1.2057281725177615</v>
      </c>
    </row>
    <row r="19" spans="1:8">
      <c r="A19" s="126">
        <v>2022</v>
      </c>
      <c r="B19" s="127">
        <v>-0.43969469553183355</v>
      </c>
      <c r="C19" s="127">
        <v>-2.1159999999999997</v>
      </c>
      <c r="D19" s="127">
        <v>1.6763053044681662</v>
      </c>
    </row>
    <row r="20" spans="1:8">
      <c r="A20" s="126">
        <v>2023</v>
      </c>
      <c r="B20" s="127">
        <v>-3.5446169057422474</v>
      </c>
      <c r="C20" s="127">
        <v>-2.0189999999999984</v>
      </c>
      <c r="D20" s="127">
        <v>-1.5256169057422491</v>
      </c>
      <c r="H20" s="193" t="s">
        <v>460</v>
      </c>
    </row>
    <row r="21" spans="1:8">
      <c r="A21" s="126">
        <v>2024</v>
      </c>
      <c r="B21" s="127">
        <v>-6.2230902864696587</v>
      </c>
      <c r="C21" s="127">
        <v>-3.674000000000003</v>
      </c>
      <c r="D21" s="127">
        <v>-2.5490902864696556</v>
      </c>
    </row>
    <row r="22" spans="1:8">
      <c r="A22" s="126">
        <v>2025</v>
      </c>
      <c r="B22" s="127">
        <v>-8.7325132566073922</v>
      </c>
      <c r="C22" s="127">
        <v>-3.7369999999999983</v>
      </c>
      <c r="D22" s="127">
        <v>-4.9955132566073939</v>
      </c>
    </row>
    <row r="23" spans="1:8">
      <c r="A23" s="126" t="s">
        <v>38</v>
      </c>
      <c r="B23" s="127">
        <v>-8.3655524231825815</v>
      </c>
      <c r="C23" s="127">
        <v>-3.2971951052363453</v>
      </c>
      <c r="D23" s="127">
        <v>-5.0683573179462362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CD71-F915-4D56-B0CC-B84B37E08774}">
  <dimension ref="A1:AS46"/>
  <sheetViews>
    <sheetView zoomScale="89" zoomScaleNormal="80" workbookViewId="0">
      <pane xSplit="1" ySplit="1" topLeftCell="AF2" activePane="bottomRight" state="frozen"/>
      <selection activeCell="AN23" sqref="AN23"/>
      <selection pane="topRight" activeCell="AN23" sqref="AN23"/>
      <selection pane="bottomLeft" activeCell="AN23" sqref="AN23"/>
      <selection pane="bottomRight" activeCell="AV10" sqref="AV10"/>
    </sheetView>
  </sheetViews>
  <sheetFormatPr defaultRowHeight="14.5"/>
  <cols>
    <col min="1" max="1" width="13.83203125" customWidth="1"/>
    <col min="19" max="19" width="8.1640625" customWidth="1"/>
  </cols>
  <sheetData>
    <row r="1" spans="1:3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 t="s">
        <v>238</v>
      </c>
      <c r="AI1" t="s">
        <v>262</v>
      </c>
      <c r="AM1" s="31" t="s">
        <v>461</v>
      </c>
    </row>
    <row r="2" spans="1:39">
      <c r="A2" s="128" t="s">
        <v>69</v>
      </c>
      <c r="B2" s="132">
        <v>6.5</v>
      </c>
      <c r="C2" s="132">
        <v>6.25</v>
      </c>
      <c r="D2" s="132">
        <v>6.5</v>
      </c>
      <c r="E2" s="132">
        <v>6.5</v>
      </c>
      <c r="F2" s="132">
        <v>6.5</v>
      </c>
      <c r="G2" s="132">
        <v>6.5</v>
      </c>
      <c r="H2" s="132">
        <v>6.5</v>
      </c>
      <c r="I2" s="132">
        <v>6.5</v>
      </c>
      <c r="J2" s="132">
        <v>6.5</v>
      </c>
      <c r="K2" s="132">
        <v>6.5</v>
      </c>
      <c r="L2" s="132">
        <v>6.5</v>
      </c>
      <c r="M2" s="132">
        <v>6.5</v>
      </c>
      <c r="N2" s="132">
        <v>6.5</v>
      </c>
      <c r="O2" s="132">
        <v>6.5</v>
      </c>
      <c r="P2" s="132">
        <v>6.5</v>
      </c>
      <c r="Q2" s="132">
        <v>6.5</v>
      </c>
      <c r="R2" s="132">
        <v>6.5</v>
      </c>
      <c r="S2" s="132">
        <v>6.5</v>
      </c>
      <c r="T2" s="132">
        <v>6.5</v>
      </c>
      <c r="U2" s="132">
        <v>6.75</v>
      </c>
      <c r="V2" s="132">
        <v>6.5</v>
      </c>
      <c r="W2" s="132">
        <v>6.5</v>
      </c>
      <c r="X2" s="132">
        <v>6.5</v>
      </c>
      <c r="Y2" s="132">
        <v>6.5</v>
      </c>
      <c r="Z2" s="132">
        <v>6.5</v>
      </c>
      <c r="AA2" s="132">
        <v>6.5</v>
      </c>
      <c r="AB2" s="132">
        <v>6.5</v>
      </c>
      <c r="AC2" s="132">
        <v>6.5</v>
      </c>
      <c r="AD2" s="132">
        <v>6.5</v>
      </c>
      <c r="AE2" s="132">
        <v>6.25</v>
      </c>
      <c r="AF2" s="132">
        <v>6.5</v>
      </c>
      <c r="AG2" s="132">
        <v>6.5</v>
      </c>
      <c r="AH2">
        <v>6.5</v>
      </c>
      <c r="AI2">
        <v>6.5</v>
      </c>
      <c r="AM2" s="75" t="s">
        <v>37</v>
      </c>
    </row>
    <row r="3" spans="1:39">
      <c r="A3" s="128" t="s">
        <v>68</v>
      </c>
      <c r="B3" s="132">
        <v>6.5</v>
      </c>
      <c r="C3" s="132">
        <v>6.25</v>
      </c>
      <c r="D3" s="132">
        <v>6.75</v>
      </c>
      <c r="E3" s="132">
        <v>6.5</v>
      </c>
      <c r="F3" s="132">
        <v>6.25</v>
      </c>
      <c r="G3" s="132">
        <v>6.5</v>
      </c>
      <c r="H3" s="132">
        <v>6.5</v>
      </c>
      <c r="I3" s="132">
        <v>6.5</v>
      </c>
      <c r="J3" s="132">
        <v>6.5</v>
      </c>
      <c r="K3" s="132">
        <v>6.5</v>
      </c>
      <c r="L3" s="132">
        <v>6.5</v>
      </c>
      <c r="M3" s="132">
        <v>6.5</v>
      </c>
      <c r="N3" s="132">
        <v>6.5</v>
      </c>
      <c r="O3" s="132">
        <v>6.5</v>
      </c>
      <c r="P3" s="132">
        <v>6.5</v>
      </c>
      <c r="Q3" s="132">
        <v>6.75</v>
      </c>
      <c r="R3" s="132">
        <v>6.5</v>
      </c>
      <c r="S3" s="132">
        <v>6.5</v>
      </c>
      <c r="T3" s="132">
        <v>6.5</v>
      </c>
      <c r="U3" s="132">
        <v>7</v>
      </c>
      <c r="V3" s="132">
        <v>6.5</v>
      </c>
      <c r="W3" s="132">
        <v>6.5</v>
      </c>
      <c r="X3" s="132">
        <v>6.5</v>
      </c>
      <c r="Y3" s="132">
        <v>6.5</v>
      </c>
      <c r="Z3" s="132">
        <v>6.5</v>
      </c>
      <c r="AA3" s="132">
        <v>6.5</v>
      </c>
      <c r="AB3" s="132">
        <v>6.5</v>
      </c>
      <c r="AC3" s="132">
        <v>6.5</v>
      </c>
      <c r="AD3" s="132">
        <v>6.75</v>
      </c>
      <c r="AE3" s="132">
        <v>6.25</v>
      </c>
      <c r="AF3" s="132">
        <v>6.5</v>
      </c>
      <c r="AG3" s="132">
        <v>6.5</v>
      </c>
      <c r="AH3">
        <v>6.5</v>
      </c>
      <c r="AI3">
        <v>6.5</v>
      </c>
    </row>
    <row r="4" spans="1:39">
      <c r="A4" s="128" t="s">
        <v>67</v>
      </c>
      <c r="B4" s="132">
        <v>6.5</v>
      </c>
      <c r="C4" s="132">
        <v>6.25</v>
      </c>
      <c r="D4" s="132">
        <v>7</v>
      </c>
      <c r="E4" s="132">
        <v>6.25</v>
      </c>
      <c r="F4" s="132">
        <v>6.25</v>
      </c>
      <c r="G4" s="132">
        <v>6.5</v>
      </c>
      <c r="H4" s="132">
        <v>6.5</v>
      </c>
      <c r="I4" s="132">
        <v>6.5</v>
      </c>
      <c r="J4" s="132">
        <v>6.5</v>
      </c>
      <c r="K4" s="132">
        <v>6.5</v>
      </c>
      <c r="L4" s="132">
        <v>6.5</v>
      </c>
      <c r="M4" s="132">
        <v>6.5</v>
      </c>
      <c r="N4" s="132">
        <v>6.5</v>
      </c>
      <c r="O4" s="132">
        <v>6.5</v>
      </c>
      <c r="P4" s="132">
        <v>6.5</v>
      </c>
      <c r="Q4" s="132">
        <v>7</v>
      </c>
      <c r="R4" s="132">
        <v>6.5</v>
      </c>
      <c r="S4" s="132">
        <v>6.25</v>
      </c>
      <c r="T4" s="132">
        <v>6.5</v>
      </c>
      <c r="U4" s="132">
        <v>7</v>
      </c>
      <c r="V4" s="132">
        <v>6.75</v>
      </c>
      <c r="W4" s="132">
        <v>6.5</v>
      </c>
      <c r="X4" s="132">
        <v>6.5</v>
      </c>
      <c r="Y4" s="132">
        <v>6.75</v>
      </c>
      <c r="Z4" s="132">
        <v>6.25</v>
      </c>
      <c r="AA4" s="132">
        <v>6.5</v>
      </c>
      <c r="AB4" s="132">
        <v>6.25</v>
      </c>
      <c r="AC4" s="132">
        <v>6.5</v>
      </c>
      <c r="AD4" s="132">
        <v>6.75</v>
      </c>
      <c r="AE4" s="132">
        <v>6.25</v>
      </c>
      <c r="AF4" s="132">
        <v>6.5</v>
      </c>
      <c r="AG4" s="132">
        <v>6.5</v>
      </c>
      <c r="AH4">
        <v>6.5</v>
      </c>
      <c r="AI4">
        <v>6.5</v>
      </c>
    </row>
    <row r="5" spans="1:39">
      <c r="A5" s="128" t="s">
        <v>66</v>
      </c>
      <c r="B5" s="132">
        <v>6.25</v>
      </c>
      <c r="C5" s="132">
        <v>6</v>
      </c>
      <c r="D5" s="132">
        <v>7</v>
      </c>
      <c r="E5" s="132">
        <v>6.25</v>
      </c>
      <c r="F5" s="132">
        <v>6.25</v>
      </c>
      <c r="G5" s="132">
        <v>6.5</v>
      </c>
      <c r="H5" s="132">
        <v>6.75</v>
      </c>
      <c r="I5" s="132">
        <v>6.5</v>
      </c>
      <c r="J5" s="132">
        <v>6.5</v>
      </c>
      <c r="K5" s="132">
        <v>6.5</v>
      </c>
      <c r="L5" s="132">
        <v>6.5</v>
      </c>
      <c r="M5" s="132">
        <v>6.5</v>
      </c>
      <c r="N5" s="132">
        <v>6.5</v>
      </c>
      <c r="O5" s="132">
        <v>6.5</v>
      </c>
      <c r="P5" s="132">
        <v>6.5</v>
      </c>
      <c r="Q5" s="132">
        <v>7.25</v>
      </c>
      <c r="R5" s="132">
        <v>6.5</v>
      </c>
      <c r="S5" s="132">
        <v>6.25</v>
      </c>
      <c r="T5" s="132">
        <v>6.25</v>
      </c>
      <c r="U5" s="132">
        <v>7</v>
      </c>
      <c r="V5" s="132">
        <v>6.75</v>
      </c>
      <c r="W5" s="132">
        <v>6.5</v>
      </c>
      <c r="X5" s="132">
        <v>6.5</v>
      </c>
      <c r="Y5" s="132">
        <v>6.75</v>
      </c>
      <c r="Z5" s="132">
        <v>6.25</v>
      </c>
      <c r="AA5" s="132">
        <v>6.5</v>
      </c>
      <c r="AB5" s="132">
        <v>6</v>
      </c>
      <c r="AC5" s="132">
        <v>6.5</v>
      </c>
      <c r="AD5" s="132">
        <v>6.75</v>
      </c>
      <c r="AE5" s="132">
        <v>6.25</v>
      </c>
      <c r="AF5" s="132">
        <v>6.5</v>
      </c>
      <c r="AG5" s="132">
        <v>6.5</v>
      </c>
      <c r="AH5">
        <v>6.5</v>
      </c>
      <c r="AI5">
        <v>6.5</v>
      </c>
    </row>
    <row r="6" spans="1:39">
      <c r="A6" s="128" t="s">
        <v>65</v>
      </c>
      <c r="B6" s="132">
        <v>6.25</v>
      </c>
      <c r="C6" s="132">
        <v>6</v>
      </c>
      <c r="D6" s="132">
        <v>7.25</v>
      </c>
      <c r="E6" s="132">
        <v>6.25</v>
      </c>
      <c r="F6" s="132">
        <v>6</v>
      </c>
      <c r="G6" s="132">
        <v>6.5</v>
      </c>
      <c r="H6" s="132">
        <v>6.75</v>
      </c>
      <c r="I6" s="132">
        <v>6.5</v>
      </c>
      <c r="J6" s="132">
        <v>6.5</v>
      </c>
      <c r="K6" s="132">
        <v>6.5</v>
      </c>
      <c r="L6" s="132">
        <v>6.5</v>
      </c>
      <c r="M6" s="132">
        <v>6.75</v>
      </c>
      <c r="N6" s="132">
        <v>6.5</v>
      </c>
      <c r="O6" s="132">
        <v>6.5</v>
      </c>
      <c r="P6" s="132">
        <v>6.5</v>
      </c>
      <c r="Q6" s="132">
        <v>7.25</v>
      </c>
      <c r="R6" s="132">
        <v>6.25</v>
      </c>
      <c r="S6" s="132">
        <v>6.25</v>
      </c>
      <c r="T6" s="132">
        <v>6.25</v>
      </c>
      <c r="U6" s="132">
        <v>7</v>
      </c>
      <c r="V6" s="132">
        <v>6.5</v>
      </c>
      <c r="W6" s="132">
        <v>6.5</v>
      </c>
      <c r="X6" s="132">
        <v>6.5</v>
      </c>
      <c r="Y6" s="132">
        <v>6.75</v>
      </c>
      <c r="Z6" s="132">
        <v>6.25</v>
      </c>
      <c r="AA6" s="132">
        <v>6.5</v>
      </c>
      <c r="AB6" s="132">
        <v>5.75</v>
      </c>
      <c r="AC6" s="132">
        <v>6.5</v>
      </c>
      <c r="AD6" s="132">
        <v>6.75</v>
      </c>
      <c r="AE6" s="132">
        <v>6</v>
      </c>
      <c r="AF6" s="132">
        <v>6.5</v>
      </c>
      <c r="AG6" s="132">
        <v>6.25</v>
      </c>
      <c r="AH6">
        <v>6.5</v>
      </c>
      <c r="AI6">
        <v>6.5</v>
      </c>
    </row>
    <row r="7" spans="1:39">
      <c r="A7" s="128" t="s">
        <v>64</v>
      </c>
      <c r="B7" s="132">
        <v>6.25</v>
      </c>
      <c r="C7" s="132">
        <v>6</v>
      </c>
      <c r="D7" s="132">
        <v>7.25</v>
      </c>
      <c r="E7" s="132">
        <v>6</v>
      </c>
      <c r="F7" s="132">
        <v>6</v>
      </c>
      <c r="G7" s="132">
        <v>6.5</v>
      </c>
      <c r="H7" s="132">
        <v>6.75</v>
      </c>
      <c r="I7" s="132">
        <v>6.5</v>
      </c>
      <c r="J7" s="132">
        <v>6.5</v>
      </c>
      <c r="K7" s="132">
        <v>6.5</v>
      </c>
      <c r="L7" s="132">
        <v>6.5</v>
      </c>
      <c r="M7" s="132">
        <v>6.75</v>
      </c>
      <c r="N7" s="132">
        <v>6.5</v>
      </c>
      <c r="O7" s="132">
        <v>6.75</v>
      </c>
      <c r="P7" s="132">
        <v>6.5</v>
      </c>
      <c r="Q7" s="132">
        <v>7.5</v>
      </c>
      <c r="R7" s="132">
        <v>6.25</v>
      </c>
      <c r="S7" s="132">
        <v>6</v>
      </c>
      <c r="T7" s="132">
        <v>6.25</v>
      </c>
      <c r="U7" s="132">
        <v>7</v>
      </c>
      <c r="V7" s="132">
        <v>6.5</v>
      </c>
      <c r="W7" s="132">
        <v>6.5</v>
      </c>
      <c r="X7" s="132">
        <v>6.75</v>
      </c>
      <c r="Y7" s="132">
        <v>6.75</v>
      </c>
      <c r="Z7" s="132">
        <v>6.25</v>
      </c>
      <c r="AA7" s="132">
        <v>6.5</v>
      </c>
      <c r="AB7" s="132">
        <v>5.75</v>
      </c>
      <c r="AC7" s="132">
        <v>6.5</v>
      </c>
      <c r="AD7" s="132">
        <v>6.75</v>
      </c>
      <c r="AE7" s="132">
        <v>6</v>
      </c>
      <c r="AF7" s="132">
        <v>6.5</v>
      </c>
      <c r="AG7" s="132">
        <v>6.25</v>
      </c>
      <c r="AH7">
        <v>6.5</v>
      </c>
      <c r="AI7">
        <v>6.5</v>
      </c>
    </row>
    <row r="8" spans="1:39">
      <c r="A8" s="128" t="s">
        <v>261</v>
      </c>
      <c r="B8" s="132">
        <v>6.25</v>
      </c>
      <c r="C8" s="132">
        <v>6</v>
      </c>
      <c r="D8" s="132">
        <v>7.25</v>
      </c>
      <c r="E8" s="132">
        <v>6</v>
      </c>
      <c r="F8" s="132">
        <v>5.75</v>
      </c>
      <c r="G8" s="132">
        <v>6.25</v>
      </c>
      <c r="H8" s="132">
        <v>6.75</v>
      </c>
      <c r="I8" s="132">
        <v>6.5</v>
      </c>
      <c r="J8" s="132">
        <v>6.5</v>
      </c>
      <c r="K8" s="132">
        <v>6.5</v>
      </c>
      <c r="L8" s="132">
        <v>6.5</v>
      </c>
      <c r="M8" s="132">
        <v>6.75</v>
      </c>
      <c r="N8" s="132">
        <v>6.5</v>
      </c>
      <c r="O8" s="132">
        <v>6.75</v>
      </c>
      <c r="P8" s="132">
        <v>6.5</v>
      </c>
      <c r="Q8" s="132">
        <v>7.5</v>
      </c>
      <c r="R8" s="132">
        <v>6</v>
      </c>
      <c r="S8" s="132">
        <v>6</v>
      </c>
      <c r="T8" s="132">
        <v>6</v>
      </c>
      <c r="U8" s="132">
        <v>7</v>
      </c>
      <c r="V8" s="132">
        <v>6.5</v>
      </c>
      <c r="W8" s="132">
        <v>6.5</v>
      </c>
      <c r="X8" s="132">
        <v>6.75</v>
      </c>
      <c r="Y8" s="132">
        <v>6.75</v>
      </c>
      <c r="Z8" s="132">
        <v>6.25</v>
      </c>
      <c r="AA8" s="132">
        <v>6.5</v>
      </c>
      <c r="AB8" s="132">
        <v>5.5</v>
      </c>
      <c r="AC8" s="132">
        <v>6.5</v>
      </c>
      <c r="AD8" s="132">
        <v>6.75</v>
      </c>
      <c r="AE8" s="132">
        <v>6</v>
      </c>
      <c r="AF8" s="132">
        <v>6.5</v>
      </c>
      <c r="AG8" s="132">
        <v>6.5</v>
      </c>
      <c r="AH8">
        <v>6.5</v>
      </c>
      <c r="AI8">
        <v>6.5</v>
      </c>
    </row>
    <row r="9" spans="1:39">
      <c r="A9" s="128" t="s">
        <v>260</v>
      </c>
      <c r="B9" s="132">
        <v>6.25</v>
      </c>
      <c r="C9" s="132">
        <v>6</v>
      </c>
      <c r="D9" s="132">
        <v>7.25</v>
      </c>
      <c r="E9" s="132">
        <v>6</v>
      </c>
      <c r="F9" s="132">
        <v>5.75</v>
      </c>
      <c r="G9" s="132">
        <v>6.25</v>
      </c>
      <c r="H9" s="132">
        <v>6.75</v>
      </c>
      <c r="I9" s="132">
        <v>6.5</v>
      </c>
      <c r="J9" s="132">
        <v>6.5</v>
      </c>
      <c r="K9" s="132">
        <v>6.5</v>
      </c>
      <c r="L9" s="132">
        <v>6.5</v>
      </c>
      <c r="M9" s="132">
        <v>6.75</v>
      </c>
      <c r="N9" s="132">
        <v>6.5</v>
      </c>
      <c r="O9" s="132">
        <v>6.75</v>
      </c>
      <c r="P9" s="132">
        <v>6.5</v>
      </c>
      <c r="Q9" s="132">
        <v>7.5</v>
      </c>
      <c r="R9" s="132">
        <v>6</v>
      </c>
      <c r="S9" s="132">
        <v>6</v>
      </c>
      <c r="T9" s="132">
        <v>6</v>
      </c>
      <c r="U9" s="132">
        <v>7</v>
      </c>
      <c r="V9" s="132">
        <v>6.25</v>
      </c>
      <c r="W9" s="132">
        <v>6.25</v>
      </c>
      <c r="X9" s="132">
        <v>6.75</v>
      </c>
      <c r="Y9" s="132">
        <v>6.75</v>
      </c>
      <c r="Z9" s="132">
        <v>6.25</v>
      </c>
      <c r="AA9" s="132">
        <v>6.5</v>
      </c>
      <c r="AB9" s="132">
        <v>5.5</v>
      </c>
      <c r="AC9" s="132">
        <v>6.5</v>
      </c>
      <c r="AD9" s="132">
        <v>6.5</v>
      </c>
      <c r="AE9" s="132">
        <v>5.75</v>
      </c>
      <c r="AF9" s="132">
        <v>6.5</v>
      </c>
      <c r="AG9" s="132">
        <v>6.5</v>
      </c>
      <c r="AH9">
        <v>6.5</v>
      </c>
      <c r="AI9">
        <v>6.5</v>
      </c>
    </row>
    <row r="12" spans="1:39">
      <c r="C12" s="128"/>
      <c r="D12" s="128"/>
      <c r="E12" s="128"/>
      <c r="F12" s="128"/>
      <c r="G12" s="128"/>
      <c r="H12" s="128"/>
      <c r="I12" s="128"/>
      <c r="J12" s="128"/>
    </row>
    <row r="13" spans="1:39">
      <c r="C13" s="132"/>
      <c r="D13" s="132"/>
      <c r="E13" s="132"/>
      <c r="F13" s="132"/>
      <c r="G13" s="132"/>
      <c r="H13" s="132"/>
      <c r="I13" s="132"/>
      <c r="J13" s="132"/>
    </row>
    <row r="14" spans="1:39">
      <c r="C14" s="132"/>
      <c r="D14" s="132"/>
      <c r="E14" s="132"/>
      <c r="F14" s="132"/>
      <c r="G14" s="132"/>
      <c r="H14" s="132"/>
      <c r="I14" s="132"/>
      <c r="J14" s="132"/>
    </row>
    <row r="15" spans="1:39">
      <c r="C15" s="132"/>
      <c r="D15" s="132"/>
      <c r="E15" s="132"/>
      <c r="F15" s="132"/>
      <c r="G15" s="132"/>
      <c r="H15" s="132"/>
      <c r="I15" s="132"/>
      <c r="J15" s="132"/>
    </row>
    <row r="16" spans="1:39">
      <c r="C16" s="132"/>
      <c r="D16" s="132"/>
      <c r="E16" s="132"/>
      <c r="F16" s="132"/>
      <c r="G16" s="132"/>
      <c r="H16" s="132"/>
      <c r="I16" s="132"/>
      <c r="J16" s="132"/>
    </row>
    <row r="17" spans="3:45">
      <c r="C17" s="132"/>
      <c r="D17" s="132"/>
      <c r="E17" s="132"/>
      <c r="F17" s="132"/>
      <c r="G17" s="132"/>
      <c r="H17" s="132"/>
      <c r="I17" s="132"/>
      <c r="J17" s="132"/>
    </row>
    <row r="18" spans="3:45">
      <c r="C18" s="132"/>
      <c r="D18" s="132"/>
      <c r="E18" s="132"/>
      <c r="F18" s="132"/>
      <c r="G18" s="132"/>
      <c r="H18" s="132"/>
      <c r="I18" s="132"/>
      <c r="J18" s="132"/>
    </row>
    <row r="19" spans="3:45">
      <c r="C19" s="132"/>
      <c r="D19" s="132"/>
      <c r="E19" s="132"/>
      <c r="F19" s="132"/>
      <c r="G19" s="132"/>
      <c r="H19" s="132"/>
      <c r="I19" s="132"/>
      <c r="J19" s="132"/>
    </row>
    <row r="20" spans="3:45">
      <c r="C20" s="132"/>
      <c r="D20" s="132"/>
      <c r="E20" s="132"/>
      <c r="F20" s="132"/>
      <c r="G20" s="132"/>
      <c r="H20" s="132"/>
      <c r="I20" s="132"/>
      <c r="J20" s="132"/>
    </row>
    <row r="21" spans="3:45">
      <c r="C21" s="132"/>
      <c r="D21" s="132"/>
      <c r="E21" s="132"/>
      <c r="F21" s="132"/>
      <c r="G21" s="132"/>
      <c r="H21" s="132"/>
      <c r="I21" s="132"/>
      <c r="J21" s="132"/>
    </row>
    <row r="22" spans="3:45">
      <c r="C22" s="132"/>
      <c r="D22" s="132"/>
      <c r="E22" s="132"/>
      <c r="F22" s="132"/>
      <c r="G22" s="132"/>
      <c r="H22" s="132"/>
      <c r="I22" s="132"/>
      <c r="J22" s="132"/>
    </row>
    <row r="23" spans="3:45">
      <c r="C23" s="132"/>
      <c r="D23" s="132"/>
      <c r="E23" s="132"/>
      <c r="F23" s="132"/>
      <c r="G23" s="132"/>
      <c r="H23" s="132"/>
      <c r="I23" s="132"/>
      <c r="J23" s="132"/>
    </row>
    <row r="24" spans="3:45">
      <c r="C24" s="132"/>
      <c r="D24" s="132"/>
      <c r="E24" s="132"/>
      <c r="F24" s="132"/>
      <c r="G24" s="132"/>
      <c r="H24" s="132"/>
      <c r="I24" s="132"/>
      <c r="J24" s="132"/>
    </row>
    <row r="25" spans="3:45">
      <c r="C25" s="132"/>
      <c r="D25" s="132"/>
      <c r="E25" s="132"/>
      <c r="F25" s="132"/>
      <c r="G25" s="132"/>
      <c r="H25" s="132"/>
      <c r="I25" s="132"/>
      <c r="J25" s="132"/>
    </row>
    <row r="26" spans="3:45">
      <c r="C26" s="132"/>
      <c r="D26" s="132"/>
      <c r="E26" s="132"/>
      <c r="F26" s="132"/>
      <c r="G26" s="132"/>
      <c r="H26" s="132"/>
      <c r="I26" s="132"/>
      <c r="J26" s="132"/>
    </row>
    <row r="27" spans="3:45">
      <c r="C27" s="132"/>
      <c r="D27" s="132"/>
      <c r="E27" s="132"/>
      <c r="F27" s="132"/>
      <c r="G27" s="132"/>
      <c r="H27" s="132"/>
      <c r="I27" s="132"/>
      <c r="J27" s="132"/>
    </row>
    <row r="28" spans="3:45">
      <c r="C28" s="132"/>
      <c r="D28" s="132"/>
      <c r="E28" s="132"/>
      <c r="F28" s="132"/>
      <c r="G28" s="132"/>
      <c r="H28" s="132"/>
      <c r="I28" s="132"/>
      <c r="J28" s="132"/>
    </row>
    <row r="29" spans="3:45">
      <c r="C29" s="132"/>
      <c r="D29" s="132"/>
      <c r="E29" s="132"/>
      <c r="F29" s="132"/>
      <c r="G29" s="132"/>
      <c r="H29" s="132"/>
      <c r="I29" s="132"/>
      <c r="J29" s="132"/>
    </row>
    <row r="30" spans="3:45">
      <c r="C30" s="132"/>
      <c r="D30" s="132"/>
      <c r="E30" s="132"/>
      <c r="F30" s="132"/>
      <c r="G30" s="132"/>
      <c r="H30" s="132"/>
      <c r="I30" s="132"/>
      <c r="J30" s="132"/>
    </row>
    <row r="31" spans="3:45">
      <c r="C31" s="132"/>
      <c r="D31" s="132"/>
      <c r="E31" s="132"/>
      <c r="F31" s="132"/>
      <c r="G31" s="132"/>
      <c r="H31" s="132"/>
      <c r="I31" s="132"/>
      <c r="J31" s="132"/>
      <c r="M31" s="128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</row>
    <row r="32" spans="3:45">
      <c r="C32" s="132"/>
      <c r="D32" s="132"/>
      <c r="E32" s="132"/>
      <c r="F32" s="132"/>
      <c r="G32" s="132"/>
      <c r="H32" s="132"/>
      <c r="I32" s="132"/>
      <c r="J32" s="132"/>
      <c r="M32" s="128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</row>
    <row r="33" spans="2:45">
      <c r="C33" s="132"/>
      <c r="D33" s="132"/>
      <c r="E33" s="132"/>
      <c r="F33" s="132"/>
      <c r="G33" s="132"/>
      <c r="H33" s="132"/>
      <c r="I33" s="132"/>
      <c r="J33" s="132"/>
      <c r="M33" s="128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</row>
    <row r="34" spans="2:45">
      <c r="C34" s="132"/>
      <c r="D34" s="132"/>
      <c r="E34" s="132"/>
      <c r="F34" s="132"/>
      <c r="G34" s="132"/>
      <c r="H34" s="132"/>
      <c r="I34" s="132"/>
      <c r="J34" s="132"/>
      <c r="M34" s="128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</row>
    <row r="35" spans="2:45">
      <c r="C35" s="132"/>
      <c r="D35" s="132"/>
      <c r="E35" s="132"/>
      <c r="F35" s="132"/>
      <c r="G35" s="132"/>
      <c r="H35" s="132"/>
      <c r="I35" s="132"/>
      <c r="J35" s="132"/>
      <c r="M35" s="128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</row>
    <row r="36" spans="2:45">
      <c r="C36" s="132"/>
      <c r="D36" s="132"/>
      <c r="E36" s="132"/>
      <c r="F36" s="132"/>
      <c r="G36" s="132"/>
      <c r="H36" s="132"/>
      <c r="I36" s="132"/>
      <c r="J36" s="132"/>
      <c r="M36" s="128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</row>
    <row r="37" spans="2:45">
      <c r="C37" s="132"/>
      <c r="D37" s="132"/>
      <c r="E37" s="132"/>
      <c r="F37" s="132"/>
      <c r="G37" s="132"/>
      <c r="H37" s="132"/>
      <c r="I37" s="132"/>
      <c r="J37" s="132"/>
      <c r="M37" s="128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</row>
    <row r="38" spans="2:45">
      <c r="C38" s="132"/>
      <c r="D38" s="132"/>
      <c r="E38" s="132"/>
      <c r="F38" s="132"/>
      <c r="G38" s="132"/>
      <c r="H38" s="132"/>
      <c r="I38" s="132"/>
      <c r="J38" s="132"/>
      <c r="M38" s="128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</row>
    <row r="39" spans="2:45">
      <c r="C39" s="132"/>
      <c r="D39" s="132"/>
      <c r="E39" s="132"/>
      <c r="F39" s="132"/>
      <c r="G39" s="132"/>
      <c r="H39" s="132"/>
      <c r="I39" s="132"/>
      <c r="J39" s="132"/>
    </row>
    <row r="40" spans="2:45">
      <c r="C40" s="132"/>
      <c r="D40" s="132"/>
      <c r="E40" s="132"/>
      <c r="F40" s="132"/>
      <c r="G40" s="132"/>
      <c r="H40" s="132"/>
      <c r="I40" s="132"/>
      <c r="J40" s="132"/>
    </row>
    <row r="41" spans="2:45">
      <c r="C41" s="132"/>
      <c r="D41" s="132"/>
      <c r="E41" s="132"/>
      <c r="F41" s="132"/>
      <c r="G41" s="132"/>
      <c r="H41" s="132"/>
      <c r="I41" s="132"/>
      <c r="J41" s="132"/>
    </row>
    <row r="42" spans="2:45">
      <c r="C42" s="132"/>
      <c r="D42" s="132"/>
      <c r="E42" s="132"/>
      <c r="F42" s="132"/>
      <c r="G42" s="132"/>
      <c r="H42" s="132"/>
      <c r="I42" s="132"/>
      <c r="J42" s="132"/>
    </row>
    <row r="43" spans="2:45">
      <c r="C43" s="132"/>
      <c r="D43" s="132"/>
      <c r="E43" s="132"/>
      <c r="F43" s="132"/>
      <c r="G43" s="132"/>
      <c r="H43" s="132"/>
      <c r="I43" s="132"/>
      <c r="J43" s="132"/>
    </row>
    <row r="44" spans="2:45">
      <c r="C44" s="132"/>
      <c r="D44" s="132"/>
      <c r="E44" s="132"/>
      <c r="F44" s="132"/>
      <c r="G44" s="132"/>
      <c r="H44" s="132"/>
      <c r="I44" s="132"/>
      <c r="J44" s="132"/>
    </row>
    <row r="45" spans="2:45">
      <c r="B45" s="131"/>
      <c r="C45" s="130"/>
      <c r="D45" s="130"/>
      <c r="E45" s="130"/>
      <c r="F45" s="130"/>
      <c r="G45" s="130"/>
      <c r="H45" s="130"/>
      <c r="I45" s="130"/>
      <c r="J45" s="130"/>
    </row>
    <row r="46" spans="2:45" ht="17.5">
      <c r="C46" s="129"/>
      <c r="D46" s="129"/>
      <c r="E46" s="129"/>
      <c r="F46" s="129"/>
      <c r="G46" s="129"/>
      <c r="H46" s="129"/>
      <c r="I46" s="129"/>
      <c r="J46" s="129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3F3B-77F7-45F1-8239-B87DDED2820A}">
  <dimension ref="A1:H13"/>
  <sheetViews>
    <sheetView zoomScale="80" zoomScaleNormal="8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O20" sqref="O20"/>
    </sheetView>
  </sheetViews>
  <sheetFormatPr defaultColWidth="9" defaultRowHeight="13"/>
  <cols>
    <col min="1" max="1" width="9" style="31"/>
    <col min="2" max="2" width="22.83203125" style="31" bestFit="1" customWidth="1"/>
    <col min="3" max="3" width="22.33203125" style="31" bestFit="1" customWidth="1"/>
    <col min="4" max="4" width="25.08203125" style="31" bestFit="1" customWidth="1"/>
    <col min="5" max="6" width="14.08203125" style="31" customWidth="1"/>
    <col min="7" max="16384" width="9" style="31"/>
  </cols>
  <sheetData>
    <row r="1" spans="1:8">
      <c r="B1" s="163" t="s">
        <v>263</v>
      </c>
      <c r="C1" s="162" t="s">
        <v>264</v>
      </c>
      <c r="D1" s="76" t="s">
        <v>265</v>
      </c>
      <c r="E1" s="76"/>
      <c r="F1" s="76"/>
      <c r="H1" s="109" t="s">
        <v>344</v>
      </c>
    </row>
    <row r="2" spans="1:8">
      <c r="A2" s="31">
        <v>0.03</v>
      </c>
      <c r="B2" s="161">
        <v>6.5701999999999998</v>
      </c>
      <c r="C2" s="54">
        <v>6.5103999999999997</v>
      </c>
      <c r="D2" s="54">
        <v>6.3971999999999998</v>
      </c>
      <c r="E2" s="54"/>
      <c r="F2" s="54"/>
      <c r="H2" s="42" t="s">
        <v>385</v>
      </c>
    </row>
    <row r="3" spans="1:8">
      <c r="A3" s="31">
        <v>0.08</v>
      </c>
      <c r="B3" s="161">
        <v>6.5922999999999998</v>
      </c>
      <c r="C3" s="54">
        <v>6.5326000000000004</v>
      </c>
      <c r="D3" s="54">
        <v>6.4198000000000004</v>
      </c>
      <c r="E3" s="54"/>
      <c r="F3" s="54"/>
    </row>
    <row r="4" spans="1:8">
      <c r="A4" s="31">
        <v>0.25</v>
      </c>
      <c r="B4" s="161">
        <v>6.6379000000000001</v>
      </c>
      <c r="C4" s="54">
        <v>6.5784000000000002</v>
      </c>
      <c r="D4" s="54">
        <v>6.4663000000000004</v>
      </c>
      <c r="E4" s="54"/>
      <c r="F4" s="54"/>
    </row>
    <row r="5" spans="1:8">
      <c r="A5" s="31">
        <v>0.5</v>
      </c>
      <c r="B5" s="161">
        <v>6.7054999999999998</v>
      </c>
      <c r="C5" s="54">
        <v>6.6470000000000002</v>
      </c>
      <c r="D5" s="54">
        <v>6.5354000000000001</v>
      </c>
      <c r="E5" s="54"/>
      <c r="F5" s="54"/>
    </row>
    <row r="6" spans="1:8">
      <c r="A6" s="31">
        <v>0.75</v>
      </c>
      <c r="B6" s="161">
        <v>6.8338999999999999</v>
      </c>
      <c r="C6" s="54">
        <v>6.7893999999999997</v>
      </c>
      <c r="D6" s="54">
        <v>6.6391999999999998</v>
      </c>
      <c r="E6" s="54"/>
      <c r="F6" s="54"/>
    </row>
    <row r="7" spans="1:8">
      <c r="A7" s="31">
        <v>1</v>
      </c>
      <c r="B7" s="161">
        <v>6.8933</v>
      </c>
      <c r="C7" s="54">
        <v>6.8197000000000001</v>
      </c>
      <c r="D7" s="54">
        <v>6.7076000000000002</v>
      </c>
      <c r="E7" s="54"/>
      <c r="F7" s="54"/>
    </row>
    <row r="8" spans="1:8">
      <c r="A8" s="31">
        <v>2</v>
      </c>
      <c r="B8" s="161">
        <v>7.1322999999999999</v>
      </c>
      <c r="C8" s="54">
        <v>7.0726000000000004</v>
      </c>
      <c r="D8" s="54">
        <v>6.9505999999999997</v>
      </c>
      <c r="E8" s="54"/>
      <c r="F8" s="54"/>
    </row>
    <row r="9" spans="1:8">
      <c r="A9" s="31">
        <v>3</v>
      </c>
      <c r="B9" s="161">
        <v>7.3224</v>
      </c>
      <c r="C9" s="54">
        <v>7.2625000000000002</v>
      </c>
      <c r="D9" s="54">
        <v>7.1374000000000004</v>
      </c>
      <c r="E9" s="54"/>
      <c r="F9" s="54"/>
    </row>
    <row r="10" spans="1:8">
      <c r="A10" s="31">
        <v>4</v>
      </c>
      <c r="B10" s="161">
        <v>7.5042</v>
      </c>
      <c r="C10" s="54">
        <v>7.4481000000000002</v>
      </c>
      <c r="D10" s="54">
        <v>7.3080999999999996</v>
      </c>
      <c r="E10" s="54"/>
      <c r="F10" s="54"/>
    </row>
    <row r="11" spans="1:8">
      <c r="A11" s="31">
        <v>5</v>
      </c>
      <c r="B11" s="161">
        <v>7.6665000000000001</v>
      </c>
      <c r="C11" s="54">
        <v>7.6292999999999997</v>
      </c>
      <c r="D11" s="54">
        <v>7.4603999999999999</v>
      </c>
      <c r="E11" s="54"/>
      <c r="F11" s="54"/>
    </row>
    <row r="12" spans="1:8">
      <c r="A12" s="31">
        <v>7</v>
      </c>
      <c r="B12" s="161">
        <v>7.9909999999999997</v>
      </c>
      <c r="C12" s="54">
        <v>7.9250999999999996</v>
      </c>
      <c r="D12" s="54">
        <v>7.7651000000000003</v>
      </c>
      <c r="E12" s="54"/>
      <c r="F12" s="54"/>
    </row>
    <row r="13" spans="1:8">
      <c r="A13" s="31">
        <v>10</v>
      </c>
      <c r="B13" s="161">
        <v>8.32</v>
      </c>
      <c r="C13" s="54">
        <v>8.2303999999999995</v>
      </c>
      <c r="D13" s="54">
        <v>8.0508000000000006</v>
      </c>
      <c r="E13" s="54"/>
      <c r="F13" s="54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E8AF-7C87-4693-BA53-CCB159429D90}">
  <sheetPr codeName="Sheet36"/>
  <dimension ref="A1:I52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I3" sqref="I3"/>
    </sheetView>
  </sheetViews>
  <sheetFormatPr defaultColWidth="7.6640625" defaultRowHeight="13"/>
  <cols>
    <col min="1" max="1" width="7.6640625" style="82"/>
    <col min="2" max="2" width="29.83203125" style="71" bestFit="1" customWidth="1"/>
    <col min="3" max="3" width="35.5" style="71" customWidth="1"/>
    <col min="4" max="5" width="8.08203125" style="71" customWidth="1"/>
    <col min="6" max="7" width="7.6640625" style="71"/>
    <col min="8" max="8" width="9.6640625" style="71" bestFit="1" customWidth="1"/>
    <col min="9" max="16384" width="7.6640625" style="71"/>
  </cols>
  <sheetData>
    <row r="1" spans="1:9">
      <c r="B1" s="101" t="s">
        <v>223</v>
      </c>
      <c r="C1" s="101" t="s">
        <v>224</v>
      </c>
      <c r="D1" s="101"/>
      <c r="E1" s="101"/>
      <c r="I1" s="71" t="s">
        <v>345</v>
      </c>
    </row>
    <row r="2" spans="1:9">
      <c r="A2" s="82" t="s">
        <v>17</v>
      </c>
      <c r="B2" s="78">
        <v>5.87</v>
      </c>
      <c r="C2" s="84">
        <v>6.4496128300000004</v>
      </c>
      <c r="D2" s="84">
        <v>5.4496128300000004</v>
      </c>
      <c r="E2" s="84">
        <v>2</v>
      </c>
      <c r="F2" s="79"/>
      <c r="G2" s="80"/>
      <c r="I2" s="83" t="s">
        <v>37</v>
      </c>
    </row>
    <row r="3" spans="1:9">
      <c r="A3" s="82" t="s">
        <v>18</v>
      </c>
      <c r="B3" s="78">
        <v>5.46</v>
      </c>
      <c r="C3" s="84">
        <v>6.6250850999999997</v>
      </c>
      <c r="D3" s="84">
        <v>5.6250850999999997</v>
      </c>
      <c r="E3" s="84">
        <v>2</v>
      </c>
      <c r="F3" s="79"/>
      <c r="G3" s="80"/>
    </row>
    <row r="4" spans="1:9">
      <c r="A4" s="82" t="s">
        <v>19</v>
      </c>
      <c r="B4" s="78">
        <v>5.01</v>
      </c>
      <c r="C4" s="84">
        <v>6.6507883899999998</v>
      </c>
      <c r="D4" s="84">
        <v>5.6507883899999998</v>
      </c>
      <c r="E4" s="84">
        <v>2</v>
      </c>
      <c r="F4" s="79"/>
      <c r="G4" s="80"/>
    </row>
    <row r="5" spans="1:9">
      <c r="A5" s="82" t="s">
        <v>20</v>
      </c>
      <c r="B5" s="78">
        <v>5.68</v>
      </c>
      <c r="C5" s="84">
        <v>6.2379739799999996</v>
      </c>
      <c r="D5" s="84">
        <v>5.2379739799999996</v>
      </c>
      <c r="E5" s="84">
        <v>2</v>
      </c>
      <c r="F5" s="79"/>
      <c r="G5" s="80"/>
    </row>
    <row r="6" spans="1:9">
      <c r="A6" s="82" t="s">
        <v>21</v>
      </c>
      <c r="B6" s="78">
        <v>6</v>
      </c>
      <c r="C6" s="84">
        <v>6.9370424399999999</v>
      </c>
      <c r="D6" s="84">
        <v>5.9370424399999999</v>
      </c>
      <c r="E6" s="84">
        <v>2</v>
      </c>
      <c r="F6" s="79"/>
      <c r="G6" s="80"/>
    </row>
    <row r="7" spans="1:9">
      <c r="A7" s="82" t="s">
        <v>22</v>
      </c>
      <c r="B7" s="78">
        <v>5.78</v>
      </c>
      <c r="C7" s="84">
        <v>6.9149547599999996</v>
      </c>
      <c r="D7" s="84">
        <v>5.9149547599999996</v>
      </c>
      <c r="E7" s="84">
        <v>2</v>
      </c>
      <c r="F7" s="79"/>
      <c r="G7" s="80"/>
    </row>
    <row r="8" spans="1:9">
      <c r="A8" s="82" t="s">
        <v>23</v>
      </c>
      <c r="B8" s="78">
        <v>6.03</v>
      </c>
      <c r="C8" s="84">
        <v>5.6590451699999997</v>
      </c>
      <c r="D8" s="84">
        <v>4.6590451699999997</v>
      </c>
      <c r="E8" s="84">
        <v>2</v>
      </c>
      <c r="F8" s="79"/>
      <c r="G8" s="80"/>
    </row>
    <row r="9" spans="1:9">
      <c r="A9" s="82" t="s">
        <v>24</v>
      </c>
      <c r="B9" s="78">
        <v>6.15</v>
      </c>
      <c r="C9" s="84">
        <v>5.2938030200000004</v>
      </c>
      <c r="D9" s="84">
        <v>4.2938030200000004</v>
      </c>
      <c r="E9" s="84">
        <v>2</v>
      </c>
      <c r="F9" s="79"/>
      <c r="G9" s="80"/>
    </row>
    <row r="10" spans="1:9">
      <c r="A10" s="82" t="s">
        <v>25</v>
      </c>
      <c r="B10" s="78">
        <v>5.71</v>
      </c>
      <c r="C10" s="84">
        <v>4.7818384099999998</v>
      </c>
      <c r="D10" s="84">
        <v>3.7818384099999998</v>
      </c>
      <c r="E10" s="84">
        <v>2</v>
      </c>
      <c r="F10" s="79"/>
      <c r="G10" s="80"/>
    </row>
    <row r="11" spans="1:9">
      <c r="A11" s="82" t="s">
        <v>26</v>
      </c>
      <c r="B11" s="78">
        <v>5.76</v>
      </c>
      <c r="C11" s="84">
        <v>5.9964769200000001</v>
      </c>
      <c r="D11" s="84">
        <v>4.9964769200000001</v>
      </c>
      <c r="E11" s="84">
        <v>2</v>
      </c>
      <c r="F11" s="79"/>
      <c r="G11" s="80"/>
    </row>
    <row r="12" spans="1:9">
      <c r="A12" s="82" t="s">
        <v>27</v>
      </c>
      <c r="B12" s="78">
        <v>5.68</v>
      </c>
      <c r="C12" s="84">
        <v>6.9787719800000003</v>
      </c>
      <c r="D12" s="84">
        <v>5.9787719800000003</v>
      </c>
      <c r="E12" s="84">
        <v>2</v>
      </c>
      <c r="F12" s="79"/>
      <c r="G12" s="80"/>
    </row>
    <row r="13" spans="1:9">
      <c r="A13" s="82" t="s">
        <v>28</v>
      </c>
      <c r="B13" s="78">
        <v>5.42</v>
      </c>
      <c r="C13" s="84">
        <v>6.8433411099999999</v>
      </c>
      <c r="D13" s="84">
        <v>5.8433411099999999</v>
      </c>
      <c r="E13" s="84">
        <v>2</v>
      </c>
      <c r="F13" s="79"/>
      <c r="G13" s="80"/>
    </row>
    <row r="14" spans="1:9">
      <c r="A14" s="82" t="s">
        <v>29</v>
      </c>
      <c r="B14" s="78">
        <v>5.22</v>
      </c>
      <c r="C14" s="84">
        <v>6.0246038899999999</v>
      </c>
      <c r="D14" s="84">
        <v>5.0246038899999999</v>
      </c>
      <c r="E14" s="84">
        <v>2</v>
      </c>
      <c r="F14" s="79"/>
      <c r="G14" s="80"/>
    </row>
    <row r="15" spans="1:9">
      <c r="A15" s="82" t="s">
        <v>30</v>
      </c>
      <c r="B15" s="78">
        <v>4.68</v>
      </c>
      <c r="C15" s="84">
        <v>5.4867783799999996</v>
      </c>
      <c r="D15" s="84">
        <v>4.4867783799999996</v>
      </c>
      <c r="E15" s="84">
        <v>2</v>
      </c>
      <c r="F15" s="79"/>
      <c r="G15" s="80"/>
    </row>
    <row r="16" spans="1:9">
      <c r="A16" s="82" t="s">
        <v>31</v>
      </c>
      <c r="B16" s="78">
        <v>4.2</v>
      </c>
      <c r="C16" s="84">
        <v>5.9736233900000002</v>
      </c>
      <c r="D16" s="84">
        <v>4.9736233900000002</v>
      </c>
      <c r="E16" s="84">
        <v>2</v>
      </c>
      <c r="F16" s="79"/>
      <c r="G16" s="80"/>
    </row>
    <row r="17" spans="1:9">
      <c r="A17" s="82" t="s">
        <v>32</v>
      </c>
      <c r="B17" s="78">
        <v>4.51</v>
      </c>
      <c r="C17" s="84">
        <v>5.6537691199999998</v>
      </c>
      <c r="D17" s="84">
        <v>4.6537691199999998</v>
      </c>
      <c r="E17" s="84">
        <v>2</v>
      </c>
      <c r="F17" s="79"/>
      <c r="G17" s="80"/>
    </row>
    <row r="18" spans="1:9">
      <c r="A18" s="82" t="s">
        <v>33</v>
      </c>
      <c r="B18" s="78">
        <v>5.54</v>
      </c>
      <c r="C18" s="84">
        <v>5.2783339700000003</v>
      </c>
      <c r="D18" s="84">
        <v>4.2783339700000003</v>
      </c>
      <c r="E18" s="84">
        <v>2</v>
      </c>
      <c r="F18" s="79"/>
      <c r="G18" s="80"/>
    </row>
    <row r="19" spans="1:9">
      <c r="A19" s="82" t="s">
        <v>34</v>
      </c>
      <c r="B19" s="78">
        <v>6.29</v>
      </c>
      <c r="C19" s="84">
        <v>5.9135059700000001</v>
      </c>
      <c r="D19" s="84">
        <v>4.9135059700000001</v>
      </c>
      <c r="E19" s="84">
        <v>2</v>
      </c>
      <c r="F19" s="79"/>
      <c r="G19" s="80"/>
    </row>
    <row r="20" spans="1:9">
      <c r="A20" s="82" t="s">
        <v>35</v>
      </c>
      <c r="B20" s="78">
        <v>7.2</v>
      </c>
      <c r="C20" s="84">
        <v>5.9892109700000002</v>
      </c>
      <c r="D20" s="84">
        <v>4.9892109700000002</v>
      </c>
      <c r="E20" s="84">
        <v>2</v>
      </c>
      <c r="F20" s="79"/>
      <c r="G20" s="80"/>
    </row>
    <row r="21" spans="1:9">
      <c r="A21" s="82" t="s">
        <v>36</v>
      </c>
      <c r="B21" s="78">
        <v>7.68</v>
      </c>
      <c r="C21" s="84">
        <v>5.8340426000000001</v>
      </c>
      <c r="D21" s="84">
        <v>4.8340426000000001</v>
      </c>
      <c r="E21" s="84">
        <v>2</v>
      </c>
      <c r="F21" s="79"/>
      <c r="G21" s="80"/>
    </row>
    <row r="22" spans="1:9" ht="14.5">
      <c r="A22" s="82" t="s">
        <v>1</v>
      </c>
      <c r="B22" s="78">
        <v>8.1300000000000008</v>
      </c>
      <c r="C22" s="84">
        <v>8.4664864600000005</v>
      </c>
      <c r="D22" s="84">
        <v>7.4664864600000005</v>
      </c>
      <c r="E22" s="84">
        <v>2</v>
      </c>
      <c r="F22" s="79"/>
      <c r="G22" s="80"/>
      <c r="I22"/>
    </row>
    <row r="23" spans="1:9">
      <c r="A23" s="82" t="s">
        <v>2</v>
      </c>
      <c r="B23" s="78">
        <v>9.43</v>
      </c>
      <c r="C23" s="84">
        <v>8.6810105600000007</v>
      </c>
      <c r="D23" s="84">
        <v>7.6810105600000007</v>
      </c>
      <c r="E23" s="84">
        <v>2</v>
      </c>
      <c r="F23" s="79"/>
      <c r="G23" s="80"/>
    </row>
    <row r="24" spans="1:9">
      <c r="A24" s="82" t="s">
        <v>3</v>
      </c>
      <c r="B24" s="78">
        <v>9.7100000000000009</v>
      </c>
      <c r="C24" s="84">
        <v>8.9466579700000004</v>
      </c>
      <c r="D24" s="84">
        <v>7.9466579700000004</v>
      </c>
      <c r="E24" s="84">
        <v>2</v>
      </c>
      <c r="F24" s="79"/>
      <c r="G24" s="80"/>
    </row>
    <row r="25" spans="1:9">
      <c r="A25" s="82" t="s">
        <v>4</v>
      </c>
      <c r="B25" s="78">
        <v>10.46</v>
      </c>
      <c r="C25" s="84">
        <v>9.5076473999999997</v>
      </c>
      <c r="D25" s="84">
        <v>8.5076473999999997</v>
      </c>
      <c r="E25" s="84">
        <v>2</v>
      </c>
      <c r="F25" s="79"/>
      <c r="G25" s="80"/>
    </row>
    <row r="26" spans="1:9">
      <c r="A26" s="82" t="s">
        <v>5</v>
      </c>
      <c r="B26" s="78">
        <v>11.2</v>
      </c>
      <c r="C26" s="84">
        <v>9.2331918799999997</v>
      </c>
      <c r="D26" s="84">
        <v>8.2331918799999997</v>
      </c>
      <c r="E26" s="84">
        <v>2</v>
      </c>
      <c r="F26" s="79"/>
      <c r="G26" s="80"/>
    </row>
    <row r="27" spans="1:9">
      <c r="A27" s="82" t="s">
        <v>6</v>
      </c>
      <c r="B27" s="78">
        <v>10.8</v>
      </c>
      <c r="C27" s="84">
        <v>8.5156754299999999</v>
      </c>
      <c r="D27" s="84">
        <v>7.5156754299999999</v>
      </c>
      <c r="E27" s="84">
        <v>2</v>
      </c>
      <c r="F27" s="79"/>
      <c r="G27" s="80"/>
    </row>
    <row r="28" spans="1:9">
      <c r="A28" s="82" t="s">
        <v>7</v>
      </c>
      <c r="B28" s="78">
        <v>10.3</v>
      </c>
      <c r="C28" s="84">
        <v>8.0803586900000006</v>
      </c>
      <c r="D28" s="84">
        <v>7.0803586900000006</v>
      </c>
      <c r="E28" s="84">
        <v>2</v>
      </c>
      <c r="F28" s="79"/>
      <c r="G28" s="80"/>
    </row>
    <row r="29" spans="1:9">
      <c r="A29" s="82" t="s">
        <v>8</v>
      </c>
      <c r="B29" s="78">
        <v>9.4</v>
      </c>
      <c r="C29" s="84">
        <v>8.5177323299999994</v>
      </c>
      <c r="D29" s="84">
        <v>7.5177323299999994</v>
      </c>
      <c r="E29" s="84">
        <v>2</v>
      </c>
      <c r="F29" s="79"/>
      <c r="G29" s="80"/>
    </row>
    <row r="30" spans="1:9">
      <c r="A30" s="82" t="s">
        <v>9</v>
      </c>
      <c r="B30" s="78">
        <v>8.9</v>
      </c>
      <c r="C30" s="84">
        <v>8.6397839199999993</v>
      </c>
      <c r="D30" s="84">
        <v>7.6397839199999993</v>
      </c>
      <c r="E30" s="84">
        <v>2</v>
      </c>
      <c r="F30" s="79"/>
      <c r="G30" s="80"/>
    </row>
    <row r="31" spans="1:9">
      <c r="A31" s="82" t="s">
        <v>10</v>
      </c>
      <c r="B31" s="78">
        <v>8.3000000000000007</v>
      </c>
      <c r="C31" s="84">
        <v>7.9144040200000001</v>
      </c>
      <c r="D31" s="84">
        <v>6.9144040200000001</v>
      </c>
      <c r="E31" s="84">
        <v>2</v>
      </c>
      <c r="F31" s="79"/>
      <c r="G31" s="80"/>
    </row>
    <row r="32" spans="1:9">
      <c r="A32" s="82" t="s">
        <v>11</v>
      </c>
      <c r="B32" s="78">
        <v>7.8</v>
      </c>
      <c r="C32" s="84">
        <v>7.4322992799999996</v>
      </c>
      <c r="D32" s="84">
        <v>6.4322992799999996</v>
      </c>
      <c r="E32" s="84">
        <v>2</v>
      </c>
      <c r="F32" s="79"/>
      <c r="G32" s="80"/>
    </row>
    <row r="33" spans="1:8">
      <c r="A33" s="82" t="s">
        <v>12</v>
      </c>
      <c r="B33" s="78">
        <v>7.27</v>
      </c>
      <c r="C33" s="84">
        <v>7.1305897600000003</v>
      </c>
      <c r="D33" s="84">
        <v>6.1305897600000003</v>
      </c>
      <c r="E33" s="84">
        <v>2</v>
      </c>
      <c r="F33" s="79"/>
      <c r="G33" s="80"/>
    </row>
    <row r="34" spans="1:8">
      <c r="A34" s="82" t="s">
        <v>13</v>
      </c>
      <c r="B34" s="78">
        <v>6.8444000000000003</v>
      </c>
      <c r="C34" s="84">
        <v>6.5299986900000002</v>
      </c>
      <c r="D34" s="84">
        <v>5.5299986900000002</v>
      </c>
      <c r="E34" s="84">
        <v>2</v>
      </c>
      <c r="F34" s="79"/>
      <c r="G34" s="80"/>
      <c r="H34" s="81"/>
    </row>
    <row r="35" spans="1:8">
      <c r="A35" s="82" t="s">
        <v>14</v>
      </c>
      <c r="B35" s="78">
        <v>6.75</v>
      </c>
      <c r="C35" s="84">
        <v>6.4611608199999999</v>
      </c>
      <c r="D35" s="84">
        <v>5.3611608200000003</v>
      </c>
      <c r="E35" s="84">
        <v>2</v>
      </c>
      <c r="F35" s="79"/>
      <c r="G35" s="80"/>
      <c r="H35" s="81"/>
    </row>
    <row r="36" spans="1:8">
      <c r="A36" s="82" t="s">
        <v>15</v>
      </c>
      <c r="B36" s="78">
        <v>6.75</v>
      </c>
      <c r="C36" s="84">
        <v>6.4939774200000002</v>
      </c>
      <c r="D36" s="84">
        <v>5.3939774199999997</v>
      </c>
      <c r="E36" s="84">
        <v>2</v>
      </c>
      <c r="F36" s="79"/>
      <c r="G36" s="80"/>
      <c r="H36" s="81"/>
    </row>
    <row r="37" spans="1:8">
      <c r="A37" s="82" t="s">
        <v>16</v>
      </c>
      <c r="B37" s="78">
        <v>6.75</v>
      </c>
      <c r="C37" s="84">
        <v>6.25</v>
      </c>
      <c r="D37" s="84">
        <v>5.4957961299999996</v>
      </c>
      <c r="E37" s="84">
        <v>2</v>
      </c>
      <c r="F37" s="79"/>
      <c r="G37" s="80"/>
      <c r="H37" s="81"/>
    </row>
    <row r="38" spans="1:8">
      <c r="A38" s="82" t="s">
        <v>38</v>
      </c>
      <c r="B38" s="71">
        <v>6.5</v>
      </c>
      <c r="C38" s="84">
        <v>6.27</v>
      </c>
      <c r="D38" s="84">
        <v>5.4</v>
      </c>
      <c r="E38" s="84">
        <v>2</v>
      </c>
      <c r="F38" s="79"/>
      <c r="G38" s="80"/>
      <c r="H38" s="81"/>
    </row>
    <row r="39" spans="1:8">
      <c r="A39" s="82" t="s">
        <v>55</v>
      </c>
      <c r="B39" s="71">
        <v>6.5</v>
      </c>
      <c r="C39" s="84">
        <v>6.33</v>
      </c>
      <c r="D39" s="84">
        <v>5.4</v>
      </c>
      <c r="E39" s="84">
        <v>2</v>
      </c>
      <c r="F39" s="79"/>
      <c r="G39" s="80"/>
      <c r="H39" s="81"/>
    </row>
    <row r="40" spans="1:8">
      <c r="A40" s="82" t="s">
        <v>80</v>
      </c>
      <c r="B40" s="71">
        <v>6.5</v>
      </c>
      <c r="C40" s="84">
        <v>6.28</v>
      </c>
      <c r="D40" s="84">
        <v>5.28</v>
      </c>
      <c r="E40" s="84">
        <v>2</v>
      </c>
      <c r="F40" s="79"/>
    </row>
    <row r="41" spans="1:8">
      <c r="F41" s="72"/>
    </row>
    <row r="42" spans="1:8">
      <c r="F42" s="72"/>
    </row>
    <row r="43" spans="1:8">
      <c r="F43" s="72"/>
    </row>
    <row r="44" spans="1:8">
      <c r="F44" s="72"/>
    </row>
    <row r="45" spans="1:8">
      <c r="F45" s="72"/>
    </row>
    <row r="46" spans="1:8">
      <c r="F46" s="72"/>
    </row>
    <row r="47" spans="1:8">
      <c r="F47" s="72"/>
    </row>
    <row r="48" spans="1:8">
      <c r="F48" s="72"/>
    </row>
    <row r="49" spans="6:6">
      <c r="F49" s="72"/>
    </row>
    <row r="50" spans="6:6">
      <c r="F50" s="72"/>
    </row>
    <row r="51" spans="6:6">
      <c r="F51" s="72"/>
    </row>
    <row r="52" spans="6:6">
      <c r="F52" s="72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6C8E-349C-47C6-9FE8-60F9E72EC6F5}">
  <sheetPr codeName="Sheet37"/>
  <dimension ref="A1:M80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3" sqref="H3"/>
    </sheetView>
  </sheetViews>
  <sheetFormatPr defaultColWidth="7.6640625" defaultRowHeight="13"/>
  <cols>
    <col min="1" max="1" width="13.08203125" style="39" customWidth="1"/>
    <col min="2" max="2" width="12.1640625" style="8" bestFit="1" customWidth="1"/>
    <col min="3" max="3" width="13.08203125" style="8" bestFit="1" customWidth="1"/>
    <col min="4" max="4" width="12.4140625" style="8" bestFit="1" customWidth="1"/>
    <col min="5" max="6" width="19" style="8" customWidth="1"/>
    <col min="7" max="12" width="10.4140625" style="8" customWidth="1"/>
    <col min="13" max="15" width="11.33203125" style="8" customWidth="1"/>
    <col min="16" max="24" width="10.4140625" style="8" customWidth="1"/>
    <col min="25" max="27" width="11.33203125" style="8" customWidth="1"/>
    <col min="28" max="36" width="10.4140625" style="8" customWidth="1"/>
    <col min="37" max="39" width="11.33203125" style="8" customWidth="1"/>
    <col min="40" max="48" width="10.4140625" style="8" customWidth="1"/>
    <col min="49" max="51" width="11.33203125" style="8" customWidth="1"/>
    <col min="52" max="57" width="10.4140625" style="8" customWidth="1"/>
    <col min="58" max="58" width="9.4140625" style="8" customWidth="1"/>
    <col min="59" max="60" width="10.4140625" style="8" customWidth="1"/>
    <col min="61" max="61" width="11.33203125" style="8" customWidth="1"/>
    <col min="62" max="63" width="11.1640625" style="8" customWidth="1"/>
    <col min="64" max="64" width="10.33203125" style="8" customWidth="1"/>
    <col min="65" max="16384" width="7.6640625" style="8"/>
  </cols>
  <sheetData>
    <row r="1" spans="1:13" s="85" customFormat="1">
      <c r="A1" s="86"/>
      <c r="B1" s="34" t="s">
        <v>225</v>
      </c>
      <c r="C1" s="34" t="s">
        <v>226</v>
      </c>
      <c r="D1" s="34" t="s">
        <v>227</v>
      </c>
      <c r="E1" s="34"/>
      <c r="F1" s="34"/>
      <c r="H1" s="19" t="s">
        <v>386</v>
      </c>
    </row>
    <row r="2" spans="1:13" s="85" customFormat="1">
      <c r="A2" s="86">
        <v>43861</v>
      </c>
      <c r="B2" s="41">
        <v>5.3310120448033302</v>
      </c>
      <c r="C2" s="41">
        <v>30.087206705808057</v>
      </c>
      <c r="D2" s="41">
        <v>41.068074513194915</v>
      </c>
      <c r="E2" s="41"/>
      <c r="F2" s="41"/>
      <c r="H2" s="42" t="s">
        <v>118</v>
      </c>
    </row>
    <row r="3" spans="1:13" s="85" customFormat="1">
      <c r="A3" s="86">
        <f t="shared" ref="A3:A34" si="0">EOMONTH(A2,1)</f>
        <v>43890</v>
      </c>
      <c r="B3" s="41">
        <v>5.2559136635153862</v>
      </c>
      <c r="C3" s="41">
        <v>28.616216104920028</v>
      </c>
      <c r="D3" s="41">
        <v>42.712161564112336</v>
      </c>
      <c r="E3" s="41"/>
      <c r="F3" s="41"/>
    </row>
    <row r="4" spans="1:13" s="85" customFormat="1">
      <c r="A4" s="86">
        <f t="shared" si="0"/>
        <v>43921</v>
      </c>
      <c r="B4" s="41">
        <v>12.17065211955817</v>
      </c>
      <c r="C4" s="41">
        <v>27.883147342992316</v>
      </c>
      <c r="D4" s="41">
        <v>46.144396851655415</v>
      </c>
      <c r="E4" s="41"/>
      <c r="F4" s="41"/>
    </row>
    <row r="5" spans="1:13" s="85" customFormat="1">
      <c r="A5" s="86">
        <f t="shared" si="0"/>
        <v>43951</v>
      </c>
      <c r="B5" s="41">
        <v>8.971310488194348</v>
      </c>
      <c r="C5" s="41">
        <v>21.869651529992296</v>
      </c>
      <c r="D5" s="41">
        <v>40.833807504147131</v>
      </c>
      <c r="E5" s="41"/>
      <c r="F5" s="41"/>
    </row>
    <row r="6" spans="1:13" s="85" customFormat="1">
      <c r="A6" s="86">
        <f t="shared" si="0"/>
        <v>43982</v>
      </c>
      <c r="B6" s="41">
        <v>11.060948772834365</v>
      </c>
      <c r="C6" s="41">
        <v>20.75125387501015</v>
      </c>
      <c r="D6" s="41">
        <v>38.107496238879861</v>
      </c>
      <c r="E6" s="41"/>
      <c r="F6" s="41"/>
      <c r="K6" s="8"/>
      <c r="L6" s="8"/>
      <c r="M6" s="8"/>
    </row>
    <row r="7" spans="1:13" s="85" customFormat="1">
      <c r="A7" s="86">
        <f t="shared" si="0"/>
        <v>44012</v>
      </c>
      <c r="B7" s="41">
        <v>13.014040284695724</v>
      </c>
      <c r="C7" s="41">
        <v>20.13067484934767</v>
      </c>
      <c r="D7" s="41">
        <v>37.004593830715919</v>
      </c>
      <c r="E7" s="41"/>
      <c r="F7" s="41"/>
    </row>
    <row r="8" spans="1:13" s="85" customFormat="1">
      <c r="A8" s="86">
        <f t="shared" si="0"/>
        <v>44043</v>
      </c>
      <c r="B8" s="41">
        <v>17.616896369677093</v>
      </c>
      <c r="C8" s="41">
        <v>17.974408135637702</v>
      </c>
      <c r="D8" s="41">
        <v>36.987752118498491</v>
      </c>
      <c r="E8" s="41"/>
      <c r="F8" s="41"/>
    </row>
    <row r="9" spans="1:13" s="85" customFormat="1">
      <c r="A9" s="86">
        <f t="shared" si="0"/>
        <v>44074</v>
      </c>
      <c r="B9" s="41">
        <v>17.354282486024971</v>
      </c>
      <c r="C9" s="41">
        <v>15.432837795223222</v>
      </c>
      <c r="D9" s="41">
        <v>37.107945984316189</v>
      </c>
      <c r="E9" s="41"/>
      <c r="F9" s="41"/>
    </row>
    <row r="10" spans="1:13" s="85" customFormat="1">
      <c r="A10" s="86">
        <f t="shared" si="0"/>
        <v>44104</v>
      </c>
      <c r="B10" s="41">
        <v>17.415631187909824</v>
      </c>
      <c r="C10" s="41">
        <v>13.581659630316494</v>
      </c>
      <c r="D10" s="41">
        <v>37.183522568870757</v>
      </c>
      <c r="E10" s="41"/>
      <c r="F10" s="41"/>
    </row>
    <row r="11" spans="1:13" s="85" customFormat="1">
      <c r="A11" s="86">
        <f t="shared" si="0"/>
        <v>44135</v>
      </c>
      <c r="B11" s="41">
        <v>20.255887842900023</v>
      </c>
      <c r="C11" s="41">
        <v>8.3424455582047159</v>
      </c>
      <c r="D11" s="41">
        <v>36.357811235992017</v>
      </c>
      <c r="E11" s="41"/>
      <c r="F11" s="41"/>
    </row>
    <row r="12" spans="1:13" s="85" customFormat="1">
      <c r="A12" s="86">
        <f t="shared" si="0"/>
        <v>44165</v>
      </c>
      <c r="B12" s="41">
        <v>21.440792154827747</v>
      </c>
      <c r="C12" s="41">
        <v>6.3680474679915591</v>
      </c>
      <c r="D12" s="41">
        <v>34.058010775656442</v>
      </c>
      <c r="E12" s="41"/>
      <c r="F12" s="41"/>
    </row>
    <row r="13" spans="1:13" s="85" customFormat="1">
      <c r="A13" s="86">
        <f t="shared" si="0"/>
        <v>44196</v>
      </c>
      <c r="B13" s="41">
        <v>21.851769344901427</v>
      </c>
      <c r="C13" s="41">
        <v>1.4328968107074616</v>
      </c>
      <c r="D13" s="41">
        <v>34.132162939705495</v>
      </c>
      <c r="E13" s="41"/>
      <c r="F13" s="41"/>
    </row>
    <row r="14" spans="1:13" s="85" customFormat="1">
      <c r="A14" s="86">
        <f t="shared" si="0"/>
        <v>44227</v>
      </c>
      <c r="B14" s="41">
        <v>21.355658412441088</v>
      </c>
      <c r="C14" s="41">
        <v>-0.46886325949314767</v>
      </c>
      <c r="D14" s="41">
        <v>34.368110500221093</v>
      </c>
      <c r="E14" s="41"/>
      <c r="F14" s="41"/>
    </row>
    <row r="15" spans="1:13" s="85" customFormat="1">
      <c r="A15" s="86">
        <f t="shared" si="0"/>
        <v>44255</v>
      </c>
      <c r="B15" s="41">
        <v>19.063709162178014</v>
      </c>
      <c r="C15" s="41">
        <v>-1.3111954005639603</v>
      </c>
      <c r="D15" s="41">
        <v>33.758051666564228</v>
      </c>
      <c r="E15" s="41"/>
      <c r="F15" s="41"/>
    </row>
    <row r="16" spans="1:13" s="85" customFormat="1">
      <c r="A16" s="86">
        <f t="shared" si="0"/>
        <v>44286</v>
      </c>
      <c r="B16" s="41">
        <v>15.536348733462674</v>
      </c>
      <c r="C16" s="41">
        <v>-3.8214239954938591</v>
      </c>
      <c r="D16" s="41">
        <v>30.948590884722393</v>
      </c>
      <c r="E16" s="41"/>
      <c r="F16" s="41"/>
    </row>
    <row r="17" spans="1:6" s="85" customFormat="1">
      <c r="A17" s="86">
        <f t="shared" si="0"/>
        <v>44316</v>
      </c>
      <c r="B17" s="41">
        <v>19.683229321973997</v>
      </c>
      <c r="C17" s="41">
        <v>-4.7476522420961942</v>
      </c>
      <c r="D17" s="41">
        <v>35.813966406234442</v>
      </c>
      <c r="E17" s="41"/>
      <c r="F17" s="41"/>
    </row>
    <row r="18" spans="1:6" s="85" customFormat="1">
      <c r="A18" s="86">
        <f t="shared" si="0"/>
        <v>44347</v>
      </c>
      <c r="B18" s="41">
        <v>14.081380897404514</v>
      </c>
      <c r="C18" s="41">
        <v>-5.323066471592</v>
      </c>
      <c r="D18" s="41">
        <v>37.156750899095329</v>
      </c>
      <c r="E18" s="41"/>
      <c r="F18" s="41"/>
    </row>
    <row r="19" spans="1:6" s="85" customFormat="1">
      <c r="A19" s="86">
        <f t="shared" si="0"/>
        <v>44377</v>
      </c>
      <c r="B19" s="41">
        <v>7.517501884808226</v>
      </c>
      <c r="C19" s="41">
        <v>-8.8205430935134217</v>
      </c>
      <c r="D19" s="41">
        <v>36.289300296701811</v>
      </c>
      <c r="E19" s="41"/>
      <c r="F19" s="41"/>
    </row>
    <row r="20" spans="1:6">
      <c r="A20" s="86">
        <f t="shared" si="0"/>
        <v>44408</v>
      </c>
      <c r="B20" s="41">
        <v>2.2111901661828028</v>
      </c>
      <c r="C20" s="41">
        <v>-11.009680214558998</v>
      </c>
      <c r="D20" s="41">
        <v>34.145432880958367</v>
      </c>
      <c r="E20" s="41"/>
      <c r="F20" s="41"/>
    </row>
    <row r="21" spans="1:6">
      <c r="A21" s="86">
        <f t="shared" si="0"/>
        <v>44439</v>
      </c>
      <c r="B21" s="41">
        <v>1.6306579842743361</v>
      </c>
      <c r="C21" s="41">
        <v>-12.233128112550119</v>
      </c>
      <c r="D21" s="41">
        <v>34.622867418526624</v>
      </c>
      <c r="E21" s="41"/>
      <c r="F21" s="41"/>
    </row>
    <row r="22" spans="1:6">
      <c r="A22" s="86">
        <f t="shared" si="0"/>
        <v>44469</v>
      </c>
      <c r="B22" s="41">
        <v>-0.8039727736743032</v>
      </c>
      <c r="C22" s="41">
        <v>-13.294910208995915</v>
      </c>
      <c r="D22" s="41">
        <v>33.113707729002414</v>
      </c>
      <c r="E22" s="41"/>
      <c r="F22" s="41"/>
    </row>
    <row r="23" spans="1:6">
      <c r="A23" s="86">
        <f t="shared" si="0"/>
        <v>44500</v>
      </c>
      <c r="B23" s="41">
        <v>-3.9824274487099842</v>
      </c>
      <c r="C23" s="41">
        <v>-13.071793077503145</v>
      </c>
      <c r="D23" s="41">
        <v>33.51871260726935</v>
      </c>
      <c r="E23" s="41"/>
      <c r="F23" s="41"/>
    </row>
    <row r="24" spans="1:6">
      <c r="A24" s="86">
        <f t="shared" si="0"/>
        <v>44530</v>
      </c>
      <c r="B24" s="41">
        <v>-4.0597719438375037</v>
      </c>
      <c r="C24" s="41">
        <v>-12.36947734473155</v>
      </c>
      <c r="D24" s="41">
        <v>36.459035176544575</v>
      </c>
      <c r="E24" s="41"/>
      <c r="F24" s="41"/>
    </row>
    <row r="25" spans="1:6">
      <c r="A25" s="86">
        <f t="shared" si="0"/>
        <v>44561</v>
      </c>
      <c r="B25" s="41">
        <v>-7.4016226074335094</v>
      </c>
      <c r="C25" s="41">
        <v>-11.216388024654762</v>
      </c>
      <c r="D25" s="41">
        <v>36.04558059198186</v>
      </c>
      <c r="E25" s="41"/>
      <c r="F25" s="41"/>
    </row>
    <row r="26" spans="1:6">
      <c r="A26" s="86">
        <f t="shared" si="0"/>
        <v>44592</v>
      </c>
      <c r="B26" s="41">
        <v>-4.7012041000236309</v>
      </c>
      <c r="C26" s="41">
        <v>-10.869728798413718</v>
      </c>
      <c r="D26" s="41">
        <v>36.051684922321243</v>
      </c>
      <c r="E26" s="41"/>
      <c r="F26" s="41"/>
    </row>
    <row r="27" spans="1:6">
      <c r="A27" s="86">
        <f t="shared" si="0"/>
        <v>44620</v>
      </c>
      <c r="B27" s="41">
        <v>-2.949025531837151</v>
      </c>
      <c r="C27" s="41">
        <v>-10.88463565857289</v>
      </c>
      <c r="D27" s="41">
        <v>34.400413116603318</v>
      </c>
      <c r="E27" s="41"/>
      <c r="F27" s="41"/>
    </row>
    <row r="28" spans="1:6">
      <c r="A28" s="86">
        <f t="shared" si="0"/>
        <v>44651</v>
      </c>
      <c r="B28" s="41">
        <v>-3.0364035622321239</v>
      </c>
      <c r="C28" s="41">
        <v>-8.8641592428050302</v>
      </c>
      <c r="D28" s="41">
        <v>34.964527608348106</v>
      </c>
      <c r="E28" s="41"/>
      <c r="F28" s="41"/>
    </row>
    <row r="29" spans="1:6">
      <c r="A29" s="86">
        <f t="shared" si="0"/>
        <v>44681</v>
      </c>
      <c r="B29" s="41">
        <v>-6.6141129551565285</v>
      </c>
      <c r="C29" s="41">
        <v>-8.1148804801061942</v>
      </c>
      <c r="D29" s="41">
        <v>32.111005612710784</v>
      </c>
      <c r="E29" s="41"/>
      <c r="F29" s="41"/>
    </row>
    <row r="30" spans="1:6">
      <c r="A30" s="86">
        <f t="shared" si="0"/>
        <v>44712</v>
      </c>
      <c r="B30" s="41">
        <v>-3.6812815652098294</v>
      </c>
      <c r="C30" s="41">
        <v>-6.8362389666899332</v>
      </c>
      <c r="D30" s="41">
        <v>31.819933839195528</v>
      </c>
      <c r="E30" s="41"/>
      <c r="F30" s="41"/>
    </row>
    <row r="31" spans="1:6">
      <c r="A31" s="86">
        <f t="shared" si="0"/>
        <v>44742</v>
      </c>
      <c r="B31" s="41">
        <v>-5.0777753382411106</v>
      </c>
      <c r="C31" s="41">
        <v>-4.945543693255118</v>
      </c>
      <c r="D31" s="41">
        <v>30.909219155690778</v>
      </c>
      <c r="E31" s="41"/>
      <c r="F31" s="41"/>
    </row>
    <row r="32" spans="1:6">
      <c r="A32" s="86">
        <f t="shared" si="0"/>
        <v>44773</v>
      </c>
      <c r="B32" s="41">
        <v>-3.9740244925456381</v>
      </c>
      <c r="C32" s="41">
        <v>-2.5178202955421227</v>
      </c>
      <c r="D32" s="41">
        <v>32.035571357249978</v>
      </c>
      <c r="E32" s="41"/>
      <c r="F32" s="41"/>
    </row>
    <row r="33" spans="1:6">
      <c r="A33" s="86">
        <f t="shared" si="0"/>
        <v>44804</v>
      </c>
      <c r="B33" s="41">
        <v>-5.5303616000417719</v>
      </c>
      <c r="C33" s="41">
        <v>-0.66538160092612486</v>
      </c>
      <c r="D33" s="41">
        <v>31.996374657837436</v>
      </c>
      <c r="E33" s="41"/>
      <c r="F33" s="41"/>
    </row>
    <row r="34" spans="1:6">
      <c r="A34" s="86">
        <f t="shared" si="0"/>
        <v>44834</v>
      </c>
      <c r="B34" s="41">
        <v>-4.5667164294823266</v>
      </c>
      <c r="C34" s="41">
        <v>0.5286171255129517</v>
      </c>
      <c r="D34" s="41">
        <v>32.889180699432927</v>
      </c>
      <c r="E34" s="41"/>
      <c r="F34" s="41"/>
    </row>
    <row r="35" spans="1:6">
      <c r="A35" s="86">
        <f t="shared" ref="A35:A66" si="1">EOMONTH(A34,1)</f>
        <v>44865</v>
      </c>
      <c r="B35" s="41">
        <v>-4.7501332713034401</v>
      </c>
      <c r="C35" s="41">
        <v>1.1280634570976815</v>
      </c>
      <c r="D35" s="41">
        <v>32.329067950942402</v>
      </c>
      <c r="E35" s="41"/>
      <c r="F35" s="41"/>
    </row>
    <row r="36" spans="1:6">
      <c r="A36" s="86">
        <f t="shared" si="1"/>
        <v>44895</v>
      </c>
      <c r="B36" s="41">
        <v>-5.6327005091524569</v>
      </c>
      <c r="C36" s="41">
        <v>7.6091738334931733</v>
      </c>
      <c r="D36" s="41">
        <v>31.618967905718023</v>
      </c>
      <c r="E36" s="41"/>
      <c r="F36" s="41"/>
    </row>
    <row r="37" spans="1:6">
      <c r="A37" s="86">
        <f t="shared" si="1"/>
        <v>44926</v>
      </c>
      <c r="B37" s="41">
        <v>-2.7589281877140337</v>
      </c>
      <c r="C37" s="41">
        <v>8.5621068086435344</v>
      </c>
      <c r="D37" s="41">
        <v>29.744574709789447</v>
      </c>
      <c r="E37" s="41"/>
      <c r="F37" s="41"/>
    </row>
    <row r="38" spans="1:6">
      <c r="A38" s="86">
        <f t="shared" si="1"/>
        <v>44957</v>
      </c>
      <c r="B38" s="41">
        <v>-3.4557445934443649</v>
      </c>
      <c r="C38" s="41">
        <v>9.806066357376082</v>
      </c>
      <c r="D38" s="41">
        <v>29.466437569734779</v>
      </c>
      <c r="E38" s="41"/>
      <c r="F38" s="41"/>
    </row>
    <row r="39" spans="1:6">
      <c r="A39" s="86">
        <f t="shared" si="1"/>
        <v>44985</v>
      </c>
      <c r="B39" s="41">
        <v>-5.3541067775946516</v>
      </c>
      <c r="C39" s="41">
        <v>10.472377483014441</v>
      </c>
      <c r="D39" s="41">
        <v>28.997004135418848</v>
      </c>
      <c r="E39" s="41"/>
      <c r="F39" s="41"/>
    </row>
    <row r="40" spans="1:6">
      <c r="A40" s="86">
        <f t="shared" si="1"/>
        <v>45016</v>
      </c>
      <c r="B40" s="41">
        <v>-3.7190282085715296</v>
      </c>
      <c r="C40" s="41">
        <v>11.287090833867978</v>
      </c>
      <c r="D40" s="41">
        <v>28.614058029678347</v>
      </c>
      <c r="E40" s="41"/>
      <c r="F40" s="41"/>
    </row>
    <row r="41" spans="1:6">
      <c r="A41" s="86">
        <f t="shared" si="1"/>
        <v>45046</v>
      </c>
      <c r="B41" s="41">
        <v>-0.95761989284137883</v>
      </c>
      <c r="C41" s="41">
        <v>13.385554418951642</v>
      </c>
      <c r="D41" s="41">
        <v>30.261892477620222</v>
      </c>
      <c r="E41" s="41"/>
      <c r="F41" s="41"/>
    </row>
    <row r="42" spans="1:6">
      <c r="A42" s="86">
        <f t="shared" si="1"/>
        <v>45077</v>
      </c>
      <c r="B42" s="41">
        <v>-7.7689732924639543E-2</v>
      </c>
      <c r="C42" s="41">
        <v>14.265533849110085</v>
      </c>
      <c r="D42" s="41">
        <v>30.692777225937192</v>
      </c>
      <c r="E42" s="41"/>
      <c r="F42" s="41"/>
    </row>
    <row r="43" spans="1:6">
      <c r="A43" s="86">
        <f t="shared" si="1"/>
        <v>45107</v>
      </c>
      <c r="B43" s="41">
        <v>7.9891034072053344</v>
      </c>
      <c r="C43" s="41">
        <v>16.238541223518538</v>
      </c>
      <c r="D43" s="41">
        <v>32.841240701376279</v>
      </c>
      <c r="E43" s="41"/>
      <c r="F43" s="41"/>
    </row>
    <row r="44" spans="1:6">
      <c r="A44" s="86">
        <f t="shared" si="1"/>
        <v>45138</v>
      </c>
      <c r="B44" s="41">
        <v>10.93259061293621</v>
      </c>
      <c r="C44" s="41">
        <v>21.661514846966099</v>
      </c>
      <c r="D44" s="41">
        <v>29.618992595098632</v>
      </c>
      <c r="E44" s="41"/>
      <c r="F44" s="41"/>
    </row>
    <row r="45" spans="1:6">
      <c r="A45" s="86">
        <f t="shared" si="1"/>
        <v>45169</v>
      </c>
      <c r="B45" s="41">
        <v>12.141215205520538</v>
      </c>
      <c r="C45" s="41">
        <v>22.987791496401726</v>
      </c>
      <c r="D45" s="41">
        <v>28.809647172137545</v>
      </c>
      <c r="E45" s="41"/>
      <c r="F45" s="41"/>
    </row>
    <row r="46" spans="1:6">
      <c r="A46" s="86">
        <f t="shared" si="1"/>
        <v>45199</v>
      </c>
      <c r="B46" s="41">
        <v>14.934331348232902</v>
      </c>
      <c r="C46" s="41">
        <v>24.074124246793446</v>
      </c>
      <c r="D46" s="41">
        <v>27.776869925097913</v>
      </c>
      <c r="E46" s="41"/>
      <c r="F46" s="41"/>
    </row>
    <row r="47" spans="1:6">
      <c r="A47" s="86">
        <f t="shared" si="1"/>
        <v>45230</v>
      </c>
      <c r="B47" s="41">
        <v>20.013456747703856</v>
      </c>
      <c r="C47" s="41">
        <v>26.694033518657307</v>
      </c>
      <c r="D47" s="41">
        <v>28.295756092316054</v>
      </c>
      <c r="E47" s="41"/>
      <c r="F47" s="41"/>
    </row>
    <row r="48" spans="1:6">
      <c r="A48" s="86">
        <f t="shared" si="1"/>
        <v>45260</v>
      </c>
      <c r="B48" s="41">
        <v>21.590073577652433</v>
      </c>
      <c r="C48" s="41">
        <v>21.249946747191828</v>
      </c>
      <c r="D48" s="41">
        <v>26.794478886436096</v>
      </c>
      <c r="E48" s="41"/>
      <c r="F48" s="41"/>
    </row>
    <row r="49" spans="1:6">
      <c r="A49" s="86">
        <f t="shared" si="1"/>
        <v>45291</v>
      </c>
      <c r="B49" s="41">
        <v>22.452022945061941</v>
      </c>
      <c r="C49" s="41">
        <v>21.577246758027144</v>
      </c>
      <c r="D49" s="41">
        <v>26.072749024796465</v>
      </c>
      <c r="E49" s="41"/>
      <c r="F49" s="41"/>
    </row>
    <row r="50" spans="1:6">
      <c r="A50" s="86">
        <f t="shared" si="1"/>
        <v>45322</v>
      </c>
      <c r="B50" s="41">
        <v>20.782710608714467</v>
      </c>
      <c r="C50" s="41">
        <v>23.015016348356966</v>
      </c>
      <c r="D50" s="41">
        <v>25.544502391553564</v>
      </c>
      <c r="E50" s="41"/>
      <c r="F50" s="41"/>
    </row>
    <row r="51" spans="1:6">
      <c r="A51" s="86">
        <f t="shared" si="1"/>
        <v>45351</v>
      </c>
      <c r="B51" s="41">
        <v>21.295944767018085</v>
      </c>
      <c r="C51" s="41">
        <v>24.672621126075242</v>
      </c>
      <c r="D51" s="41">
        <v>25.284689704876584</v>
      </c>
      <c r="E51" s="41"/>
      <c r="F51" s="41"/>
    </row>
    <row r="52" spans="1:6">
      <c r="A52" s="86">
        <f t="shared" si="1"/>
        <v>45382</v>
      </c>
      <c r="B52" s="41">
        <v>18.914056569753441</v>
      </c>
      <c r="C52" s="41">
        <v>24.991104991828323</v>
      </c>
      <c r="D52" s="41">
        <v>23.563164790772333</v>
      </c>
      <c r="E52" s="41"/>
      <c r="F52" s="41"/>
    </row>
    <row r="53" spans="1:6">
      <c r="A53" s="86">
        <f t="shared" si="1"/>
        <v>45412</v>
      </c>
      <c r="B53" s="41">
        <v>19.840310113836651</v>
      </c>
      <c r="C53" s="41">
        <v>24.19059270216728</v>
      </c>
      <c r="D53" s="41">
        <v>23.334055433811614</v>
      </c>
      <c r="E53" s="41"/>
      <c r="F53" s="41"/>
    </row>
    <row r="54" spans="1:6">
      <c r="A54" s="86">
        <f t="shared" si="1"/>
        <v>45443</v>
      </c>
      <c r="B54" s="41">
        <v>21.448984424345412</v>
      </c>
      <c r="C54" s="41">
        <v>24.888213910014827</v>
      </c>
      <c r="D54" s="41">
        <v>22.569494258680621</v>
      </c>
      <c r="E54" s="41"/>
      <c r="F54" s="41"/>
    </row>
    <row r="55" spans="1:6">
      <c r="A55" s="86">
        <f t="shared" si="1"/>
        <v>45473</v>
      </c>
      <c r="B55" s="41">
        <v>21.206467744966943</v>
      </c>
      <c r="C55" s="41">
        <v>25.534001710575296</v>
      </c>
      <c r="D55" s="41">
        <v>22.559865247379747</v>
      </c>
      <c r="E55" s="41"/>
      <c r="F55" s="41"/>
    </row>
    <row r="56" spans="1:6">
      <c r="A56" s="86">
        <f t="shared" si="1"/>
        <v>45504</v>
      </c>
      <c r="B56" s="41">
        <v>19.027560387400058</v>
      </c>
      <c r="C56" s="41">
        <v>21.593704214975332</v>
      </c>
      <c r="D56" s="41">
        <v>25.634391836987731</v>
      </c>
      <c r="E56" s="41"/>
      <c r="F56" s="41"/>
    </row>
    <row r="57" spans="1:6">
      <c r="A57" s="86">
        <f t="shared" si="1"/>
        <v>45535</v>
      </c>
      <c r="B57" s="41">
        <v>22.158031915568642</v>
      </c>
      <c r="C57" s="41">
        <v>22.112391067438296</v>
      </c>
      <c r="D57" s="41">
        <v>26.141876927394406</v>
      </c>
      <c r="E57" s="41"/>
      <c r="F57" s="41"/>
    </row>
    <row r="58" spans="1:6">
      <c r="A58" s="86">
        <f t="shared" si="1"/>
        <v>45565</v>
      </c>
      <c r="B58" s="41">
        <v>21.632216345242213</v>
      </c>
      <c r="C58" s="41">
        <v>23.795085812231463</v>
      </c>
      <c r="D58" s="41">
        <v>27.498129191386766</v>
      </c>
      <c r="E58" s="41"/>
      <c r="F58" s="41"/>
    </row>
    <row r="59" spans="1:6">
      <c r="A59" s="86">
        <f t="shared" si="1"/>
        <v>45596</v>
      </c>
      <c r="B59" s="41">
        <v>19.732584009613859</v>
      </c>
      <c r="C59" s="41">
        <v>24.269292308659772</v>
      </c>
      <c r="D59" s="41">
        <v>28.497135197433067</v>
      </c>
      <c r="E59" s="41"/>
      <c r="F59" s="41"/>
    </row>
    <row r="60" spans="1:6">
      <c r="A60" s="86">
        <f t="shared" si="1"/>
        <v>45626</v>
      </c>
      <c r="B60" s="41">
        <v>20.332714328794978</v>
      </c>
      <c r="C60" s="41">
        <v>25.80834867721191</v>
      </c>
      <c r="D60" s="41">
        <v>30.598348384489725</v>
      </c>
      <c r="E60" s="41"/>
      <c r="F60" s="41"/>
    </row>
    <row r="61" spans="1:6">
      <c r="A61" s="86">
        <f t="shared" si="1"/>
        <v>45657</v>
      </c>
      <c r="B61" s="41">
        <v>21.686517760367053</v>
      </c>
      <c r="C61" s="41">
        <v>28.103098196616969</v>
      </c>
      <c r="D61" s="41">
        <v>37.393965541602938</v>
      </c>
      <c r="E61" s="41"/>
      <c r="F61" s="41"/>
    </row>
    <row r="62" spans="1:6">
      <c r="A62" s="86">
        <f t="shared" si="1"/>
        <v>45688</v>
      </c>
      <c r="B62" s="41">
        <v>23.003765719877322</v>
      </c>
      <c r="C62" s="41">
        <v>27.9243727351069</v>
      </c>
      <c r="D62" s="41">
        <v>36.217948893463898</v>
      </c>
      <c r="E62" s="41"/>
      <c r="F62" s="41"/>
    </row>
    <row r="63" spans="1:6">
      <c r="A63" s="86">
        <f t="shared" si="1"/>
        <v>45716</v>
      </c>
      <c r="B63" s="41">
        <v>21.39859126614698</v>
      </c>
      <c r="C63" s="41">
        <v>28.059093811935014</v>
      </c>
      <c r="D63" s="41">
        <v>35.702542820808191</v>
      </c>
      <c r="E63" s="41"/>
      <c r="F63" s="41"/>
    </row>
    <row r="64" spans="1:6">
      <c r="A64" s="86">
        <f t="shared" si="1"/>
        <v>45747</v>
      </c>
      <c r="B64" s="41">
        <v>23.929097248872694</v>
      </c>
      <c r="C64" s="41">
        <v>27.625599739297883</v>
      </c>
      <c r="D64" s="41">
        <v>35.037793907298436</v>
      </c>
      <c r="E64" s="41"/>
      <c r="F64" s="41"/>
    </row>
    <row r="65" spans="1:6">
      <c r="A65" s="86">
        <f t="shared" si="1"/>
        <v>45777</v>
      </c>
      <c r="B65" s="41">
        <v>26.933143034429335</v>
      </c>
      <c r="C65" s="41">
        <v>29.825992420493009</v>
      </c>
      <c r="D65" s="41">
        <v>33.845578804861532</v>
      </c>
      <c r="E65" s="41"/>
      <c r="F65" s="41"/>
    </row>
    <row r="66" spans="1:6">
      <c r="A66" s="86">
        <f t="shared" si="1"/>
        <v>45808</v>
      </c>
      <c r="B66" s="41">
        <v>23.813171226764027</v>
      </c>
      <c r="C66" s="41">
        <v>30.017724669119474</v>
      </c>
      <c r="D66" s="41">
        <v>32.096126088871813</v>
      </c>
      <c r="E66" s="41"/>
      <c r="F66" s="41"/>
    </row>
    <row r="67" spans="1:6">
      <c r="A67" s="86">
        <f t="shared" ref="A67:A80" si="2">EOMONTH(A66,1)</f>
        <v>45838</v>
      </c>
      <c r="B67" s="41">
        <v>25.432447834388668</v>
      </c>
      <c r="C67" s="41">
        <v>30.555544290092058</v>
      </c>
      <c r="D67" s="41">
        <v>30.740278332246277</v>
      </c>
      <c r="E67" s="41"/>
      <c r="F67" s="41"/>
    </row>
    <row r="68" spans="1:6">
      <c r="A68" s="86">
        <f t="shared" si="2"/>
        <v>45869</v>
      </c>
      <c r="B68" s="41">
        <v>25.103730418725135</v>
      </c>
      <c r="C68" s="41">
        <v>31.156966819860969</v>
      </c>
      <c r="D68" s="41">
        <v>28.696060491612712</v>
      </c>
      <c r="E68" s="41"/>
      <c r="F68" s="41"/>
    </row>
    <row r="69" spans="1:6">
      <c r="A69" s="86">
        <f t="shared" si="2"/>
        <v>45900</v>
      </c>
      <c r="B69" s="41">
        <v>25.023049995288133</v>
      </c>
      <c r="C69" s="41">
        <v>31.055104056231301</v>
      </c>
      <c r="D69" s="41">
        <v>26.328570514928089</v>
      </c>
      <c r="E69" s="41"/>
      <c r="F69" s="41"/>
    </row>
    <row r="70" spans="1:6">
      <c r="A70" s="86">
        <f t="shared" si="2"/>
        <v>45930</v>
      </c>
      <c r="B70" s="41">
        <v>24.911907629992029</v>
      </c>
      <c r="C70" s="41">
        <v>31.083946692285053</v>
      </c>
      <c r="D70" s="41">
        <v>24.460528291902619</v>
      </c>
      <c r="E70" s="41"/>
      <c r="F70" s="41"/>
    </row>
    <row r="71" spans="1:6">
      <c r="A71" s="86">
        <f t="shared" si="2"/>
        <v>45961</v>
      </c>
      <c r="B71" s="41">
        <v>25.842111702311144</v>
      </c>
      <c r="C71" s="41">
        <v>31.645359195388437</v>
      </c>
      <c r="D71" s="41">
        <v>21.835515989673368</v>
      </c>
      <c r="E71" s="41"/>
      <c r="F71" s="41"/>
    </row>
    <row r="72" spans="1:6">
      <c r="A72" s="86">
        <f t="shared" si="2"/>
        <v>45991</v>
      </c>
      <c r="B72" s="41">
        <v>22.148905988233267</v>
      </c>
      <c r="C72" s="41">
        <v>29.679112781391638</v>
      </c>
      <c r="D72" s="41">
        <v>20.091489018805092</v>
      </c>
      <c r="E72" s="41"/>
      <c r="F72" s="41"/>
    </row>
    <row r="73" spans="1:6">
      <c r="A73" s="86">
        <f t="shared" si="2"/>
        <v>46022</v>
      </c>
      <c r="B73" s="41">
        <v>21.930035975478972</v>
      </c>
      <c r="C73" s="41">
        <v>27.542175371715032</v>
      </c>
      <c r="D73" s="41">
        <v>13.094299146381189</v>
      </c>
      <c r="E73" s="41"/>
      <c r="F73" s="41"/>
    </row>
    <row r="74" spans="1:6">
      <c r="A74" s="86">
        <f t="shared" si="2"/>
        <v>46053</v>
      </c>
      <c r="B74" s="41">
        <v>21.31134844970876</v>
      </c>
      <c r="C74" s="41">
        <v>26.94725944292648</v>
      </c>
      <c r="D74" s="41">
        <v>13.424320234643531</v>
      </c>
      <c r="E74" s="41"/>
      <c r="F74" s="41"/>
    </row>
    <row r="75" spans="1:6">
      <c r="A75" s="86">
        <f t="shared" si="2"/>
        <v>46081</v>
      </c>
      <c r="B75" s="30">
        <v>22.956701210061254</v>
      </c>
      <c r="C75" s="30">
        <v>27.860237566623326</v>
      </c>
      <c r="D75" s="30">
        <v>13.122471113201129</v>
      </c>
      <c r="E75" s="30"/>
      <c r="F75" s="30"/>
    </row>
    <row r="76" spans="1:6">
      <c r="A76" s="86">
        <f t="shared" si="2"/>
        <v>46112</v>
      </c>
      <c r="B76" s="30">
        <v>22.782335202806408</v>
      </c>
      <c r="C76" s="30">
        <v>28.937870973365648</v>
      </c>
      <c r="D76" s="30">
        <v>13.781419329727584</v>
      </c>
      <c r="E76" s="30"/>
      <c r="F76" s="30"/>
    </row>
    <row r="77" spans="1:6">
      <c r="A77" s="86">
        <f t="shared" si="2"/>
        <v>46142</v>
      </c>
      <c r="B77" s="30">
        <v>21.848170741503353</v>
      </c>
      <c r="C77" s="30">
        <v>28.071302011013358</v>
      </c>
      <c r="D77" s="30">
        <v>14.295211208809079</v>
      </c>
      <c r="E77" s="30"/>
      <c r="F77" s="30"/>
    </row>
    <row r="78" spans="1:6">
      <c r="A78" s="86">
        <f t="shared" si="2"/>
        <v>46173</v>
      </c>
      <c r="B78" s="30">
        <v>26.980103859882036</v>
      </c>
      <c r="C78" s="30">
        <v>26.954017319034435</v>
      </c>
      <c r="D78" s="30">
        <v>15.628352098749062</v>
      </c>
      <c r="E78" s="30"/>
      <c r="F78" s="30"/>
    </row>
    <row r="79" spans="1:6">
      <c r="A79" s="86">
        <f t="shared" si="2"/>
        <v>46203</v>
      </c>
      <c r="B79" s="30">
        <v>24.408688086270729</v>
      </c>
      <c r="C79" s="30">
        <v>27.483866095845414</v>
      </c>
      <c r="D79" s="30">
        <v>16.310720770269228</v>
      </c>
      <c r="E79" s="30"/>
      <c r="F79" s="30"/>
    </row>
    <row r="80" spans="1:6">
      <c r="A80" s="86">
        <f t="shared" si="2"/>
        <v>46234</v>
      </c>
      <c r="B80" s="30">
        <v>25.649742284246855</v>
      </c>
      <c r="C80" s="30">
        <v>26.004470750072173</v>
      </c>
      <c r="D80" s="30">
        <v>17.320481165198714</v>
      </c>
      <c r="E80" s="30"/>
      <c r="F80" s="3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CCC80-0787-4D3A-928B-0C0E95343649}">
  <sheetPr codeName="Sheet38"/>
  <dimension ref="A1:H1195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3" sqref="H3"/>
    </sheetView>
  </sheetViews>
  <sheetFormatPr defaultColWidth="6.58203125" defaultRowHeight="13"/>
  <cols>
    <col min="1" max="1" width="9.6640625" style="87" bestFit="1" customWidth="1"/>
    <col min="2" max="2" width="11.1640625" style="16" bestFit="1" customWidth="1"/>
    <col min="3" max="3" width="10" style="16" bestFit="1" customWidth="1"/>
    <col min="4" max="4" width="11" style="16" bestFit="1" customWidth="1"/>
    <col min="5" max="16384" width="6.58203125" style="16"/>
  </cols>
  <sheetData>
    <row r="1" spans="1:8">
      <c r="B1" s="16" t="s">
        <v>228</v>
      </c>
      <c r="C1" s="16" t="s">
        <v>229</v>
      </c>
      <c r="D1" s="16" t="s">
        <v>230</v>
      </c>
      <c r="H1" s="16" t="s">
        <v>387</v>
      </c>
    </row>
    <row r="2" spans="1:8">
      <c r="A2" s="87">
        <v>44564</v>
      </c>
      <c r="B2" s="88">
        <v>481.6</v>
      </c>
      <c r="C2" s="88">
        <v>546.79999999999995</v>
      </c>
      <c r="D2" s="88">
        <v>6.5</v>
      </c>
      <c r="H2" s="89" t="s">
        <v>388</v>
      </c>
    </row>
    <row r="3" spans="1:8">
      <c r="A3" s="87">
        <v>44565</v>
      </c>
      <c r="B3" s="88">
        <v>482.2</v>
      </c>
      <c r="C3" s="88">
        <v>544.9</v>
      </c>
      <c r="D3" s="88">
        <v>6.4</v>
      </c>
    </row>
    <row r="4" spans="1:8">
      <c r="A4" s="87">
        <v>44566</v>
      </c>
      <c r="B4" s="88">
        <v>482.6</v>
      </c>
      <c r="C4" s="88">
        <v>545.5</v>
      </c>
      <c r="D4" s="88">
        <v>6.4</v>
      </c>
    </row>
    <row r="5" spans="1:8">
      <c r="A5" s="87">
        <v>44568</v>
      </c>
      <c r="B5" s="88">
        <v>482.8</v>
      </c>
      <c r="C5" s="88">
        <v>546.29999999999995</v>
      </c>
      <c r="D5" s="88">
        <v>6.4</v>
      </c>
    </row>
    <row r="6" spans="1:8">
      <c r="A6" s="87">
        <v>44571</v>
      </c>
      <c r="B6" s="88">
        <v>483</v>
      </c>
      <c r="C6" s="88">
        <v>546.9</v>
      </c>
      <c r="D6" s="88">
        <v>6.4</v>
      </c>
    </row>
    <row r="7" spans="1:8">
      <c r="A7" s="87">
        <v>44572</v>
      </c>
      <c r="B7" s="88">
        <v>482.3</v>
      </c>
      <c r="C7" s="88">
        <v>546.6</v>
      </c>
      <c r="D7" s="88">
        <v>6.4</v>
      </c>
    </row>
    <row r="8" spans="1:8">
      <c r="A8" s="87">
        <v>44573</v>
      </c>
      <c r="B8" s="88">
        <v>481.5</v>
      </c>
      <c r="C8" s="88">
        <v>547.20000000000005</v>
      </c>
      <c r="D8" s="88">
        <v>6.5</v>
      </c>
    </row>
    <row r="9" spans="1:8">
      <c r="A9" s="87">
        <v>44574</v>
      </c>
      <c r="B9" s="88">
        <v>480.8</v>
      </c>
      <c r="C9" s="88">
        <v>551.5</v>
      </c>
      <c r="D9" s="88">
        <v>6.4</v>
      </c>
    </row>
    <row r="10" spans="1:8">
      <c r="A10" s="87">
        <v>44575</v>
      </c>
      <c r="B10" s="88">
        <v>480.9</v>
      </c>
      <c r="C10" s="88">
        <v>550.9</v>
      </c>
      <c r="D10" s="88">
        <v>6.3</v>
      </c>
    </row>
    <row r="11" spans="1:8">
      <c r="A11" s="87">
        <v>44578</v>
      </c>
      <c r="B11" s="88">
        <v>481.5</v>
      </c>
      <c r="C11" s="88">
        <v>550</v>
      </c>
      <c r="D11" s="88">
        <v>6.3</v>
      </c>
    </row>
    <row r="12" spans="1:8">
      <c r="A12" s="87">
        <v>44579</v>
      </c>
      <c r="B12" s="88">
        <v>481.5</v>
      </c>
      <c r="C12" s="88">
        <v>548.70000000000005</v>
      </c>
      <c r="D12" s="88">
        <v>6.3</v>
      </c>
    </row>
    <row r="13" spans="1:8">
      <c r="A13" s="87">
        <v>44580</v>
      </c>
      <c r="B13" s="88">
        <v>481.7</v>
      </c>
      <c r="C13" s="88">
        <v>546.1</v>
      </c>
      <c r="D13" s="88">
        <v>6.3</v>
      </c>
    </row>
    <row r="14" spans="1:8">
      <c r="A14" s="87">
        <v>44581</v>
      </c>
      <c r="B14" s="88">
        <v>481.7</v>
      </c>
      <c r="C14" s="88">
        <v>546.5</v>
      </c>
      <c r="D14" s="88">
        <v>6.3</v>
      </c>
    </row>
    <row r="15" spans="1:8">
      <c r="A15" s="87">
        <v>44582</v>
      </c>
      <c r="B15" s="88">
        <v>482.1</v>
      </c>
      <c r="C15" s="88">
        <v>546.70000000000005</v>
      </c>
      <c r="D15" s="88">
        <v>6.3</v>
      </c>
    </row>
    <row r="16" spans="1:8">
      <c r="A16" s="87">
        <v>44585</v>
      </c>
      <c r="B16" s="88">
        <v>481.6</v>
      </c>
      <c r="C16" s="88">
        <v>545.5</v>
      </c>
      <c r="D16" s="88">
        <v>6.2</v>
      </c>
    </row>
    <row r="17" spans="1:8">
      <c r="A17" s="87">
        <v>44586</v>
      </c>
      <c r="B17" s="88">
        <v>482.3</v>
      </c>
      <c r="C17" s="88">
        <v>544.29999999999995</v>
      </c>
      <c r="D17" s="88">
        <v>6.1</v>
      </c>
    </row>
    <row r="18" spans="1:8">
      <c r="A18" s="87">
        <v>44587</v>
      </c>
      <c r="B18" s="88">
        <v>482.5</v>
      </c>
      <c r="C18" s="88">
        <v>544.5</v>
      </c>
      <c r="D18" s="88">
        <v>6.1</v>
      </c>
    </row>
    <row r="19" spans="1:8">
      <c r="A19" s="87">
        <v>44588</v>
      </c>
      <c r="B19" s="88">
        <v>482.6</v>
      </c>
      <c r="C19" s="88">
        <v>540.20000000000005</v>
      </c>
      <c r="D19" s="88">
        <v>6.1</v>
      </c>
    </row>
    <row r="20" spans="1:8">
      <c r="A20" s="87">
        <v>44592</v>
      </c>
      <c r="B20" s="88">
        <v>482.8</v>
      </c>
      <c r="C20" s="88">
        <v>539.6</v>
      </c>
      <c r="D20" s="88">
        <v>6.2</v>
      </c>
    </row>
    <row r="21" spans="1:8">
      <c r="A21" s="87">
        <v>44593</v>
      </c>
      <c r="B21" s="88">
        <v>483.4</v>
      </c>
      <c r="C21" s="88">
        <v>544.29999999999995</v>
      </c>
      <c r="D21" s="88">
        <v>6.3</v>
      </c>
    </row>
    <row r="22" spans="1:8" ht="14.5">
      <c r="A22" s="87">
        <v>44594</v>
      </c>
      <c r="B22" s="88">
        <v>482.5</v>
      </c>
      <c r="C22" s="88">
        <v>545.29999999999995</v>
      </c>
      <c r="D22" s="88">
        <v>6.3</v>
      </c>
      <c r="H22"/>
    </row>
    <row r="23" spans="1:8">
      <c r="A23" s="87">
        <v>44595</v>
      </c>
      <c r="B23" s="88">
        <v>482.3</v>
      </c>
      <c r="C23" s="88">
        <v>544.29999999999995</v>
      </c>
      <c r="D23" s="88">
        <v>6.3</v>
      </c>
    </row>
    <row r="24" spans="1:8">
      <c r="A24" s="87">
        <v>44596</v>
      </c>
      <c r="B24" s="88">
        <v>481.6</v>
      </c>
      <c r="C24" s="88">
        <v>552.20000000000005</v>
      </c>
      <c r="D24" s="88">
        <v>6.3</v>
      </c>
    </row>
    <row r="25" spans="1:8">
      <c r="A25" s="87">
        <v>44599</v>
      </c>
      <c r="B25" s="88">
        <v>481.3</v>
      </c>
      <c r="C25" s="88">
        <v>549.70000000000005</v>
      </c>
      <c r="D25" s="88">
        <v>6.4</v>
      </c>
    </row>
    <row r="26" spans="1:8">
      <c r="A26" s="87">
        <v>44600</v>
      </c>
      <c r="B26" s="88">
        <v>480.3</v>
      </c>
      <c r="C26" s="88">
        <v>547.79999999999995</v>
      </c>
      <c r="D26" s="88">
        <v>6.4</v>
      </c>
    </row>
    <row r="27" spans="1:8">
      <c r="A27" s="87">
        <v>44601</v>
      </c>
      <c r="B27" s="88">
        <v>479.1</v>
      </c>
      <c r="C27" s="88">
        <v>547.4</v>
      </c>
      <c r="D27" s="88">
        <v>6.4</v>
      </c>
    </row>
    <row r="28" spans="1:8">
      <c r="A28" s="87">
        <v>44602</v>
      </c>
      <c r="B28" s="88">
        <v>479</v>
      </c>
      <c r="C28" s="88">
        <v>548.20000000000005</v>
      </c>
      <c r="D28" s="88">
        <v>6.4</v>
      </c>
    </row>
    <row r="29" spans="1:8">
      <c r="A29" s="87">
        <v>44603</v>
      </c>
      <c r="B29" s="88">
        <v>478.9</v>
      </c>
      <c r="C29" s="88">
        <v>545.29999999999995</v>
      </c>
      <c r="D29" s="88">
        <v>6.4</v>
      </c>
    </row>
    <row r="30" spans="1:8">
      <c r="A30" s="87">
        <v>44606</v>
      </c>
      <c r="B30" s="88">
        <v>478.9</v>
      </c>
      <c r="C30" s="88">
        <v>541.6</v>
      </c>
      <c r="D30" s="88">
        <v>6.2</v>
      </c>
    </row>
    <row r="31" spans="1:8">
      <c r="A31" s="87">
        <v>44607</v>
      </c>
      <c r="B31" s="88">
        <v>479.3</v>
      </c>
      <c r="C31" s="88">
        <v>543.79999999999995</v>
      </c>
      <c r="D31" s="88">
        <v>6.3</v>
      </c>
    </row>
    <row r="32" spans="1:8">
      <c r="A32" s="87">
        <v>44608</v>
      </c>
      <c r="B32" s="88">
        <v>479.1</v>
      </c>
      <c r="C32" s="88">
        <v>545.1</v>
      </c>
      <c r="D32" s="88">
        <v>6.4</v>
      </c>
    </row>
    <row r="33" spans="1:4">
      <c r="A33" s="87">
        <v>44609</v>
      </c>
      <c r="B33" s="88">
        <v>478.4</v>
      </c>
      <c r="C33" s="88">
        <v>543.4</v>
      </c>
      <c r="D33" s="88">
        <v>6.3</v>
      </c>
    </row>
    <row r="34" spans="1:4">
      <c r="A34" s="87">
        <v>44610</v>
      </c>
      <c r="B34" s="88">
        <v>479</v>
      </c>
      <c r="C34" s="88">
        <v>544.6</v>
      </c>
      <c r="D34" s="88">
        <v>6.3</v>
      </c>
    </row>
    <row r="35" spans="1:4">
      <c r="A35" s="87">
        <v>44613</v>
      </c>
      <c r="B35" s="88">
        <v>478.7</v>
      </c>
      <c r="C35" s="88">
        <v>543.79999999999995</v>
      </c>
      <c r="D35" s="88">
        <v>6.2</v>
      </c>
    </row>
    <row r="36" spans="1:4">
      <c r="A36" s="87">
        <v>44614</v>
      </c>
      <c r="B36" s="88">
        <v>478.4</v>
      </c>
      <c r="C36" s="88">
        <v>541.70000000000005</v>
      </c>
      <c r="D36" s="88">
        <v>6</v>
      </c>
    </row>
    <row r="37" spans="1:4">
      <c r="A37" s="87">
        <v>44615</v>
      </c>
      <c r="B37" s="88">
        <v>478.8</v>
      </c>
      <c r="C37" s="88">
        <v>543.5</v>
      </c>
      <c r="D37" s="88">
        <v>6</v>
      </c>
    </row>
    <row r="38" spans="1:4">
      <c r="A38" s="87">
        <v>44616</v>
      </c>
      <c r="B38" s="88">
        <v>479.8</v>
      </c>
      <c r="C38" s="88">
        <v>537.6</v>
      </c>
      <c r="D38" s="88">
        <v>5.7</v>
      </c>
    </row>
    <row r="39" spans="1:4">
      <c r="A39" s="87">
        <v>44617</v>
      </c>
      <c r="B39" s="88">
        <v>482.1</v>
      </c>
      <c r="C39" s="88">
        <v>539.1</v>
      </c>
      <c r="D39" s="88">
        <v>5.8</v>
      </c>
    </row>
    <row r="40" spans="1:4">
      <c r="A40" s="87">
        <v>44620</v>
      </c>
      <c r="B40" s="88">
        <v>483.9</v>
      </c>
      <c r="C40" s="88">
        <v>541</v>
      </c>
      <c r="D40" s="88">
        <v>4.8</v>
      </c>
    </row>
    <row r="41" spans="1:4">
      <c r="A41" s="87">
        <v>44621</v>
      </c>
      <c r="B41" s="88">
        <v>484.9</v>
      </c>
      <c r="C41" s="88">
        <v>542</v>
      </c>
      <c r="D41" s="88">
        <v>4.8</v>
      </c>
    </row>
    <row r="42" spans="1:4">
      <c r="A42" s="87">
        <v>44622</v>
      </c>
      <c r="B42" s="88">
        <v>489.4</v>
      </c>
      <c r="C42" s="88">
        <v>543.20000000000005</v>
      </c>
      <c r="D42" s="88">
        <v>4.5999999999999996</v>
      </c>
    </row>
    <row r="43" spans="1:4">
      <c r="A43" s="87">
        <v>44623</v>
      </c>
      <c r="B43" s="88">
        <v>496.5</v>
      </c>
      <c r="C43" s="88">
        <v>550.4</v>
      </c>
      <c r="D43" s="88">
        <v>4.3</v>
      </c>
    </row>
    <row r="44" spans="1:4">
      <c r="A44" s="87">
        <v>44624</v>
      </c>
      <c r="B44" s="88">
        <v>503.1</v>
      </c>
      <c r="C44" s="88">
        <v>553.5</v>
      </c>
      <c r="D44" s="88">
        <v>4.5999999999999996</v>
      </c>
    </row>
    <row r="45" spans="1:4">
      <c r="A45" s="87">
        <v>44627</v>
      </c>
      <c r="B45" s="88">
        <v>510.2</v>
      </c>
      <c r="C45" s="88">
        <v>552.79999999999995</v>
      </c>
      <c r="D45" s="88">
        <v>3.7</v>
      </c>
    </row>
    <row r="46" spans="1:4">
      <c r="A46" s="87">
        <v>44629</v>
      </c>
      <c r="B46" s="88">
        <v>512.4</v>
      </c>
      <c r="C46" s="88">
        <v>561.5</v>
      </c>
      <c r="D46" s="88">
        <v>4.3</v>
      </c>
    </row>
    <row r="47" spans="1:4">
      <c r="A47" s="87">
        <v>44630</v>
      </c>
      <c r="B47" s="88">
        <v>516</v>
      </c>
      <c r="C47" s="88">
        <v>569.4</v>
      </c>
      <c r="D47" s="88">
        <v>4.4000000000000004</v>
      </c>
    </row>
    <row r="48" spans="1:4">
      <c r="A48" s="87">
        <v>44631</v>
      </c>
      <c r="B48" s="88">
        <v>518.29999999999995</v>
      </c>
      <c r="C48" s="88">
        <v>569.1</v>
      </c>
      <c r="D48" s="88">
        <v>4.5999999999999996</v>
      </c>
    </row>
    <row r="49" spans="1:4">
      <c r="A49" s="87">
        <v>44634</v>
      </c>
      <c r="B49" s="88">
        <v>515</v>
      </c>
      <c r="C49" s="88">
        <v>564.6</v>
      </c>
      <c r="D49" s="88">
        <v>4.7</v>
      </c>
    </row>
    <row r="50" spans="1:4">
      <c r="A50" s="87">
        <v>44635</v>
      </c>
      <c r="B50" s="88">
        <v>507.9</v>
      </c>
      <c r="C50" s="88">
        <v>558.5</v>
      </c>
      <c r="D50" s="88">
        <v>4.5999999999999996</v>
      </c>
    </row>
    <row r="51" spans="1:4">
      <c r="A51" s="87">
        <v>44636</v>
      </c>
      <c r="B51" s="88">
        <v>499</v>
      </c>
      <c r="C51" s="88">
        <v>548.9</v>
      </c>
      <c r="D51" s="88">
        <v>4.7</v>
      </c>
    </row>
    <row r="52" spans="1:4">
      <c r="A52" s="87">
        <v>44637</v>
      </c>
      <c r="B52" s="88">
        <v>490.5</v>
      </c>
      <c r="C52" s="88">
        <v>541.9</v>
      </c>
      <c r="D52" s="88">
        <v>4.7</v>
      </c>
    </row>
    <row r="53" spans="1:4">
      <c r="A53" s="87">
        <v>44638</v>
      </c>
      <c r="B53" s="88">
        <v>488.6</v>
      </c>
      <c r="C53" s="88">
        <v>539.29999999999995</v>
      </c>
      <c r="D53" s="88">
        <v>4.8</v>
      </c>
    </row>
    <row r="54" spans="1:4">
      <c r="A54" s="87">
        <v>44641</v>
      </c>
      <c r="B54" s="88">
        <v>488.8</v>
      </c>
      <c r="C54" s="88">
        <v>539.79999999999995</v>
      </c>
      <c r="D54" s="88">
        <v>4.7</v>
      </c>
    </row>
    <row r="55" spans="1:4">
      <c r="A55" s="87">
        <v>44642</v>
      </c>
      <c r="B55" s="88">
        <v>488.9</v>
      </c>
      <c r="C55" s="88">
        <v>537.9</v>
      </c>
      <c r="D55" s="88">
        <v>4.7</v>
      </c>
    </row>
    <row r="56" spans="1:4">
      <c r="A56" s="87">
        <v>44643</v>
      </c>
      <c r="B56" s="88">
        <v>489.2</v>
      </c>
      <c r="C56" s="88">
        <v>538.20000000000005</v>
      </c>
      <c r="D56" s="88">
        <v>4.8</v>
      </c>
    </row>
    <row r="57" spans="1:4">
      <c r="A57" s="87">
        <v>44644</v>
      </c>
      <c r="B57" s="88">
        <v>489.8</v>
      </c>
      <c r="C57" s="88">
        <v>538.20000000000005</v>
      </c>
      <c r="D57" s="88">
        <v>5.0999999999999996</v>
      </c>
    </row>
    <row r="58" spans="1:4">
      <c r="A58" s="87">
        <v>44645</v>
      </c>
      <c r="B58" s="88">
        <v>490.3</v>
      </c>
      <c r="C58" s="88">
        <v>540.1</v>
      </c>
      <c r="D58" s="88">
        <v>5.2</v>
      </c>
    </row>
    <row r="59" spans="1:4">
      <c r="A59" s="87">
        <v>44648</v>
      </c>
      <c r="B59" s="88">
        <v>490.4</v>
      </c>
      <c r="C59" s="88">
        <v>538.9</v>
      </c>
      <c r="D59" s="88">
        <v>5.2</v>
      </c>
    </row>
    <row r="60" spans="1:4">
      <c r="A60" s="87">
        <v>44649</v>
      </c>
      <c r="B60" s="88">
        <v>490.4</v>
      </c>
      <c r="C60" s="88">
        <v>541.6</v>
      </c>
      <c r="D60" s="88">
        <v>5.8</v>
      </c>
    </row>
    <row r="61" spans="1:4">
      <c r="A61" s="87">
        <v>44650</v>
      </c>
      <c r="B61" s="88">
        <v>487.8</v>
      </c>
      <c r="C61" s="88">
        <v>542.70000000000005</v>
      </c>
      <c r="D61" s="88">
        <v>5.8</v>
      </c>
    </row>
    <row r="62" spans="1:4">
      <c r="A62" s="87">
        <v>44651</v>
      </c>
      <c r="B62" s="88">
        <v>485.9</v>
      </c>
      <c r="C62" s="88">
        <v>539.20000000000005</v>
      </c>
      <c r="D62" s="88">
        <v>6</v>
      </c>
    </row>
    <row r="63" spans="1:4">
      <c r="A63" s="87">
        <v>44652</v>
      </c>
      <c r="B63" s="88">
        <v>484.8</v>
      </c>
      <c r="C63" s="88">
        <v>536.29999999999995</v>
      </c>
      <c r="D63" s="88">
        <v>5.8</v>
      </c>
    </row>
    <row r="64" spans="1:4">
      <c r="A64" s="87">
        <v>44655</v>
      </c>
      <c r="B64" s="88">
        <v>483.2</v>
      </c>
      <c r="C64" s="88">
        <v>531.6</v>
      </c>
      <c r="D64" s="88">
        <v>5.8</v>
      </c>
    </row>
    <row r="65" spans="1:4">
      <c r="A65" s="87">
        <v>44656</v>
      </c>
      <c r="B65" s="88">
        <v>481.6</v>
      </c>
      <c r="C65" s="88">
        <v>528.29999999999995</v>
      </c>
      <c r="D65" s="88">
        <v>5.8</v>
      </c>
    </row>
    <row r="66" spans="1:4">
      <c r="A66" s="87">
        <v>44657</v>
      </c>
      <c r="B66" s="88">
        <v>479.4</v>
      </c>
      <c r="C66" s="88">
        <v>523.20000000000005</v>
      </c>
      <c r="D66" s="88">
        <v>5.9</v>
      </c>
    </row>
    <row r="67" spans="1:4">
      <c r="A67" s="87">
        <v>44658</v>
      </c>
      <c r="B67" s="88">
        <v>476.9</v>
      </c>
      <c r="C67" s="88">
        <v>519.5</v>
      </c>
      <c r="D67" s="88">
        <v>6.3</v>
      </c>
    </row>
    <row r="68" spans="1:4">
      <c r="A68" s="87">
        <v>44659</v>
      </c>
      <c r="B68" s="88">
        <v>475.7</v>
      </c>
      <c r="C68" s="88">
        <v>517.79999999999995</v>
      </c>
      <c r="D68" s="88">
        <v>6.4</v>
      </c>
    </row>
    <row r="69" spans="1:4">
      <c r="A69" s="87">
        <v>44662</v>
      </c>
      <c r="B69" s="88">
        <v>474.8</v>
      </c>
      <c r="C69" s="88">
        <v>518.20000000000005</v>
      </c>
      <c r="D69" s="88">
        <v>6.1</v>
      </c>
    </row>
    <row r="70" spans="1:4">
      <c r="A70" s="87">
        <v>44663</v>
      </c>
      <c r="B70" s="88">
        <v>473.1</v>
      </c>
      <c r="C70" s="88">
        <v>514.20000000000005</v>
      </c>
      <c r="D70" s="88">
        <v>6</v>
      </c>
    </row>
    <row r="71" spans="1:4">
      <c r="A71" s="87">
        <v>44664</v>
      </c>
      <c r="B71" s="88">
        <v>472.4</v>
      </c>
      <c r="C71" s="88">
        <v>511.5</v>
      </c>
      <c r="D71" s="88">
        <v>5.9</v>
      </c>
    </row>
    <row r="72" spans="1:4">
      <c r="A72" s="87">
        <v>44665</v>
      </c>
      <c r="B72" s="88">
        <v>471.5</v>
      </c>
      <c r="C72" s="88">
        <v>514.20000000000005</v>
      </c>
      <c r="D72" s="88">
        <v>5.8</v>
      </c>
    </row>
    <row r="73" spans="1:4">
      <c r="A73" s="87">
        <v>44666</v>
      </c>
      <c r="B73" s="88">
        <v>471.4</v>
      </c>
      <c r="C73" s="88">
        <v>509.5</v>
      </c>
      <c r="D73" s="88">
        <v>5.9</v>
      </c>
    </row>
    <row r="74" spans="1:4">
      <c r="A74" s="87">
        <v>44669</v>
      </c>
      <c r="B74" s="88">
        <v>471.4</v>
      </c>
      <c r="C74" s="88">
        <v>509.1</v>
      </c>
      <c r="D74" s="88">
        <v>6</v>
      </c>
    </row>
    <row r="75" spans="1:4">
      <c r="A75" s="87">
        <v>44670</v>
      </c>
      <c r="B75" s="88">
        <v>470.8</v>
      </c>
      <c r="C75" s="88">
        <v>508.1</v>
      </c>
      <c r="D75" s="88">
        <v>6</v>
      </c>
    </row>
    <row r="76" spans="1:4">
      <c r="A76" s="87">
        <v>44671</v>
      </c>
      <c r="B76" s="88">
        <v>469.2</v>
      </c>
      <c r="C76" s="88">
        <v>509.3</v>
      </c>
      <c r="D76" s="88">
        <v>6.1</v>
      </c>
    </row>
    <row r="77" spans="1:4">
      <c r="A77" s="87">
        <v>44672</v>
      </c>
      <c r="B77" s="88">
        <v>467.8</v>
      </c>
      <c r="C77" s="88">
        <v>509.8</v>
      </c>
      <c r="D77" s="88">
        <v>6.3</v>
      </c>
    </row>
    <row r="78" spans="1:4">
      <c r="A78" s="87">
        <v>44673</v>
      </c>
      <c r="B78" s="88">
        <v>467.3</v>
      </c>
      <c r="C78" s="88">
        <v>505.4</v>
      </c>
      <c r="D78" s="88">
        <v>6.4</v>
      </c>
    </row>
    <row r="79" spans="1:4">
      <c r="A79" s="87">
        <v>44676</v>
      </c>
      <c r="B79" s="88">
        <v>466.5</v>
      </c>
      <c r="C79" s="88">
        <v>500.5</v>
      </c>
      <c r="D79" s="88">
        <v>6.4</v>
      </c>
    </row>
    <row r="80" spans="1:4">
      <c r="A80" s="87">
        <v>44677</v>
      </c>
      <c r="B80" s="88">
        <v>463.1</v>
      </c>
      <c r="C80" s="88">
        <v>495.1</v>
      </c>
      <c r="D80" s="88">
        <v>6.4</v>
      </c>
    </row>
    <row r="81" spans="1:4">
      <c r="A81" s="87">
        <v>44678</v>
      </c>
      <c r="B81" s="88">
        <v>460</v>
      </c>
      <c r="C81" s="88">
        <v>487.9</v>
      </c>
      <c r="D81" s="88">
        <v>6.3</v>
      </c>
    </row>
    <row r="82" spans="1:4">
      <c r="A82" s="87">
        <v>44679</v>
      </c>
      <c r="B82" s="88">
        <v>456.7</v>
      </c>
      <c r="C82" s="88">
        <v>479.3</v>
      </c>
      <c r="D82" s="88">
        <v>6.3</v>
      </c>
    </row>
    <row r="83" spans="1:4">
      <c r="A83" s="87">
        <v>44680</v>
      </c>
      <c r="B83" s="88">
        <v>453.3</v>
      </c>
      <c r="C83" s="88">
        <v>478.9</v>
      </c>
      <c r="D83" s="88">
        <v>6.4</v>
      </c>
    </row>
    <row r="84" spans="1:4">
      <c r="A84" s="87">
        <v>44683</v>
      </c>
      <c r="B84" s="88">
        <v>449.7</v>
      </c>
      <c r="C84" s="88">
        <v>473.3</v>
      </c>
      <c r="D84" s="88">
        <v>6.3</v>
      </c>
    </row>
    <row r="85" spans="1:4">
      <c r="A85" s="87">
        <v>44684</v>
      </c>
      <c r="B85" s="88">
        <v>450.8</v>
      </c>
      <c r="C85" s="88">
        <v>473.5</v>
      </c>
      <c r="D85" s="88">
        <v>6.5</v>
      </c>
    </row>
    <row r="86" spans="1:4">
      <c r="A86" s="87">
        <v>44685</v>
      </c>
      <c r="B86" s="88">
        <v>454.6</v>
      </c>
      <c r="C86" s="88">
        <v>478.6</v>
      </c>
      <c r="D86" s="88">
        <v>6.6</v>
      </c>
    </row>
    <row r="87" spans="1:4">
      <c r="A87" s="87">
        <v>44686</v>
      </c>
      <c r="B87" s="88">
        <v>464.5</v>
      </c>
      <c r="C87" s="88">
        <v>492.3</v>
      </c>
      <c r="D87" s="88">
        <v>7</v>
      </c>
    </row>
    <row r="88" spans="1:4">
      <c r="A88" s="87">
        <v>44687</v>
      </c>
      <c r="B88" s="88">
        <v>474.4</v>
      </c>
      <c r="C88" s="88">
        <v>502.1</v>
      </c>
      <c r="D88" s="88">
        <v>7.1</v>
      </c>
    </row>
    <row r="89" spans="1:4">
      <c r="A89" s="87">
        <v>44691</v>
      </c>
      <c r="B89" s="88">
        <v>472.6</v>
      </c>
      <c r="C89" s="88">
        <v>498.8</v>
      </c>
      <c r="D89" s="88">
        <v>6.8</v>
      </c>
    </row>
    <row r="90" spans="1:4">
      <c r="A90" s="87">
        <v>44692</v>
      </c>
      <c r="B90" s="88">
        <v>466.9</v>
      </c>
      <c r="C90" s="88">
        <v>492.2</v>
      </c>
      <c r="D90" s="88">
        <v>6.9</v>
      </c>
    </row>
    <row r="91" spans="1:4">
      <c r="A91" s="87">
        <v>44693</v>
      </c>
      <c r="B91" s="88">
        <v>460.1</v>
      </c>
      <c r="C91" s="88">
        <v>480.2</v>
      </c>
      <c r="D91" s="88">
        <v>7</v>
      </c>
    </row>
    <row r="92" spans="1:4">
      <c r="A92" s="87">
        <v>44694</v>
      </c>
      <c r="B92" s="88">
        <v>455.9</v>
      </c>
      <c r="C92" s="88">
        <v>473.7</v>
      </c>
      <c r="D92" s="88">
        <v>7.1</v>
      </c>
    </row>
    <row r="93" spans="1:4">
      <c r="A93" s="87">
        <v>44697</v>
      </c>
      <c r="B93" s="88">
        <v>455</v>
      </c>
      <c r="C93" s="88">
        <v>474.8</v>
      </c>
      <c r="D93" s="88">
        <v>7.2</v>
      </c>
    </row>
    <row r="94" spans="1:4">
      <c r="A94" s="87">
        <v>44698</v>
      </c>
      <c r="B94" s="88">
        <v>454.9</v>
      </c>
      <c r="C94" s="88">
        <v>478.3</v>
      </c>
      <c r="D94" s="88">
        <v>7.2</v>
      </c>
    </row>
    <row r="95" spans="1:4">
      <c r="A95" s="87">
        <v>44699</v>
      </c>
      <c r="B95" s="88">
        <v>457.5</v>
      </c>
      <c r="C95" s="88">
        <v>481.2</v>
      </c>
      <c r="D95" s="88">
        <v>7.2</v>
      </c>
    </row>
    <row r="96" spans="1:4">
      <c r="A96" s="87">
        <v>44700</v>
      </c>
      <c r="B96" s="88">
        <v>459.4</v>
      </c>
      <c r="C96" s="88">
        <v>484.1</v>
      </c>
      <c r="D96" s="88">
        <v>7.4</v>
      </c>
    </row>
    <row r="97" spans="1:4">
      <c r="A97" s="87">
        <v>44701</v>
      </c>
      <c r="B97" s="88">
        <v>459</v>
      </c>
      <c r="C97" s="88">
        <v>485.7</v>
      </c>
      <c r="D97" s="88">
        <v>7.8</v>
      </c>
    </row>
    <row r="98" spans="1:4">
      <c r="A98" s="87">
        <v>44704</v>
      </c>
      <c r="B98" s="88">
        <v>455.7</v>
      </c>
      <c r="C98" s="88">
        <v>486.6</v>
      </c>
      <c r="D98" s="88">
        <v>7.9</v>
      </c>
    </row>
    <row r="99" spans="1:4">
      <c r="A99" s="87">
        <v>44705</v>
      </c>
      <c r="B99" s="88">
        <v>452.7</v>
      </c>
      <c r="C99" s="88">
        <v>484.7</v>
      </c>
      <c r="D99" s="88">
        <v>8</v>
      </c>
    </row>
    <row r="100" spans="1:4">
      <c r="A100" s="87">
        <v>44706</v>
      </c>
      <c r="B100" s="88">
        <v>450.7</v>
      </c>
      <c r="C100" s="88">
        <v>480.8</v>
      </c>
      <c r="D100" s="88">
        <v>8</v>
      </c>
    </row>
    <row r="101" spans="1:4">
      <c r="A101" s="87">
        <v>44707</v>
      </c>
      <c r="B101" s="88">
        <v>447.2</v>
      </c>
      <c r="C101" s="88">
        <v>479.2</v>
      </c>
      <c r="D101" s="88">
        <v>7</v>
      </c>
    </row>
    <row r="102" spans="1:4">
      <c r="A102" s="87">
        <v>44708</v>
      </c>
      <c r="B102" s="88">
        <v>448.2</v>
      </c>
      <c r="C102" s="88">
        <v>479.5</v>
      </c>
      <c r="D102" s="88">
        <v>6.8</v>
      </c>
    </row>
    <row r="103" spans="1:4">
      <c r="A103" s="87">
        <v>44711</v>
      </c>
      <c r="B103" s="88">
        <v>449.6</v>
      </c>
      <c r="C103" s="88">
        <v>484.4</v>
      </c>
      <c r="D103" s="88">
        <v>7.3</v>
      </c>
    </row>
    <row r="104" spans="1:4">
      <c r="A104" s="87">
        <v>44712</v>
      </c>
      <c r="B104" s="88">
        <v>448</v>
      </c>
      <c r="C104" s="88">
        <v>478.9</v>
      </c>
      <c r="D104" s="88">
        <v>7.3</v>
      </c>
    </row>
    <row r="105" spans="1:4">
      <c r="A105" s="87">
        <v>44713</v>
      </c>
      <c r="B105" s="88">
        <v>445.6</v>
      </c>
      <c r="C105" s="88">
        <v>477.6</v>
      </c>
      <c r="D105" s="88">
        <v>7.3</v>
      </c>
    </row>
    <row r="106" spans="1:4">
      <c r="A106" s="87">
        <v>44714</v>
      </c>
      <c r="B106" s="88">
        <v>443.3</v>
      </c>
      <c r="C106" s="88">
        <v>474</v>
      </c>
      <c r="D106" s="88">
        <v>7.2</v>
      </c>
    </row>
    <row r="107" spans="1:4">
      <c r="A107" s="87">
        <v>44715</v>
      </c>
      <c r="B107" s="88">
        <v>440.2</v>
      </c>
      <c r="C107" s="88">
        <v>472.6</v>
      </c>
      <c r="D107" s="88">
        <v>7.1</v>
      </c>
    </row>
    <row r="108" spans="1:4">
      <c r="A108" s="87">
        <v>44718</v>
      </c>
      <c r="B108" s="88">
        <v>437.6</v>
      </c>
      <c r="C108" s="88">
        <v>469.4</v>
      </c>
      <c r="D108" s="88">
        <v>7.2</v>
      </c>
    </row>
    <row r="109" spans="1:4">
      <c r="A109" s="87">
        <v>44719</v>
      </c>
      <c r="B109" s="88">
        <v>433.9</v>
      </c>
      <c r="C109" s="88">
        <v>463.1</v>
      </c>
      <c r="D109" s="88">
        <v>7.1</v>
      </c>
    </row>
    <row r="110" spans="1:4">
      <c r="A110" s="87">
        <v>44720</v>
      </c>
      <c r="B110" s="88">
        <v>430.8</v>
      </c>
      <c r="C110" s="88">
        <v>461.6</v>
      </c>
      <c r="D110" s="88">
        <v>7.2</v>
      </c>
    </row>
    <row r="111" spans="1:4">
      <c r="A111" s="87">
        <v>44721</v>
      </c>
      <c r="B111" s="88">
        <v>426.9</v>
      </c>
      <c r="C111" s="88">
        <v>457.5</v>
      </c>
      <c r="D111" s="88">
        <v>7.4</v>
      </c>
    </row>
    <row r="112" spans="1:4">
      <c r="A112" s="87">
        <v>44722</v>
      </c>
      <c r="B112" s="88">
        <v>422</v>
      </c>
      <c r="C112" s="88">
        <v>446.9</v>
      </c>
      <c r="D112" s="88">
        <v>7.4</v>
      </c>
    </row>
    <row r="113" spans="1:4">
      <c r="A113" s="87">
        <v>44725</v>
      </c>
      <c r="B113" s="88">
        <v>418.6</v>
      </c>
      <c r="C113" s="88">
        <v>438.2</v>
      </c>
      <c r="D113" s="88">
        <v>7.4</v>
      </c>
    </row>
    <row r="114" spans="1:4">
      <c r="A114" s="87">
        <v>44726</v>
      </c>
      <c r="B114" s="88">
        <v>419.6</v>
      </c>
      <c r="C114" s="88">
        <v>437.9</v>
      </c>
      <c r="D114" s="88">
        <v>7.4</v>
      </c>
    </row>
    <row r="115" spans="1:4">
      <c r="A115" s="87">
        <v>44727</v>
      </c>
      <c r="B115" s="88">
        <v>424.4</v>
      </c>
      <c r="C115" s="88">
        <v>444.8</v>
      </c>
      <c r="D115" s="88">
        <v>7.5</v>
      </c>
    </row>
    <row r="116" spans="1:4">
      <c r="A116" s="87">
        <v>44728</v>
      </c>
      <c r="B116" s="88">
        <v>427.5</v>
      </c>
      <c r="C116" s="88">
        <v>444.7</v>
      </c>
      <c r="D116" s="88">
        <v>7.6</v>
      </c>
    </row>
    <row r="117" spans="1:4">
      <c r="A117" s="87">
        <v>44729</v>
      </c>
      <c r="B117" s="88">
        <v>425.3</v>
      </c>
      <c r="C117" s="88">
        <v>447.3</v>
      </c>
      <c r="D117" s="88">
        <v>7.5</v>
      </c>
    </row>
    <row r="118" spans="1:4">
      <c r="A118" s="87">
        <v>44732</v>
      </c>
      <c r="B118" s="88">
        <v>421</v>
      </c>
      <c r="C118" s="88">
        <v>443.5</v>
      </c>
      <c r="D118" s="88">
        <v>7.5</v>
      </c>
    </row>
    <row r="119" spans="1:4">
      <c r="A119" s="87">
        <v>44733</v>
      </c>
      <c r="B119" s="88">
        <v>417</v>
      </c>
      <c r="C119" s="88">
        <v>440.1</v>
      </c>
      <c r="D119" s="88">
        <v>7.7</v>
      </c>
    </row>
    <row r="120" spans="1:4">
      <c r="A120" s="87">
        <v>44734</v>
      </c>
      <c r="B120" s="88">
        <v>412.6</v>
      </c>
      <c r="C120" s="88">
        <v>434.1</v>
      </c>
      <c r="D120" s="88">
        <v>7.8</v>
      </c>
    </row>
    <row r="121" spans="1:4">
      <c r="A121" s="87">
        <v>44735</v>
      </c>
      <c r="B121" s="88">
        <v>410.8</v>
      </c>
      <c r="C121" s="88">
        <v>431.5</v>
      </c>
      <c r="D121" s="88">
        <v>7.7</v>
      </c>
    </row>
    <row r="122" spans="1:4">
      <c r="A122" s="87">
        <v>44736</v>
      </c>
      <c r="B122" s="88">
        <v>408.6</v>
      </c>
      <c r="C122" s="88">
        <v>430.5</v>
      </c>
      <c r="D122" s="88">
        <v>7.7</v>
      </c>
    </row>
    <row r="123" spans="1:4">
      <c r="A123" s="87">
        <v>44739</v>
      </c>
      <c r="B123" s="88">
        <v>409.6</v>
      </c>
      <c r="C123" s="88">
        <v>433.5</v>
      </c>
      <c r="D123" s="88">
        <v>7.7</v>
      </c>
    </row>
    <row r="124" spans="1:4">
      <c r="A124" s="87">
        <v>44740</v>
      </c>
      <c r="B124" s="88">
        <v>408.4</v>
      </c>
      <c r="C124" s="88">
        <v>432</v>
      </c>
      <c r="D124" s="88">
        <v>7.7</v>
      </c>
    </row>
    <row r="125" spans="1:4">
      <c r="A125" s="87">
        <v>44741</v>
      </c>
      <c r="B125" s="88">
        <v>408.3</v>
      </c>
      <c r="C125" s="88">
        <v>429.8</v>
      </c>
      <c r="D125" s="88">
        <v>7.8</v>
      </c>
    </row>
    <row r="126" spans="1:4">
      <c r="A126" s="87">
        <v>44742</v>
      </c>
      <c r="B126" s="88">
        <v>407.2</v>
      </c>
      <c r="C126" s="88">
        <v>423.5</v>
      </c>
      <c r="D126" s="88">
        <v>7.8</v>
      </c>
    </row>
    <row r="127" spans="1:4">
      <c r="A127" s="87">
        <v>44743</v>
      </c>
      <c r="B127" s="88">
        <v>408</v>
      </c>
      <c r="C127" s="88">
        <v>426.4</v>
      </c>
      <c r="D127" s="88">
        <v>7.5</v>
      </c>
    </row>
    <row r="128" spans="1:4">
      <c r="A128" s="87">
        <v>44746</v>
      </c>
      <c r="B128" s="88">
        <v>407.5</v>
      </c>
      <c r="C128" s="88">
        <v>425.9</v>
      </c>
      <c r="D128" s="88">
        <v>7.4</v>
      </c>
    </row>
    <row r="129" spans="1:4">
      <c r="A129" s="87">
        <v>44748</v>
      </c>
      <c r="B129" s="88">
        <v>408.2</v>
      </c>
      <c r="C129" s="88">
        <v>416.3</v>
      </c>
      <c r="D129" s="88">
        <v>6.6</v>
      </c>
    </row>
    <row r="130" spans="1:4">
      <c r="A130" s="87">
        <v>44749</v>
      </c>
      <c r="B130" s="88">
        <v>409.4</v>
      </c>
      <c r="C130" s="88">
        <v>417.2</v>
      </c>
      <c r="D130" s="88">
        <v>6.5</v>
      </c>
    </row>
    <row r="131" spans="1:4">
      <c r="A131" s="87">
        <v>44750</v>
      </c>
      <c r="B131" s="88">
        <v>410.7</v>
      </c>
      <c r="C131" s="88">
        <v>416.5</v>
      </c>
      <c r="D131" s="88">
        <v>6.7</v>
      </c>
    </row>
    <row r="132" spans="1:4">
      <c r="A132" s="87">
        <v>44753</v>
      </c>
      <c r="B132" s="88">
        <v>411</v>
      </c>
      <c r="C132" s="88">
        <v>415.6</v>
      </c>
      <c r="D132" s="88">
        <v>6.7</v>
      </c>
    </row>
    <row r="133" spans="1:4">
      <c r="A133" s="87">
        <v>44754</v>
      </c>
      <c r="B133" s="88">
        <v>411</v>
      </c>
      <c r="C133" s="88">
        <v>411.9</v>
      </c>
      <c r="D133" s="88">
        <v>7</v>
      </c>
    </row>
    <row r="134" spans="1:4">
      <c r="A134" s="87">
        <v>44755</v>
      </c>
      <c r="B134" s="88">
        <v>411.8</v>
      </c>
      <c r="C134" s="88">
        <v>414.2</v>
      </c>
      <c r="D134" s="88">
        <v>7.1</v>
      </c>
    </row>
    <row r="135" spans="1:4">
      <c r="A135" s="87">
        <v>44756</v>
      </c>
      <c r="B135" s="88">
        <v>412.6</v>
      </c>
      <c r="C135" s="88">
        <v>413.2</v>
      </c>
      <c r="D135" s="88">
        <v>7.1</v>
      </c>
    </row>
    <row r="136" spans="1:4">
      <c r="A136" s="87">
        <v>44757</v>
      </c>
      <c r="B136" s="88">
        <v>413.4</v>
      </c>
      <c r="C136" s="88">
        <v>415.9</v>
      </c>
      <c r="D136" s="88">
        <v>7.3</v>
      </c>
    </row>
    <row r="137" spans="1:4">
      <c r="A137" s="87">
        <v>44760</v>
      </c>
      <c r="B137" s="88">
        <v>415.1</v>
      </c>
      <c r="C137" s="88">
        <v>421.5</v>
      </c>
      <c r="D137" s="88">
        <v>7.4</v>
      </c>
    </row>
    <row r="138" spans="1:4">
      <c r="A138" s="87">
        <v>44761</v>
      </c>
      <c r="B138" s="88">
        <v>415.4</v>
      </c>
      <c r="C138" s="88">
        <v>425.9</v>
      </c>
      <c r="D138" s="88">
        <v>7.5</v>
      </c>
    </row>
    <row r="139" spans="1:4">
      <c r="A139" s="87">
        <v>44762</v>
      </c>
      <c r="B139" s="88">
        <v>415.6</v>
      </c>
      <c r="C139" s="88">
        <v>423.7</v>
      </c>
      <c r="D139" s="88">
        <v>7.6</v>
      </c>
    </row>
    <row r="140" spans="1:4">
      <c r="A140" s="87">
        <v>44763</v>
      </c>
      <c r="B140" s="88">
        <v>414.8</v>
      </c>
      <c r="C140" s="88">
        <v>422.8</v>
      </c>
      <c r="D140" s="88">
        <v>7.2</v>
      </c>
    </row>
    <row r="141" spans="1:4">
      <c r="A141" s="87">
        <v>44764</v>
      </c>
      <c r="B141" s="88">
        <v>413.1</v>
      </c>
      <c r="C141" s="88">
        <v>420.1</v>
      </c>
      <c r="D141" s="88">
        <v>7.2</v>
      </c>
    </row>
    <row r="142" spans="1:4">
      <c r="A142" s="87">
        <v>44767</v>
      </c>
      <c r="B142" s="88">
        <v>411.3</v>
      </c>
      <c r="C142" s="88">
        <v>420.9</v>
      </c>
      <c r="D142" s="88">
        <v>7.1</v>
      </c>
    </row>
    <row r="143" spans="1:4">
      <c r="A143" s="87">
        <v>44768</v>
      </c>
      <c r="B143" s="88">
        <v>409.4</v>
      </c>
      <c r="C143" s="88">
        <v>415.6</v>
      </c>
      <c r="D143" s="88">
        <v>7</v>
      </c>
    </row>
    <row r="144" spans="1:4">
      <c r="A144" s="87">
        <v>44769</v>
      </c>
      <c r="B144" s="88">
        <v>407.9</v>
      </c>
      <c r="C144" s="88">
        <v>414.2</v>
      </c>
      <c r="D144" s="88">
        <v>6.8</v>
      </c>
    </row>
    <row r="145" spans="1:4">
      <c r="A145" s="87">
        <v>44770</v>
      </c>
      <c r="B145" s="88">
        <v>406.7</v>
      </c>
      <c r="C145" s="88">
        <v>412.1</v>
      </c>
      <c r="D145" s="88">
        <v>6.7</v>
      </c>
    </row>
    <row r="146" spans="1:4">
      <c r="A146" s="87">
        <v>44771</v>
      </c>
      <c r="B146" s="88">
        <v>407.7</v>
      </c>
      <c r="C146" s="88">
        <v>417.5</v>
      </c>
      <c r="D146" s="88">
        <v>6.6</v>
      </c>
    </row>
    <row r="147" spans="1:4">
      <c r="A147" s="87">
        <v>44774</v>
      </c>
      <c r="B147" s="88">
        <v>407.5</v>
      </c>
      <c r="C147" s="88">
        <v>417.8</v>
      </c>
      <c r="D147" s="88">
        <v>6.6</v>
      </c>
    </row>
    <row r="148" spans="1:4">
      <c r="A148" s="87">
        <v>44775</v>
      </c>
      <c r="B148" s="88">
        <v>407</v>
      </c>
      <c r="C148" s="88">
        <v>416.2</v>
      </c>
      <c r="D148" s="88">
        <v>6.7</v>
      </c>
    </row>
    <row r="149" spans="1:4">
      <c r="A149" s="87">
        <v>44776</v>
      </c>
      <c r="B149" s="88">
        <v>406.4</v>
      </c>
      <c r="C149" s="88">
        <v>414.1</v>
      </c>
      <c r="D149" s="88">
        <v>6.7</v>
      </c>
    </row>
    <row r="150" spans="1:4">
      <c r="A150" s="87">
        <v>44777</v>
      </c>
      <c r="B150" s="88">
        <v>406</v>
      </c>
      <c r="C150" s="88">
        <v>413.7</v>
      </c>
      <c r="D150" s="88">
        <v>6.7</v>
      </c>
    </row>
    <row r="151" spans="1:4">
      <c r="A151" s="87">
        <v>44778</v>
      </c>
      <c r="B151" s="88">
        <v>406.1</v>
      </c>
      <c r="C151" s="88">
        <v>415.6</v>
      </c>
      <c r="D151" s="88">
        <v>6.7</v>
      </c>
    </row>
    <row r="152" spans="1:4">
      <c r="A152" s="87">
        <v>44781</v>
      </c>
      <c r="B152" s="88">
        <v>406.6</v>
      </c>
      <c r="C152" s="88">
        <v>414.4</v>
      </c>
      <c r="D152" s="88">
        <v>6.7</v>
      </c>
    </row>
    <row r="153" spans="1:4">
      <c r="A153" s="87">
        <v>44782</v>
      </c>
      <c r="B153" s="88">
        <v>406.3</v>
      </c>
      <c r="C153" s="88">
        <v>415.5</v>
      </c>
      <c r="D153" s="88">
        <v>6.7</v>
      </c>
    </row>
    <row r="154" spans="1:4">
      <c r="A154" s="87">
        <v>44783</v>
      </c>
      <c r="B154" s="88">
        <v>405.8</v>
      </c>
      <c r="C154" s="88">
        <v>415.5</v>
      </c>
      <c r="D154" s="88">
        <v>6.7</v>
      </c>
    </row>
    <row r="155" spans="1:4">
      <c r="A155" s="87">
        <v>44784</v>
      </c>
      <c r="B155" s="88">
        <v>406.1</v>
      </c>
      <c r="C155" s="88">
        <v>419.8</v>
      </c>
      <c r="D155" s="88">
        <v>6.7</v>
      </c>
    </row>
    <row r="156" spans="1:4">
      <c r="A156" s="87">
        <v>44785</v>
      </c>
      <c r="B156" s="88">
        <v>405.9</v>
      </c>
      <c r="C156" s="88">
        <v>417.6</v>
      </c>
      <c r="D156" s="88">
        <v>6.7</v>
      </c>
    </row>
    <row r="157" spans="1:4">
      <c r="A157" s="87">
        <v>44788</v>
      </c>
      <c r="B157" s="88">
        <v>406.2</v>
      </c>
      <c r="C157" s="88">
        <v>414.3</v>
      </c>
      <c r="D157" s="88">
        <v>6.6</v>
      </c>
    </row>
    <row r="158" spans="1:4">
      <c r="A158" s="87">
        <v>44789</v>
      </c>
      <c r="B158" s="88">
        <v>406.1</v>
      </c>
      <c r="C158" s="88">
        <v>411.4</v>
      </c>
      <c r="D158" s="88">
        <v>6.6</v>
      </c>
    </row>
    <row r="159" spans="1:4">
      <c r="A159" s="87">
        <v>44790</v>
      </c>
      <c r="B159" s="88">
        <v>406</v>
      </c>
      <c r="C159" s="88">
        <v>412.9</v>
      </c>
      <c r="D159" s="88">
        <v>6.7</v>
      </c>
    </row>
    <row r="160" spans="1:4">
      <c r="A160" s="87">
        <v>44791</v>
      </c>
      <c r="B160" s="88">
        <v>405.8</v>
      </c>
      <c r="C160" s="88">
        <v>412.8</v>
      </c>
      <c r="D160" s="88">
        <v>6.8</v>
      </c>
    </row>
    <row r="161" spans="1:4">
      <c r="A161" s="87">
        <v>44792</v>
      </c>
      <c r="B161" s="88">
        <v>405.2</v>
      </c>
      <c r="C161" s="88">
        <v>407.5</v>
      </c>
      <c r="D161" s="88">
        <v>6.9</v>
      </c>
    </row>
    <row r="162" spans="1:4">
      <c r="A162" s="87">
        <v>44795</v>
      </c>
      <c r="B162" s="88">
        <v>405.5</v>
      </c>
      <c r="C162" s="88">
        <v>406</v>
      </c>
      <c r="D162" s="88">
        <v>6.8</v>
      </c>
    </row>
    <row r="163" spans="1:4">
      <c r="A163" s="87">
        <v>44796</v>
      </c>
      <c r="B163" s="88">
        <v>404.9</v>
      </c>
      <c r="C163" s="88">
        <v>401.9</v>
      </c>
      <c r="D163" s="88">
        <v>6.8</v>
      </c>
    </row>
    <row r="164" spans="1:4">
      <c r="A164" s="87">
        <v>44797</v>
      </c>
      <c r="B164" s="88">
        <v>404.9</v>
      </c>
      <c r="C164" s="88">
        <v>401.6</v>
      </c>
      <c r="D164" s="88">
        <v>6.8</v>
      </c>
    </row>
    <row r="165" spans="1:4">
      <c r="A165" s="87">
        <v>44798</v>
      </c>
      <c r="B165" s="88">
        <v>404.9</v>
      </c>
      <c r="C165" s="88">
        <v>404</v>
      </c>
      <c r="D165" s="88">
        <v>6.8</v>
      </c>
    </row>
    <row r="166" spans="1:4">
      <c r="A166" s="87">
        <v>44799</v>
      </c>
      <c r="B166" s="88">
        <v>404.8</v>
      </c>
      <c r="C166" s="88">
        <v>405.3</v>
      </c>
      <c r="D166" s="88">
        <v>6.7</v>
      </c>
    </row>
    <row r="167" spans="1:4">
      <c r="A167" s="87">
        <v>44802</v>
      </c>
      <c r="B167" s="88">
        <v>405.1</v>
      </c>
      <c r="C167" s="88">
        <v>404.6</v>
      </c>
      <c r="D167" s="88">
        <v>6.7</v>
      </c>
    </row>
    <row r="168" spans="1:4">
      <c r="A168" s="87">
        <v>44803</v>
      </c>
      <c r="B168" s="88">
        <v>404.8</v>
      </c>
      <c r="C168" s="88">
        <v>406.1</v>
      </c>
      <c r="D168" s="88">
        <v>6.7</v>
      </c>
    </row>
    <row r="169" spans="1:4">
      <c r="A169" s="87">
        <v>44804</v>
      </c>
      <c r="B169" s="88">
        <v>404.6</v>
      </c>
      <c r="C169" s="88">
        <v>403.6</v>
      </c>
      <c r="D169" s="88">
        <v>6.7</v>
      </c>
    </row>
    <row r="170" spans="1:4">
      <c r="A170" s="87">
        <v>44805</v>
      </c>
      <c r="B170" s="88">
        <v>404.7</v>
      </c>
      <c r="C170" s="88">
        <v>405.4</v>
      </c>
      <c r="D170" s="88">
        <v>6.7</v>
      </c>
    </row>
    <row r="171" spans="1:4">
      <c r="A171" s="87">
        <v>44806</v>
      </c>
      <c r="B171" s="88">
        <v>404.6</v>
      </c>
      <c r="C171" s="88">
        <v>404.5</v>
      </c>
      <c r="D171" s="88">
        <v>6.7</v>
      </c>
    </row>
    <row r="172" spans="1:4">
      <c r="A172" s="87">
        <v>44809</v>
      </c>
      <c r="B172" s="88">
        <v>404.7</v>
      </c>
      <c r="C172" s="88">
        <v>402</v>
      </c>
      <c r="D172" s="88">
        <v>6.7</v>
      </c>
    </row>
    <row r="173" spans="1:4">
      <c r="A173" s="87">
        <v>44810</v>
      </c>
      <c r="B173" s="88">
        <v>404.8</v>
      </c>
      <c r="C173" s="88">
        <v>402</v>
      </c>
      <c r="D173" s="88">
        <v>6.7</v>
      </c>
    </row>
    <row r="174" spans="1:4">
      <c r="A174" s="87">
        <v>44811</v>
      </c>
      <c r="B174" s="88">
        <v>404.9</v>
      </c>
      <c r="C174" s="88">
        <v>400.9</v>
      </c>
      <c r="D174" s="88">
        <v>6.6</v>
      </c>
    </row>
    <row r="175" spans="1:4">
      <c r="A175" s="87">
        <v>44812</v>
      </c>
      <c r="B175" s="88">
        <v>405.1</v>
      </c>
      <c r="C175" s="88">
        <v>405.5</v>
      </c>
      <c r="D175" s="88">
        <v>6.7</v>
      </c>
    </row>
    <row r="176" spans="1:4">
      <c r="A176" s="87">
        <v>44813</v>
      </c>
      <c r="B176" s="88">
        <v>405.3</v>
      </c>
      <c r="C176" s="88">
        <v>408.3</v>
      </c>
      <c r="D176" s="88">
        <v>6.7</v>
      </c>
    </row>
    <row r="177" spans="1:4">
      <c r="A177" s="87">
        <v>44816</v>
      </c>
      <c r="B177" s="88">
        <v>405.5</v>
      </c>
      <c r="C177" s="88">
        <v>411.1</v>
      </c>
      <c r="D177" s="88">
        <v>6.7</v>
      </c>
    </row>
    <row r="178" spans="1:4">
      <c r="A178" s="87">
        <v>44817</v>
      </c>
      <c r="B178" s="88">
        <v>405.7</v>
      </c>
      <c r="C178" s="88">
        <v>412.9</v>
      </c>
      <c r="D178" s="88">
        <v>6.8</v>
      </c>
    </row>
    <row r="179" spans="1:4">
      <c r="A179" s="87">
        <v>44818</v>
      </c>
      <c r="B179" s="88">
        <v>406.7</v>
      </c>
      <c r="C179" s="88">
        <v>407</v>
      </c>
      <c r="D179" s="88">
        <v>6.8</v>
      </c>
    </row>
    <row r="180" spans="1:4">
      <c r="A180" s="87">
        <v>44819</v>
      </c>
      <c r="B180" s="88">
        <v>411.1</v>
      </c>
      <c r="C180" s="88">
        <v>410.4</v>
      </c>
      <c r="D180" s="88">
        <v>6.9</v>
      </c>
    </row>
    <row r="181" spans="1:4">
      <c r="A181" s="87">
        <v>44820</v>
      </c>
      <c r="B181" s="88">
        <v>416</v>
      </c>
      <c r="C181" s="88">
        <v>415.4</v>
      </c>
      <c r="D181" s="88">
        <v>6.9</v>
      </c>
    </row>
    <row r="182" spans="1:4">
      <c r="A182" s="87">
        <v>44823</v>
      </c>
      <c r="B182" s="88">
        <v>418.3</v>
      </c>
      <c r="C182" s="88">
        <v>418.1</v>
      </c>
      <c r="D182" s="88">
        <v>7</v>
      </c>
    </row>
    <row r="183" spans="1:4">
      <c r="A183" s="87">
        <v>44824</v>
      </c>
      <c r="B183" s="88">
        <v>417.9</v>
      </c>
      <c r="C183" s="88">
        <v>418.1</v>
      </c>
      <c r="D183" s="88">
        <v>7</v>
      </c>
    </row>
    <row r="184" spans="1:4">
      <c r="A184" s="87">
        <v>44826</v>
      </c>
      <c r="B184" s="88">
        <v>418</v>
      </c>
      <c r="C184" s="88">
        <v>412.6</v>
      </c>
      <c r="D184" s="88">
        <v>7</v>
      </c>
    </row>
    <row r="185" spans="1:4">
      <c r="A185" s="87">
        <v>44827</v>
      </c>
      <c r="B185" s="88">
        <v>416.3</v>
      </c>
      <c r="C185" s="88">
        <v>406</v>
      </c>
      <c r="D185" s="88">
        <v>7.3</v>
      </c>
    </row>
    <row r="186" spans="1:4">
      <c r="A186" s="87">
        <v>44830</v>
      </c>
      <c r="B186" s="88">
        <v>413.1</v>
      </c>
      <c r="C186" s="88">
        <v>398.3</v>
      </c>
      <c r="D186" s="88">
        <v>7.1</v>
      </c>
    </row>
    <row r="187" spans="1:4">
      <c r="A187" s="87">
        <v>44831</v>
      </c>
      <c r="B187" s="88">
        <v>409.8</v>
      </c>
      <c r="C187" s="88">
        <v>394.5</v>
      </c>
      <c r="D187" s="88">
        <v>7.1</v>
      </c>
    </row>
    <row r="188" spans="1:4">
      <c r="A188" s="87">
        <v>44832</v>
      </c>
      <c r="B188" s="88">
        <v>408</v>
      </c>
      <c r="C188" s="88">
        <v>390.3</v>
      </c>
      <c r="D188" s="88">
        <v>7</v>
      </c>
    </row>
    <row r="189" spans="1:4">
      <c r="A189" s="87">
        <v>44833</v>
      </c>
      <c r="B189" s="88">
        <v>405.9</v>
      </c>
      <c r="C189" s="88">
        <v>394.2</v>
      </c>
      <c r="D189" s="88">
        <v>7.1</v>
      </c>
    </row>
    <row r="190" spans="1:4">
      <c r="A190" s="87">
        <v>44834</v>
      </c>
      <c r="B190" s="88">
        <v>405.7</v>
      </c>
      <c r="C190" s="88">
        <v>396.1</v>
      </c>
      <c r="D190" s="88">
        <v>7.6</v>
      </c>
    </row>
    <row r="191" spans="1:4">
      <c r="A191" s="87">
        <v>44837</v>
      </c>
      <c r="B191" s="88">
        <v>406.2</v>
      </c>
      <c r="C191" s="88">
        <v>397.2</v>
      </c>
      <c r="D191" s="88">
        <v>7.1</v>
      </c>
    </row>
    <row r="192" spans="1:4">
      <c r="A192" s="87">
        <v>44838</v>
      </c>
      <c r="B192" s="88">
        <v>406.5</v>
      </c>
      <c r="C192" s="88">
        <v>402.2</v>
      </c>
      <c r="D192" s="88">
        <v>6.9</v>
      </c>
    </row>
    <row r="193" spans="1:4">
      <c r="A193" s="87">
        <v>44839</v>
      </c>
      <c r="B193" s="88">
        <v>405.7</v>
      </c>
      <c r="C193" s="88">
        <v>402.6</v>
      </c>
      <c r="D193" s="88">
        <v>6.8</v>
      </c>
    </row>
    <row r="194" spans="1:4">
      <c r="A194" s="87">
        <v>44840</v>
      </c>
      <c r="B194" s="88">
        <v>405.5</v>
      </c>
      <c r="C194" s="88">
        <v>400.8</v>
      </c>
      <c r="D194" s="88">
        <v>6.7</v>
      </c>
    </row>
    <row r="195" spans="1:4">
      <c r="A195" s="87">
        <v>44841</v>
      </c>
      <c r="B195" s="88">
        <v>404.6</v>
      </c>
      <c r="C195" s="88">
        <v>396.3</v>
      </c>
      <c r="D195" s="88">
        <v>6.6</v>
      </c>
    </row>
    <row r="196" spans="1:4">
      <c r="A196" s="87">
        <v>44844</v>
      </c>
      <c r="B196" s="88">
        <v>404.3</v>
      </c>
      <c r="C196" s="88">
        <v>391.9</v>
      </c>
      <c r="D196" s="88">
        <v>6.5</v>
      </c>
    </row>
    <row r="197" spans="1:4">
      <c r="A197" s="87">
        <v>44845</v>
      </c>
      <c r="B197" s="88">
        <v>404</v>
      </c>
      <c r="C197" s="88">
        <v>392.7</v>
      </c>
      <c r="D197" s="88">
        <v>6.3</v>
      </c>
    </row>
    <row r="198" spans="1:4">
      <c r="A198" s="87">
        <v>44846</v>
      </c>
      <c r="B198" s="88">
        <v>403.7</v>
      </c>
      <c r="C198" s="88">
        <v>392.3</v>
      </c>
      <c r="D198" s="88">
        <v>6.2</v>
      </c>
    </row>
    <row r="199" spans="1:4">
      <c r="A199" s="87">
        <v>44847</v>
      </c>
      <c r="B199" s="88">
        <v>403.9</v>
      </c>
      <c r="C199" s="88">
        <v>392.8</v>
      </c>
      <c r="D199" s="88">
        <v>6.4</v>
      </c>
    </row>
    <row r="200" spans="1:4">
      <c r="A200" s="87">
        <v>44848</v>
      </c>
      <c r="B200" s="88">
        <v>403.9</v>
      </c>
      <c r="C200" s="88">
        <v>393.1</v>
      </c>
      <c r="D200" s="88">
        <v>6.4</v>
      </c>
    </row>
    <row r="201" spans="1:4">
      <c r="A201" s="87">
        <v>44851</v>
      </c>
      <c r="B201" s="88">
        <v>404.1</v>
      </c>
      <c r="C201" s="88">
        <v>394</v>
      </c>
      <c r="D201" s="88">
        <v>6.5</v>
      </c>
    </row>
    <row r="202" spans="1:4">
      <c r="A202" s="87">
        <v>44852</v>
      </c>
      <c r="B202" s="88">
        <v>404</v>
      </c>
      <c r="C202" s="88">
        <v>396.7</v>
      </c>
      <c r="D202" s="88">
        <v>6.6</v>
      </c>
    </row>
    <row r="203" spans="1:4">
      <c r="A203" s="87">
        <v>44853</v>
      </c>
      <c r="B203" s="88">
        <v>404</v>
      </c>
      <c r="C203" s="88">
        <v>395.1</v>
      </c>
      <c r="D203" s="88">
        <v>6.6</v>
      </c>
    </row>
    <row r="204" spans="1:4">
      <c r="A204" s="87">
        <v>44854</v>
      </c>
      <c r="B204" s="88">
        <v>403.6</v>
      </c>
      <c r="C204" s="88">
        <v>395.8</v>
      </c>
      <c r="D204" s="88">
        <v>6.6</v>
      </c>
    </row>
    <row r="205" spans="1:4">
      <c r="A205" s="87">
        <v>44855</v>
      </c>
      <c r="B205" s="88">
        <v>403</v>
      </c>
      <c r="C205" s="88">
        <v>392.9</v>
      </c>
      <c r="D205" s="88">
        <v>6.6</v>
      </c>
    </row>
    <row r="206" spans="1:4">
      <c r="A206" s="87">
        <v>44858</v>
      </c>
      <c r="B206" s="88">
        <v>402.3</v>
      </c>
      <c r="C206" s="88">
        <v>395.1</v>
      </c>
      <c r="D206" s="88">
        <v>6.6</v>
      </c>
    </row>
    <row r="207" spans="1:4">
      <c r="A207" s="87">
        <v>44859</v>
      </c>
      <c r="B207" s="88">
        <v>400.9</v>
      </c>
      <c r="C207" s="88">
        <v>395.3</v>
      </c>
      <c r="D207" s="88">
        <v>6.5</v>
      </c>
    </row>
    <row r="208" spans="1:4">
      <c r="A208" s="87">
        <v>44860</v>
      </c>
      <c r="B208" s="88">
        <v>399.4</v>
      </c>
      <c r="C208" s="88">
        <v>400.3</v>
      </c>
      <c r="D208" s="88">
        <v>6.5</v>
      </c>
    </row>
    <row r="209" spans="1:4">
      <c r="A209" s="87">
        <v>44861</v>
      </c>
      <c r="B209" s="88">
        <v>396.7</v>
      </c>
      <c r="C209" s="88">
        <v>398.2</v>
      </c>
      <c r="D209" s="88">
        <v>6.5</v>
      </c>
    </row>
    <row r="210" spans="1:4">
      <c r="A210" s="87">
        <v>44862</v>
      </c>
      <c r="B210" s="88">
        <v>395.5</v>
      </c>
      <c r="C210" s="88">
        <v>393.4</v>
      </c>
      <c r="D210" s="88">
        <v>6.4</v>
      </c>
    </row>
    <row r="211" spans="1:4">
      <c r="A211" s="87">
        <v>44865</v>
      </c>
      <c r="B211" s="88">
        <v>395.4</v>
      </c>
      <c r="C211" s="88">
        <v>392.8</v>
      </c>
      <c r="D211" s="88">
        <v>6.4</v>
      </c>
    </row>
    <row r="212" spans="1:4">
      <c r="A212" s="87">
        <v>44866</v>
      </c>
      <c r="B212" s="88">
        <v>395.2</v>
      </c>
      <c r="C212" s="88">
        <v>392.6</v>
      </c>
      <c r="D212" s="88">
        <v>6.5</v>
      </c>
    </row>
    <row r="213" spans="1:4">
      <c r="A213" s="87">
        <v>44867</v>
      </c>
      <c r="B213" s="88">
        <v>395.4</v>
      </c>
      <c r="C213" s="88">
        <v>391.4</v>
      </c>
      <c r="D213" s="88">
        <v>6.4</v>
      </c>
    </row>
    <row r="214" spans="1:4">
      <c r="A214" s="87">
        <v>44868</v>
      </c>
      <c r="B214" s="88">
        <v>395.3</v>
      </c>
      <c r="C214" s="88">
        <v>385.2</v>
      </c>
      <c r="D214" s="88">
        <v>6.4</v>
      </c>
    </row>
    <row r="215" spans="1:4">
      <c r="A215" s="87">
        <v>44869</v>
      </c>
      <c r="B215" s="88">
        <v>395.5</v>
      </c>
      <c r="C215" s="88">
        <v>387.3</v>
      </c>
      <c r="D215" s="88">
        <v>6.4</v>
      </c>
    </row>
    <row r="216" spans="1:4">
      <c r="A216" s="87">
        <v>44872</v>
      </c>
      <c r="B216" s="88">
        <v>395.9</v>
      </c>
      <c r="C216" s="88">
        <v>395.3</v>
      </c>
      <c r="D216" s="88">
        <v>6.4</v>
      </c>
    </row>
    <row r="217" spans="1:4">
      <c r="A217" s="87">
        <v>44873</v>
      </c>
      <c r="B217" s="88">
        <v>396.2</v>
      </c>
      <c r="C217" s="88">
        <v>395.9</v>
      </c>
      <c r="D217" s="88">
        <v>6.5</v>
      </c>
    </row>
    <row r="218" spans="1:4">
      <c r="A218" s="87">
        <v>44874</v>
      </c>
      <c r="B218" s="88">
        <v>394.7</v>
      </c>
      <c r="C218" s="88">
        <v>396.6</v>
      </c>
      <c r="D218" s="88">
        <v>6.5</v>
      </c>
    </row>
    <row r="219" spans="1:4">
      <c r="A219" s="87">
        <v>44875</v>
      </c>
      <c r="B219" s="88">
        <v>395.3</v>
      </c>
      <c r="C219" s="88">
        <v>393.3</v>
      </c>
      <c r="D219" s="88">
        <v>6.5</v>
      </c>
    </row>
    <row r="220" spans="1:4">
      <c r="A220" s="87">
        <v>44876</v>
      </c>
      <c r="B220" s="88">
        <v>396.1</v>
      </c>
      <c r="C220" s="88">
        <v>406.4</v>
      </c>
      <c r="D220" s="88">
        <v>6.6</v>
      </c>
    </row>
    <row r="221" spans="1:4">
      <c r="A221" s="87">
        <v>44879</v>
      </c>
      <c r="B221" s="88">
        <v>395.9</v>
      </c>
      <c r="C221" s="88">
        <v>407.5</v>
      </c>
      <c r="D221" s="88">
        <v>6.6</v>
      </c>
    </row>
    <row r="222" spans="1:4">
      <c r="A222" s="87">
        <v>44880</v>
      </c>
      <c r="B222" s="88">
        <v>395.8</v>
      </c>
      <c r="C222" s="88">
        <v>412.9</v>
      </c>
      <c r="D222" s="88">
        <v>6.6</v>
      </c>
    </row>
    <row r="223" spans="1:4">
      <c r="A223" s="87">
        <v>44881</v>
      </c>
      <c r="B223" s="88">
        <v>395.2</v>
      </c>
      <c r="C223" s="88">
        <v>412.1</v>
      </c>
      <c r="D223" s="88">
        <v>6.6</v>
      </c>
    </row>
    <row r="224" spans="1:4">
      <c r="A224" s="87">
        <v>44882</v>
      </c>
      <c r="B224" s="88">
        <v>395.5</v>
      </c>
      <c r="C224" s="88">
        <v>409</v>
      </c>
      <c r="D224" s="88">
        <v>6.6</v>
      </c>
    </row>
    <row r="225" spans="1:4">
      <c r="A225" s="87">
        <v>44883</v>
      </c>
      <c r="B225" s="88">
        <v>395.2</v>
      </c>
      <c r="C225" s="88">
        <v>409.8</v>
      </c>
      <c r="D225" s="88">
        <v>6.6</v>
      </c>
    </row>
    <row r="226" spans="1:4">
      <c r="A226" s="87">
        <v>44886</v>
      </c>
      <c r="B226" s="88">
        <v>395.2</v>
      </c>
      <c r="C226" s="88">
        <v>404.5</v>
      </c>
      <c r="D226" s="88">
        <v>6.5</v>
      </c>
    </row>
    <row r="227" spans="1:4">
      <c r="A227" s="87">
        <v>44887</v>
      </c>
      <c r="B227" s="88">
        <v>394.8</v>
      </c>
      <c r="C227" s="88">
        <v>406</v>
      </c>
      <c r="D227" s="88">
        <v>6.5</v>
      </c>
    </row>
    <row r="228" spans="1:4">
      <c r="A228" s="87">
        <v>44888</v>
      </c>
      <c r="B228" s="88">
        <v>394.9</v>
      </c>
      <c r="C228" s="88">
        <v>407.2</v>
      </c>
      <c r="D228" s="88">
        <v>6.5</v>
      </c>
    </row>
    <row r="229" spans="1:4">
      <c r="A229" s="87">
        <v>44889</v>
      </c>
      <c r="B229" s="88">
        <v>395.3</v>
      </c>
      <c r="C229" s="88">
        <v>411.3</v>
      </c>
      <c r="D229" s="88">
        <v>6.6</v>
      </c>
    </row>
    <row r="230" spans="1:4">
      <c r="A230" s="87">
        <v>44890</v>
      </c>
      <c r="B230" s="88">
        <v>395.1</v>
      </c>
      <c r="C230" s="88">
        <v>411.3</v>
      </c>
      <c r="D230" s="88">
        <v>6.5</v>
      </c>
    </row>
    <row r="231" spans="1:4">
      <c r="A231" s="87">
        <v>44893</v>
      </c>
      <c r="B231" s="88">
        <v>395.9</v>
      </c>
      <c r="C231" s="88">
        <v>414.7</v>
      </c>
      <c r="D231" s="88">
        <v>6.5</v>
      </c>
    </row>
    <row r="232" spans="1:4">
      <c r="A232" s="87">
        <v>44894</v>
      </c>
      <c r="B232" s="88">
        <v>395.1</v>
      </c>
      <c r="C232" s="88">
        <v>410.3</v>
      </c>
      <c r="D232" s="88">
        <v>6.5</v>
      </c>
    </row>
    <row r="233" spans="1:4">
      <c r="A233" s="87">
        <v>44895</v>
      </c>
      <c r="B233" s="88">
        <v>394.9</v>
      </c>
      <c r="C233" s="88">
        <v>408.9</v>
      </c>
      <c r="D233" s="88">
        <v>6.5</v>
      </c>
    </row>
    <row r="234" spans="1:4">
      <c r="A234" s="87">
        <v>44896</v>
      </c>
      <c r="B234" s="88">
        <v>395.4</v>
      </c>
      <c r="C234" s="88">
        <v>411.9</v>
      </c>
      <c r="D234" s="88">
        <v>6.5</v>
      </c>
    </row>
    <row r="235" spans="1:4">
      <c r="A235" s="87">
        <v>44897</v>
      </c>
      <c r="B235" s="88">
        <v>395.2</v>
      </c>
      <c r="C235" s="88">
        <v>416.1</v>
      </c>
      <c r="D235" s="88">
        <v>6.4</v>
      </c>
    </row>
    <row r="236" spans="1:4">
      <c r="A236" s="87">
        <v>44900</v>
      </c>
      <c r="B236" s="88">
        <v>395.9</v>
      </c>
      <c r="C236" s="88">
        <v>417.1</v>
      </c>
      <c r="D236" s="88">
        <v>6.4</v>
      </c>
    </row>
    <row r="237" spans="1:4">
      <c r="A237" s="87">
        <v>44901</v>
      </c>
      <c r="B237" s="88">
        <v>395.6</v>
      </c>
      <c r="C237" s="88">
        <v>415.4</v>
      </c>
      <c r="D237" s="88">
        <v>6.3</v>
      </c>
    </row>
    <row r="238" spans="1:4">
      <c r="A238" s="87">
        <v>44902</v>
      </c>
      <c r="B238" s="88">
        <v>395.7</v>
      </c>
      <c r="C238" s="88">
        <v>415.4</v>
      </c>
      <c r="D238" s="88">
        <v>6.3</v>
      </c>
    </row>
    <row r="239" spans="1:4">
      <c r="A239" s="87">
        <v>44903</v>
      </c>
      <c r="B239" s="88">
        <v>395.2</v>
      </c>
      <c r="C239" s="88">
        <v>415.4</v>
      </c>
      <c r="D239" s="88">
        <v>6.3</v>
      </c>
    </row>
    <row r="240" spans="1:4">
      <c r="A240" s="87">
        <v>44904</v>
      </c>
      <c r="B240" s="88">
        <v>395.3</v>
      </c>
      <c r="C240" s="88">
        <v>417.6</v>
      </c>
      <c r="D240" s="88">
        <v>6.3</v>
      </c>
    </row>
    <row r="241" spans="1:4">
      <c r="A241" s="87">
        <v>44907</v>
      </c>
      <c r="B241" s="88">
        <v>395.5</v>
      </c>
      <c r="C241" s="88">
        <v>417.8</v>
      </c>
      <c r="D241" s="88">
        <v>6.3</v>
      </c>
    </row>
    <row r="242" spans="1:4">
      <c r="A242" s="87">
        <v>44908</v>
      </c>
      <c r="B242" s="88">
        <v>395.1</v>
      </c>
      <c r="C242" s="88">
        <v>417.3</v>
      </c>
      <c r="D242" s="88">
        <v>6.3</v>
      </c>
    </row>
    <row r="243" spans="1:4">
      <c r="A243" s="87">
        <v>44909</v>
      </c>
      <c r="B243" s="88">
        <v>394.1</v>
      </c>
      <c r="C243" s="88">
        <v>420.3</v>
      </c>
      <c r="D243" s="88">
        <v>6.2</v>
      </c>
    </row>
    <row r="244" spans="1:4">
      <c r="A244" s="87">
        <v>44910</v>
      </c>
      <c r="B244" s="88">
        <v>394.3</v>
      </c>
      <c r="C244" s="88">
        <v>418.5</v>
      </c>
      <c r="D244" s="88">
        <v>6.1</v>
      </c>
    </row>
    <row r="245" spans="1:4">
      <c r="A245" s="87">
        <v>44911</v>
      </c>
      <c r="B245" s="88">
        <v>394.5</v>
      </c>
      <c r="C245" s="88">
        <v>419</v>
      </c>
      <c r="D245" s="88">
        <v>6.1</v>
      </c>
    </row>
    <row r="246" spans="1:4">
      <c r="A246" s="87">
        <v>44914</v>
      </c>
      <c r="B246" s="88">
        <v>394.3</v>
      </c>
      <c r="C246" s="88">
        <v>418.7</v>
      </c>
      <c r="D246" s="88">
        <v>5.9</v>
      </c>
    </row>
    <row r="247" spans="1:4">
      <c r="A247" s="87">
        <v>44915</v>
      </c>
      <c r="B247" s="88">
        <v>393.7</v>
      </c>
      <c r="C247" s="88">
        <v>418.5</v>
      </c>
      <c r="D247" s="88">
        <v>5.7</v>
      </c>
    </row>
    <row r="248" spans="1:4">
      <c r="A248" s="87">
        <v>44916</v>
      </c>
      <c r="B248" s="88">
        <v>394</v>
      </c>
      <c r="C248" s="88">
        <v>418.2</v>
      </c>
      <c r="D248" s="88">
        <v>5.6</v>
      </c>
    </row>
    <row r="249" spans="1:4">
      <c r="A249" s="87">
        <v>44917</v>
      </c>
      <c r="B249" s="88">
        <v>394.1</v>
      </c>
      <c r="C249" s="88">
        <v>418.7</v>
      </c>
      <c r="D249" s="88">
        <v>5.5</v>
      </c>
    </row>
    <row r="250" spans="1:4">
      <c r="A250" s="87">
        <v>44918</v>
      </c>
      <c r="B250" s="88">
        <v>393.8</v>
      </c>
      <c r="C250" s="88">
        <v>418.2</v>
      </c>
      <c r="D250" s="88">
        <v>5.8</v>
      </c>
    </row>
    <row r="251" spans="1:4">
      <c r="A251" s="87">
        <v>44921</v>
      </c>
      <c r="B251" s="88">
        <v>394.5</v>
      </c>
      <c r="C251" s="88">
        <v>419.1</v>
      </c>
      <c r="D251" s="88">
        <v>5.8</v>
      </c>
    </row>
    <row r="252" spans="1:4">
      <c r="A252" s="87">
        <v>44922</v>
      </c>
      <c r="B252" s="88">
        <v>393.6</v>
      </c>
      <c r="C252" s="88">
        <v>419.8</v>
      </c>
      <c r="D252" s="88">
        <v>5.6</v>
      </c>
    </row>
    <row r="253" spans="1:4">
      <c r="A253" s="87">
        <v>44923</v>
      </c>
      <c r="B253" s="88">
        <v>393.3</v>
      </c>
      <c r="C253" s="88">
        <v>418.1</v>
      </c>
      <c r="D253" s="88">
        <v>5.5</v>
      </c>
    </row>
    <row r="254" spans="1:4">
      <c r="A254" s="87">
        <v>44924</v>
      </c>
      <c r="B254" s="88">
        <v>393.4</v>
      </c>
      <c r="C254" s="88">
        <v>418.4</v>
      </c>
      <c r="D254" s="88">
        <v>5.5</v>
      </c>
    </row>
    <row r="255" spans="1:4">
      <c r="A255" s="87">
        <v>44925</v>
      </c>
      <c r="B255" s="88">
        <v>393.6</v>
      </c>
      <c r="C255" s="88">
        <v>420.1</v>
      </c>
      <c r="D255" s="88">
        <v>5.6</v>
      </c>
    </row>
    <row r="256" spans="1:4">
      <c r="A256" s="87">
        <v>44929</v>
      </c>
      <c r="B256" s="88">
        <v>394.7</v>
      </c>
      <c r="C256" s="88">
        <v>415.6</v>
      </c>
      <c r="D256" s="88">
        <v>5.6</v>
      </c>
    </row>
    <row r="257" spans="1:4">
      <c r="A257" s="87">
        <v>44930</v>
      </c>
      <c r="B257" s="88">
        <v>394.5</v>
      </c>
      <c r="C257" s="88">
        <v>419</v>
      </c>
      <c r="D257" s="88">
        <v>5.5</v>
      </c>
    </row>
    <row r="258" spans="1:4">
      <c r="A258" s="87">
        <v>44931</v>
      </c>
      <c r="B258" s="88">
        <v>394.8</v>
      </c>
      <c r="C258" s="88">
        <v>419.2</v>
      </c>
      <c r="D258" s="88">
        <v>5.5</v>
      </c>
    </row>
    <row r="259" spans="1:4">
      <c r="A259" s="87">
        <v>44935</v>
      </c>
      <c r="B259" s="88">
        <v>394.9</v>
      </c>
      <c r="C259" s="88">
        <v>421.4</v>
      </c>
      <c r="D259" s="88">
        <v>5.7</v>
      </c>
    </row>
    <row r="260" spans="1:4">
      <c r="A260" s="87">
        <v>44936</v>
      </c>
      <c r="B260" s="88">
        <v>395.1</v>
      </c>
      <c r="C260" s="88">
        <v>424.2</v>
      </c>
      <c r="D260" s="88">
        <v>5.7</v>
      </c>
    </row>
    <row r="261" spans="1:4">
      <c r="A261" s="87">
        <v>44937</v>
      </c>
      <c r="B261" s="88">
        <v>396</v>
      </c>
      <c r="C261" s="88">
        <v>425.6</v>
      </c>
      <c r="D261" s="88">
        <v>5.8</v>
      </c>
    </row>
    <row r="262" spans="1:4">
      <c r="A262" s="87">
        <v>44938</v>
      </c>
      <c r="B262" s="88">
        <v>396.3</v>
      </c>
      <c r="C262" s="88">
        <v>426.4</v>
      </c>
      <c r="D262" s="88">
        <v>5.9</v>
      </c>
    </row>
    <row r="263" spans="1:4">
      <c r="A263" s="87">
        <v>44939</v>
      </c>
      <c r="B263" s="88">
        <v>396.6</v>
      </c>
      <c r="C263" s="88">
        <v>429.9</v>
      </c>
      <c r="D263" s="88">
        <v>5.9</v>
      </c>
    </row>
    <row r="264" spans="1:4">
      <c r="A264" s="87">
        <v>44942</v>
      </c>
      <c r="B264" s="88">
        <v>396.8</v>
      </c>
      <c r="C264" s="88">
        <v>429.8</v>
      </c>
      <c r="D264" s="88">
        <v>5.8</v>
      </c>
    </row>
    <row r="265" spans="1:4">
      <c r="A265" s="87">
        <v>44943</v>
      </c>
      <c r="B265" s="88">
        <v>396.8</v>
      </c>
      <c r="C265" s="88">
        <v>429.5</v>
      </c>
      <c r="D265" s="88">
        <v>5.8</v>
      </c>
    </row>
    <row r="266" spans="1:4">
      <c r="A266" s="87">
        <v>44944</v>
      </c>
      <c r="B266" s="88">
        <v>396.4</v>
      </c>
      <c r="C266" s="88">
        <v>430.1</v>
      </c>
      <c r="D266" s="88">
        <v>5.8</v>
      </c>
    </row>
    <row r="267" spans="1:4">
      <c r="A267" s="87">
        <v>44945</v>
      </c>
      <c r="B267" s="88">
        <v>396.4</v>
      </c>
      <c r="C267" s="88">
        <v>429.2</v>
      </c>
      <c r="D267" s="88">
        <v>5.8</v>
      </c>
    </row>
    <row r="268" spans="1:4">
      <c r="A268" s="87">
        <v>44946</v>
      </c>
      <c r="B268" s="88">
        <v>396.3</v>
      </c>
      <c r="C268" s="88">
        <v>429.5</v>
      </c>
      <c r="D268" s="88">
        <v>5.8</v>
      </c>
    </row>
    <row r="269" spans="1:4">
      <c r="A269" s="87">
        <v>44949</v>
      </c>
      <c r="B269" s="88">
        <v>396.7</v>
      </c>
      <c r="C269" s="88">
        <v>432.4</v>
      </c>
      <c r="D269" s="88">
        <v>5.8</v>
      </c>
    </row>
    <row r="270" spans="1:4">
      <c r="A270" s="87">
        <v>44950</v>
      </c>
      <c r="B270" s="88">
        <v>396.4</v>
      </c>
      <c r="C270" s="88">
        <v>430.5</v>
      </c>
      <c r="D270" s="88">
        <v>5.8</v>
      </c>
    </row>
    <row r="271" spans="1:4">
      <c r="A271" s="87">
        <v>44951</v>
      </c>
      <c r="B271" s="88">
        <v>396</v>
      </c>
      <c r="C271" s="88">
        <v>430.3</v>
      </c>
      <c r="D271" s="88">
        <v>5.7</v>
      </c>
    </row>
    <row r="272" spans="1:4">
      <c r="A272" s="87">
        <v>44952</v>
      </c>
      <c r="B272" s="88">
        <v>395.7</v>
      </c>
      <c r="C272" s="88">
        <v>431.5</v>
      </c>
      <c r="D272" s="88">
        <v>5.7</v>
      </c>
    </row>
    <row r="273" spans="1:4">
      <c r="A273" s="87">
        <v>44953</v>
      </c>
      <c r="B273" s="88">
        <v>396</v>
      </c>
      <c r="C273" s="88">
        <v>431.3</v>
      </c>
      <c r="D273" s="88">
        <v>5.7</v>
      </c>
    </row>
    <row r="274" spans="1:4">
      <c r="A274" s="87">
        <v>44956</v>
      </c>
      <c r="B274" s="88">
        <v>395.9</v>
      </c>
      <c r="C274" s="88">
        <v>431.9</v>
      </c>
      <c r="D274" s="88">
        <v>5.7</v>
      </c>
    </row>
    <row r="275" spans="1:4">
      <c r="A275" s="87">
        <v>44957</v>
      </c>
      <c r="B275" s="88">
        <v>395.7</v>
      </c>
      <c r="C275" s="88">
        <v>428.3</v>
      </c>
      <c r="D275" s="88">
        <v>5.6</v>
      </c>
    </row>
    <row r="276" spans="1:4">
      <c r="A276" s="87">
        <v>44958</v>
      </c>
      <c r="B276" s="88">
        <v>395.7</v>
      </c>
      <c r="C276" s="88">
        <v>431</v>
      </c>
      <c r="D276" s="88">
        <v>5.7</v>
      </c>
    </row>
    <row r="277" spans="1:4">
      <c r="A277" s="87">
        <v>44959</v>
      </c>
      <c r="B277" s="88">
        <v>396</v>
      </c>
      <c r="C277" s="88">
        <v>435</v>
      </c>
      <c r="D277" s="88">
        <v>5.7</v>
      </c>
    </row>
    <row r="278" spans="1:4">
      <c r="A278" s="87">
        <v>44960</v>
      </c>
      <c r="B278" s="88">
        <v>396.5</v>
      </c>
      <c r="C278" s="88">
        <v>433.6</v>
      </c>
      <c r="D278" s="88">
        <v>5.6</v>
      </c>
    </row>
    <row r="279" spans="1:4">
      <c r="A279" s="87">
        <v>44963</v>
      </c>
      <c r="B279" s="88">
        <v>396.6</v>
      </c>
      <c r="C279" s="88">
        <v>427</v>
      </c>
      <c r="D279" s="88">
        <v>5.6</v>
      </c>
    </row>
    <row r="280" spans="1:4">
      <c r="A280" s="87">
        <v>44964</v>
      </c>
      <c r="B280" s="88">
        <v>395.9</v>
      </c>
      <c r="C280" s="88">
        <v>424.1</v>
      </c>
      <c r="D280" s="88">
        <v>5.6</v>
      </c>
    </row>
    <row r="281" spans="1:4">
      <c r="A281" s="87">
        <v>44965</v>
      </c>
      <c r="B281" s="88">
        <v>395.9</v>
      </c>
      <c r="C281" s="88">
        <v>425.4</v>
      </c>
      <c r="D281" s="88">
        <v>5.5</v>
      </c>
    </row>
    <row r="282" spans="1:4">
      <c r="A282" s="87">
        <v>44966</v>
      </c>
      <c r="B282" s="88">
        <v>395.9</v>
      </c>
      <c r="C282" s="88">
        <v>426.6</v>
      </c>
      <c r="D282" s="88">
        <v>5.4</v>
      </c>
    </row>
    <row r="283" spans="1:4">
      <c r="A283" s="87">
        <v>44967</v>
      </c>
      <c r="B283" s="88">
        <v>395.2</v>
      </c>
      <c r="C283" s="88">
        <v>423.3</v>
      </c>
      <c r="D283" s="88">
        <v>5.4</v>
      </c>
    </row>
    <row r="284" spans="1:4">
      <c r="A284" s="87">
        <v>44970</v>
      </c>
      <c r="B284" s="88">
        <v>394.7</v>
      </c>
      <c r="C284" s="88">
        <v>421.6</v>
      </c>
      <c r="D284" s="88">
        <v>5.4</v>
      </c>
    </row>
    <row r="285" spans="1:4">
      <c r="A285" s="87">
        <v>44971</v>
      </c>
      <c r="B285" s="88">
        <v>394.1</v>
      </c>
      <c r="C285" s="88">
        <v>423.8</v>
      </c>
      <c r="D285" s="88">
        <v>5.3</v>
      </c>
    </row>
    <row r="286" spans="1:4">
      <c r="A286" s="87">
        <v>44972</v>
      </c>
      <c r="B286" s="88">
        <v>393.5</v>
      </c>
      <c r="C286" s="88">
        <v>421.7</v>
      </c>
      <c r="D286" s="88">
        <v>5.3</v>
      </c>
    </row>
    <row r="287" spans="1:4">
      <c r="A287" s="87">
        <v>44973</v>
      </c>
      <c r="B287" s="88">
        <v>393.5</v>
      </c>
      <c r="C287" s="88">
        <v>421.3</v>
      </c>
      <c r="D287" s="88">
        <v>5.3</v>
      </c>
    </row>
    <row r="288" spans="1:4">
      <c r="A288" s="87">
        <v>44974</v>
      </c>
      <c r="B288" s="88">
        <v>392.9</v>
      </c>
      <c r="C288" s="88">
        <v>418</v>
      </c>
      <c r="D288" s="88">
        <v>5.3</v>
      </c>
    </row>
    <row r="289" spans="1:4">
      <c r="A289" s="87">
        <v>44977</v>
      </c>
      <c r="B289" s="88">
        <v>392.4</v>
      </c>
      <c r="C289" s="88">
        <v>419.3</v>
      </c>
      <c r="D289" s="88">
        <v>5.3</v>
      </c>
    </row>
    <row r="290" spans="1:4">
      <c r="A290" s="87">
        <v>44978</v>
      </c>
      <c r="B290" s="88">
        <v>391.7</v>
      </c>
      <c r="C290" s="88">
        <v>417.1</v>
      </c>
      <c r="D290" s="88">
        <v>5.3</v>
      </c>
    </row>
    <row r="291" spans="1:4">
      <c r="A291" s="87">
        <v>44979</v>
      </c>
      <c r="B291" s="88">
        <v>390.5</v>
      </c>
      <c r="C291" s="88">
        <v>415</v>
      </c>
      <c r="D291" s="88">
        <v>5.2</v>
      </c>
    </row>
    <row r="292" spans="1:4">
      <c r="A292" s="87">
        <v>44980</v>
      </c>
      <c r="B292" s="88">
        <v>390.1</v>
      </c>
      <c r="C292" s="88">
        <v>413.4</v>
      </c>
      <c r="D292" s="88">
        <v>5.2</v>
      </c>
    </row>
    <row r="293" spans="1:4">
      <c r="A293" s="87">
        <v>44981</v>
      </c>
      <c r="B293" s="88">
        <v>389.4</v>
      </c>
      <c r="C293" s="88">
        <v>412.3</v>
      </c>
      <c r="D293" s="88">
        <v>5.0999999999999996</v>
      </c>
    </row>
    <row r="294" spans="1:4">
      <c r="A294" s="87">
        <v>44984</v>
      </c>
      <c r="B294" s="88">
        <v>389.1</v>
      </c>
      <c r="C294" s="88">
        <v>411.1</v>
      </c>
      <c r="D294" s="88">
        <v>5.2</v>
      </c>
    </row>
    <row r="295" spans="1:4">
      <c r="A295" s="87">
        <v>44985</v>
      </c>
      <c r="B295" s="88">
        <v>389.3</v>
      </c>
      <c r="C295" s="88">
        <v>413.4</v>
      </c>
      <c r="D295" s="88">
        <v>5.2</v>
      </c>
    </row>
    <row r="296" spans="1:4">
      <c r="A296" s="87">
        <v>44986</v>
      </c>
      <c r="B296" s="88">
        <v>389</v>
      </c>
      <c r="C296" s="88">
        <v>414.9</v>
      </c>
      <c r="D296" s="88">
        <v>5.2</v>
      </c>
    </row>
    <row r="297" spans="1:4">
      <c r="A297" s="87">
        <v>44987</v>
      </c>
      <c r="B297" s="88">
        <v>389</v>
      </c>
      <c r="C297" s="88">
        <v>412.9</v>
      </c>
      <c r="D297" s="88">
        <v>5.2</v>
      </c>
    </row>
    <row r="298" spans="1:4">
      <c r="A298" s="87">
        <v>44988</v>
      </c>
      <c r="B298" s="88">
        <v>388.2</v>
      </c>
      <c r="C298" s="88">
        <v>412.1</v>
      </c>
      <c r="D298" s="88">
        <v>5.2</v>
      </c>
    </row>
    <row r="299" spans="1:4">
      <c r="A299" s="87">
        <v>44991</v>
      </c>
      <c r="B299" s="88">
        <v>388.5</v>
      </c>
      <c r="C299" s="88">
        <v>412.9</v>
      </c>
      <c r="D299" s="88">
        <v>5.2</v>
      </c>
    </row>
    <row r="300" spans="1:4">
      <c r="A300" s="87">
        <v>44992</v>
      </c>
      <c r="B300" s="88">
        <v>388.6</v>
      </c>
      <c r="C300" s="88">
        <v>414.2</v>
      </c>
      <c r="D300" s="88">
        <v>5.2</v>
      </c>
    </row>
    <row r="301" spans="1:4">
      <c r="A301" s="87">
        <v>44994</v>
      </c>
      <c r="B301" s="88">
        <v>388.5</v>
      </c>
      <c r="C301" s="88">
        <v>410.6</v>
      </c>
      <c r="D301" s="88">
        <v>5.0999999999999996</v>
      </c>
    </row>
    <row r="302" spans="1:4">
      <c r="A302" s="87">
        <v>44995</v>
      </c>
      <c r="B302" s="88">
        <v>388.2</v>
      </c>
      <c r="C302" s="88">
        <v>411</v>
      </c>
      <c r="D302" s="88">
        <v>5.0999999999999996</v>
      </c>
    </row>
    <row r="303" spans="1:4">
      <c r="A303" s="87">
        <v>44998</v>
      </c>
      <c r="B303" s="88">
        <v>388.4</v>
      </c>
      <c r="C303" s="88">
        <v>414.5</v>
      </c>
      <c r="D303" s="88">
        <v>5.2</v>
      </c>
    </row>
    <row r="304" spans="1:4">
      <c r="A304" s="87">
        <v>44999</v>
      </c>
      <c r="B304" s="88">
        <v>388.8</v>
      </c>
      <c r="C304" s="88">
        <v>416.8</v>
      </c>
      <c r="D304" s="88">
        <v>5.2</v>
      </c>
    </row>
    <row r="305" spans="1:4">
      <c r="A305" s="87">
        <v>45000</v>
      </c>
      <c r="B305" s="88">
        <v>388.4</v>
      </c>
      <c r="C305" s="88">
        <v>412.8</v>
      </c>
      <c r="D305" s="88">
        <v>5.0999999999999996</v>
      </c>
    </row>
    <row r="306" spans="1:4">
      <c r="A306" s="87">
        <v>45001</v>
      </c>
      <c r="B306" s="88">
        <v>388.6</v>
      </c>
      <c r="C306" s="88">
        <v>412.5</v>
      </c>
      <c r="D306" s="88">
        <v>5.0999999999999996</v>
      </c>
    </row>
    <row r="307" spans="1:4">
      <c r="A307" s="87">
        <v>45002</v>
      </c>
      <c r="B307" s="88">
        <v>388.3</v>
      </c>
      <c r="C307" s="88">
        <v>412.9</v>
      </c>
      <c r="D307" s="88">
        <v>5.0999999999999996</v>
      </c>
    </row>
    <row r="308" spans="1:4">
      <c r="A308" s="87">
        <v>45005</v>
      </c>
      <c r="B308" s="88">
        <v>388.5</v>
      </c>
      <c r="C308" s="88">
        <v>415.5</v>
      </c>
      <c r="D308" s="88">
        <v>5</v>
      </c>
    </row>
    <row r="309" spans="1:4">
      <c r="A309" s="87">
        <v>45006</v>
      </c>
      <c r="B309" s="88">
        <v>388.4</v>
      </c>
      <c r="C309" s="88">
        <v>418.2</v>
      </c>
      <c r="D309" s="88">
        <v>5.0999999999999996</v>
      </c>
    </row>
    <row r="310" spans="1:4">
      <c r="A310" s="87">
        <v>45007</v>
      </c>
      <c r="B310" s="88">
        <v>388.2</v>
      </c>
      <c r="C310" s="88">
        <v>418.9</v>
      </c>
      <c r="D310" s="88">
        <v>5</v>
      </c>
    </row>
    <row r="311" spans="1:4">
      <c r="A311" s="87">
        <v>45008</v>
      </c>
      <c r="B311" s="88">
        <v>388.3</v>
      </c>
      <c r="C311" s="88">
        <v>422.3</v>
      </c>
      <c r="D311" s="88">
        <v>5.0999999999999996</v>
      </c>
    </row>
    <row r="312" spans="1:4">
      <c r="A312" s="87">
        <v>45009</v>
      </c>
      <c r="B312" s="88">
        <v>388.1</v>
      </c>
      <c r="C312" s="88">
        <v>416.2</v>
      </c>
      <c r="D312" s="88">
        <v>5.0999999999999996</v>
      </c>
    </row>
    <row r="313" spans="1:4">
      <c r="A313" s="87">
        <v>45012</v>
      </c>
      <c r="B313" s="88">
        <v>388.5</v>
      </c>
      <c r="C313" s="88">
        <v>418.4</v>
      </c>
      <c r="D313" s="88">
        <v>5.0999999999999996</v>
      </c>
    </row>
    <row r="314" spans="1:4">
      <c r="A314" s="87">
        <v>45013</v>
      </c>
      <c r="B314" s="88">
        <v>388.3</v>
      </c>
      <c r="C314" s="88">
        <v>420.2</v>
      </c>
      <c r="D314" s="88">
        <v>5.0999999999999996</v>
      </c>
    </row>
    <row r="315" spans="1:4">
      <c r="A315" s="87">
        <v>45014</v>
      </c>
      <c r="B315" s="88">
        <v>388.2</v>
      </c>
      <c r="C315" s="88">
        <v>421.5</v>
      </c>
      <c r="D315" s="88">
        <v>5</v>
      </c>
    </row>
    <row r="316" spans="1:4">
      <c r="A316" s="87">
        <v>45015</v>
      </c>
      <c r="B316" s="88">
        <v>388.3</v>
      </c>
      <c r="C316" s="88">
        <v>422.4</v>
      </c>
      <c r="D316" s="88">
        <v>5</v>
      </c>
    </row>
    <row r="317" spans="1:4">
      <c r="A317" s="87">
        <v>45016</v>
      </c>
      <c r="B317" s="88">
        <v>388.5</v>
      </c>
      <c r="C317" s="88">
        <v>422.3</v>
      </c>
      <c r="D317" s="88">
        <v>5</v>
      </c>
    </row>
    <row r="318" spans="1:4">
      <c r="A318" s="87">
        <v>45019</v>
      </c>
      <c r="B318" s="88">
        <v>388.5</v>
      </c>
      <c r="C318" s="88">
        <v>422.3</v>
      </c>
      <c r="D318" s="88">
        <v>5</v>
      </c>
    </row>
    <row r="319" spans="1:4">
      <c r="A319" s="87">
        <v>45020</v>
      </c>
      <c r="B319" s="88">
        <v>388.2</v>
      </c>
      <c r="C319" s="88">
        <v>423.7</v>
      </c>
      <c r="D319" s="88">
        <v>4.9000000000000004</v>
      </c>
    </row>
    <row r="320" spans="1:4">
      <c r="A320" s="87">
        <v>45021</v>
      </c>
      <c r="B320" s="88">
        <v>388.3</v>
      </c>
      <c r="C320" s="88">
        <v>425</v>
      </c>
      <c r="D320" s="88">
        <v>4.9000000000000004</v>
      </c>
    </row>
    <row r="321" spans="1:4">
      <c r="A321" s="87">
        <v>45022</v>
      </c>
      <c r="B321" s="88">
        <v>388.2</v>
      </c>
      <c r="C321" s="88">
        <v>423.2</v>
      </c>
      <c r="D321" s="88">
        <v>4.8</v>
      </c>
    </row>
    <row r="322" spans="1:4">
      <c r="A322" s="87">
        <v>45023</v>
      </c>
      <c r="B322" s="88">
        <v>388.4</v>
      </c>
      <c r="C322" s="88">
        <v>424.2</v>
      </c>
      <c r="D322" s="88">
        <v>4.7</v>
      </c>
    </row>
    <row r="323" spans="1:4">
      <c r="A323" s="87">
        <v>45026</v>
      </c>
      <c r="B323" s="88">
        <v>388.2</v>
      </c>
      <c r="C323" s="88">
        <v>423.4</v>
      </c>
      <c r="D323" s="88">
        <v>4.8</v>
      </c>
    </row>
    <row r="324" spans="1:4">
      <c r="A324" s="87">
        <v>45027</v>
      </c>
      <c r="B324" s="88">
        <v>388.2</v>
      </c>
      <c r="C324" s="88">
        <v>424.1</v>
      </c>
      <c r="D324" s="88">
        <v>4.7</v>
      </c>
    </row>
    <row r="325" spans="1:4">
      <c r="A325" s="87">
        <v>45028</v>
      </c>
      <c r="B325" s="88">
        <v>388.2</v>
      </c>
      <c r="C325" s="88">
        <v>424.1</v>
      </c>
      <c r="D325" s="88">
        <v>4.7</v>
      </c>
    </row>
    <row r="326" spans="1:4">
      <c r="A326" s="87">
        <v>45029</v>
      </c>
      <c r="B326" s="88">
        <v>388</v>
      </c>
      <c r="C326" s="88">
        <v>427.4</v>
      </c>
      <c r="D326" s="88">
        <v>4.8</v>
      </c>
    </row>
    <row r="327" spans="1:4">
      <c r="A327" s="87">
        <v>45030</v>
      </c>
      <c r="B327" s="88">
        <v>388.2</v>
      </c>
      <c r="C327" s="88">
        <v>429.2</v>
      </c>
      <c r="D327" s="88">
        <v>4.8</v>
      </c>
    </row>
    <row r="328" spans="1:4">
      <c r="A328" s="87">
        <v>45033</v>
      </c>
      <c r="B328" s="88">
        <v>387.9</v>
      </c>
      <c r="C328" s="88">
        <v>426</v>
      </c>
      <c r="D328" s="88">
        <v>4.8</v>
      </c>
    </row>
    <row r="329" spans="1:4">
      <c r="A329" s="87">
        <v>45034</v>
      </c>
      <c r="B329" s="88">
        <v>387.8</v>
      </c>
      <c r="C329" s="88">
        <v>425.7</v>
      </c>
      <c r="D329" s="88">
        <v>4.8</v>
      </c>
    </row>
    <row r="330" spans="1:4">
      <c r="A330" s="87">
        <v>45035</v>
      </c>
      <c r="B330" s="88">
        <v>387.7</v>
      </c>
      <c r="C330" s="88">
        <v>423.8</v>
      </c>
      <c r="D330" s="88">
        <v>4.8</v>
      </c>
    </row>
    <row r="331" spans="1:4">
      <c r="A331" s="87">
        <v>45036</v>
      </c>
      <c r="B331" s="88">
        <v>387.2</v>
      </c>
      <c r="C331" s="88">
        <v>424.9</v>
      </c>
      <c r="D331" s="88">
        <v>4.8</v>
      </c>
    </row>
    <row r="332" spans="1:4">
      <c r="A332" s="87">
        <v>45037</v>
      </c>
      <c r="B332" s="88">
        <v>387.5</v>
      </c>
      <c r="C332" s="88">
        <v>424.8</v>
      </c>
      <c r="D332" s="88">
        <v>4.8</v>
      </c>
    </row>
    <row r="333" spans="1:4">
      <c r="A333" s="87">
        <v>45041</v>
      </c>
      <c r="B333" s="88">
        <v>386.2</v>
      </c>
      <c r="C333" s="88">
        <v>425.6</v>
      </c>
      <c r="D333" s="88">
        <v>4.7</v>
      </c>
    </row>
    <row r="334" spans="1:4">
      <c r="A334" s="87">
        <v>45042</v>
      </c>
      <c r="B334" s="88">
        <v>387.3</v>
      </c>
      <c r="C334" s="88">
        <v>427.8</v>
      </c>
      <c r="D334" s="88">
        <v>4.8</v>
      </c>
    </row>
    <row r="335" spans="1:4">
      <c r="A335" s="87">
        <v>45043</v>
      </c>
      <c r="B335" s="88">
        <v>386.4</v>
      </c>
      <c r="C335" s="88">
        <v>426.9</v>
      </c>
      <c r="D335" s="88">
        <v>4.7</v>
      </c>
    </row>
    <row r="336" spans="1:4">
      <c r="A336" s="87">
        <v>45044</v>
      </c>
      <c r="B336" s="88">
        <v>386.6</v>
      </c>
      <c r="C336" s="88">
        <v>424.7</v>
      </c>
      <c r="D336" s="88">
        <v>4.9000000000000004</v>
      </c>
    </row>
    <row r="337" spans="1:4">
      <c r="A337" s="87">
        <v>45048</v>
      </c>
      <c r="B337" s="88">
        <v>386.9</v>
      </c>
      <c r="C337" s="88">
        <v>423.9</v>
      </c>
      <c r="D337" s="88">
        <v>4.9000000000000004</v>
      </c>
    </row>
    <row r="338" spans="1:4">
      <c r="A338" s="87">
        <v>45049</v>
      </c>
      <c r="B338" s="88">
        <v>387</v>
      </c>
      <c r="C338" s="88">
        <v>427</v>
      </c>
      <c r="D338" s="88">
        <v>4.9000000000000004</v>
      </c>
    </row>
    <row r="339" spans="1:4">
      <c r="A339" s="87">
        <v>45050</v>
      </c>
      <c r="B339" s="88">
        <v>387.3</v>
      </c>
      <c r="C339" s="88">
        <v>428.4</v>
      </c>
      <c r="D339" s="88">
        <v>5</v>
      </c>
    </row>
    <row r="340" spans="1:4">
      <c r="A340" s="87">
        <v>45051</v>
      </c>
      <c r="B340" s="88">
        <v>386.4</v>
      </c>
      <c r="C340" s="88">
        <v>425.8</v>
      </c>
      <c r="D340" s="88">
        <v>5</v>
      </c>
    </row>
    <row r="341" spans="1:4">
      <c r="A341" s="87">
        <v>45054</v>
      </c>
      <c r="B341" s="88">
        <v>386.4</v>
      </c>
      <c r="C341" s="88">
        <v>427</v>
      </c>
      <c r="D341" s="88">
        <v>5</v>
      </c>
    </row>
    <row r="342" spans="1:4">
      <c r="A342" s="87">
        <v>45056</v>
      </c>
      <c r="B342" s="88">
        <v>386.4</v>
      </c>
      <c r="C342" s="88">
        <v>423.2</v>
      </c>
      <c r="D342" s="88">
        <v>5.0999999999999996</v>
      </c>
    </row>
    <row r="343" spans="1:4">
      <c r="A343" s="87">
        <v>45057</v>
      </c>
      <c r="B343" s="88">
        <v>386.3</v>
      </c>
      <c r="C343" s="88">
        <v>422.1</v>
      </c>
      <c r="D343" s="88">
        <v>5.0999999999999996</v>
      </c>
    </row>
    <row r="344" spans="1:4">
      <c r="A344" s="87">
        <v>45058</v>
      </c>
      <c r="B344" s="88">
        <v>386.4</v>
      </c>
      <c r="C344" s="88">
        <v>421.4</v>
      </c>
      <c r="D344" s="88">
        <v>5</v>
      </c>
    </row>
    <row r="345" spans="1:4">
      <c r="A345" s="87">
        <v>45061</v>
      </c>
      <c r="B345" s="88">
        <v>387.2</v>
      </c>
      <c r="C345" s="88">
        <v>421.2</v>
      </c>
      <c r="D345" s="88">
        <v>4.9000000000000004</v>
      </c>
    </row>
    <row r="346" spans="1:4">
      <c r="A346" s="87">
        <v>45062</v>
      </c>
      <c r="B346" s="88">
        <v>386.4</v>
      </c>
      <c r="C346" s="88">
        <v>420.9</v>
      </c>
      <c r="D346" s="88">
        <v>4.8</v>
      </c>
    </row>
    <row r="347" spans="1:4">
      <c r="A347" s="87">
        <v>45063</v>
      </c>
      <c r="B347" s="88">
        <v>386.3</v>
      </c>
      <c r="C347" s="88">
        <v>418.4</v>
      </c>
      <c r="D347" s="88">
        <v>4.8</v>
      </c>
    </row>
    <row r="348" spans="1:4">
      <c r="A348" s="87">
        <v>45064</v>
      </c>
      <c r="B348" s="88">
        <v>387</v>
      </c>
      <c r="C348" s="88">
        <v>418.5</v>
      </c>
      <c r="D348" s="88">
        <v>4.8</v>
      </c>
    </row>
    <row r="349" spans="1:4">
      <c r="A349" s="87">
        <v>45065</v>
      </c>
      <c r="B349" s="88">
        <v>386.4</v>
      </c>
      <c r="C349" s="88">
        <v>417.1</v>
      </c>
      <c r="D349" s="88">
        <v>4.8</v>
      </c>
    </row>
    <row r="350" spans="1:4">
      <c r="A350" s="87">
        <v>45068</v>
      </c>
      <c r="B350" s="88">
        <v>386.9</v>
      </c>
      <c r="C350" s="88">
        <v>418.6</v>
      </c>
      <c r="D350" s="88">
        <v>4.8</v>
      </c>
    </row>
    <row r="351" spans="1:4">
      <c r="A351" s="87">
        <v>45069</v>
      </c>
      <c r="B351" s="88">
        <v>386.3</v>
      </c>
      <c r="C351" s="88">
        <v>416.2</v>
      </c>
      <c r="D351" s="88">
        <v>4.8</v>
      </c>
    </row>
    <row r="352" spans="1:4">
      <c r="A352" s="87">
        <v>45070</v>
      </c>
      <c r="B352" s="88">
        <v>385.9</v>
      </c>
      <c r="C352" s="88">
        <v>415</v>
      </c>
      <c r="D352" s="88">
        <v>4.8</v>
      </c>
    </row>
    <row r="353" spans="1:4">
      <c r="A353" s="87">
        <v>45071</v>
      </c>
      <c r="B353" s="88">
        <v>386.4</v>
      </c>
      <c r="C353" s="88">
        <v>414.3</v>
      </c>
      <c r="D353" s="88">
        <v>4.8</v>
      </c>
    </row>
    <row r="354" spans="1:4">
      <c r="A354" s="87">
        <v>45072</v>
      </c>
      <c r="B354" s="88">
        <v>386.5</v>
      </c>
      <c r="C354" s="88">
        <v>415.2</v>
      </c>
      <c r="D354" s="88">
        <v>4.8</v>
      </c>
    </row>
    <row r="355" spans="1:4">
      <c r="A355" s="87">
        <v>45075</v>
      </c>
      <c r="B355" s="88">
        <v>386.2</v>
      </c>
      <c r="C355" s="88">
        <v>413.8</v>
      </c>
      <c r="D355" s="88">
        <v>4.8</v>
      </c>
    </row>
    <row r="356" spans="1:4">
      <c r="A356" s="87">
        <v>45076</v>
      </c>
      <c r="B356" s="88">
        <v>386.5</v>
      </c>
      <c r="C356" s="88">
        <v>414.9</v>
      </c>
      <c r="D356" s="88">
        <v>4.8</v>
      </c>
    </row>
    <row r="357" spans="1:4">
      <c r="A357" s="87">
        <v>45077</v>
      </c>
      <c r="B357" s="88">
        <v>386.6</v>
      </c>
      <c r="C357" s="88">
        <v>412.8</v>
      </c>
      <c r="D357" s="88">
        <v>4.8</v>
      </c>
    </row>
    <row r="358" spans="1:4">
      <c r="A358" s="87">
        <v>45078</v>
      </c>
      <c r="B358" s="88">
        <v>387</v>
      </c>
      <c r="C358" s="88">
        <v>414.5</v>
      </c>
      <c r="D358" s="88">
        <v>4.8</v>
      </c>
    </row>
    <row r="359" spans="1:4">
      <c r="A359" s="87">
        <v>45079</v>
      </c>
      <c r="B359" s="88">
        <v>387.2</v>
      </c>
      <c r="C359" s="88">
        <v>416.9</v>
      </c>
      <c r="D359" s="88">
        <v>4.8</v>
      </c>
    </row>
    <row r="360" spans="1:4">
      <c r="A360" s="87">
        <v>45082</v>
      </c>
      <c r="B360" s="88">
        <v>387.3</v>
      </c>
      <c r="C360" s="88">
        <v>414.1</v>
      </c>
      <c r="D360" s="88">
        <v>4.8</v>
      </c>
    </row>
    <row r="361" spans="1:4">
      <c r="A361" s="87">
        <v>45083</v>
      </c>
      <c r="B361" s="88">
        <v>387</v>
      </c>
      <c r="C361" s="88">
        <v>414.1</v>
      </c>
      <c r="D361" s="88">
        <v>4.8</v>
      </c>
    </row>
    <row r="362" spans="1:4">
      <c r="A362" s="87">
        <v>45084</v>
      </c>
      <c r="B362" s="88">
        <v>386.8</v>
      </c>
      <c r="C362" s="88">
        <v>414.3</v>
      </c>
      <c r="D362" s="88">
        <v>4.8</v>
      </c>
    </row>
    <row r="363" spans="1:4">
      <c r="A363" s="87">
        <v>45085</v>
      </c>
      <c r="B363" s="88">
        <v>387</v>
      </c>
      <c r="C363" s="88">
        <v>415.3</v>
      </c>
      <c r="D363" s="88">
        <v>4.7</v>
      </c>
    </row>
    <row r="364" spans="1:4">
      <c r="A364" s="87">
        <v>45086</v>
      </c>
      <c r="B364" s="88">
        <v>386.2</v>
      </c>
      <c r="C364" s="88">
        <v>415.6</v>
      </c>
      <c r="D364" s="88">
        <v>4.7</v>
      </c>
    </row>
    <row r="365" spans="1:4">
      <c r="A365" s="87">
        <v>45089</v>
      </c>
      <c r="B365" s="88">
        <v>386.4</v>
      </c>
      <c r="C365" s="88">
        <v>416.2</v>
      </c>
      <c r="D365" s="88">
        <v>4.7</v>
      </c>
    </row>
    <row r="366" spans="1:4">
      <c r="A366" s="87">
        <v>45090</v>
      </c>
      <c r="B366" s="88">
        <v>387.2</v>
      </c>
      <c r="C366" s="88">
        <v>418.1</v>
      </c>
      <c r="D366" s="88">
        <v>4.5999999999999996</v>
      </c>
    </row>
    <row r="367" spans="1:4">
      <c r="A367" s="87">
        <v>45091</v>
      </c>
      <c r="B367" s="88">
        <v>386.6</v>
      </c>
      <c r="C367" s="88">
        <v>417.8</v>
      </c>
      <c r="D367" s="88">
        <v>4.5999999999999996</v>
      </c>
    </row>
    <row r="368" spans="1:4">
      <c r="A368" s="87">
        <v>45092</v>
      </c>
      <c r="B368" s="88">
        <v>386.5</v>
      </c>
      <c r="C368" s="88">
        <v>419.1</v>
      </c>
      <c r="D368" s="88">
        <v>4.5999999999999996</v>
      </c>
    </row>
    <row r="369" spans="1:4">
      <c r="A369" s="87">
        <v>45093</v>
      </c>
      <c r="B369" s="88">
        <v>386.5</v>
      </c>
      <c r="C369" s="88">
        <v>423.3</v>
      </c>
      <c r="D369" s="88">
        <v>4.5999999999999996</v>
      </c>
    </row>
    <row r="370" spans="1:4">
      <c r="A370" s="87">
        <v>45096</v>
      </c>
      <c r="B370" s="88">
        <v>386.3</v>
      </c>
      <c r="C370" s="88">
        <v>421.7</v>
      </c>
      <c r="D370" s="88">
        <v>4.5999999999999996</v>
      </c>
    </row>
    <row r="371" spans="1:4">
      <c r="A371" s="87">
        <v>45097</v>
      </c>
      <c r="B371" s="88">
        <v>387.1</v>
      </c>
      <c r="C371" s="88">
        <v>423.1</v>
      </c>
      <c r="D371" s="88">
        <v>4.5999999999999996</v>
      </c>
    </row>
    <row r="372" spans="1:4">
      <c r="A372" s="87">
        <v>45098</v>
      </c>
      <c r="B372" s="88">
        <v>386.2</v>
      </c>
      <c r="C372" s="88">
        <v>421.7</v>
      </c>
      <c r="D372" s="88">
        <v>4.5999999999999996</v>
      </c>
    </row>
    <row r="373" spans="1:4">
      <c r="A373" s="87">
        <v>45099</v>
      </c>
      <c r="B373" s="88">
        <v>386.1</v>
      </c>
      <c r="C373" s="88">
        <v>425</v>
      </c>
      <c r="D373" s="88">
        <v>4.5999999999999996</v>
      </c>
    </row>
    <row r="374" spans="1:4">
      <c r="A374" s="87">
        <v>45100</v>
      </c>
      <c r="B374" s="88">
        <v>387.1</v>
      </c>
      <c r="C374" s="88">
        <v>420.7</v>
      </c>
      <c r="D374" s="88">
        <v>4.5999999999999996</v>
      </c>
    </row>
    <row r="375" spans="1:4">
      <c r="A375" s="87">
        <v>45103</v>
      </c>
      <c r="B375" s="88">
        <v>386.6</v>
      </c>
      <c r="C375" s="88">
        <v>421.5</v>
      </c>
      <c r="D375" s="88">
        <v>4.5999999999999996</v>
      </c>
    </row>
    <row r="376" spans="1:4">
      <c r="A376" s="87">
        <v>45104</v>
      </c>
      <c r="B376" s="88">
        <v>386.7</v>
      </c>
      <c r="C376" s="88">
        <v>423.5</v>
      </c>
      <c r="D376" s="88">
        <v>4.5999999999999996</v>
      </c>
    </row>
    <row r="377" spans="1:4">
      <c r="A377" s="87">
        <v>45105</v>
      </c>
      <c r="B377" s="88">
        <v>386.5</v>
      </c>
      <c r="C377" s="88">
        <v>423.4</v>
      </c>
      <c r="D377" s="88">
        <v>4.5</v>
      </c>
    </row>
    <row r="378" spans="1:4">
      <c r="A378" s="87">
        <v>45106</v>
      </c>
      <c r="B378" s="88">
        <v>386.3</v>
      </c>
      <c r="C378" s="88">
        <v>422.2</v>
      </c>
      <c r="D378" s="88">
        <v>4.4000000000000004</v>
      </c>
    </row>
    <row r="379" spans="1:4">
      <c r="A379" s="87">
        <v>45107</v>
      </c>
      <c r="B379" s="88">
        <v>386.1</v>
      </c>
      <c r="C379" s="88">
        <v>419</v>
      </c>
      <c r="D379" s="88">
        <v>4.3</v>
      </c>
    </row>
    <row r="380" spans="1:4">
      <c r="A380" s="87">
        <v>45110</v>
      </c>
      <c r="B380" s="88">
        <v>387</v>
      </c>
      <c r="C380" s="88">
        <v>421.4</v>
      </c>
      <c r="D380" s="88">
        <v>4.3</v>
      </c>
    </row>
    <row r="381" spans="1:4">
      <c r="A381" s="87">
        <v>45111</v>
      </c>
      <c r="B381" s="88">
        <v>386.3</v>
      </c>
      <c r="C381" s="88">
        <v>420.9</v>
      </c>
      <c r="D381" s="88">
        <v>4.3</v>
      </c>
    </row>
    <row r="382" spans="1:4">
      <c r="A382" s="87">
        <v>45113</v>
      </c>
      <c r="B382" s="88">
        <v>386.3</v>
      </c>
      <c r="C382" s="88">
        <v>420.5</v>
      </c>
      <c r="D382" s="88">
        <v>4.2</v>
      </c>
    </row>
    <row r="383" spans="1:4">
      <c r="A383" s="87">
        <v>45114</v>
      </c>
      <c r="B383" s="88">
        <v>386.2</v>
      </c>
      <c r="C383" s="88">
        <v>420.6</v>
      </c>
      <c r="D383" s="88">
        <v>4.2</v>
      </c>
    </row>
    <row r="384" spans="1:4">
      <c r="A384" s="87">
        <v>45117</v>
      </c>
      <c r="B384" s="88">
        <v>387.1</v>
      </c>
      <c r="C384" s="88">
        <v>424.3</v>
      </c>
      <c r="D384" s="88">
        <v>4.2</v>
      </c>
    </row>
    <row r="385" spans="1:4">
      <c r="A385" s="87">
        <v>45118</v>
      </c>
      <c r="B385" s="88">
        <v>387.2</v>
      </c>
      <c r="C385" s="88">
        <v>426.1</v>
      </c>
      <c r="D385" s="88">
        <v>4.3</v>
      </c>
    </row>
    <row r="386" spans="1:4">
      <c r="A386" s="87">
        <v>45119</v>
      </c>
      <c r="B386" s="88">
        <v>386.3</v>
      </c>
      <c r="C386" s="88">
        <v>425.7</v>
      </c>
      <c r="D386" s="88">
        <v>4.3</v>
      </c>
    </row>
    <row r="387" spans="1:4">
      <c r="A387" s="87">
        <v>45120</v>
      </c>
      <c r="B387" s="88">
        <v>387.1</v>
      </c>
      <c r="C387" s="88">
        <v>432.4</v>
      </c>
      <c r="D387" s="88">
        <v>4.3</v>
      </c>
    </row>
    <row r="388" spans="1:4">
      <c r="A388" s="87">
        <v>45121</v>
      </c>
      <c r="B388" s="88">
        <v>386</v>
      </c>
      <c r="C388" s="88">
        <v>433.1</v>
      </c>
      <c r="D388" s="88">
        <v>4.3</v>
      </c>
    </row>
    <row r="389" spans="1:4">
      <c r="A389" s="87">
        <v>45124</v>
      </c>
      <c r="B389" s="88">
        <v>386.1</v>
      </c>
      <c r="C389" s="88">
        <v>433.7</v>
      </c>
      <c r="D389" s="88">
        <v>4.3</v>
      </c>
    </row>
    <row r="390" spans="1:4">
      <c r="A390" s="87">
        <v>45125</v>
      </c>
      <c r="B390" s="88">
        <v>386.3</v>
      </c>
      <c r="C390" s="88">
        <v>434.8</v>
      </c>
      <c r="D390" s="88">
        <v>4.3</v>
      </c>
    </row>
    <row r="391" spans="1:4">
      <c r="A391" s="87">
        <v>45126</v>
      </c>
      <c r="B391" s="88">
        <v>387.3</v>
      </c>
      <c r="C391" s="88">
        <v>434.4</v>
      </c>
      <c r="D391" s="88">
        <v>4.3</v>
      </c>
    </row>
    <row r="392" spans="1:4">
      <c r="A392" s="87">
        <v>45127</v>
      </c>
      <c r="B392" s="88">
        <v>386.3</v>
      </c>
      <c r="C392" s="88">
        <v>432.8</v>
      </c>
      <c r="D392" s="88">
        <v>4.3</v>
      </c>
    </row>
    <row r="393" spans="1:4">
      <c r="A393" s="87">
        <v>45128</v>
      </c>
      <c r="B393" s="88">
        <v>386.5</v>
      </c>
      <c r="C393" s="88">
        <v>430</v>
      </c>
      <c r="D393" s="88">
        <v>4.3</v>
      </c>
    </row>
    <row r="394" spans="1:4">
      <c r="A394" s="87">
        <v>45131</v>
      </c>
      <c r="B394" s="88">
        <v>387.1</v>
      </c>
      <c r="C394" s="88">
        <v>429.4</v>
      </c>
      <c r="D394" s="88">
        <v>4.3</v>
      </c>
    </row>
    <row r="395" spans="1:4">
      <c r="A395" s="87">
        <v>45132</v>
      </c>
      <c r="B395" s="88">
        <v>386.7</v>
      </c>
      <c r="C395" s="88">
        <v>427.2</v>
      </c>
      <c r="D395" s="88">
        <v>4.3</v>
      </c>
    </row>
    <row r="396" spans="1:4">
      <c r="A396" s="87">
        <v>45133</v>
      </c>
      <c r="B396" s="88">
        <v>386.4</v>
      </c>
      <c r="C396" s="88">
        <v>428.1</v>
      </c>
      <c r="D396" s="88">
        <v>4.3</v>
      </c>
    </row>
    <row r="397" spans="1:4">
      <c r="A397" s="87">
        <v>45134</v>
      </c>
      <c r="B397" s="88">
        <v>386.4</v>
      </c>
      <c r="C397" s="88">
        <v>430.2</v>
      </c>
      <c r="D397" s="88">
        <v>4.3</v>
      </c>
    </row>
    <row r="398" spans="1:4">
      <c r="A398" s="87">
        <v>45135</v>
      </c>
      <c r="B398" s="88">
        <v>386.2</v>
      </c>
      <c r="C398" s="88">
        <v>424.6</v>
      </c>
      <c r="D398" s="88">
        <v>4.3</v>
      </c>
    </row>
    <row r="399" spans="1:4">
      <c r="A399" s="87">
        <v>45138</v>
      </c>
      <c r="B399" s="88">
        <v>386.1</v>
      </c>
      <c r="C399" s="88">
        <v>426.1</v>
      </c>
      <c r="D399" s="88">
        <v>4.2</v>
      </c>
    </row>
    <row r="400" spans="1:4">
      <c r="A400" s="87">
        <v>45139</v>
      </c>
      <c r="B400" s="88">
        <v>386.2</v>
      </c>
      <c r="C400" s="88">
        <v>424</v>
      </c>
      <c r="D400" s="88">
        <v>4.2</v>
      </c>
    </row>
    <row r="401" spans="1:4">
      <c r="A401" s="87">
        <v>45140</v>
      </c>
      <c r="B401" s="88">
        <v>386.9</v>
      </c>
      <c r="C401" s="88">
        <v>424.6</v>
      </c>
      <c r="D401" s="88">
        <v>4.2</v>
      </c>
    </row>
    <row r="402" spans="1:4">
      <c r="A402" s="87">
        <v>45141</v>
      </c>
      <c r="B402" s="88">
        <v>386.2</v>
      </c>
      <c r="C402" s="88">
        <v>422.3</v>
      </c>
      <c r="D402" s="88">
        <v>4.0999999999999996</v>
      </c>
    </row>
    <row r="403" spans="1:4">
      <c r="A403" s="87">
        <v>45142</v>
      </c>
      <c r="B403" s="88">
        <v>386.3</v>
      </c>
      <c r="C403" s="88">
        <v>422.7</v>
      </c>
      <c r="D403" s="88">
        <v>4.0999999999999996</v>
      </c>
    </row>
    <row r="404" spans="1:4">
      <c r="A404" s="87">
        <v>45145</v>
      </c>
      <c r="B404" s="88">
        <v>386.1</v>
      </c>
      <c r="C404" s="88">
        <v>423.6</v>
      </c>
      <c r="D404" s="88">
        <v>4</v>
      </c>
    </row>
    <row r="405" spans="1:4">
      <c r="A405" s="87">
        <v>45146</v>
      </c>
      <c r="B405" s="88">
        <v>386.5</v>
      </c>
      <c r="C405" s="88">
        <v>423.3</v>
      </c>
      <c r="D405" s="88">
        <v>4</v>
      </c>
    </row>
    <row r="406" spans="1:4">
      <c r="A406" s="87">
        <v>45147</v>
      </c>
      <c r="B406" s="88">
        <v>386.1</v>
      </c>
      <c r="C406" s="88">
        <v>423.8</v>
      </c>
      <c r="D406" s="88">
        <v>4</v>
      </c>
    </row>
    <row r="407" spans="1:4">
      <c r="A407" s="87">
        <v>45148</v>
      </c>
      <c r="B407" s="88">
        <v>386.1</v>
      </c>
      <c r="C407" s="88">
        <v>425.7</v>
      </c>
      <c r="D407" s="88">
        <v>4</v>
      </c>
    </row>
    <row r="408" spans="1:4">
      <c r="A408" s="87">
        <v>45149</v>
      </c>
      <c r="B408" s="88">
        <v>386</v>
      </c>
      <c r="C408" s="88">
        <v>424.3</v>
      </c>
      <c r="D408" s="88">
        <v>3.9</v>
      </c>
    </row>
    <row r="409" spans="1:4">
      <c r="A409" s="87">
        <v>45152</v>
      </c>
      <c r="B409" s="88">
        <v>386.6</v>
      </c>
      <c r="C409" s="88">
        <v>423.1</v>
      </c>
      <c r="D409" s="88">
        <v>3.8</v>
      </c>
    </row>
    <row r="410" spans="1:4">
      <c r="A410" s="87">
        <v>45153</v>
      </c>
      <c r="B410" s="88">
        <v>386.7</v>
      </c>
      <c r="C410" s="88">
        <v>422.7</v>
      </c>
      <c r="D410" s="88">
        <v>3.9</v>
      </c>
    </row>
    <row r="411" spans="1:4">
      <c r="A411" s="87">
        <v>45154</v>
      </c>
      <c r="B411" s="88">
        <v>386</v>
      </c>
      <c r="C411" s="88">
        <v>421.4</v>
      </c>
      <c r="D411" s="88">
        <v>4</v>
      </c>
    </row>
    <row r="412" spans="1:4">
      <c r="A412" s="87">
        <v>45155</v>
      </c>
      <c r="B412" s="88">
        <v>386.2</v>
      </c>
      <c r="C412" s="88">
        <v>420.2</v>
      </c>
      <c r="D412" s="88">
        <v>4.0999999999999996</v>
      </c>
    </row>
    <row r="413" spans="1:4">
      <c r="A413" s="87">
        <v>45156</v>
      </c>
      <c r="B413" s="88">
        <v>386.13</v>
      </c>
      <c r="C413" s="88">
        <v>419.49</v>
      </c>
      <c r="D413" s="88">
        <v>4.12</v>
      </c>
    </row>
    <row r="414" spans="1:4">
      <c r="A414" s="87">
        <v>45159</v>
      </c>
      <c r="B414" s="88">
        <v>385.88</v>
      </c>
      <c r="C414" s="88">
        <v>420.53</v>
      </c>
      <c r="D414" s="88">
        <v>4.0999999999999996</v>
      </c>
    </row>
    <row r="415" spans="1:4">
      <c r="A415" s="87">
        <v>45160</v>
      </c>
      <c r="B415" s="88">
        <v>385.79</v>
      </c>
      <c r="C415" s="88">
        <v>420.01</v>
      </c>
      <c r="D415" s="88">
        <v>4.0999999999999996</v>
      </c>
    </row>
    <row r="416" spans="1:4">
      <c r="A416" s="87">
        <v>45161</v>
      </c>
      <c r="B416" s="88">
        <v>386.8</v>
      </c>
      <c r="C416" s="88">
        <v>417.94</v>
      </c>
      <c r="D416" s="88">
        <v>4.0999999999999996</v>
      </c>
    </row>
    <row r="417" spans="1:4">
      <c r="A417" s="87">
        <v>45162</v>
      </c>
      <c r="B417" s="88">
        <v>385.96</v>
      </c>
      <c r="C417" s="88">
        <v>418.92</v>
      </c>
      <c r="D417" s="88">
        <v>4.09</v>
      </c>
    </row>
    <row r="418" spans="1:4">
      <c r="A418" s="87">
        <v>45163</v>
      </c>
      <c r="B418" s="88">
        <v>385.98</v>
      </c>
      <c r="C418" s="88">
        <v>416.97</v>
      </c>
      <c r="D418" s="88">
        <v>4.08</v>
      </c>
    </row>
    <row r="419" spans="1:4">
      <c r="A419" s="87">
        <v>45166</v>
      </c>
      <c r="B419" s="88">
        <v>385.99</v>
      </c>
      <c r="C419" s="88">
        <v>417.26</v>
      </c>
      <c r="D419" s="88">
        <v>4.05</v>
      </c>
    </row>
    <row r="420" spans="1:4">
      <c r="A420" s="87">
        <v>45167</v>
      </c>
      <c r="B420" s="88">
        <v>386.15</v>
      </c>
      <c r="C420" s="88">
        <v>417.27</v>
      </c>
      <c r="D420" s="88">
        <v>4.0199999999999996</v>
      </c>
    </row>
    <row r="421" spans="1:4">
      <c r="A421" s="87">
        <v>45168</v>
      </c>
      <c r="B421" s="88">
        <v>385.98</v>
      </c>
      <c r="C421" s="88">
        <v>420.37</v>
      </c>
      <c r="D421" s="88">
        <v>4.0199999999999996</v>
      </c>
    </row>
    <row r="422" spans="1:4">
      <c r="A422" s="87">
        <v>45169</v>
      </c>
      <c r="B422" s="88">
        <v>385.78</v>
      </c>
      <c r="C422" s="88">
        <v>419.38</v>
      </c>
      <c r="D422" s="88">
        <v>4</v>
      </c>
    </row>
    <row r="423" spans="1:4">
      <c r="A423" s="87">
        <v>45170</v>
      </c>
      <c r="B423" s="88">
        <v>385.9</v>
      </c>
      <c r="C423" s="88">
        <v>418.43</v>
      </c>
      <c r="D423" s="88">
        <v>4</v>
      </c>
    </row>
    <row r="424" spans="1:4">
      <c r="A424" s="87">
        <v>45173</v>
      </c>
      <c r="B424" s="88">
        <v>385.79</v>
      </c>
      <c r="C424" s="88">
        <v>416.81</v>
      </c>
      <c r="D424" s="88">
        <v>3.99</v>
      </c>
    </row>
    <row r="425" spans="1:4">
      <c r="A425" s="87">
        <v>45174</v>
      </c>
      <c r="B425" s="88">
        <v>385.81</v>
      </c>
      <c r="C425" s="88">
        <v>414.32</v>
      </c>
      <c r="D425" s="88">
        <v>3.95</v>
      </c>
    </row>
    <row r="426" spans="1:4">
      <c r="A426" s="87">
        <v>45175</v>
      </c>
      <c r="B426" s="88">
        <v>385.83</v>
      </c>
      <c r="C426" s="88">
        <v>414.38</v>
      </c>
      <c r="D426" s="88">
        <v>3.94</v>
      </c>
    </row>
    <row r="427" spans="1:4">
      <c r="A427" s="87">
        <v>45176</v>
      </c>
      <c r="B427" s="88">
        <v>385.68</v>
      </c>
      <c r="C427" s="88">
        <v>412.95</v>
      </c>
      <c r="D427" s="88">
        <v>3.92</v>
      </c>
    </row>
    <row r="428" spans="1:4">
      <c r="A428" s="87">
        <v>45177</v>
      </c>
      <c r="B428" s="88">
        <v>385.66</v>
      </c>
      <c r="C428" s="88">
        <v>412.69</v>
      </c>
      <c r="D428" s="88">
        <v>3.94</v>
      </c>
    </row>
    <row r="429" spans="1:4">
      <c r="A429" s="87">
        <v>45180</v>
      </c>
      <c r="B429" s="88">
        <v>386.1</v>
      </c>
      <c r="C429" s="88">
        <v>414.32</v>
      </c>
      <c r="D429" s="88">
        <v>4</v>
      </c>
    </row>
    <row r="430" spans="1:4">
      <c r="A430" s="87">
        <v>45181</v>
      </c>
      <c r="B430" s="88">
        <v>385.84</v>
      </c>
      <c r="C430" s="88">
        <v>413.47</v>
      </c>
      <c r="D430" s="88">
        <v>4.07</v>
      </c>
    </row>
    <row r="431" spans="1:4">
      <c r="A431" s="87">
        <v>45182</v>
      </c>
      <c r="B431" s="88">
        <v>386.23</v>
      </c>
      <c r="C431" s="88">
        <v>414.7</v>
      </c>
      <c r="D431" s="88">
        <v>4.04</v>
      </c>
    </row>
    <row r="432" spans="1:4">
      <c r="A432" s="87">
        <v>45183</v>
      </c>
      <c r="B432" s="88">
        <v>386.04</v>
      </c>
      <c r="C432" s="88">
        <v>414.45</v>
      </c>
      <c r="D432" s="88">
        <v>4.01</v>
      </c>
    </row>
    <row r="433" spans="1:4">
      <c r="A433" s="87">
        <v>45184</v>
      </c>
      <c r="B433" s="88">
        <v>386.35</v>
      </c>
      <c r="C433" s="88">
        <v>411.62</v>
      </c>
      <c r="D433" s="88">
        <v>4</v>
      </c>
    </row>
    <row r="434" spans="1:4">
      <c r="A434" s="87">
        <v>45187</v>
      </c>
      <c r="B434" s="88">
        <v>385.81</v>
      </c>
      <c r="C434" s="88">
        <v>411.58</v>
      </c>
      <c r="D434" s="88">
        <v>4</v>
      </c>
    </row>
    <row r="435" spans="1:4">
      <c r="A435" s="87">
        <v>45188</v>
      </c>
      <c r="B435" s="88">
        <v>386.14</v>
      </c>
      <c r="C435" s="88">
        <v>413.17</v>
      </c>
      <c r="D435" s="88">
        <v>4.01</v>
      </c>
    </row>
    <row r="436" spans="1:4">
      <c r="A436" s="87">
        <v>45189</v>
      </c>
      <c r="B436" s="88">
        <v>386.35</v>
      </c>
      <c r="C436" s="88">
        <v>413.47</v>
      </c>
      <c r="D436" s="88">
        <v>4</v>
      </c>
    </row>
    <row r="437" spans="1:4">
      <c r="A437" s="87">
        <v>45191</v>
      </c>
      <c r="B437" s="88">
        <v>387.24</v>
      </c>
      <c r="C437" s="88">
        <v>411.87</v>
      </c>
      <c r="D437" s="88">
        <v>4.03</v>
      </c>
    </row>
    <row r="438" spans="1:4">
      <c r="A438" s="87">
        <v>45194</v>
      </c>
      <c r="B438" s="88">
        <v>387.5</v>
      </c>
      <c r="C438" s="88">
        <v>412.18</v>
      </c>
      <c r="D438" s="88">
        <v>4.03</v>
      </c>
    </row>
    <row r="439" spans="1:4">
      <c r="A439" s="87">
        <v>45195</v>
      </c>
      <c r="B439" s="88">
        <v>387.71</v>
      </c>
      <c r="C439" s="88">
        <v>410.74</v>
      </c>
      <c r="D439" s="88">
        <v>4.03</v>
      </c>
    </row>
    <row r="440" spans="1:4">
      <c r="A440" s="87">
        <v>45196</v>
      </c>
      <c r="B440" s="88">
        <v>388.59</v>
      </c>
      <c r="C440" s="88">
        <v>410.04</v>
      </c>
      <c r="D440" s="88">
        <v>4.03</v>
      </c>
    </row>
    <row r="441" spans="1:4">
      <c r="A441" s="87">
        <v>45197</v>
      </c>
      <c r="B441" s="88">
        <v>390.88</v>
      </c>
      <c r="C441" s="88">
        <v>411.99</v>
      </c>
      <c r="D441" s="88">
        <v>4.03</v>
      </c>
    </row>
    <row r="442" spans="1:4">
      <c r="A442" s="87">
        <v>45198</v>
      </c>
      <c r="B442" s="88">
        <v>393.4</v>
      </c>
      <c r="C442" s="88">
        <v>417.4</v>
      </c>
      <c r="D442" s="88">
        <v>4.0199999999999996</v>
      </c>
    </row>
    <row r="443" spans="1:4">
      <c r="A443" s="87">
        <v>45201</v>
      </c>
      <c r="B443" s="88">
        <v>402.21</v>
      </c>
      <c r="C443" s="88">
        <v>423.85</v>
      </c>
      <c r="D443" s="88">
        <v>4.07</v>
      </c>
    </row>
    <row r="444" spans="1:4">
      <c r="A444" s="87">
        <v>45202</v>
      </c>
      <c r="B444" s="88">
        <v>413.45</v>
      </c>
      <c r="C444" s="88">
        <v>433.09</v>
      </c>
      <c r="D444" s="88">
        <v>4.17</v>
      </c>
    </row>
    <row r="445" spans="1:4">
      <c r="A445" s="87">
        <v>45203</v>
      </c>
      <c r="B445" s="88">
        <v>429.14</v>
      </c>
      <c r="C445" s="88">
        <v>450.73</v>
      </c>
      <c r="D445" s="88">
        <v>4.3099999999999996</v>
      </c>
    </row>
    <row r="446" spans="1:4">
      <c r="A446" s="87">
        <v>45204</v>
      </c>
      <c r="B446" s="88">
        <v>418.52</v>
      </c>
      <c r="C446" s="88">
        <v>440.28</v>
      </c>
      <c r="D446" s="88">
        <v>4.2</v>
      </c>
    </row>
    <row r="447" spans="1:4">
      <c r="A447" s="87">
        <v>45205</v>
      </c>
      <c r="B447" s="88">
        <v>410.12</v>
      </c>
      <c r="C447" s="88">
        <v>432.8</v>
      </c>
      <c r="D447" s="88">
        <v>4.09</v>
      </c>
    </row>
    <row r="448" spans="1:4">
      <c r="A448" s="87">
        <v>45208</v>
      </c>
      <c r="B448" s="88">
        <v>404.1</v>
      </c>
      <c r="C448" s="88">
        <v>425.44</v>
      </c>
      <c r="D448" s="88">
        <v>3.99</v>
      </c>
    </row>
    <row r="449" spans="1:4">
      <c r="A449" s="87">
        <v>45209</v>
      </c>
      <c r="B449" s="88">
        <v>397.52</v>
      </c>
      <c r="C449" s="88">
        <v>420.93</v>
      </c>
      <c r="D449" s="88">
        <v>3.99</v>
      </c>
    </row>
    <row r="450" spans="1:4">
      <c r="A450" s="87">
        <v>45210</v>
      </c>
      <c r="B450" s="88">
        <v>395.22</v>
      </c>
      <c r="C450" s="88">
        <v>419.01</v>
      </c>
      <c r="D450" s="88">
        <v>3.96</v>
      </c>
    </row>
    <row r="451" spans="1:4">
      <c r="A451" s="87">
        <v>45211</v>
      </c>
      <c r="B451" s="88">
        <v>397.71</v>
      </c>
      <c r="C451" s="88">
        <v>422.29</v>
      </c>
      <c r="D451" s="88">
        <v>4.0999999999999996</v>
      </c>
    </row>
    <row r="452" spans="1:4">
      <c r="A452" s="87">
        <v>45212</v>
      </c>
      <c r="B452" s="88">
        <v>402.21</v>
      </c>
      <c r="C452" s="88">
        <v>423</v>
      </c>
      <c r="D452" s="88">
        <v>4.13</v>
      </c>
    </row>
    <row r="453" spans="1:4">
      <c r="A453" s="87">
        <v>45215</v>
      </c>
      <c r="B453" s="88">
        <v>401.22</v>
      </c>
      <c r="C453" s="88">
        <v>422.52</v>
      </c>
      <c r="D453" s="88">
        <v>4.12</v>
      </c>
    </row>
    <row r="454" spans="1:4">
      <c r="A454" s="87">
        <v>45216</v>
      </c>
      <c r="B454" s="88">
        <v>401.63</v>
      </c>
      <c r="C454" s="88">
        <v>423.88</v>
      </c>
      <c r="D454" s="88">
        <v>4.13</v>
      </c>
    </row>
    <row r="455" spans="1:4">
      <c r="A455" s="87">
        <v>45217</v>
      </c>
      <c r="B455" s="88">
        <v>401.67</v>
      </c>
      <c r="C455" s="88">
        <v>423.84</v>
      </c>
      <c r="D455" s="88">
        <v>4.13</v>
      </c>
    </row>
    <row r="456" spans="1:4">
      <c r="A456" s="87">
        <v>45218</v>
      </c>
      <c r="B456" s="88">
        <v>401.82</v>
      </c>
      <c r="C456" s="88">
        <v>424.04</v>
      </c>
      <c r="D456" s="88">
        <v>4.13</v>
      </c>
    </row>
    <row r="457" spans="1:4">
      <c r="A457" s="87">
        <v>45219</v>
      </c>
      <c r="B457" s="88">
        <v>401.46</v>
      </c>
      <c r="C457" s="88">
        <v>424.95</v>
      </c>
      <c r="D457" s="88">
        <v>4.2</v>
      </c>
    </row>
    <row r="458" spans="1:4">
      <c r="A458" s="87">
        <v>45222</v>
      </c>
      <c r="B458" s="88">
        <v>402.21</v>
      </c>
      <c r="C458" s="88">
        <v>426.5</v>
      </c>
      <c r="D458" s="88">
        <v>4.25</v>
      </c>
    </row>
    <row r="459" spans="1:4">
      <c r="A459" s="87">
        <v>45223</v>
      </c>
      <c r="B459" s="88">
        <v>402.36</v>
      </c>
      <c r="C459" s="88">
        <v>427.47</v>
      </c>
      <c r="D459" s="88">
        <v>4.3</v>
      </c>
    </row>
    <row r="460" spans="1:4">
      <c r="A460" s="87">
        <v>45224</v>
      </c>
      <c r="B460" s="88">
        <v>402.4</v>
      </c>
      <c r="C460" s="88">
        <v>425.46</v>
      </c>
      <c r="D460" s="88">
        <v>4.32</v>
      </c>
    </row>
    <row r="461" spans="1:4">
      <c r="A461" s="87">
        <v>45225</v>
      </c>
      <c r="B461" s="88">
        <v>402.48</v>
      </c>
      <c r="C461" s="88">
        <v>424.05</v>
      </c>
      <c r="D461" s="88">
        <v>4.3</v>
      </c>
    </row>
    <row r="462" spans="1:4">
      <c r="A462" s="87">
        <v>45226</v>
      </c>
      <c r="B462" s="88">
        <v>402.55</v>
      </c>
      <c r="C462" s="88">
        <v>424.77</v>
      </c>
      <c r="D462" s="88">
        <v>4.34</v>
      </c>
    </row>
    <row r="463" spans="1:4">
      <c r="A463" s="87">
        <v>45229</v>
      </c>
      <c r="B463" s="88">
        <v>402.26</v>
      </c>
      <c r="C463" s="88">
        <v>425.47</v>
      </c>
      <c r="D463" s="88">
        <v>4.32</v>
      </c>
    </row>
    <row r="464" spans="1:4">
      <c r="A464" s="87">
        <v>45230</v>
      </c>
      <c r="B464" s="88">
        <v>403</v>
      </c>
      <c r="C464" s="88">
        <v>429.84</v>
      </c>
      <c r="D464" s="88">
        <v>4.38</v>
      </c>
    </row>
    <row r="465" spans="1:4">
      <c r="A465" s="87">
        <v>45231</v>
      </c>
      <c r="B465" s="88">
        <v>402.39</v>
      </c>
      <c r="C465" s="88">
        <v>424.48</v>
      </c>
      <c r="D465" s="88">
        <v>4.33</v>
      </c>
    </row>
    <row r="466" spans="1:4">
      <c r="A466" s="87">
        <v>45232</v>
      </c>
      <c r="B466" s="88">
        <v>402.37</v>
      </c>
      <c r="C466" s="88">
        <v>427.88</v>
      </c>
      <c r="D466" s="88">
        <v>4.32</v>
      </c>
    </row>
    <row r="467" spans="1:4">
      <c r="A467" s="87">
        <v>45233</v>
      </c>
      <c r="B467" s="88">
        <v>402.22</v>
      </c>
      <c r="C467" s="88">
        <v>428.08</v>
      </c>
      <c r="D467" s="88">
        <v>4.33</v>
      </c>
    </row>
    <row r="468" spans="1:4">
      <c r="A468" s="87">
        <v>45236</v>
      </c>
      <c r="B468" s="88">
        <v>402.34</v>
      </c>
      <c r="C468" s="88">
        <v>432.44</v>
      </c>
      <c r="D468" s="88">
        <v>4.3600000000000003</v>
      </c>
    </row>
    <row r="469" spans="1:4">
      <c r="A469" s="87">
        <v>45237</v>
      </c>
      <c r="B469" s="88">
        <v>402.66</v>
      </c>
      <c r="C469" s="88">
        <v>430.04</v>
      </c>
      <c r="D469" s="88">
        <v>4.3600000000000003</v>
      </c>
    </row>
    <row r="470" spans="1:4">
      <c r="A470" s="87">
        <v>45238</v>
      </c>
      <c r="B470" s="88">
        <v>402.51</v>
      </c>
      <c r="C470" s="88">
        <v>429.48</v>
      </c>
      <c r="D470" s="88">
        <v>4.37</v>
      </c>
    </row>
    <row r="471" spans="1:4">
      <c r="A471" s="87">
        <v>45239</v>
      </c>
      <c r="B471" s="88">
        <v>402.68</v>
      </c>
      <c r="C471" s="88">
        <v>430.34</v>
      </c>
      <c r="D471" s="88">
        <v>4.37</v>
      </c>
    </row>
    <row r="472" spans="1:4">
      <c r="A472" s="87">
        <v>45240</v>
      </c>
      <c r="B472" s="88">
        <v>402.59</v>
      </c>
      <c r="C472" s="88">
        <v>430.21</v>
      </c>
      <c r="D472" s="88">
        <v>4.37</v>
      </c>
    </row>
    <row r="473" spans="1:4">
      <c r="A473" s="87">
        <v>45243</v>
      </c>
      <c r="B473" s="88">
        <v>402.99</v>
      </c>
      <c r="C473" s="88">
        <v>431.08</v>
      </c>
      <c r="D473" s="88">
        <v>4.38</v>
      </c>
    </row>
    <row r="474" spans="1:4">
      <c r="A474" s="87">
        <v>45244</v>
      </c>
      <c r="B474" s="88">
        <v>403.19</v>
      </c>
      <c r="C474" s="88">
        <v>432.3</v>
      </c>
      <c r="D474" s="88">
        <v>4.43</v>
      </c>
    </row>
    <row r="475" spans="1:4">
      <c r="A475" s="87">
        <v>45245</v>
      </c>
      <c r="B475" s="88">
        <v>402.92</v>
      </c>
      <c r="C475" s="88">
        <v>437.49</v>
      </c>
      <c r="D475" s="88">
        <v>4.5199999999999996</v>
      </c>
    </row>
    <row r="476" spans="1:4">
      <c r="A476" s="87">
        <v>45246</v>
      </c>
      <c r="B476" s="88">
        <v>402.72</v>
      </c>
      <c r="C476" s="88">
        <v>436.75</v>
      </c>
      <c r="D476" s="88">
        <v>4.53</v>
      </c>
    </row>
    <row r="477" spans="1:4">
      <c r="A477" s="87">
        <v>45247</v>
      </c>
      <c r="B477" s="88">
        <v>402.41</v>
      </c>
      <c r="C477" s="88">
        <v>437.5</v>
      </c>
      <c r="D477" s="88">
        <v>4.5199999999999996</v>
      </c>
    </row>
    <row r="478" spans="1:4">
      <c r="A478" s="87">
        <v>45250</v>
      </c>
      <c r="B478" s="88">
        <v>402.2</v>
      </c>
      <c r="C478" s="88">
        <v>439.44</v>
      </c>
      <c r="D478" s="88">
        <v>4.55</v>
      </c>
    </row>
    <row r="479" spans="1:4">
      <c r="A479" s="87">
        <v>45251</v>
      </c>
      <c r="B479" s="88">
        <v>402.56</v>
      </c>
      <c r="C479" s="88">
        <v>440.64</v>
      </c>
      <c r="D479" s="88">
        <v>4.58</v>
      </c>
    </row>
    <row r="480" spans="1:4">
      <c r="A480" s="87">
        <v>45252</v>
      </c>
      <c r="B480" s="88">
        <v>402.41</v>
      </c>
      <c r="C480" s="88">
        <v>438.63</v>
      </c>
      <c r="D480" s="88">
        <v>4.5599999999999996</v>
      </c>
    </row>
    <row r="481" spans="1:4">
      <c r="A481" s="87">
        <v>45253</v>
      </c>
      <c r="B481" s="88">
        <v>402.25</v>
      </c>
      <c r="C481" s="88">
        <v>439.18</v>
      </c>
      <c r="D481" s="88">
        <v>4.5599999999999996</v>
      </c>
    </row>
    <row r="482" spans="1:4">
      <c r="A482" s="87">
        <v>45254</v>
      </c>
      <c r="B482" s="88">
        <v>402.18</v>
      </c>
      <c r="C482" s="88">
        <v>438.74</v>
      </c>
      <c r="D482" s="88">
        <v>4.5199999999999996</v>
      </c>
    </row>
    <row r="483" spans="1:4">
      <c r="A483" s="87">
        <v>45257</v>
      </c>
      <c r="B483" s="88">
        <v>402.31</v>
      </c>
      <c r="C483" s="88">
        <v>440.73</v>
      </c>
      <c r="D483" s="88">
        <v>4.53</v>
      </c>
    </row>
    <row r="484" spans="1:4">
      <c r="A484" s="87">
        <v>45258</v>
      </c>
      <c r="B484" s="88">
        <v>402.29</v>
      </c>
      <c r="C484" s="88">
        <v>440.59</v>
      </c>
      <c r="D484" s="88">
        <v>4.54</v>
      </c>
    </row>
    <row r="485" spans="1:4">
      <c r="A485" s="87">
        <v>45259</v>
      </c>
      <c r="B485" s="88">
        <v>402.5</v>
      </c>
      <c r="C485" s="88">
        <v>441.78</v>
      </c>
      <c r="D485" s="88">
        <v>4.5199999999999996</v>
      </c>
    </row>
    <row r="486" spans="1:4">
      <c r="A486" s="87">
        <v>45260</v>
      </c>
      <c r="B486" s="88">
        <v>402.65</v>
      </c>
      <c r="C486" s="88">
        <v>439.49</v>
      </c>
      <c r="D486" s="88">
        <v>4.54</v>
      </c>
    </row>
    <row r="487" spans="1:4">
      <c r="A487" s="87">
        <v>45261</v>
      </c>
      <c r="B487" s="88">
        <v>402.88</v>
      </c>
      <c r="C487" s="88">
        <v>438.7</v>
      </c>
      <c r="D487" s="88">
        <v>4.47</v>
      </c>
    </row>
    <row r="488" spans="1:4">
      <c r="A488" s="87">
        <v>45264</v>
      </c>
      <c r="B488" s="88">
        <v>403.05</v>
      </c>
      <c r="C488" s="88">
        <v>438.03</v>
      </c>
      <c r="D488" s="88">
        <v>4.4400000000000004</v>
      </c>
    </row>
    <row r="489" spans="1:4">
      <c r="A489" s="87">
        <v>45265</v>
      </c>
      <c r="B489" s="88">
        <v>402.95</v>
      </c>
      <c r="C489" s="88">
        <v>436.48</v>
      </c>
      <c r="D489" s="88">
        <v>4.4000000000000004</v>
      </c>
    </row>
    <row r="490" spans="1:4">
      <c r="A490" s="87">
        <v>45266</v>
      </c>
      <c r="B490" s="88">
        <v>403.1</v>
      </c>
      <c r="C490" s="88">
        <v>434.94</v>
      </c>
      <c r="D490" s="88">
        <v>4.3499999999999996</v>
      </c>
    </row>
    <row r="491" spans="1:4">
      <c r="A491" s="87">
        <v>45267</v>
      </c>
      <c r="B491" s="88">
        <v>403.43</v>
      </c>
      <c r="C491" s="88">
        <v>434.7</v>
      </c>
      <c r="D491" s="88">
        <v>4.3499999999999996</v>
      </c>
    </row>
    <row r="492" spans="1:4">
      <c r="A492" s="87">
        <v>45268</v>
      </c>
      <c r="B492" s="88">
        <v>403.24</v>
      </c>
      <c r="C492" s="88">
        <v>434.85</v>
      </c>
      <c r="D492" s="88">
        <v>4.41</v>
      </c>
    </row>
    <row r="493" spans="1:4">
      <c r="A493" s="87">
        <v>45271</v>
      </c>
      <c r="B493" s="88">
        <v>403.54</v>
      </c>
      <c r="C493" s="88">
        <v>434.77</v>
      </c>
      <c r="D493" s="88">
        <v>4.4400000000000004</v>
      </c>
    </row>
    <row r="494" spans="1:4">
      <c r="A494" s="87">
        <v>45272</v>
      </c>
      <c r="B494" s="88">
        <v>403.59</v>
      </c>
      <c r="C494" s="88">
        <v>435.84</v>
      </c>
      <c r="D494" s="88">
        <v>4.4800000000000004</v>
      </c>
    </row>
    <row r="495" spans="1:4">
      <c r="A495" s="87">
        <v>45273</v>
      </c>
      <c r="B495" s="88">
        <v>404.12</v>
      </c>
      <c r="C495" s="88">
        <v>435.52</v>
      </c>
      <c r="D495" s="88">
        <v>4.49</v>
      </c>
    </row>
    <row r="496" spans="1:4">
      <c r="A496" s="87">
        <v>45274</v>
      </c>
      <c r="B496" s="88">
        <v>404.58</v>
      </c>
      <c r="C496" s="88">
        <v>441.56</v>
      </c>
      <c r="D496" s="88">
        <v>4.51</v>
      </c>
    </row>
    <row r="497" spans="1:4">
      <c r="A497" s="87">
        <v>45275</v>
      </c>
      <c r="B497" s="88">
        <v>405.3</v>
      </c>
      <c r="C497" s="88">
        <v>444.33</v>
      </c>
      <c r="D497" s="88">
        <v>4.5199999999999996</v>
      </c>
    </row>
    <row r="498" spans="1:4">
      <c r="A498" s="87">
        <v>45278</v>
      </c>
      <c r="B498" s="88">
        <v>405.95</v>
      </c>
      <c r="C498" s="88">
        <v>442.81</v>
      </c>
      <c r="D498" s="88">
        <v>4.49</v>
      </c>
    </row>
    <row r="499" spans="1:4">
      <c r="A499" s="87">
        <v>45279</v>
      </c>
      <c r="B499" s="88">
        <v>405.81</v>
      </c>
      <c r="C499" s="88">
        <v>443.87</v>
      </c>
      <c r="D499" s="88">
        <v>4.49</v>
      </c>
    </row>
    <row r="500" spans="1:4">
      <c r="A500" s="87">
        <v>45280</v>
      </c>
      <c r="B500" s="88">
        <v>405.54</v>
      </c>
      <c r="C500" s="88">
        <v>444.19</v>
      </c>
      <c r="D500" s="88">
        <v>4.4800000000000004</v>
      </c>
    </row>
    <row r="501" spans="1:4">
      <c r="A501" s="87">
        <v>45281</v>
      </c>
      <c r="B501" s="88">
        <v>405.62</v>
      </c>
      <c r="C501" s="88">
        <v>444.36</v>
      </c>
      <c r="D501" s="88">
        <v>4.4000000000000004</v>
      </c>
    </row>
    <row r="502" spans="1:4">
      <c r="A502" s="87">
        <v>45282</v>
      </c>
      <c r="B502" s="88">
        <v>405.62</v>
      </c>
      <c r="C502" s="88">
        <v>446.91</v>
      </c>
      <c r="D502" s="88">
        <v>4.42</v>
      </c>
    </row>
    <row r="503" spans="1:4">
      <c r="A503" s="87">
        <v>45285</v>
      </c>
      <c r="B503" s="88">
        <v>405.33</v>
      </c>
      <c r="C503" s="88">
        <v>446.59</v>
      </c>
      <c r="D503" s="88">
        <v>4.41</v>
      </c>
    </row>
    <row r="504" spans="1:4">
      <c r="A504" s="87">
        <v>45286</v>
      </c>
      <c r="B504" s="88">
        <v>405.2</v>
      </c>
      <c r="C504" s="88">
        <v>446.37</v>
      </c>
      <c r="D504" s="88">
        <v>4.42</v>
      </c>
    </row>
    <row r="505" spans="1:4">
      <c r="A505" s="87">
        <v>45287</v>
      </c>
      <c r="B505" s="88">
        <v>405.18</v>
      </c>
      <c r="C505" s="88">
        <v>448.01</v>
      </c>
      <c r="D505" s="88">
        <v>4.42</v>
      </c>
    </row>
    <row r="506" spans="1:4">
      <c r="A506" s="87">
        <v>45288</v>
      </c>
      <c r="B506" s="88">
        <v>405.15</v>
      </c>
      <c r="C506" s="88">
        <v>450.85</v>
      </c>
      <c r="D506" s="88">
        <v>4.49</v>
      </c>
    </row>
    <row r="507" spans="1:4">
      <c r="A507" s="87">
        <v>45289</v>
      </c>
      <c r="B507" s="88">
        <v>404.79</v>
      </c>
      <c r="C507" s="88">
        <v>447.9</v>
      </c>
      <c r="D507" s="88">
        <v>4.5</v>
      </c>
    </row>
    <row r="508" spans="1:4">
      <c r="A508" s="87">
        <v>45294</v>
      </c>
      <c r="B508" s="88">
        <v>405.28</v>
      </c>
      <c r="C508" s="88">
        <v>442.85</v>
      </c>
      <c r="D508" s="88">
        <v>4.43</v>
      </c>
    </row>
    <row r="509" spans="1:4">
      <c r="A509" s="87">
        <v>45295</v>
      </c>
      <c r="B509" s="88">
        <v>405.42</v>
      </c>
      <c r="C509" s="88">
        <v>444.14</v>
      </c>
      <c r="D509" s="88">
        <v>4.4400000000000004</v>
      </c>
    </row>
    <row r="510" spans="1:4">
      <c r="A510" s="87">
        <v>45296</v>
      </c>
      <c r="B510" s="88">
        <v>405.22</v>
      </c>
      <c r="C510" s="88">
        <v>442.26</v>
      </c>
      <c r="D510" s="88">
        <v>4.45</v>
      </c>
    </row>
    <row r="511" spans="1:4">
      <c r="A511" s="87">
        <v>45299</v>
      </c>
      <c r="B511" s="88">
        <v>405.23</v>
      </c>
      <c r="C511" s="88">
        <v>443.44</v>
      </c>
      <c r="D511" s="88">
        <v>4.46</v>
      </c>
    </row>
    <row r="512" spans="1:4">
      <c r="A512" s="87">
        <v>45300</v>
      </c>
      <c r="B512" s="88">
        <v>405.61</v>
      </c>
      <c r="C512" s="88">
        <v>443.49</v>
      </c>
      <c r="D512" s="88">
        <v>4.51</v>
      </c>
    </row>
    <row r="513" spans="1:4">
      <c r="A513" s="87">
        <v>45301</v>
      </c>
      <c r="B513" s="88">
        <v>405.48</v>
      </c>
      <c r="C513" s="88">
        <v>443.96</v>
      </c>
      <c r="D513" s="88">
        <v>4.54</v>
      </c>
    </row>
    <row r="514" spans="1:4">
      <c r="A514" s="87">
        <v>45302</v>
      </c>
      <c r="B514" s="88">
        <v>405.01</v>
      </c>
      <c r="C514" s="88">
        <v>444.21</v>
      </c>
      <c r="D514" s="88">
        <v>4.5599999999999996</v>
      </c>
    </row>
    <row r="515" spans="1:4">
      <c r="A515" s="87">
        <v>45303</v>
      </c>
      <c r="B515" s="88">
        <v>405.35</v>
      </c>
      <c r="C515" s="88">
        <v>444.18</v>
      </c>
      <c r="D515" s="88">
        <v>4.5999999999999996</v>
      </c>
    </row>
    <row r="516" spans="1:4">
      <c r="A516" s="87">
        <v>45306</v>
      </c>
      <c r="B516" s="88">
        <v>405.49</v>
      </c>
      <c r="C516" s="88">
        <v>443.65</v>
      </c>
      <c r="D516" s="88">
        <v>4.6399999999999997</v>
      </c>
    </row>
    <row r="517" spans="1:4">
      <c r="A517" s="87">
        <v>45307</v>
      </c>
      <c r="B517" s="88">
        <v>405.61</v>
      </c>
      <c r="C517" s="88">
        <v>441.43</v>
      </c>
      <c r="D517" s="88">
        <v>4.62</v>
      </c>
    </row>
    <row r="518" spans="1:4">
      <c r="A518" s="87">
        <v>45308</v>
      </c>
      <c r="B518" s="88">
        <v>405.49</v>
      </c>
      <c r="C518" s="88">
        <v>440.89</v>
      </c>
      <c r="D518" s="88">
        <v>4.58</v>
      </c>
    </row>
    <row r="519" spans="1:4">
      <c r="A519" s="87">
        <v>45309</v>
      </c>
      <c r="B519" s="88">
        <v>405.25</v>
      </c>
      <c r="C519" s="88">
        <v>441.48</v>
      </c>
      <c r="D519" s="88">
        <v>4.57</v>
      </c>
    </row>
    <row r="520" spans="1:4">
      <c r="A520" s="87">
        <v>45310</v>
      </c>
      <c r="B520" s="88">
        <v>405.42</v>
      </c>
      <c r="C520" s="88">
        <v>441.1</v>
      </c>
      <c r="D520" s="88">
        <v>4.58</v>
      </c>
    </row>
    <row r="521" spans="1:4">
      <c r="A521" s="87">
        <v>45313</v>
      </c>
      <c r="B521" s="88">
        <v>405.15</v>
      </c>
      <c r="C521" s="88">
        <v>441.05</v>
      </c>
      <c r="D521" s="88">
        <v>4.62</v>
      </c>
    </row>
    <row r="522" spans="1:4">
      <c r="A522" s="87">
        <v>45314</v>
      </c>
      <c r="B522" s="88">
        <v>405.12</v>
      </c>
      <c r="C522" s="88">
        <v>440.37</v>
      </c>
      <c r="D522" s="88">
        <v>4.5999999999999996</v>
      </c>
    </row>
    <row r="523" spans="1:4">
      <c r="A523" s="87">
        <v>45315</v>
      </c>
      <c r="B523" s="88">
        <v>404.76</v>
      </c>
      <c r="C523" s="88">
        <v>439.97</v>
      </c>
      <c r="D523" s="88">
        <v>4.59</v>
      </c>
    </row>
    <row r="524" spans="1:4">
      <c r="A524" s="87">
        <v>45316</v>
      </c>
      <c r="B524" s="88">
        <v>404.21</v>
      </c>
      <c r="C524" s="88">
        <v>440.31</v>
      </c>
      <c r="D524" s="88">
        <v>4.5599999999999996</v>
      </c>
    </row>
    <row r="525" spans="1:4">
      <c r="A525" s="87">
        <v>45317</v>
      </c>
      <c r="B525" s="88">
        <v>403.61</v>
      </c>
      <c r="C525" s="88">
        <v>438.52</v>
      </c>
      <c r="D525" s="88">
        <v>4.5</v>
      </c>
    </row>
    <row r="526" spans="1:4">
      <c r="A526" s="87">
        <v>45320</v>
      </c>
      <c r="B526" s="88">
        <v>403.81</v>
      </c>
      <c r="C526" s="88">
        <v>436.92</v>
      </c>
      <c r="D526" s="88">
        <v>4.51</v>
      </c>
    </row>
    <row r="527" spans="1:4">
      <c r="A527" s="87">
        <v>45321</v>
      </c>
      <c r="B527" s="88">
        <v>403.96</v>
      </c>
      <c r="C527" s="88">
        <v>437.81</v>
      </c>
      <c r="D527" s="88">
        <v>4.5199999999999996</v>
      </c>
    </row>
    <row r="528" spans="1:4">
      <c r="A528" s="87">
        <v>45322</v>
      </c>
      <c r="B528" s="88">
        <v>403.7</v>
      </c>
      <c r="C528" s="88">
        <v>437.09</v>
      </c>
      <c r="D528" s="88">
        <v>4.5</v>
      </c>
    </row>
    <row r="529" spans="1:4">
      <c r="A529" s="87">
        <v>45323</v>
      </c>
      <c r="B529" s="88">
        <v>403.88</v>
      </c>
      <c r="C529" s="88">
        <v>435.91</v>
      </c>
      <c r="D529" s="88">
        <v>4.47</v>
      </c>
    </row>
    <row r="530" spans="1:4">
      <c r="A530" s="87">
        <v>45324</v>
      </c>
      <c r="B530" s="88">
        <v>404</v>
      </c>
      <c r="C530" s="88">
        <v>439.75</v>
      </c>
      <c r="D530" s="88">
        <v>4.46</v>
      </c>
    </row>
    <row r="531" spans="1:4">
      <c r="A531" s="87">
        <v>45327</v>
      </c>
      <c r="B531" s="88">
        <v>404.03</v>
      </c>
      <c r="C531" s="88">
        <v>434.29</v>
      </c>
      <c r="D531" s="88">
        <v>4.43</v>
      </c>
    </row>
    <row r="532" spans="1:4">
      <c r="A532" s="87">
        <v>45328</v>
      </c>
      <c r="B532" s="88">
        <v>404.24</v>
      </c>
      <c r="C532" s="88">
        <v>433.71</v>
      </c>
      <c r="D532" s="88">
        <v>4.45</v>
      </c>
    </row>
    <row r="533" spans="1:4">
      <c r="A533" s="87">
        <v>45329</v>
      </c>
      <c r="B533" s="88">
        <v>404.26</v>
      </c>
      <c r="C533" s="88">
        <v>435.11</v>
      </c>
      <c r="D533" s="88">
        <v>4.43</v>
      </c>
    </row>
    <row r="534" spans="1:4">
      <c r="A534" s="87">
        <v>45330</v>
      </c>
      <c r="B534" s="88">
        <v>404.47</v>
      </c>
      <c r="C534" s="88">
        <v>435.65</v>
      </c>
      <c r="D534" s="88">
        <v>4.43</v>
      </c>
    </row>
    <row r="535" spans="1:4">
      <c r="A535" s="87">
        <v>45331</v>
      </c>
      <c r="B535" s="88">
        <v>404.55</v>
      </c>
      <c r="C535" s="88">
        <v>435.46</v>
      </c>
      <c r="D535" s="88">
        <v>4.45</v>
      </c>
    </row>
    <row r="536" spans="1:4">
      <c r="A536" s="87">
        <v>45334</v>
      </c>
      <c r="B536" s="88">
        <v>404.53</v>
      </c>
      <c r="C536" s="88">
        <v>435.96</v>
      </c>
      <c r="D536" s="88">
        <v>4.4400000000000004</v>
      </c>
    </row>
    <row r="537" spans="1:4">
      <c r="A537" s="87">
        <v>45335</v>
      </c>
      <c r="B537" s="88">
        <v>404.23</v>
      </c>
      <c r="C537" s="88">
        <v>435.48</v>
      </c>
      <c r="D537" s="88">
        <v>4.43</v>
      </c>
    </row>
    <row r="538" spans="1:4">
      <c r="A538" s="87">
        <v>45336</v>
      </c>
      <c r="B538" s="88">
        <v>403.57</v>
      </c>
      <c r="C538" s="88">
        <v>431.98</v>
      </c>
      <c r="D538" s="88">
        <v>4.41</v>
      </c>
    </row>
    <row r="539" spans="1:4">
      <c r="A539" s="87">
        <v>45337</v>
      </c>
      <c r="B539" s="88">
        <v>404.25</v>
      </c>
      <c r="C539" s="88">
        <v>434</v>
      </c>
      <c r="D539" s="88">
        <v>4.3899999999999997</v>
      </c>
    </row>
    <row r="540" spans="1:4">
      <c r="A540" s="87">
        <v>45338</v>
      </c>
      <c r="B540" s="88">
        <v>404.42</v>
      </c>
      <c r="C540" s="88">
        <v>435.48</v>
      </c>
      <c r="D540" s="88">
        <v>4.3600000000000003</v>
      </c>
    </row>
    <row r="541" spans="1:4">
      <c r="A541" s="87">
        <v>45341</v>
      </c>
      <c r="B541" s="88">
        <v>404.37</v>
      </c>
      <c r="C541" s="88">
        <v>435.71</v>
      </c>
      <c r="D541" s="88">
        <v>4.38</v>
      </c>
    </row>
    <row r="542" spans="1:4">
      <c r="A542" s="87">
        <v>45342</v>
      </c>
      <c r="B542" s="88">
        <v>404.03</v>
      </c>
      <c r="C542" s="88">
        <v>434.29</v>
      </c>
      <c r="D542" s="88">
        <v>4.43</v>
      </c>
    </row>
    <row r="543" spans="1:4">
      <c r="A543" s="87">
        <v>45343</v>
      </c>
      <c r="B543" s="88">
        <v>404.24</v>
      </c>
      <c r="C543" s="88">
        <v>433.71</v>
      </c>
      <c r="D543" s="88">
        <v>4.45</v>
      </c>
    </row>
    <row r="544" spans="1:4">
      <c r="A544" s="87">
        <v>45344</v>
      </c>
      <c r="B544" s="88">
        <v>404.26</v>
      </c>
      <c r="C544" s="88">
        <v>435.11</v>
      </c>
      <c r="D544" s="88">
        <v>4.43</v>
      </c>
    </row>
    <row r="545" spans="1:4">
      <c r="A545" s="87">
        <v>45345</v>
      </c>
      <c r="B545" s="88">
        <v>404.47</v>
      </c>
      <c r="C545" s="88">
        <v>435.65</v>
      </c>
      <c r="D545" s="88">
        <v>4.43</v>
      </c>
    </row>
    <row r="546" spans="1:4">
      <c r="A546" s="87">
        <v>45348</v>
      </c>
      <c r="B546" s="88">
        <v>404.55</v>
      </c>
      <c r="C546" s="88">
        <v>435.46</v>
      </c>
      <c r="D546" s="88">
        <v>4.45</v>
      </c>
    </row>
    <row r="547" spans="1:4">
      <c r="A547" s="87">
        <v>45349</v>
      </c>
      <c r="B547" s="88">
        <v>404.53</v>
      </c>
      <c r="C547" s="88">
        <v>435.96</v>
      </c>
      <c r="D547" s="88">
        <v>4.4400000000000004</v>
      </c>
    </row>
    <row r="548" spans="1:4">
      <c r="A548" s="87">
        <v>45350</v>
      </c>
      <c r="B548" s="88">
        <v>404.23</v>
      </c>
      <c r="C548" s="88">
        <v>435.48</v>
      </c>
      <c r="D548" s="88">
        <v>4.43</v>
      </c>
    </row>
    <row r="549" spans="1:4">
      <c r="A549" s="87">
        <v>45351</v>
      </c>
      <c r="B549" s="88">
        <v>403.57</v>
      </c>
      <c r="C549" s="88">
        <v>431.98</v>
      </c>
      <c r="D549" s="88">
        <v>4.41</v>
      </c>
    </row>
    <row r="550" spans="1:4">
      <c r="A550" s="87">
        <v>45352</v>
      </c>
      <c r="B550" s="88">
        <v>404.25</v>
      </c>
      <c r="C550" s="88">
        <v>434</v>
      </c>
      <c r="D550" s="88">
        <v>4.3899999999999997</v>
      </c>
    </row>
    <row r="551" spans="1:4">
      <c r="A551" s="87">
        <v>45355</v>
      </c>
      <c r="B551" s="88">
        <v>404.42</v>
      </c>
      <c r="C551" s="88">
        <v>435.48</v>
      </c>
      <c r="D551" s="88">
        <v>4.3600000000000003</v>
      </c>
    </row>
    <row r="552" spans="1:4">
      <c r="A552" s="87">
        <v>45356</v>
      </c>
      <c r="B552" s="88">
        <v>404.37</v>
      </c>
      <c r="C552" s="88">
        <v>435.71</v>
      </c>
      <c r="D552" s="88">
        <v>4.38</v>
      </c>
    </row>
    <row r="553" spans="1:4">
      <c r="A553" s="87">
        <v>45357</v>
      </c>
      <c r="B553" s="88">
        <v>404.47</v>
      </c>
      <c r="C553" s="88">
        <v>436.87</v>
      </c>
      <c r="D553" s="88">
        <v>4.38</v>
      </c>
    </row>
    <row r="554" spans="1:4">
      <c r="A554" s="87">
        <v>45358</v>
      </c>
      <c r="B554" s="88">
        <v>404.34</v>
      </c>
      <c r="C554" s="88">
        <v>436.65</v>
      </c>
      <c r="D554" s="88">
        <v>4.37</v>
      </c>
    </row>
    <row r="555" spans="1:4">
      <c r="A555" s="87">
        <v>45362</v>
      </c>
      <c r="B555" s="88">
        <v>404.36</v>
      </c>
      <c r="C555" s="88">
        <v>438.97</v>
      </c>
      <c r="D555" s="88">
        <v>4.3499999999999996</v>
      </c>
    </row>
    <row r="556" spans="1:4">
      <c r="A556" s="87">
        <v>45363</v>
      </c>
      <c r="B556" s="88">
        <v>404.35</v>
      </c>
      <c r="C556" s="88">
        <v>437.67</v>
      </c>
      <c r="D556" s="88">
        <v>4.3499999999999996</v>
      </c>
    </row>
    <row r="557" spans="1:4">
      <c r="A557" s="87">
        <v>45364</v>
      </c>
      <c r="B557" s="88">
        <v>404.42</v>
      </c>
      <c r="C557" s="88">
        <v>438.63</v>
      </c>
      <c r="D557" s="88">
        <v>4.38</v>
      </c>
    </row>
    <row r="558" spans="1:4">
      <c r="A558" s="87">
        <v>45365</v>
      </c>
      <c r="B558" s="88">
        <v>404.41</v>
      </c>
      <c r="C558" s="88">
        <v>438.87</v>
      </c>
      <c r="D558" s="88">
        <v>4.3899999999999997</v>
      </c>
    </row>
    <row r="559" spans="1:4">
      <c r="A559" s="87">
        <v>45366</v>
      </c>
      <c r="B559" s="88">
        <v>404.32</v>
      </c>
      <c r="C559" s="88">
        <v>437.27</v>
      </c>
      <c r="D559" s="88">
        <v>4.41</v>
      </c>
    </row>
    <row r="560" spans="1:4">
      <c r="A560" s="87">
        <v>45369</v>
      </c>
      <c r="B560" s="88">
        <v>404.16</v>
      </c>
      <c r="C560" s="88">
        <v>438.03</v>
      </c>
      <c r="D560" s="88">
        <v>4.45</v>
      </c>
    </row>
    <row r="561" spans="1:4">
      <c r="A561" s="87">
        <v>45370</v>
      </c>
      <c r="B561" s="88">
        <v>403.98</v>
      </c>
      <c r="C561" s="88">
        <v>436.74</v>
      </c>
      <c r="D561" s="88">
        <v>4.42</v>
      </c>
    </row>
    <row r="562" spans="1:4">
      <c r="A562" s="87">
        <v>45371</v>
      </c>
      <c r="B562" s="88">
        <v>404.14</v>
      </c>
      <c r="C562" s="88">
        <v>438.65</v>
      </c>
      <c r="D562" s="88">
        <v>4.42</v>
      </c>
    </row>
    <row r="563" spans="1:4">
      <c r="A563" s="87">
        <v>45372</v>
      </c>
      <c r="B563" s="88">
        <v>404.03</v>
      </c>
      <c r="C563" s="88">
        <v>438.37</v>
      </c>
      <c r="D563" s="88">
        <v>4.4400000000000004</v>
      </c>
    </row>
    <row r="564" spans="1:4">
      <c r="A564" s="87">
        <v>45373</v>
      </c>
      <c r="B564" s="88">
        <v>403.94</v>
      </c>
      <c r="C564" s="88">
        <v>439.41</v>
      </c>
      <c r="D564" s="88">
        <v>4.47</v>
      </c>
    </row>
    <row r="565" spans="1:4">
      <c r="A565" s="87">
        <v>45376</v>
      </c>
      <c r="B565" s="88">
        <v>403.71</v>
      </c>
      <c r="C565" s="88">
        <v>439.88</v>
      </c>
      <c r="D565" s="88">
        <v>4.45</v>
      </c>
    </row>
    <row r="566" spans="1:4">
      <c r="A566" s="87">
        <v>45377</v>
      </c>
      <c r="B566" s="88">
        <v>403.58</v>
      </c>
      <c r="C566" s="88">
        <v>441.52</v>
      </c>
      <c r="D566" s="88">
        <v>4.45</v>
      </c>
    </row>
    <row r="567" spans="1:4">
      <c r="A567" s="87">
        <v>45378</v>
      </c>
      <c r="B567" s="88">
        <v>403.38</v>
      </c>
      <c r="C567" s="88">
        <v>441.06</v>
      </c>
      <c r="D567" s="88">
        <v>4.43</v>
      </c>
    </row>
    <row r="568" spans="1:4">
      <c r="A568" s="87">
        <v>45379</v>
      </c>
      <c r="B568" s="88">
        <v>402.9</v>
      </c>
      <c r="C568" s="88">
        <v>440.41</v>
      </c>
      <c r="D568" s="88">
        <v>4.4000000000000004</v>
      </c>
    </row>
    <row r="569" spans="1:4">
      <c r="A569" s="87">
        <v>45380</v>
      </c>
      <c r="B569" s="88">
        <v>402.65</v>
      </c>
      <c r="C569" s="88">
        <v>440.42</v>
      </c>
      <c r="D569" s="88">
        <v>4.4000000000000004</v>
      </c>
    </row>
    <row r="570" spans="1:4">
      <c r="A570" s="87">
        <v>45383</v>
      </c>
      <c r="B570" s="88">
        <v>402.63</v>
      </c>
      <c r="C570" s="88">
        <v>438.46</v>
      </c>
      <c r="D570" s="88">
        <v>4.38</v>
      </c>
    </row>
    <row r="571" spans="1:4">
      <c r="A571" s="87">
        <v>45384</v>
      </c>
      <c r="B571" s="88">
        <v>401.96</v>
      </c>
      <c r="C571" s="88">
        <v>438.1</v>
      </c>
      <c r="D571" s="88">
        <v>4.37</v>
      </c>
    </row>
    <row r="572" spans="1:4">
      <c r="A572" s="87">
        <v>45385</v>
      </c>
      <c r="B572" s="88">
        <v>401.27</v>
      </c>
      <c r="C572" s="88">
        <v>435.14</v>
      </c>
      <c r="D572" s="88">
        <v>4.34</v>
      </c>
    </row>
    <row r="573" spans="1:4">
      <c r="A573" s="87">
        <v>45386</v>
      </c>
      <c r="B573" s="88">
        <v>399.77</v>
      </c>
      <c r="C573" s="88">
        <v>433.35</v>
      </c>
      <c r="D573" s="88">
        <v>4.3099999999999996</v>
      </c>
    </row>
    <row r="574" spans="1:4">
      <c r="A574" s="87">
        <v>45387</v>
      </c>
      <c r="B574" s="88">
        <v>398.48</v>
      </c>
      <c r="C574" s="88">
        <v>435.1</v>
      </c>
      <c r="D574" s="88">
        <v>4.3499999999999996</v>
      </c>
    </row>
    <row r="575" spans="1:4">
      <c r="A575" s="87">
        <v>45390</v>
      </c>
      <c r="B575" s="88">
        <v>397.76</v>
      </c>
      <c r="C575" s="88">
        <v>430.26</v>
      </c>
      <c r="D575" s="88">
        <v>4.28</v>
      </c>
    </row>
    <row r="576" spans="1:4">
      <c r="A576" s="87">
        <v>45391</v>
      </c>
      <c r="B576" s="88">
        <v>396.05</v>
      </c>
      <c r="C576" s="88">
        <v>428.41</v>
      </c>
      <c r="D576" s="88">
        <v>4.2699999999999996</v>
      </c>
    </row>
    <row r="577" spans="1:4">
      <c r="A577" s="87">
        <v>45392</v>
      </c>
      <c r="B577" s="88">
        <v>395.68</v>
      </c>
      <c r="C577" s="88">
        <v>429.51</v>
      </c>
      <c r="D577" s="88">
        <v>4.2699999999999996</v>
      </c>
    </row>
    <row r="578" spans="1:4">
      <c r="A578" s="87">
        <v>45393</v>
      </c>
      <c r="B578" s="88">
        <v>394.71</v>
      </c>
      <c r="C578" s="88">
        <v>427.55</v>
      </c>
      <c r="D578" s="88">
        <v>4.2699999999999996</v>
      </c>
    </row>
    <row r="579" spans="1:4">
      <c r="A579" s="87">
        <v>45394</v>
      </c>
      <c r="B579" s="88">
        <v>394.46</v>
      </c>
      <c r="C579" s="88">
        <v>425.62</v>
      </c>
      <c r="D579" s="88">
        <v>4.2699999999999996</v>
      </c>
    </row>
    <row r="580" spans="1:4">
      <c r="A580" s="87">
        <v>45397</v>
      </c>
      <c r="B580" s="88">
        <v>393.28</v>
      </c>
      <c r="C580" s="88">
        <v>424.11</v>
      </c>
      <c r="D580" s="88">
        <v>4.26</v>
      </c>
    </row>
    <row r="581" spans="1:4">
      <c r="A581" s="87">
        <v>45398</v>
      </c>
      <c r="B581" s="88">
        <v>391.97</v>
      </c>
      <c r="C581" s="88">
        <v>422.58</v>
      </c>
      <c r="D581" s="88">
        <v>4.25</v>
      </c>
    </row>
    <row r="582" spans="1:4">
      <c r="A582" s="87">
        <v>45399</v>
      </c>
      <c r="B582" s="88">
        <v>390.99</v>
      </c>
      <c r="C582" s="88">
        <v>420.2</v>
      </c>
      <c r="D582" s="88">
        <v>4.2300000000000004</v>
      </c>
    </row>
    <row r="583" spans="1:4">
      <c r="A583" s="87">
        <v>45400</v>
      </c>
      <c r="B583" s="88">
        <v>389.72</v>
      </c>
      <c r="C583" s="88">
        <v>419.96</v>
      </c>
      <c r="D583" s="88">
        <v>4.2300000000000004</v>
      </c>
    </row>
    <row r="584" spans="1:4">
      <c r="A584" s="87">
        <v>45401</v>
      </c>
      <c r="B584" s="88">
        <v>388.59</v>
      </c>
      <c r="C584" s="88">
        <v>422.01</v>
      </c>
      <c r="D584" s="88">
        <v>4.22</v>
      </c>
    </row>
    <row r="585" spans="1:4">
      <c r="A585" s="87">
        <v>45404</v>
      </c>
      <c r="B585" s="88">
        <v>388.47</v>
      </c>
      <c r="C585" s="88">
        <v>420.79</v>
      </c>
      <c r="D585" s="88">
        <v>4.21</v>
      </c>
    </row>
    <row r="586" spans="1:4">
      <c r="A586" s="87">
        <v>45405</v>
      </c>
      <c r="B586" s="88">
        <v>389.04</v>
      </c>
      <c r="C586" s="88">
        <v>421.45</v>
      </c>
      <c r="D586" s="88">
        <v>4.21</v>
      </c>
    </row>
    <row r="587" spans="1:4">
      <c r="A587" s="87">
        <v>45407</v>
      </c>
      <c r="B587" s="88">
        <v>389.61</v>
      </c>
      <c r="C587" s="88">
        <v>423.43</v>
      </c>
      <c r="D587" s="88">
        <v>4.2</v>
      </c>
    </row>
    <row r="588" spans="1:4">
      <c r="A588" s="87">
        <v>45408</v>
      </c>
      <c r="B588" s="88">
        <v>390.37</v>
      </c>
      <c r="C588" s="88">
        <v>424.06</v>
      </c>
      <c r="D588" s="88">
        <v>4.1900000000000004</v>
      </c>
    </row>
    <row r="589" spans="1:4">
      <c r="A589" s="87">
        <v>45411</v>
      </c>
      <c r="B589" s="88">
        <v>391.46</v>
      </c>
      <c r="C589" s="88">
        <v>420.04</v>
      </c>
      <c r="D589" s="88">
        <v>4.18</v>
      </c>
    </row>
    <row r="590" spans="1:4">
      <c r="A590" s="87">
        <v>45412</v>
      </c>
      <c r="B590" s="88">
        <v>393.84</v>
      </c>
      <c r="C590" s="88">
        <v>419.32</v>
      </c>
      <c r="D590" s="88">
        <v>4.21</v>
      </c>
    </row>
    <row r="591" spans="1:4">
      <c r="A591" s="87">
        <v>45414</v>
      </c>
      <c r="B591" s="88">
        <v>395.76</v>
      </c>
      <c r="C591" s="88">
        <v>421.76</v>
      </c>
      <c r="D591" s="88">
        <v>4.2300000000000004</v>
      </c>
    </row>
    <row r="592" spans="1:4">
      <c r="A592" s="87">
        <v>45415</v>
      </c>
      <c r="B592" s="88">
        <v>395.24</v>
      </c>
      <c r="C592" s="88">
        <v>419.98</v>
      </c>
      <c r="D592" s="88">
        <v>4.2</v>
      </c>
    </row>
    <row r="593" spans="1:4">
      <c r="A593" s="87">
        <v>45418</v>
      </c>
      <c r="B593" s="88">
        <v>395.1</v>
      </c>
      <c r="C593" s="88">
        <v>420.39</v>
      </c>
      <c r="D593" s="88">
        <v>4.1900000000000004</v>
      </c>
    </row>
    <row r="594" spans="1:4">
      <c r="A594" s="87">
        <v>45419</v>
      </c>
      <c r="B594" s="88">
        <v>394.07</v>
      </c>
      <c r="C594" s="88">
        <v>420.75</v>
      </c>
      <c r="D594" s="88">
        <v>4.1900000000000004</v>
      </c>
    </row>
    <row r="595" spans="1:4">
      <c r="A595" s="87">
        <v>45420</v>
      </c>
      <c r="B595" s="88">
        <v>392.6</v>
      </c>
      <c r="C595" s="88">
        <v>418.04</v>
      </c>
      <c r="D595" s="88">
        <v>4.21</v>
      </c>
    </row>
    <row r="596" spans="1:4">
      <c r="A596" s="87">
        <v>45422</v>
      </c>
      <c r="B596" s="88">
        <v>391.44</v>
      </c>
      <c r="C596" s="88">
        <v>416.84</v>
      </c>
      <c r="D596" s="88">
        <v>4.2</v>
      </c>
    </row>
    <row r="597" spans="1:4">
      <c r="A597" s="87">
        <v>45425</v>
      </c>
      <c r="B597" s="88">
        <v>390.04</v>
      </c>
      <c r="C597" s="88">
        <v>415.63</v>
      </c>
      <c r="D597" s="88">
        <v>4.18</v>
      </c>
    </row>
    <row r="598" spans="1:4">
      <c r="A598" s="87">
        <v>45426</v>
      </c>
      <c r="B598" s="88">
        <v>388.6</v>
      </c>
      <c r="C598" s="88">
        <v>416.73</v>
      </c>
      <c r="D598" s="88">
        <v>4.22</v>
      </c>
    </row>
    <row r="599" spans="1:4">
      <c r="A599" s="87">
        <v>45427</v>
      </c>
      <c r="B599" s="88">
        <v>388.08</v>
      </c>
      <c r="C599" s="88">
        <v>416.29</v>
      </c>
      <c r="D599" s="88">
        <v>4.22</v>
      </c>
    </row>
    <row r="600" spans="1:4">
      <c r="A600" s="87">
        <v>45428</v>
      </c>
      <c r="B600" s="88">
        <v>387.81</v>
      </c>
      <c r="C600" s="88">
        <v>415.62</v>
      </c>
      <c r="D600" s="88">
        <v>4.17</v>
      </c>
    </row>
    <row r="601" spans="1:4">
      <c r="A601" s="87">
        <v>45429</v>
      </c>
      <c r="B601" s="88">
        <v>388</v>
      </c>
      <c r="C601" s="88">
        <v>416.21</v>
      </c>
      <c r="D601" s="88">
        <v>4.16</v>
      </c>
    </row>
    <row r="602" spans="1:4">
      <c r="A602" s="87">
        <v>45432</v>
      </c>
      <c r="B602" s="88">
        <v>387.63</v>
      </c>
      <c r="C602" s="88">
        <v>414.92</v>
      </c>
      <c r="D602" s="88">
        <v>4.22</v>
      </c>
    </row>
    <row r="603" spans="1:4">
      <c r="A603" s="87">
        <v>45433</v>
      </c>
      <c r="B603" s="88">
        <v>387.32</v>
      </c>
      <c r="C603" s="88">
        <v>416.1</v>
      </c>
      <c r="D603" s="88">
        <v>4.2300000000000004</v>
      </c>
    </row>
    <row r="604" spans="1:4">
      <c r="A604" s="87">
        <v>45434</v>
      </c>
      <c r="B604" s="88">
        <v>387.92</v>
      </c>
      <c r="C604" s="88">
        <v>417.83</v>
      </c>
      <c r="D604" s="88">
        <v>4.26</v>
      </c>
    </row>
    <row r="605" spans="1:4">
      <c r="A605" s="87">
        <v>45435</v>
      </c>
      <c r="B605" s="88">
        <v>387.73</v>
      </c>
      <c r="C605" s="88">
        <v>417.55</v>
      </c>
      <c r="D605" s="88">
        <v>4.26</v>
      </c>
    </row>
    <row r="606" spans="1:4">
      <c r="A606" s="87">
        <v>45436</v>
      </c>
      <c r="B606" s="88">
        <v>388.01</v>
      </c>
      <c r="C606" s="88">
        <v>417.11</v>
      </c>
      <c r="D606" s="88">
        <v>4.21</v>
      </c>
    </row>
    <row r="607" spans="1:4">
      <c r="A607" s="87">
        <v>45439</v>
      </c>
      <c r="B607" s="88">
        <v>388.01</v>
      </c>
      <c r="C607" s="88">
        <v>418.24</v>
      </c>
      <c r="D607" s="88">
        <v>4.2</v>
      </c>
    </row>
    <row r="608" spans="1:4">
      <c r="A608" s="87">
        <v>45441</v>
      </c>
      <c r="B608" s="88">
        <v>387.64</v>
      </c>
      <c r="C608" s="88">
        <v>417.91</v>
      </c>
      <c r="D608" s="88">
        <v>4.24</v>
      </c>
    </row>
    <row r="609" spans="1:4">
      <c r="A609" s="87">
        <v>45442</v>
      </c>
      <c r="B609" s="88">
        <v>387.69</v>
      </c>
      <c r="C609" s="88">
        <v>418.59</v>
      </c>
      <c r="D609" s="88">
        <v>4.24</v>
      </c>
    </row>
    <row r="610" spans="1:4">
      <c r="A610" s="87">
        <v>45443</v>
      </c>
      <c r="B610" s="88">
        <v>387.52</v>
      </c>
      <c r="C610" s="88">
        <v>419.49</v>
      </c>
      <c r="D610" s="88">
        <v>4.25</v>
      </c>
    </row>
    <row r="611" spans="1:4">
      <c r="A611" s="87">
        <v>45446</v>
      </c>
      <c r="B611" s="88">
        <v>388.09</v>
      </c>
      <c r="C611" s="88">
        <v>421.93</v>
      </c>
      <c r="D611" s="88">
        <v>4.2699999999999996</v>
      </c>
    </row>
    <row r="612" spans="1:4">
      <c r="A612" s="87">
        <v>45447</v>
      </c>
      <c r="B612" s="88">
        <v>387.6</v>
      </c>
      <c r="C612" s="88">
        <v>420.12</v>
      </c>
      <c r="D612" s="88">
        <v>4.26</v>
      </c>
    </row>
    <row r="613" spans="1:4">
      <c r="A613" s="87">
        <v>45448</v>
      </c>
      <c r="B613" s="88">
        <v>387.97</v>
      </c>
      <c r="C613" s="88">
        <v>421.76</v>
      </c>
      <c r="D613" s="88">
        <v>4.29</v>
      </c>
    </row>
    <row r="614" spans="1:4">
      <c r="A614" s="87">
        <v>45449</v>
      </c>
      <c r="B614" s="88">
        <v>388.24</v>
      </c>
      <c r="C614" s="88">
        <v>421.9</v>
      </c>
      <c r="D614" s="88">
        <v>4.29</v>
      </c>
    </row>
    <row r="615" spans="1:4">
      <c r="A615" s="87">
        <v>45450</v>
      </c>
      <c r="B615" s="88">
        <v>388.37</v>
      </c>
      <c r="C615" s="88">
        <v>420.88</v>
      </c>
      <c r="D615" s="88">
        <v>4.3099999999999996</v>
      </c>
    </row>
    <row r="616" spans="1:4">
      <c r="A616" s="87">
        <v>45453</v>
      </c>
      <c r="B616" s="88">
        <v>387.58</v>
      </c>
      <c r="C616" s="88">
        <v>420.29</v>
      </c>
      <c r="D616" s="88">
        <v>4.29</v>
      </c>
    </row>
    <row r="617" spans="1:4">
      <c r="A617" s="87">
        <v>45454</v>
      </c>
      <c r="B617" s="88">
        <v>387.77</v>
      </c>
      <c r="C617" s="88">
        <v>420.38</v>
      </c>
      <c r="D617" s="88">
        <v>4.33</v>
      </c>
    </row>
    <row r="618" spans="1:4">
      <c r="A618" s="87">
        <v>45455</v>
      </c>
      <c r="B618" s="88">
        <v>388.03</v>
      </c>
      <c r="C618" s="88">
        <v>421.56</v>
      </c>
      <c r="D618" s="88">
        <v>4.38</v>
      </c>
    </row>
    <row r="619" spans="1:4">
      <c r="A619" s="87">
        <v>45456</v>
      </c>
      <c r="B619" s="88">
        <v>387.5</v>
      </c>
      <c r="C619" s="88">
        <v>420.32</v>
      </c>
      <c r="D619" s="88">
        <v>4.32</v>
      </c>
    </row>
    <row r="620" spans="1:4">
      <c r="A620" s="87">
        <v>45457</v>
      </c>
      <c r="B620" s="88">
        <v>388.32</v>
      </c>
      <c r="C620" s="88">
        <v>420.01</v>
      </c>
      <c r="D620" s="88">
        <v>4.32</v>
      </c>
    </row>
    <row r="621" spans="1:4">
      <c r="A621" s="87">
        <v>45460</v>
      </c>
      <c r="B621" s="88">
        <v>387.38</v>
      </c>
      <c r="C621" s="88">
        <v>420.31</v>
      </c>
      <c r="D621" s="88">
        <v>4.3</v>
      </c>
    </row>
    <row r="622" spans="1:4">
      <c r="A622" s="87">
        <v>45461</v>
      </c>
      <c r="B622" s="88">
        <v>387.52</v>
      </c>
      <c r="C622" s="88">
        <v>419.99</v>
      </c>
      <c r="D622" s="88">
        <v>4.34</v>
      </c>
    </row>
    <row r="623" spans="1:4">
      <c r="A623" s="87">
        <v>45462</v>
      </c>
      <c r="B623" s="88">
        <v>387.34</v>
      </c>
      <c r="C623" s="88">
        <v>420.92</v>
      </c>
      <c r="D623" s="88">
        <v>4.3600000000000003</v>
      </c>
    </row>
    <row r="624" spans="1:4">
      <c r="A624" s="87">
        <v>45463</v>
      </c>
      <c r="B624" s="88">
        <v>388.17</v>
      </c>
      <c r="C624" s="88">
        <v>421.86</v>
      </c>
      <c r="D624" s="88">
        <v>4.38</v>
      </c>
    </row>
    <row r="625" spans="1:4">
      <c r="A625" s="87">
        <v>45464</v>
      </c>
      <c r="B625" s="88">
        <v>387.65</v>
      </c>
      <c r="C625" s="88">
        <v>421.61</v>
      </c>
      <c r="D625" s="88">
        <v>4.3600000000000003</v>
      </c>
    </row>
    <row r="626" spans="1:4">
      <c r="A626" s="87">
        <v>45467</v>
      </c>
      <c r="B626" s="88">
        <v>387.71</v>
      </c>
      <c r="C626" s="88">
        <v>422.14</v>
      </c>
      <c r="D626" s="88">
        <v>4.37</v>
      </c>
    </row>
    <row r="627" spans="1:4">
      <c r="A627" s="87">
        <v>45468</v>
      </c>
      <c r="B627" s="88">
        <v>387.54</v>
      </c>
      <c r="C627" s="88">
        <v>416.1</v>
      </c>
      <c r="D627" s="88">
        <v>4.37</v>
      </c>
    </row>
    <row r="628" spans="1:4">
      <c r="A628" s="87">
        <v>45469</v>
      </c>
      <c r="B628" s="88">
        <v>387.58</v>
      </c>
      <c r="C628" s="88">
        <v>416.22</v>
      </c>
      <c r="D628" s="88">
        <v>4.3499999999999996</v>
      </c>
    </row>
    <row r="629" spans="1:4">
      <c r="A629" s="87">
        <v>45470</v>
      </c>
      <c r="B629" s="88">
        <v>387.61</v>
      </c>
      <c r="C629" s="88">
        <v>416.95</v>
      </c>
      <c r="D629" s="88">
        <v>4.3600000000000003</v>
      </c>
    </row>
    <row r="630" spans="1:4">
      <c r="A630" s="87">
        <v>45471</v>
      </c>
      <c r="B630" s="88">
        <v>388.04</v>
      </c>
      <c r="C630" s="88">
        <v>418.85</v>
      </c>
      <c r="D630" s="88">
        <v>4.3600000000000003</v>
      </c>
    </row>
    <row r="631" spans="1:4">
      <c r="A631" s="87">
        <v>45474</v>
      </c>
      <c r="B631" s="88">
        <v>388.49</v>
      </c>
      <c r="C631" s="88">
        <v>415.57</v>
      </c>
      <c r="D631" s="88">
        <v>4.4000000000000004</v>
      </c>
    </row>
    <row r="632" spans="1:4">
      <c r="A632" s="87">
        <v>45475</v>
      </c>
      <c r="B632" s="88">
        <v>388.78</v>
      </c>
      <c r="C632" s="88">
        <v>416.42</v>
      </c>
      <c r="D632" s="88">
        <v>4.37</v>
      </c>
    </row>
    <row r="633" spans="1:4">
      <c r="A633" s="87">
        <v>45476</v>
      </c>
      <c r="B633" s="88">
        <v>388.73</v>
      </c>
      <c r="C633" s="88">
        <v>416.6</v>
      </c>
      <c r="D633" s="88">
        <v>4.37</v>
      </c>
    </row>
    <row r="634" spans="1:4">
      <c r="A634" s="87">
        <v>45477</v>
      </c>
      <c r="B634" s="88">
        <v>388.58</v>
      </c>
      <c r="C634" s="88">
        <v>417.72</v>
      </c>
      <c r="D634" s="88">
        <v>4.46</v>
      </c>
    </row>
    <row r="635" spans="1:4">
      <c r="A635" s="87">
        <v>45481</v>
      </c>
      <c r="B635" s="88">
        <v>388.16</v>
      </c>
      <c r="C635" s="88">
        <v>416.42</v>
      </c>
      <c r="D635" s="88">
        <v>4.7</v>
      </c>
    </row>
    <row r="636" spans="1:4">
      <c r="A636" s="87">
        <v>45482</v>
      </c>
      <c r="B636" s="88">
        <v>388.52</v>
      </c>
      <c r="C636" s="88">
        <v>415.06</v>
      </c>
      <c r="D636" s="88">
        <v>4.55</v>
      </c>
    </row>
    <row r="637" spans="1:4">
      <c r="A637" s="87">
        <v>45483</v>
      </c>
      <c r="B637" s="88">
        <v>388.05</v>
      </c>
      <c r="C637" s="88">
        <v>416.42</v>
      </c>
      <c r="D637" s="88">
        <v>4.41</v>
      </c>
    </row>
    <row r="638" spans="1:4">
      <c r="A638" s="87">
        <v>45484</v>
      </c>
      <c r="B638" s="88">
        <v>388.2</v>
      </c>
      <c r="C638" s="88">
        <v>416.27</v>
      </c>
      <c r="D638" s="88">
        <v>4.4400000000000004</v>
      </c>
    </row>
    <row r="639" spans="1:4">
      <c r="A639" s="87">
        <v>45485</v>
      </c>
      <c r="B639" s="88">
        <v>388.33</v>
      </c>
      <c r="C639" s="88">
        <v>414.93</v>
      </c>
      <c r="D639" s="88">
        <v>4.45</v>
      </c>
    </row>
    <row r="640" spans="1:4">
      <c r="A640" s="87">
        <v>45488</v>
      </c>
      <c r="B640" s="88">
        <v>388.12</v>
      </c>
      <c r="C640" s="88">
        <v>415.4</v>
      </c>
      <c r="D640" s="88">
        <v>4.42</v>
      </c>
    </row>
    <row r="641" spans="1:4">
      <c r="A641" s="87">
        <v>45489</v>
      </c>
      <c r="B641" s="88">
        <v>388.16</v>
      </c>
      <c r="C641" s="88">
        <v>415.72</v>
      </c>
      <c r="D641" s="88">
        <v>4.57</v>
      </c>
    </row>
    <row r="642" spans="1:4">
      <c r="A642" s="87">
        <v>45490</v>
      </c>
      <c r="B642" s="88">
        <v>388.06</v>
      </c>
      <c r="C642" s="88">
        <v>417.13</v>
      </c>
      <c r="D642" s="88">
        <v>4.53</v>
      </c>
    </row>
    <row r="643" spans="1:4">
      <c r="A643" s="87">
        <v>45491</v>
      </c>
      <c r="B643" s="88">
        <v>388.16</v>
      </c>
      <c r="C643" s="88">
        <v>415.99</v>
      </c>
      <c r="D643" s="88">
        <v>4.45</v>
      </c>
    </row>
    <row r="644" spans="1:4">
      <c r="A644" s="87">
        <v>45492</v>
      </c>
      <c r="B644" s="88">
        <v>388.24</v>
      </c>
      <c r="C644" s="88">
        <v>417.71</v>
      </c>
      <c r="D644" s="88">
        <v>4.41</v>
      </c>
    </row>
    <row r="645" spans="1:4">
      <c r="A645" s="87">
        <v>45495</v>
      </c>
      <c r="B645" s="88">
        <v>387.97</v>
      </c>
      <c r="C645" s="88">
        <v>419.05</v>
      </c>
      <c r="D645" s="88">
        <v>4.41</v>
      </c>
    </row>
    <row r="646" spans="1:4">
      <c r="A646" s="87">
        <v>45496</v>
      </c>
      <c r="B646" s="88">
        <v>387.88</v>
      </c>
      <c r="C646" s="88">
        <v>420.04</v>
      </c>
      <c r="D646" s="88">
        <v>4.4000000000000004</v>
      </c>
    </row>
    <row r="647" spans="1:4">
      <c r="A647" s="87">
        <v>45497</v>
      </c>
      <c r="B647" s="88">
        <v>388.01</v>
      </c>
      <c r="C647" s="88">
        <v>419.9</v>
      </c>
      <c r="D647" s="88">
        <v>4.4000000000000004</v>
      </c>
    </row>
    <row r="648" spans="1:4">
      <c r="A648" s="87">
        <v>45498</v>
      </c>
      <c r="B648" s="88">
        <v>387.89</v>
      </c>
      <c r="C648" s="88">
        <v>419.7</v>
      </c>
      <c r="D648" s="88">
        <v>4.41</v>
      </c>
    </row>
    <row r="649" spans="1:4">
      <c r="A649" s="87">
        <v>45499</v>
      </c>
      <c r="B649" s="88">
        <v>388.45</v>
      </c>
      <c r="C649" s="88">
        <v>421.47</v>
      </c>
      <c r="D649" s="88">
        <v>4.42</v>
      </c>
    </row>
    <row r="650" spans="1:4">
      <c r="A650" s="87">
        <v>45502</v>
      </c>
      <c r="B650" s="88">
        <v>388</v>
      </c>
      <c r="C650" s="88">
        <v>422.53</v>
      </c>
      <c r="D650" s="88">
        <v>4.41</v>
      </c>
    </row>
    <row r="651" spans="1:4">
      <c r="A651" s="87">
        <v>45503</v>
      </c>
      <c r="B651" s="88">
        <v>387.81</v>
      </c>
      <c r="C651" s="88">
        <v>423.14</v>
      </c>
      <c r="D651" s="88">
        <v>4.42</v>
      </c>
    </row>
    <row r="652" spans="1:4">
      <c r="A652" s="87">
        <v>45504</v>
      </c>
      <c r="B652" s="88">
        <v>387.97</v>
      </c>
      <c r="C652" s="88">
        <v>422.89</v>
      </c>
      <c r="D652" s="88">
        <v>4.42</v>
      </c>
    </row>
    <row r="653" spans="1:4">
      <c r="A653" s="87">
        <v>45505</v>
      </c>
      <c r="B653" s="88">
        <v>388.23</v>
      </c>
      <c r="C653" s="88">
        <v>424.37</v>
      </c>
      <c r="D653" s="88">
        <v>4.4000000000000004</v>
      </c>
    </row>
    <row r="654" spans="1:4">
      <c r="A654" s="87">
        <v>45506</v>
      </c>
      <c r="B654" s="88">
        <v>387.99</v>
      </c>
      <c r="C654" s="88">
        <v>424.19</v>
      </c>
      <c r="D654" s="88">
        <v>4.4000000000000004</v>
      </c>
    </row>
    <row r="655" spans="1:4">
      <c r="A655" s="87">
        <v>45509</v>
      </c>
      <c r="B655" s="88">
        <v>388.37</v>
      </c>
      <c r="C655" s="88">
        <v>422.7</v>
      </c>
      <c r="D655" s="88">
        <v>4.42</v>
      </c>
    </row>
    <row r="656" spans="1:4">
      <c r="A656" s="87">
        <v>45510</v>
      </c>
      <c r="B656" s="88">
        <v>387.75</v>
      </c>
      <c r="C656" s="88">
        <v>422.26</v>
      </c>
      <c r="D656" s="88">
        <v>4.41</v>
      </c>
    </row>
    <row r="657" spans="1:4">
      <c r="A657" s="87">
        <v>45511</v>
      </c>
      <c r="B657" s="88">
        <v>387.91</v>
      </c>
      <c r="C657" s="88">
        <v>421.35</v>
      </c>
      <c r="D657" s="88">
        <v>4.42</v>
      </c>
    </row>
    <row r="658" spans="1:4">
      <c r="A658" s="87">
        <v>45512</v>
      </c>
      <c r="B658" s="88">
        <v>388.39</v>
      </c>
      <c r="C658" s="88">
        <v>421.09</v>
      </c>
      <c r="D658" s="88">
        <v>4.45</v>
      </c>
    </row>
    <row r="659" spans="1:4">
      <c r="A659" s="87">
        <v>45513</v>
      </c>
      <c r="B659" s="88">
        <v>387.89</v>
      </c>
      <c r="C659" s="88">
        <v>420.94</v>
      </c>
      <c r="D659" s="88">
        <v>4.4800000000000004</v>
      </c>
    </row>
    <row r="660" spans="1:4">
      <c r="A660" s="87">
        <v>45516</v>
      </c>
      <c r="B660" s="88">
        <v>388.4</v>
      </c>
      <c r="C660" s="88">
        <v>421.65</v>
      </c>
      <c r="D660" s="88">
        <v>4.55</v>
      </c>
    </row>
    <row r="661" spans="1:4">
      <c r="A661" s="87">
        <v>45517</v>
      </c>
      <c r="B661" s="88">
        <v>387.65</v>
      </c>
      <c r="C661" s="88">
        <v>420.02</v>
      </c>
      <c r="D661" s="88">
        <v>4.53</v>
      </c>
    </row>
    <row r="662" spans="1:4">
      <c r="A662" s="87">
        <v>45518</v>
      </c>
      <c r="B662" s="88">
        <v>388.38</v>
      </c>
      <c r="C662" s="88">
        <v>420.73</v>
      </c>
      <c r="D662" s="88">
        <v>4.49</v>
      </c>
    </row>
    <row r="663" spans="1:4">
      <c r="A663" s="87">
        <v>45519</v>
      </c>
      <c r="B663" s="88">
        <v>388.1</v>
      </c>
      <c r="C663" s="88">
        <v>420.43</v>
      </c>
      <c r="D663" s="88">
        <v>4.5</v>
      </c>
    </row>
    <row r="664" spans="1:4">
      <c r="A664" s="87">
        <v>45520</v>
      </c>
      <c r="B664" s="88">
        <v>387.83</v>
      </c>
      <c r="C664" s="88">
        <v>418.24</v>
      </c>
      <c r="D664" s="88">
        <v>4.5</v>
      </c>
    </row>
    <row r="665" spans="1:4">
      <c r="A665" s="87">
        <v>45523</v>
      </c>
      <c r="B665" s="88">
        <v>387.85</v>
      </c>
      <c r="C665" s="88">
        <v>419.85</v>
      </c>
      <c r="D665" s="88">
        <v>4.5199999999999996</v>
      </c>
    </row>
    <row r="666" spans="1:4">
      <c r="A666" s="87">
        <v>45524</v>
      </c>
      <c r="B666" s="88">
        <v>387.78</v>
      </c>
      <c r="C666" s="88">
        <v>424.5</v>
      </c>
      <c r="D666" s="88">
        <v>4.5199999999999996</v>
      </c>
    </row>
    <row r="667" spans="1:4">
      <c r="A667" s="87">
        <v>45525</v>
      </c>
      <c r="B667" s="88">
        <v>388.21</v>
      </c>
      <c r="C667" s="88">
        <v>423.5</v>
      </c>
      <c r="D667" s="88">
        <v>4.57</v>
      </c>
    </row>
    <row r="668" spans="1:4">
      <c r="A668" s="87">
        <v>45526</v>
      </c>
      <c r="B668" s="88">
        <v>387.73</v>
      </c>
      <c r="C668" s="88">
        <v>423.4</v>
      </c>
      <c r="D668" s="88">
        <v>4.55</v>
      </c>
    </row>
    <row r="669" spans="1:4">
      <c r="A669" s="87">
        <v>45527</v>
      </c>
      <c r="B669" s="88">
        <v>388.49</v>
      </c>
      <c r="C669" s="88">
        <v>424.39</v>
      </c>
      <c r="D669" s="88">
        <v>4.5199999999999996</v>
      </c>
    </row>
    <row r="670" spans="1:4">
      <c r="A670" s="87">
        <v>45530</v>
      </c>
      <c r="B670" s="88">
        <v>388.22</v>
      </c>
      <c r="C670" s="88">
        <v>423.82</v>
      </c>
      <c r="D670" s="88">
        <v>4.5599999999999996</v>
      </c>
    </row>
    <row r="671" spans="1:4">
      <c r="A671" s="87">
        <v>45531</v>
      </c>
      <c r="B671" s="88">
        <v>388.26</v>
      </c>
      <c r="C671" s="88">
        <v>424.25</v>
      </c>
      <c r="D671" s="88">
        <v>4.5599999999999996</v>
      </c>
    </row>
    <row r="672" spans="1:4">
      <c r="A672" s="87">
        <v>45532</v>
      </c>
      <c r="B672" s="88">
        <v>388.62</v>
      </c>
      <c r="C672" s="88">
        <v>424.53</v>
      </c>
      <c r="D672" s="88">
        <v>4.2699999999999996</v>
      </c>
    </row>
    <row r="673" spans="1:4">
      <c r="A673" s="87">
        <v>45533</v>
      </c>
      <c r="B673" s="88">
        <v>388.42</v>
      </c>
      <c r="C673" s="88">
        <v>428.08</v>
      </c>
      <c r="D673" s="88">
        <v>4.3600000000000003</v>
      </c>
    </row>
    <row r="674" spans="1:4">
      <c r="A674" s="87">
        <v>45534</v>
      </c>
      <c r="B674" s="88">
        <v>388.26</v>
      </c>
      <c r="C674" s="88">
        <v>427.51</v>
      </c>
      <c r="D674" s="88">
        <v>4.38</v>
      </c>
    </row>
    <row r="675" spans="1:4">
      <c r="A675" s="87">
        <v>45537</v>
      </c>
      <c r="B675" s="88">
        <v>388.12</v>
      </c>
      <c r="C675" s="88">
        <v>426.7</v>
      </c>
      <c r="D675" s="88">
        <v>4.37</v>
      </c>
    </row>
    <row r="676" spans="1:4">
      <c r="A676" s="87">
        <v>45538</v>
      </c>
      <c r="B676" s="88">
        <v>388.16</v>
      </c>
      <c r="C676" s="88">
        <v>428.37</v>
      </c>
      <c r="D676" s="88">
        <v>4.34</v>
      </c>
    </row>
    <row r="677" spans="1:4">
      <c r="A677" s="87">
        <v>45539</v>
      </c>
      <c r="B677" s="88">
        <v>388.1</v>
      </c>
      <c r="C677" s="88">
        <v>430.13</v>
      </c>
      <c r="D677" s="88">
        <v>4.34</v>
      </c>
    </row>
    <row r="678" spans="1:4">
      <c r="A678" s="87">
        <v>45540</v>
      </c>
      <c r="B678" s="88">
        <v>388.36</v>
      </c>
      <c r="C678" s="88">
        <v>431.97</v>
      </c>
      <c r="D678" s="88">
        <v>4.2300000000000004</v>
      </c>
    </row>
    <row r="679" spans="1:4">
      <c r="A679" s="87">
        <v>45541</v>
      </c>
      <c r="B679" s="88">
        <v>388</v>
      </c>
      <c r="C679" s="88">
        <v>432.43</v>
      </c>
      <c r="D679" s="88">
        <v>4.2699999999999996</v>
      </c>
    </row>
    <row r="680" spans="1:4">
      <c r="A680" s="87">
        <v>45544</v>
      </c>
      <c r="B680" s="88">
        <v>388.04</v>
      </c>
      <c r="C680" s="88">
        <v>431.42</v>
      </c>
      <c r="D680" s="88">
        <v>4.24</v>
      </c>
    </row>
    <row r="681" spans="1:4">
      <c r="A681" s="87">
        <v>45545</v>
      </c>
      <c r="B681" s="88">
        <v>388.11</v>
      </c>
      <c r="C681" s="88">
        <v>433.64</v>
      </c>
      <c r="D681" s="88">
        <v>4.2300000000000004</v>
      </c>
    </row>
    <row r="682" spans="1:4">
      <c r="A682" s="87">
        <v>45546</v>
      </c>
      <c r="B682" s="88">
        <v>387.82</v>
      </c>
      <c r="C682" s="88">
        <v>433.08</v>
      </c>
      <c r="D682" s="88">
        <v>4.26</v>
      </c>
    </row>
    <row r="683" spans="1:4">
      <c r="A683" s="87">
        <v>45547</v>
      </c>
      <c r="B683" s="88">
        <v>387.91</v>
      </c>
      <c r="C683" s="88">
        <v>431.51</v>
      </c>
      <c r="D683" s="88">
        <v>4.25</v>
      </c>
    </row>
    <row r="684" spans="1:4">
      <c r="A684" s="87">
        <v>45548</v>
      </c>
      <c r="B684" s="88">
        <v>387.85</v>
      </c>
      <c r="C684" s="88">
        <v>430.36</v>
      </c>
      <c r="D684" s="88">
        <v>4.24</v>
      </c>
    </row>
    <row r="685" spans="1:4">
      <c r="A685" s="87">
        <v>45551</v>
      </c>
      <c r="B685" s="88">
        <v>387.53</v>
      </c>
      <c r="C685" s="88">
        <v>429.38</v>
      </c>
      <c r="D685" s="88">
        <v>4.25</v>
      </c>
    </row>
    <row r="686" spans="1:4">
      <c r="A686" s="87">
        <v>45552</v>
      </c>
      <c r="B686" s="88">
        <v>387.64</v>
      </c>
      <c r="C686" s="88">
        <v>429</v>
      </c>
      <c r="D686" s="88">
        <v>4.33</v>
      </c>
    </row>
    <row r="687" spans="1:4">
      <c r="A687" s="87">
        <v>45553</v>
      </c>
      <c r="B687" s="88">
        <v>387.38</v>
      </c>
      <c r="C687" s="88">
        <v>427.51</v>
      </c>
      <c r="D687" s="88">
        <v>4.37</v>
      </c>
    </row>
    <row r="688" spans="1:4">
      <c r="A688" s="87">
        <v>45554</v>
      </c>
      <c r="B688" s="88">
        <v>387.63</v>
      </c>
      <c r="C688" s="88">
        <v>428.45</v>
      </c>
      <c r="D688" s="88">
        <v>4.34</v>
      </c>
    </row>
    <row r="689" spans="1:4">
      <c r="A689" s="87">
        <v>45555</v>
      </c>
      <c r="B689" s="88">
        <v>387.3</v>
      </c>
      <c r="C689" s="88">
        <v>429.86</v>
      </c>
      <c r="D689" s="88">
        <v>4.29</v>
      </c>
    </row>
    <row r="690" spans="1:4">
      <c r="A690" s="87">
        <v>45558</v>
      </c>
      <c r="B690" s="88">
        <v>387.09</v>
      </c>
      <c r="C690" s="88">
        <v>429.94</v>
      </c>
      <c r="D690" s="88">
        <v>4.32</v>
      </c>
    </row>
    <row r="691" spans="1:4">
      <c r="A691" s="87">
        <v>45559</v>
      </c>
      <c r="B691" s="88">
        <v>387.15</v>
      </c>
      <c r="C691" s="88">
        <v>427.49</v>
      </c>
      <c r="D691" s="88">
        <v>4.26</v>
      </c>
    </row>
    <row r="692" spans="1:4">
      <c r="A692" s="87">
        <v>45560</v>
      </c>
      <c r="B692" s="88">
        <v>387.22</v>
      </c>
      <c r="C692" s="88">
        <v>427.49</v>
      </c>
      <c r="D692" s="88">
        <v>4.24</v>
      </c>
    </row>
    <row r="693" spans="1:4">
      <c r="A693" s="87">
        <v>45561</v>
      </c>
      <c r="B693" s="88">
        <v>387.27</v>
      </c>
      <c r="C693" s="88">
        <v>427.93</v>
      </c>
      <c r="D693" s="88">
        <v>4.26</v>
      </c>
    </row>
    <row r="694" spans="1:4">
      <c r="A694" s="87">
        <v>45562</v>
      </c>
      <c r="B694" s="88">
        <v>387.27</v>
      </c>
      <c r="C694" s="88">
        <v>426.81</v>
      </c>
      <c r="D694" s="88">
        <v>4.2300000000000004</v>
      </c>
    </row>
    <row r="695" spans="1:4">
      <c r="A695" s="87">
        <v>45565</v>
      </c>
      <c r="B695" s="88">
        <v>387.23</v>
      </c>
      <c r="C695" s="88">
        <v>429.52</v>
      </c>
      <c r="D695" s="88">
        <v>4.26</v>
      </c>
    </row>
    <row r="696" spans="1:4">
      <c r="A696" s="87">
        <v>45566</v>
      </c>
      <c r="B696" s="88">
        <v>387.19</v>
      </c>
      <c r="C696" s="88">
        <v>430.63</v>
      </c>
      <c r="D696" s="88">
        <v>4.25</v>
      </c>
    </row>
    <row r="697" spans="1:4">
      <c r="A697" s="87">
        <v>45567</v>
      </c>
      <c r="B697" s="88">
        <v>387.61</v>
      </c>
      <c r="C697" s="88">
        <v>431.53</v>
      </c>
      <c r="D697" s="88">
        <v>4.24</v>
      </c>
    </row>
    <row r="698" spans="1:4">
      <c r="A698" s="87">
        <v>45568</v>
      </c>
      <c r="B698" s="88">
        <v>387.09</v>
      </c>
      <c r="C698" s="88">
        <v>430.83</v>
      </c>
      <c r="D698" s="88">
        <v>4.21</v>
      </c>
    </row>
    <row r="699" spans="1:4">
      <c r="A699" s="87">
        <v>45569</v>
      </c>
      <c r="B699" s="88">
        <v>387.75</v>
      </c>
      <c r="C699" s="88">
        <v>433.23</v>
      </c>
      <c r="D699" s="88">
        <v>4.17</v>
      </c>
    </row>
    <row r="700" spans="1:4">
      <c r="A700" s="87">
        <v>45572</v>
      </c>
      <c r="B700" s="88">
        <v>387.27</v>
      </c>
      <c r="C700" s="88">
        <v>432.15</v>
      </c>
      <c r="D700" s="88">
        <v>4.18</v>
      </c>
    </row>
    <row r="701" spans="1:4">
      <c r="A701" s="87">
        <v>45573</v>
      </c>
      <c r="B701" s="88">
        <v>387.83</v>
      </c>
      <c r="C701" s="88">
        <v>431</v>
      </c>
      <c r="D701" s="88">
        <v>4.17</v>
      </c>
    </row>
    <row r="702" spans="1:4">
      <c r="A702" s="87">
        <v>45574</v>
      </c>
      <c r="B702" s="88">
        <v>387.36</v>
      </c>
      <c r="C702" s="88">
        <v>431.02</v>
      </c>
      <c r="D702" s="88">
        <v>4.16</v>
      </c>
    </row>
    <row r="703" spans="1:4">
      <c r="A703" s="87">
        <v>45575</v>
      </c>
      <c r="B703" s="88">
        <v>387.5</v>
      </c>
      <c r="C703" s="88">
        <v>433.5</v>
      </c>
      <c r="D703" s="88">
        <v>4.2</v>
      </c>
    </row>
    <row r="704" spans="1:4">
      <c r="A704" s="87">
        <v>45576</v>
      </c>
      <c r="B704" s="88">
        <v>387.45</v>
      </c>
      <c r="C704" s="88">
        <v>432.2</v>
      </c>
      <c r="D704" s="88">
        <v>4.18</v>
      </c>
    </row>
    <row r="705" spans="1:4">
      <c r="A705" s="87">
        <v>45579</v>
      </c>
      <c r="B705" s="88">
        <v>387.32</v>
      </c>
      <c r="C705" s="88">
        <v>432.44</v>
      </c>
      <c r="D705" s="88">
        <v>4.17</v>
      </c>
    </row>
    <row r="706" spans="1:4">
      <c r="A706" s="87">
        <v>45580</v>
      </c>
      <c r="B706" s="88">
        <v>387.29</v>
      </c>
      <c r="C706" s="88">
        <v>433.34</v>
      </c>
      <c r="D706" s="88">
        <v>4.17</v>
      </c>
    </row>
    <row r="707" spans="1:4">
      <c r="A707" s="87">
        <v>45581</v>
      </c>
      <c r="B707" s="88">
        <v>387.11</v>
      </c>
      <c r="C707" s="88">
        <v>429.3</v>
      </c>
      <c r="D707" s="88">
        <v>4.1399999999999997</v>
      </c>
    </row>
    <row r="708" spans="1:4">
      <c r="A708" s="87">
        <v>45582</v>
      </c>
      <c r="B708" s="88">
        <v>387.18</v>
      </c>
      <c r="C708" s="88">
        <v>428.45</v>
      </c>
      <c r="D708" s="88">
        <v>4.0999999999999996</v>
      </c>
    </row>
    <row r="709" spans="1:4">
      <c r="A709" s="87">
        <v>45583</v>
      </c>
      <c r="B709" s="88">
        <v>387.05</v>
      </c>
      <c r="C709" s="88">
        <v>427.46</v>
      </c>
      <c r="D709" s="88">
        <v>4.07</v>
      </c>
    </row>
    <row r="710" spans="1:4">
      <c r="A710" s="87">
        <v>45586</v>
      </c>
      <c r="B710" s="88">
        <v>386.99</v>
      </c>
      <c r="C710" s="88">
        <v>426.85</v>
      </c>
      <c r="D710" s="88">
        <v>4.07</v>
      </c>
    </row>
    <row r="711" spans="1:4">
      <c r="A711" s="87">
        <v>45587</v>
      </c>
      <c r="B711" s="88">
        <v>386.93</v>
      </c>
      <c r="C711" s="88">
        <v>424.27</v>
      </c>
      <c r="D711" s="88">
        <v>4.0199999999999996</v>
      </c>
    </row>
    <row r="712" spans="1:4">
      <c r="A712" s="87">
        <v>45588</v>
      </c>
      <c r="B712" s="88">
        <v>387.42</v>
      </c>
      <c r="C712" s="88">
        <v>425.54</v>
      </c>
      <c r="D712" s="88">
        <v>4.0199999999999996</v>
      </c>
    </row>
    <row r="713" spans="1:4">
      <c r="A713" s="87">
        <v>45589</v>
      </c>
      <c r="B713" s="88">
        <v>387.06</v>
      </c>
      <c r="C713" s="88">
        <v>424.45</v>
      </c>
      <c r="D713" s="88">
        <v>3.99</v>
      </c>
    </row>
    <row r="714" spans="1:4">
      <c r="A714" s="87">
        <v>45590</v>
      </c>
      <c r="B714" s="88">
        <v>387.15</v>
      </c>
      <c r="C714" s="88">
        <v>423.5</v>
      </c>
      <c r="D714" s="88">
        <v>3.97</v>
      </c>
    </row>
    <row r="715" spans="1:4">
      <c r="A715" s="87">
        <v>45593</v>
      </c>
      <c r="B715" s="88">
        <v>387.17</v>
      </c>
      <c r="C715" s="88">
        <v>423.33</v>
      </c>
      <c r="D715" s="88">
        <v>4.03</v>
      </c>
    </row>
    <row r="716" spans="1:4">
      <c r="A716" s="87">
        <v>45594</v>
      </c>
      <c r="B716" s="88">
        <v>387.13</v>
      </c>
      <c r="C716" s="88">
        <v>422.86</v>
      </c>
      <c r="D716" s="88">
        <v>4.03</v>
      </c>
    </row>
    <row r="717" spans="1:4">
      <c r="A717" s="87">
        <v>45595</v>
      </c>
      <c r="B717" s="88">
        <v>387.2</v>
      </c>
      <c r="C717" s="88">
        <v>422.2</v>
      </c>
      <c r="D717" s="88">
        <v>4</v>
      </c>
    </row>
    <row r="718" spans="1:4">
      <c r="A718" s="87">
        <v>45596</v>
      </c>
      <c r="B718" s="88">
        <v>387.28</v>
      </c>
      <c r="C718" s="88">
        <v>421.75</v>
      </c>
      <c r="D718" s="88">
        <v>3.99</v>
      </c>
    </row>
    <row r="719" spans="1:4">
      <c r="A719" s="87">
        <v>45597</v>
      </c>
      <c r="B719" s="88">
        <v>387.47</v>
      </c>
      <c r="C719" s="88">
        <v>420.95</v>
      </c>
      <c r="D719" s="88">
        <v>4</v>
      </c>
    </row>
    <row r="720" spans="1:4">
      <c r="A720" s="87">
        <v>45600</v>
      </c>
      <c r="B720" s="88">
        <v>387.25</v>
      </c>
      <c r="C720" s="88">
        <v>419.97</v>
      </c>
      <c r="D720" s="88">
        <v>4.0199999999999996</v>
      </c>
    </row>
    <row r="721" spans="1:4">
      <c r="A721" s="87">
        <v>45601</v>
      </c>
      <c r="B721" s="88">
        <v>387.16</v>
      </c>
      <c r="C721" s="88">
        <v>419.99</v>
      </c>
      <c r="D721" s="88">
        <v>4.03</v>
      </c>
    </row>
    <row r="722" spans="1:4">
      <c r="A722" s="87">
        <v>45602</v>
      </c>
      <c r="B722" s="88">
        <v>387.21</v>
      </c>
      <c r="C722" s="88">
        <v>419.23</v>
      </c>
      <c r="D722" s="88">
        <v>4.01</v>
      </c>
    </row>
    <row r="723" spans="1:4">
      <c r="A723" s="87">
        <v>45603</v>
      </c>
      <c r="B723" s="88">
        <v>387.67</v>
      </c>
      <c r="C723" s="88">
        <v>417.83</v>
      </c>
      <c r="D723" s="88">
        <v>4.01</v>
      </c>
    </row>
    <row r="724" spans="1:4">
      <c r="A724" s="87">
        <v>45604</v>
      </c>
      <c r="B724" s="88">
        <v>387.14</v>
      </c>
      <c r="C724" s="88">
        <v>418.07</v>
      </c>
      <c r="D724" s="88">
        <v>4</v>
      </c>
    </row>
    <row r="725" spans="1:4">
      <c r="A725" s="87">
        <v>45607</v>
      </c>
      <c r="B725" s="88">
        <v>387.25</v>
      </c>
      <c r="C725" s="88">
        <v>419.2</v>
      </c>
      <c r="D725" s="88">
        <v>4.01</v>
      </c>
    </row>
    <row r="726" spans="1:4">
      <c r="A726" s="87">
        <v>45608</v>
      </c>
      <c r="B726" s="88">
        <v>387.13</v>
      </c>
      <c r="C726" s="88">
        <v>418.76</v>
      </c>
      <c r="D726" s="88">
        <v>3.98</v>
      </c>
    </row>
    <row r="727" spans="1:4">
      <c r="A727" s="87">
        <v>45609</v>
      </c>
      <c r="B727" s="88">
        <v>387.06</v>
      </c>
      <c r="C727" s="88">
        <v>418.14</v>
      </c>
      <c r="D727" s="88">
        <v>3.99</v>
      </c>
    </row>
    <row r="728" spans="1:4">
      <c r="A728" s="87">
        <v>45610</v>
      </c>
      <c r="B728" s="88">
        <v>387.05</v>
      </c>
      <c r="C728" s="88">
        <v>419.37</v>
      </c>
      <c r="D728" s="88">
        <v>3.99</v>
      </c>
    </row>
    <row r="729" spans="1:4">
      <c r="A729" s="87">
        <v>45611</v>
      </c>
      <c r="B729" s="88">
        <v>387.62</v>
      </c>
      <c r="C729" s="88">
        <v>421.19</v>
      </c>
      <c r="D729" s="88">
        <v>3.99</v>
      </c>
    </row>
    <row r="730" spans="1:4">
      <c r="A730" s="87">
        <v>45614</v>
      </c>
      <c r="B730" s="88">
        <v>387.17</v>
      </c>
      <c r="C730" s="88">
        <v>420.51</v>
      </c>
      <c r="D730" s="88">
        <v>3.95</v>
      </c>
    </row>
    <row r="731" spans="1:4">
      <c r="A731" s="87">
        <v>45615</v>
      </c>
      <c r="B731" s="88">
        <v>387.09</v>
      </c>
      <c r="C731" s="88">
        <v>421.97</v>
      </c>
      <c r="D731" s="88">
        <v>3.91</v>
      </c>
    </row>
    <row r="732" spans="1:4">
      <c r="A732" s="87">
        <v>45616</v>
      </c>
      <c r="B732" s="88">
        <v>387.24</v>
      </c>
      <c r="C732" s="88">
        <v>421.9</v>
      </c>
      <c r="D732" s="88">
        <v>3.97</v>
      </c>
    </row>
    <row r="733" spans="1:4">
      <c r="A733" s="87">
        <v>45617</v>
      </c>
      <c r="B733" s="88">
        <v>387.36</v>
      </c>
      <c r="C733" s="88">
        <v>416.1</v>
      </c>
      <c r="D733" s="88">
        <v>3.94</v>
      </c>
    </row>
    <row r="734" spans="1:4">
      <c r="A734" s="87">
        <v>45618</v>
      </c>
      <c r="B734" s="88">
        <v>387.23</v>
      </c>
      <c r="C734" s="88">
        <v>416.43</v>
      </c>
      <c r="D734" s="88">
        <v>3.95</v>
      </c>
    </row>
    <row r="735" spans="1:4">
      <c r="A735" s="87">
        <v>45621</v>
      </c>
      <c r="B735" s="88">
        <v>387.37</v>
      </c>
      <c r="C735" s="88">
        <v>417.58</v>
      </c>
      <c r="D735" s="88">
        <v>3.97</v>
      </c>
    </row>
    <row r="736" spans="1:4">
      <c r="A736" s="87">
        <v>45622</v>
      </c>
      <c r="B736" s="88">
        <v>387.36</v>
      </c>
      <c r="C736" s="88">
        <v>413.31</v>
      </c>
      <c r="D736" s="88">
        <v>3.95</v>
      </c>
    </row>
    <row r="737" spans="1:4">
      <c r="A737" s="87">
        <v>45623</v>
      </c>
      <c r="B737" s="88">
        <v>387.51</v>
      </c>
      <c r="C737" s="88">
        <v>411.46</v>
      </c>
      <c r="D737" s="88">
        <v>3.95</v>
      </c>
    </row>
    <row r="738" spans="1:4">
      <c r="A738" s="87">
        <v>45624</v>
      </c>
      <c r="B738" s="88">
        <v>387.65</v>
      </c>
      <c r="C738" s="88">
        <v>411.49</v>
      </c>
      <c r="D738" s="88">
        <v>3.94</v>
      </c>
    </row>
    <row r="739" spans="1:4">
      <c r="A739" s="87">
        <v>45625</v>
      </c>
      <c r="B739" s="88">
        <v>387.64</v>
      </c>
      <c r="C739" s="88">
        <v>407.41</v>
      </c>
      <c r="D739" s="88">
        <v>3.9</v>
      </c>
    </row>
    <row r="740" spans="1:4">
      <c r="A740" s="87">
        <v>45628</v>
      </c>
      <c r="B740" s="88">
        <v>388.25</v>
      </c>
      <c r="C740" s="88">
        <v>410.42</v>
      </c>
      <c r="D740" s="88">
        <v>3.9</v>
      </c>
    </row>
    <row r="741" spans="1:4">
      <c r="A741" s="87">
        <v>45629</v>
      </c>
      <c r="B741" s="88">
        <v>388.89</v>
      </c>
      <c r="C741" s="88">
        <v>410.12</v>
      </c>
      <c r="D741" s="88">
        <v>3.87</v>
      </c>
    </row>
    <row r="742" spans="1:4">
      <c r="A742" s="87">
        <v>45630</v>
      </c>
      <c r="B742" s="88">
        <v>388.97</v>
      </c>
      <c r="C742" s="88">
        <v>410.79</v>
      </c>
      <c r="D742" s="88">
        <v>3.89</v>
      </c>
    </row>
    <row r="743" spans="1:4">
      <c r="A743" s="87">
        <v>45631</v>
      </c>
      <c r="B743" s="88">
        <v>389.19</v>
      </c>
      <c r="C743" s="88">
        <v>410.52</v>
      </c>
      <c r="D743" s="88">
        <v>3.88</v>
      </c>
    </row>
    <row r="744" spans="1:4">
      <c r="A744" s="87">
        <v>45632</v>
      </c>
      <c r="B744" s="88">
        <v>389.45</v>
      </c>
      <c r="C744" s="88">
        <v>409.74</v>
      </c>
      <c r="D744" s="88">
        <v>3.86</v>
      </c>
    </row>
    <row r="745" spans="1:4">
      <c r="A745" s="87">
        <v>45635</v>
      </c>
      <c r="B745" s="88">
        <v>389.76</v>
      </c>
      <c r="C745" s="88">
        <v>406.4</v>
      </c>
      <c r="D745" s="88">
        <v>3.79</v>
      </c>
    </row>
    <row r="746" spans="1:4">
      <c r="A746" s="87">
        <v>45636</v>
      </c>
      <c r="B746" s="88">
        <v>390.14</v>
      </c>
      <c r="C746" s="88">
        <v>409.14</v>
      </c>
      <c r="D746" s="88">
        <v>3.75</v>
      </c>
    </row>
    <row r="747" spans="1:4">
      <c r="A747" s="87">
        <v>45637</v>
      </c>
      <c r="B747" s="88">
        <v>390.88</v>
      </c>
      <c r="C747" s="88">
        <v>411.09</v>
      </c>
      <c r="D747" s="88">
        <v>3.71</v>
      </c>
    </row>
    <row r="748" spans="1:4">
      <c r="A748" s="87">
        <v>45638</v>
      </c>
      <c r="B748" s="88">
        <v>391.63</v>
      </c>
      <c r="C748" s="88">
        <v>412.31</v>
      </c>
      <c r="D748" s="88">
        <v>3.58</v>
      </c>
    </row>
    <row r="749" spans="1:4">
      <c r="A749" s="87">
        <v>45639</v>
      </c>
      <c r="B749" s="88">
        <v>392.97</v>
      </c>
      <c r="C749" s="88">
        <v>414.58</v>
      </c>
      <c r="D749" s="88">
        <v>3.57</v>
      </c>
    </row>
    <row r="750" spans="1:4">
      <c r="A750" s="87">
        <v>45642</v>
      </c>
      <c r="B750" s="88">
        <v>394.64</v>
      </c>
      <c r="C750" s="88">
        <v>416.82</v>
      </c>
      <c r="D750" s="88">
        <v>3.66</v>
      </c>
    </row>
    <row r="751" spans="1:4">
      <c r="A751" s="87">
        <v>45643</v>
      </c>
      <c r="B751" s="88">
        <v>397.88</v>
      </c>
      <c r="C751" s="88">
        <v>418.65</v>
      </c>
      <c r="D751" s="88">
        <v>3.74</v>
      </c>
    </row>
    <row r="752" spans="1:4">
      <c r="A752" s="87">
        <v>45644</v>
      </c>
      <c r="B752" s="88">
        <v>399.59</v>
      </c>
      <c r="C752" s="88">
        <v>420.17</v>
      </c>
      <c r="D752" s="88">
        <v>3.75</v>
      </c>
    </row>
    <row r="753" spans="1:4">
      <c r="A753" s="87">
        <v>45645</v>
      </c>
      <c r="B753" s="88">
        <v>402.72</v>
      </c>
      <c r="C753" s="88">
        <v>422.9</v>
      </c>
      <c r="D753" s="88">
        <v>3.85</v>
      </c>
    </row>
    <row r="754" spans="1:4">
      <c r="A754" s="87">
        <v>45646</v>
      </c>
      <c r="B754" s="88">
        <v>403.03</v>
      </c>
      <c r="C754" s="88">
        <v>424.19</v>
      </c>
      <c r="D754" s="88">
        <v>3.92</v>
      </c>
    </row>
    <row r="755" spans="1:4">
      <c r="A755" s="87">
        <v>45649</v>
      </c>
      <c r="B755" s="88">
        <v>401.31</v>
      </c>
      <c r="C755" s="88">
        <v>424.71</v>
      </c>
      <c r="D755" s="88">
        <v>4.03</v>
      </c>
    </row>
    <row r="756" spans="1:4">
      <c r="A756" s="87">
        <v>45650</v>
      </c>
      <c r="B756" s="88">
        <v>395.78</v>
      </c>
      <c r="C756" s="88">
        <v>418.74</v>
      </c>
      <c r="D756" s="88">
        <v>3.99</v>
      </c>
    </row>
    <row r="757" spans="1:4">
      <c r="A757" s="87">
        <v>45651</v>
      </c>
      <c r="B757" s="88">
        <v>394.87</v>
      </c>
      <c r="C757" s="88">
        <v>415.64</v>
      </c>
      <c r="D757" s="88">
        <v>3.93</v>
      </c>
    </row>
    <row r="758" spans="1:4">
      <c r="A758" s="87">
        <v>45652</v>
      </c>
      <c r="B758" s="88">
        <v>394.35</v>
      </c>
      <c r="C758" s="88">
        <v>413.87</v>
      </c>
      <c r="D758" s="88">
        <v>3.8</v>
      </c>
    </row>
    <row r="759" spans="1:4">
      <c r="A759" s="87">
        <v>45653</v>
      </c>
      <c r="B759" s="88">
        <v>394.31</v>
      </c>
      <c r="C759" s="88">
        <v>413.87</v>
      </c>
      <c r="D759" s="88">
        <v>3.81</v>
      </c>
    </row>
    <row r="760" spans="1:4">
      <c r="A760" s="87">
        <v>45656</v>
      </c>
      <c r="B760" s="88">
        <v>394.01</v>
      </c>
      <c r="C760" s="88">
        <v>413.24</v>
      </c>
      <c r="D760" s="88">
        <v>3.83</v>
      </c>
    </row>
    <row r="761" spans="1:4">
      <c r="A761" s="87">
        <v>45660</v>
      </c>
      <c r="B761" s="88">
        <v>393.82</v>
      </c>
      <c r="C761" s="88">
        <v>413.08</v>
      </c>
      <c r="D761" s="88">
        <v>3.78</v>
      </c>
    </row>
    <row r="762" spans="1:4">
      <c r="A762" s="87">
        <v>45664</v>
      </c>
      <c r="B762" s="88">
        <v>394.59</v>
      </c>
      <c r="C762" s="88">
        <v>413.89</v>
      </c>
      <c r="D762" s="88">
        <v>3.83</v>
      </c>
    </row>
    <row r="763" spans="1:4">
      <c r="A763" s="87">
        <v>45665</v>
      </c>
      <c r="B763" s="88">
        <v>394.62</v>
      </c>
      <c r="C763" s="88">
        <v>414.27</v>
      </c>
      <c r="D763" s="88">
        <v>3.83</v>
      </c>
    </row>
    <row r="764" spans="1:4">
      <c r="A764" s="87">
        <v>45666</v>
      </c>
      <c r="B764" s="88">
        <v>394.91</v>
      </c>
      <c r="C764" s="88">
        <v>410.98</v>
      </c>
      <c r="D764" s="88">
        <v>3.83</v>
      </c>
    </row>
    <row r="765" spans="1:4">
      <c r="A765" s="87">
        <v>45667</v>
      </c>
      <c r="B765" s="88">
        <v>395.05</v>
      </c>
      <c r="C765" s="88">
        <v>410.46</v>
      </c>
      <c r="D765" s="88">
        <v>3.85</v>
      </c>
    </row>
    <row r="766" spans="1:4">
      <c r="A766" s="87">
        <v>45670</v>
      </c>
      <c r="B766" s="88">
        <v>395.58</v>
      </c>
      <c r="C766" s="88">
        <v>411.09</v>
      </c>
      <c r="D766" s="88">
        <v>3.93</v>
      </c>
    </row>
    <row r="767" spans="1:4">
      <c r="A767" s="87">
        <v>45671</v>
      </c>
      <c r="B767" s="88">
        <v>395.75</v>
      </c>
      <c r="C767" s="88">
        <v>411.42</v>
      </c>
      <c r="D767" s="88">
        <v>3.97</v>
      </c>
    </row>
    <row r="768" spans="1:4">
      <c r="A768" s="87">
        <v>45672</v>
      </c>
      <c r="B768" s="88">
        <v>396.06</v>
      </c>
      <c r="C768" s="88">
        <v>411.07</v>
      </c>
      <c r="D768" s="88">
        <v>3.98</v>
      </c>
    </row>
    <row r="769" spans="1:4">
      <c r="A769" s="87">
        <v>45673</v>
      </c>
      <c r="B769" s="88">
        <v>396.18</v>
      </c>
      <c r="C769" s="88">
        <v>412.07</v>
      </c>
      <c r="D769" s="88">
        <v>3.98</v>
      </c>
    </row>
    <row r="770" spans="1:4">
      <c r="A770" s="87">
        <v>45674</v>
      </c>
      <c r="B770" s="88">
        <v>396.48</v>
      </c>
      <c r="C770" s="88">
        <v>413.13</v>
      </c>
      <c r="D770" s="88">
        <v>3.76</v>
      </c>
    </row>
    <row r="771" spans="1:4">
      <c r="A771" s="87">
        <v>45677</v>
      </c>
      <c r="B771" s="88">
        <v>396.56</v>
      </c>
      <c r="C771" s="88">
        <v>413.89</v>
      </c>
      <c r="D771" s="88">
        <v>3.71</v>
      </c>
    </row>
    <row r="772" spans="1:4">
      <c r="A772" s="87">
        <v>45678</v>
      </c>
      <c r="B772" s="88">
        <v>396.9</v>
      </c>
      <c r="C772" s="88">
        <v>408.17</v>
      </c>
      <c r="D772" s="88">
        <v>3.5436999999999999</v>
      </c>
    </row>
    <row r="773" spans="1:4">
      <c r="A773" s="87">
        <v>45679</v>
      </c>
      <c r="B773" s="88">
        <v>396.76</v>
      </c>
      <c r="C773" s="88">
        <v>413.62</v>
      </c>
      <c r="D773" s="88">
        <v>3.7071999999999998</v>
      </c>
    </row>
    <row r="774" spans="1:4">
      <c r="A774" s="87">
        <v>45680</v>
      </c>
      <c r="B774" s="88">
        <v>396.47</v>
      </c>
      <c r="C774" s="88">
        <v>409.08</v>
      </c>
      <c r="D774" s="88">
        <v>3.7947000000000002</v>
      </c>
    </row>
    <row r="775" spans="1:4">
      <c r="A775" s="87">
        <v>45681</v>
      </c>
      <c r="B775" s="88">
        <v>396.85</v>
      </c>
      <c r="C775" s="88">
        <v>408.8</v>
      </c>
      <c r="D775" s="88">
        <v>3.8761999999999999</v>
      </c>
    </row>
    <row r="776" spans="1:4">
      <c r="A776" s="87">
        <v>45684</v>
      </c>
      <c r="B776" s="88">
        <v>396.84</v>
      </c>
      <c r="C776" s="88">
        <v>408.82</v>
      </c>
      <c r="D776" s="88">
        <v>3.8875000000000002</v>
      </c>
    </row>
    <row r="777" spans="1:4">
      <c r="A777" s="87">
        <v>45686</v>
      </c>
      <c r="B777" s="88">
        <v>397.22</v>
      </c>
      <c r="C777" s="88">
        <v>405.08</v>
      </c>
      <c r="D777" s="88">
        <v>3.8780000000000001</v>
      </c>
    </row>
    <row r="778" spans="1:4">
      <c r="A778" s="87">
        <v>45687</v>
      </c>
      <c r="B778" s="88">
        <v>397.78</v>
      </c>
      <c r="C778" s="88">
        <v>408.04</v>
      </c>
      <c r="D778" s="88">
        <v>3.8740000000000001</v>
      </c>
    </row>
    <row r="779" spans="1:4">
      <c r="A779" s="87">
        <v>45688</v>
      </c>
      <c r="B779" s="88">
        <v>398.09</v>
      </c>
      <c r="C779" s="88">
        <v>410.31</v>
      </c>
      <c r="D779" s="88">
        <v>3.8845999999999998</v>
      </c>
    </row>
    <row r="780" spans="1:4">
      <c r="A780" s="87">
        <v>45691</v>
      </c>
      <c r="B780" s="88">
        <v>398.1</v>
      </c>
      <c r="C780" s="88">
        <v>409.45</v>
      </c>
      <c r="D780" s="88">
        <v>3.8828</v>
      </c>
    </row>
    <row r="781" spans="1:4">
      <c r="A781" s="87">
        <v>45692</v>
      </c>
      <c r="B781" s="88">
        <v>398.94</v>
      </c>
      <c r="C781" s="88">
        <v>410.95</v>
      </c>
      <c r="D781" s="88">
        <v>3.8929</v>
      </c>
    </row>
    <row r="782" spans="1:4">
      <c r="A782" s="87">
        <v>45693</v>
      </c>
      <c r="B782" s="88">
        <v>398.64</v>
      </c>
      <c r="C782" s="88">
        <v>411.2</v>
      </c>
      <c r="D782" s="88">
        <v>3.9188999999999998</v>
      </c>
    </row>
    <row r="783" spans="1:4">
      <c r="A783" s="87">
        <v>45694</v>
      </c>
      <c r="B783" s="88">
        <v>398.84</v>
      </c>
      <c r="C783" s="88">
        <v>412.8</v>
      </c>
      <c r="D783" s="88">
        <v>3.9992000000000001</v>
      </c>
    </row>
    <row r="784" spans="1:4">
      <c r="A784" s="87">
        <v>45695</v>
      </c>
      <c r="B784" s="88">
        <v>398.74</v>
      </c>
      <c r="C784" s="88">
        <v>416.6</v>
      </c>
      <c r="D784" s="88">
        <v>4.0488999999999997</v>
      </c>
    </row>
    <row r="785" spans="1:4">
      <c r="A785" s="87">
        <v>45698</v>
      </c>
      <c r="B785" s="88">
        <v>398.88</v>
      </c>
      <c r="C785" s="88">
        <v>415.23</v>
      </c>
      <c r="D785" s="88">
        <v>4.0339999999999998</v>
      </c>
    </row>
    <row r="786" spans="1:4">
      <c r="A786" s="87">
        <v>45699</v>
      </c>
      <c r="B786" s="88">
        <v>398.97</v>
      </c>
      <c r="C786" s="88">
        <v>418.48</v>
      </c>
      <c r="D786" s="88">
        <v>4.0720000000000001</v>
      </c>
    </row>
    <row r="787" spans="1:4">
      <c r="A787" s="87">
        <v>45700</v>
      </c>
      <c r="B787" s="88">
        <v>398.36</v>
      </c>
      <c r="C787" s="88">
        <v>418.44</v>
      </c>
      <c r="D787" s="88">
        <v>4.1077000000000004</v>
      </c>
    </row>
    <row r="788" spans="1:4">
      <c r="A788" s="87">
        <v>45701</v>
      </c>
      <c r="B788" s="88">
        <v>398.27</v>
      </c>
      <c r="C788" s="88">
        <v>414.32</v>
      </c>
      <c r="D788" s="88">
        <v>4.0523999999999996</v>
      </c>
    </row>
    <row r="789" spans="1:4">
      <c r="A789" s="87">
        <v>45702</v>
      </c>
      <c r="B789" s="88">
        <v>397.92</v>
      </c>
      <c r="C789" s="88">
        <v>413.72</v>
      </c>
      <c r="D789" s="88">
        <v>4.0694999999999997</v>
      </c>
    </row>
    <row r="790" spans="1:4">
      <c r="A790" s="87">
        <v>45705</v>
      </c>
      <c r="B790" s="88">
        <v>397.35</v>
      </c>
      <c r="C790" s="88">
        <v>412.25</v>
      </c>
      <c r="D790" s="88">
        <v>4.0388999999999999</v>
      </c>
    </row>
    <row r="791" spans="1:4">
      <c r="A791" s="87">
        <v>45706</v>
      </c>
      <c r="B791" s="88">
        <v>396.99</v>
      </c>
      <c r="C791" s="88">
        <v>406.68</v>
      </c>
      <c r="D791" s="88">
        <v>3.9946999999999999</v>
      </c>
    </row>
    <row r="792" spans="1:4">
      <c r="A792" s="87">
        <v>45707</v>
      </c>
      <c r="B792" s="88">
        <v>396.71</v>
      </c>
      <c r="C792" s="88">
        <v>409.96</v>
      </c>
      <c r="D792" s="88">
        <v>3.9979</v>
      </c>
    </row>
    <row r="793" spans="1:4">
      <c r="A793" s="87">
        <v>45708</v>
      </c>
      <c r="B793" s="88">
        <v>396.58</v>
      </c>
      <c r="C793" s="88">
        <v>413.36</v>
      </c>
      <c r="D793" s="88">
        <v>4.0404</v>
      </c>
    </row>
    <row r="794" spans="1:4">
      <c r="A794" s="87">
        <v>45709</v>
      </c>
      <c r="B794" s="88">
        <v>396.83</v>
      </c>
      <c r="C794" s="88">
        <v>411.16</v>
      </c>
      <c r="D794" s="88">
        <v>4.0792999999999999</v>
      </c>
    </row>
    <row r="795" spans="1:4">
      <c r="A795" s="87">
        <v>45712</v>
      </c>
      <c r="B795" s="88">
        <v>396.76</v>
      </c>
      <c r="C795" s="88">
        <v>411.8</v>
      </c>
      <c r="D795" s="88">
        <v>4.0995999999999997</v>
      </c>
    </row>
    <row r="796" spans="1:4">
      <c r="A796" s="87">
        <v>45713</v>
      </c>
      <c r="B796" s="88">
        <v>396.41</v>
      </c>
      <c r="C796" s="88">
        <v>409.45</v>
      </c>
      <c r="D796" s="88">
        <v>4.0918000000000001</v>
      </c>
    </row>
    <row r="797" spans="1:4">
      <c r="A797" s="87">
        <v>45714</v>
      </c>
      <c r="B797" s="88">
        <v>396.54</v>
      </c>
      <c r="C797" s="88">
        <v>409.11</v>
      </c>
      <c r="D797" s="88">
        <v>4.1315</v>
      </c>
    </row>
    <row r="798" spans="1:4">
      <c r="A798" s="87">
        <v>45715</v>
      </c>
      <c r="B798" s="88">
        <v>396.56</v>
      </c>
      <c r="C798" s="88">
        <v>411.39</v>
      </c>
      <c r="D798" s="88">
        <v>4.2195999999999998</v>
      </c>
    </row>
    <row r="799" spans="1:4">
      <c r="A799" s="87">
        <v>45716</v>
      </c>
      <c r="B799" s="88">
        <v>396.42</v>
      </c>
      <c r="C799" s="88">
        <v>412.99</v>
      </c>
      <c r="D799" s="88">
        <v>4.3310000000000004</v>
      </c>
    </row>
    <row r="800" spans="1:4">
      <c r="A800" s="87">
        <v>45719</v>
      </c>
      <c r="B800" s="88">
        <v>396.51</v>
      </c>
      <c r="C800" s="88">
        <v>414.95</v>
      </c>
      <c r="D800" s="88">
        <v>4.3582000000000001</v>
      </c>
    </row>
    <row r="801" spans="1:4">
      <c r="A801" s="87">
        <v>45720</v>
      </c>
      <c r="B801" s="88">
        <v>396.39</v>
      </c>
      <c r="C801" s="88">
        <v>415.73</v>
      </c>
      <c r="D801" s="88">
        <v>4.3377999999999997</v>
      </c>
    </row>
    <row r="802" spans="1:4">
      <c r="A802" s="87">
        <v>45721</v>
      </c>
      <c r="B802" s="88">
        <v>396.23</v>
      </c>
      <c r="C802" s="88">
        <v>414.62</v>
      </c>
      <c r="D802" s="88">
        <v>4.3526999999999996</v>
      </c>
    </row>
    <row r="803" spans="1:4">
      <c r="A803" s="87">
        <v>45722</v>
      </c>
      <c r="B803" s="88">
        <v>395.72</v>
      </c>
      <c r="C803" s="88">
        <v>412.42</v>
      </c>
      <c r="D803" s="88">
        <v>4.3880999999999997</v>
      </c>
    </row>
    <row r="804" spans="1:4">
      <c r="A804" s="87">
        <v>45723</v>
      </c>
      <c r="B804" s="88">
        <v>395.31</v>
      </c>
      <c r="C804" s="88">
        <v>412.82</v>
      </c>
      <c r="D804" s="88">
        <v>4.4702999999999999</v>
      </c>
    </row>
    <row r="805" spans="1:4">
      <c r="A805" s="87">
        <v>45726</v>
      </c>
      <c r="B805" s="88">
        <v>394.41</v>
      </c>
      <c r="C805" s="88">
        <v>412.67</v>
      </c>
      <c r="D805" s="88">
        <v>4.4576000000000002</v>
      </c>
    </row>
    <row r="806" spans="1:4">
      <c r="A806" s="87">
        <v>45727</v>
      </c>
      <c r="B806" s="88">
        <v>393.9</v>
      </c>
      <c r="C806" s="88">
        <v>412.81</v>
      </c>
      <c r="D806" s="88">
        <v>4.4771999999999998</v>
      </c>
    </row>
    <row r="807" spans="1:4">
      <c r="A807" s="87">
        <v>45728</v>
      </c>
      <c r="B807" s="88">
        <v>393.55</v>
      </c>
      <c r="C807" s="88">
        <v>412.16</v>
      </c>
      <c r="D807" s="88">
        <v>4.5666000000000002</v>
      </c>
    </row>
    <row r="808" spans="1:4">
      <c r="A808" s="87">
        <v>45729</v>
      </c>
      <c r="B808" s="88">
        <v>393.51</v>
      </c>
      <c r="C808" s="88">
        <v>413.07</v>
      </c>
      <c r="D808" s="88">
        <v>4.6035000000000004</v>
      </c>
    </row>
    <row r="809" spans="1:4">
      <c r="A809" s="87">
        <v>45730</v>
      </c>
      <c r="B809" s="88">
        <v>393.26</v>
      </c>
      <c r="C809" s="88">
        <v>412.22</v>
      </c>
      <c r="D809" s="88">
        <v>4.5265000000000004</v>
      </c>
    </row>
    <row r="810" spans="1:4">
      <c r="A810" s="87">
        <v>45733</v>
      </c>
      <c r="B810" s="88">
        <v>393.35</v>
      </c>
      <c r="C810" s="88">
        <v>409.08</v>
      </c>
      <c r="D810" s="88">
        <v>4.4481999999999999</v>
      </c>
    </row>
    <row r="811" spans="1:4">
      <c r="A811" s="87">
        <v>45734</v>
      </c>
      <c r="B811" s="88">
        <v>393.69</v>
      </c>
      <c r="C811" s="88">
        <v>411.09</v>
      </c>
      <c r="D811" s="88">
        <v>4.4047000000000001</v>
      </c>
    </row>
    <row r="812" spans="1:4">
      <c r="A812" s="87">
        <v>45735</v>
      </c>
      <c r="B812" s="88">
        <v>393.86</v>
      </c>
      <c r="C812" s="88">
        <v>413.95</v>
      </c>
      <c r="D812" s="88">
        <v>4.4115000000000002</v>
      </c>
    </row>
    <row r="813" spans="1:4">
      <c r="A813" s="87">
        <v>45736</v>
      </c>
      <c r="B813" s="88">
        <v>394.3</v>
      </c>
      <c r="C813" s="88">
        <v>421.78</v>
      </c>
      <c r="D813" s="88">
        <v>4.4040999999999997</v>
      </c>
    </row>
    <row r="814" spans="1:4">
      <c r="A814" s="87">
        <v>45737</v>
      </c>
      <c r="B814" s="88">
        <v>394.58</v>
      </c>
      <c r="C814" s="88">
        <v>425.79</v>
      </c>
      <c r="D814" s="88">
        <v>4.4272</v>
      </c>
    </row>
    <row r="815" spans="1:4">
      <c r="A815" s="87">
        <v>45740</v>
      </c>
      <c r="B815" s="88">
        <v>394.58</v>
      </c>
      <c r="C815" s="88">
        <v>428.4</v>
      </c>
      <c r="D815" s="88">
        <v>4.4470000000000001</v>
      </c>
    </row>
    <row r="816" spans="1:4">
      <c r="A816" s="87">
        <v>45741</v>
      </c>
      <c r="B816" s="88">
        <v>394.73</v>
      </c>
      <c r="C816" s="88">
        <v>428.64</v>
      </c>
      <c r="D816" s="88">
        <v>4.4767999999999999</v>
      </c>
    </row>
    <row r="817" spans="1:4">
      <c r="A817" s="87">
        <v>45742</v>
      </c>
      <c r="B817" s="88">
        <v>394.04</v>
      </c>
      <c r="C817" s="88">
        <v>428.99</v>
      </c>
      <c r="D817" s="88">
        <v>4.5829000000000004</v>
      </c>
    </row>
    <row r="818" spans="1:4">
      <c r="A818" s="87">
        <v>45743</v>
      </c>
      <c r="B818" s="88">
        <v>393.42</v>
      </c>
      <c r="C818" s="88">
        <v>429.06</v>
      </c>
      <c r="D818" s="88">
        <v>4.5388000000000002</v>
      </c>
    </row>
    <row r="819" spans="1:4">
      <c r="A819" s="87">
        <v>45744</v>
      </c>
      <c r="B819" s="88">
        <v>393.51</v>
      </c>
      <c r="C819" s="88">
        <v>413.07</v>
      </c>
      <c r="D819" s="88">
        <v>4.6035000000000004</v>
      </c>
    </row>
    <row r="820" spans="1:4">
      <c r="A820" s="87">
        <v>45747</v>
      </c>
      <c r="B820" s="88">
        <v>393.26</v>
      </c>
      <c r="C820" s="88">
        <v>412.22</v>
      </c>
      <c r="D820" s="88">
        <v>4.5265000000000004</v>
      </c>
    </row>
    <row r="821" spans="1:4">
      <c r="A821" s="87">
        <v>45748</v>
      </c>
      <c r="B821" s="88">
        <v>393.35</v>
      </c>
      <c r="C821" s="88">
        <v>409.08</v>
      </c>
      <c r="D821" s="88">
        <v>4.4481999999999999</v>
      </c>
    </row>
    <row r="822" spans="1:4">
      <c r="A822" s="87">
        <v>45749</v>
      </c>
      <c r="B822" s="88">
        <v>393.69</v>
      </c>
      <c r="C822" s="88">
        <v>411.09</v>
      </c>
      <c r="D822" s="88">
        <v>4.4047000000000001</v>
      </c>
    </row>
    <row r="823" spans="1:4">
      <c r="A823" s="87">
        <v>45750</v>
      </c>
      <c r="B823" s="88">
        <v>393.86</v>
      </c>
      <c r="C823" s="88">
        <v>413.95</v>
      </c>
      <c r="D823" s="88">
        <v>4.4115000000000002</v>
      </c>
    </row>
    <row r="824" spans="1:4">
      <c r="A824" s="87">
        <v>45751</v>
      </c>
      <c r="B824" s="88">
        <v>394.3</v>
      </c>
      <c r="C824" s="88">
        <v>421.78</v>
      </c>
      <c r="D824" s="88">
        <v>4.4040999999999997</v>
      </c>
    </row>
    <row r="825" spans="1:4">
      <c r="A825" s="87">
        <v>45754</v>
      </c>
      <c r="B825" s="88">
        <v>394.58</v>
      </c>
      <c r="C825" s="88">
        <v>425.79</v>
      </c>
      <c r="D825" s="88">
        <v>4.4272</v>
      </c>
    </row>
    <row r="826" spans="1:4">
      <c r="A826" s="87">
        <v>45755</v>
      </c>
      <c r="B826" s="88">
        <v>394.58</v>
      </c>
      <c r="C826" s="88">
        <v>428.4</v>
      </c>
      <c r="D826" s="88">
        <v>4.4470000000000001</v>
      </c>
    </row>
    <row r="827" spans="1:4">
      <c r="A827" s="87">
        <v>45756</v>
      </c>
      <c r="B827" s="88">
        <v>394.73</v>
      </c>
      <c r="C827" s="88">
        <v>428.64</v>
      </c>
      <c r="D827" s="88">
        <v>4.4767999999999999</v>
      </c>
    </row>
    <row r="828" spans="1:4">
      <c r="A828" s="87">
        <v>45757</v>
      </c>
      <c r="B828" s="88">
        <v>394.04</v>
      </c>
      <c r="C828" s="88">
        <v>428.99</v>
      </c>
      <c r="D828" s="88">
        <v>4.5829000000000004</v>
      </c>
    </row>
    <row r="829" spans="1:4">
      <c r="A829" s="87">
        <v>45758</v>
      </c>
      <c r="B829" s="88">
        <v>393.42</v>
      </c>
      <c r="C829" s="88">
        <v>429.06</v>
      </c>
      <c r="D829" s="88">
        <v>4.5388000000000002</v>
      </c>
    </row>
    <row r="830" spans="1:4">
      <c r="A830" s="87">
        <v>45761</v>
      </c>
      <c r="B830" s="88">
        <v>392.74</v>
      </c>
      <c r="C830" s="88">
        <v>426.91</v>
      </c>
      <c r="D830" s="88">
        <v>4.5541</v>
      </c>
    </row>
    <row r="831" spans="1:4">
      <c r="A831" s="87">
        <v>45762</v>
      </c>
      <c r="B831" s="88">
        <v>391.74</v>
      </c>
      <c r="C831" s="88">
        <v>426.88</v>
      </c>
      <c r="D831" s="88">
        <v>4.5720999999999998</v>
      </c>
    </row>
    <row r="832" spans="1:4">
      <c r="A832" s="87">
        <v>45763</v>
      </c>
      <c r="B832" s="88">
        <v>391.1</v>
      </c>
      <c r="C832" s="88">
        <v>422.27</v>
      </c>
      <c r="D832" s="88">
        <v>4.6104000000000003</v>
      </c>
    </row>
    <row r="833" spans="1:4">
      <c r="A833" s="87">
        <v>45764</v>
      </c>
      <c r="B833" s="88">
        <v>391.16</v>
      </c>
      <c r="C833" s="88">
        <v>422.18</v>
      </c>
      <c r="D833" s="88">
        <v>4.6494999999999997</v>
      </c>
    </row>
    <row r="834" spans="1:4">
      <c r="A834" s="87">
        <v>45765</v>
      </c>
      <c r="B834" s="88">
        <v>391.32</v>
      </c>
      <c r="C834" s="88">
        <v>432.53</v>
      </c>
      <c r="D834" s="88">
        <v>4.6651999999999996</v>
      </c>
    </row>
    <row r="835" spans="1:4">
      <c r="A835" s="87">
        <v>45768</v>
      </c>
      <c r="B835" s="88">
        <v>391.22</v>
      </c>
      <c r="C835" s="88">
        <v>431.28</v>
      </c>
      <c r="D835" s="88">
        <v>4.6281999999999996</v>
      </c>
    </row>
    <row r="836" spans="1:4">
      <c r="A836" s="87">
        <v>45769</v>
      </c>
      <c r="B836" s="88">
        <v>391.14</v>
      </c>
      <c r="C836" s="88">
        <v>428.65</v>
      </c>
      <c r="D836" s="88">
        <v>4.5491999999999999</v>
      </c>
    </row>
    <row r="837" spans="1:4">
      <c r="A837" s="87">
        <v>45770</v>
      </c>
      <c r="B837" s="88">
        <v>391.01</v>
      </c>
      <c r="C837" s="88">
        <v>427.33</v>
      </c>
      <c r="D837" s="88">
        <v>4.5609000000000002</v>
      </c>
    </row>
    <row r="838" spans="1:4">
      <c r="A838" s="87">
        <v>45772</v>
      </c>
      <c r="B838" s="88">
        <v>391.78</v>
      </c>
      <c r="C838" s="88">
        <v>432.41</v>
      </c>
      <c r="D838" s="88">
        <v>4.5618999999999996</v>
      </c>
    </row>
    <row r="839" spans="1:4">
      <c r="A839" s="87">
        <v>45775</v>
      </c>
      <c r="B839" s="88">
        <v>391.08</v>
      </c>
      <c r="C839" s="88">
        <v>433.28</v>
      </c>
      <c r="D839" s="88">
        <v>4.5993000000000004</v>
      </c>
    </row>
    <row r="840" spans="1:4">
      <c r="A840" s="87">
        <v>45776</v>
      </c>
      <c r="B840" s="88">
        <v>391.07</v>
      </c>
      <c r="C840" s="88">
        <v>443.2</v>
      </c>
      <c r="D840" s="88">
        <v>4.6566999999999998</v>
      </c>
    </row>
    <row r="841" spans="1:4">
      <c r="A841" s="87">
        <v>45777</v>
      </c>
      <c r="B841" s="88">
        <v>390.92</v>
      </c>
      <c r="C841" s="88">
        <v>445.1</v>
      </c>
      <c r="D841" s="88">
        <v>4.7539999999999996</v>
      </c>
    </row>
    <row r="842" spans="1:4">
      <c r="A842" s="87">
        <v>45779</v>
      </c>
      <c r="B842" s="88">
        <v>390.68</v>
      </c>
      <c r="C842" s="88">
        <v>443.11</v>
      </c>
      <c r="D842" s="88">
        <v>4.7596999999999996</v>
      </c>
    </row>
    <row r="843" spans="1:4">
      <c r="A843" s="87">
        <v>45782</v>
      </c>
      <c r="B843" s="88">
        <v>391.27</v>
      </c>
      <c r="C843" s="88">
        <v>444.48</v>
      </c>
      <c r="D843" s="88">
        <v>4.7438000000000002</v>
      </c>
    </row>
    <row r="844" spans="1:4">
      <c r="A844" s="87">
        <v>45783</v>
      </c>
      <c r="B844" s="88">
        <v>390.94</v>
      </c>
      <c r="C844" s="88">
        <v>443.95</v>
      </c>
      <c r="D844" s="88">
        <v>4.7657999999999996</v>
      </c>
    </row>
    <row r="845" spans="1:4">
      <c r="A845" s="87">
        <v>45784</v>
      </c>
      <c r="B845" s="88">
        <v>390.9</v>
      </c>
      <c r="C845" s="88">
        <v>444.61</v>
      </c>
      <c r="D845" s="88">
        <v>4.7857000000000003</v>
      </c>
    </row>
    <row r="846" spans="1:4">
      <c r="A846" s="87">
        <v>45785</v>
      </c>
      <c r="B846" s="88">
        <v>390.51</v>
      </c>
      <c r="C846" s="88">
        <v>449.98</v>
      </c>
      <c r="D846" s="88">
        <v>4.8075000000000001</v>
      </c>
    </row>
    <row r="847" spans="1:4">
      <c r="A847" s="87">
        <v>45789</v>
      </c>
      <c r="B847" s="88">
        <v>390.13</v>
      </c>
      <c r="C847" s="88">
        <v>448.06</v>
      </c>
      <c r="D847" s="88">
        <v>4.7998000000000003</v>
      </c>
    </row>
    <row r="848" spans="1:4">
      <c r="A848" s="87">
        <v>45790</v>
      </c>
      <c r="B848" s="88">
        <v>389.56</v>
      </c>
      <c r="C848" s="88">
        <v>444.14</v>
      </c>
      <c r="D848" s="88">
        <v>4.7117000000000004</v>
      </c>
    </row>
    <row r="849" spans="1:4">
      <c r="A849" s="87">
        <v>45791</v>
      </c>
      <c r="B849" s="88">
        <v>390.33</v>
      </c>
      <c r="C849" s="88">
        <v>443.14</v>
      </c>
      <c r="D849" s="88">
        <v>4.7267000000000001</v>
      </c>
    </row>
    <row r="850" spans="1:4">
      <c r="A850" s="87">
        <v>45792</v>
      </c>
      <c r="B850" s="88">
        <v>389.46</v>
      </c>
      <c r="C850" s="88">
        <v>441.92</v>
      </c>
      <c r="D850" s="88">
        <v>4.7305000000000001</v>
      </c>
    </row>
    <row r="851" spans="1:4">
      <c r="A851" s="87">
        <v>45793</v>
      </c>
      <c r="B851" s="88">
        <v>389.45</v>
      </c>
      <c r="C851" s="88">
        <v>443.12</v>
      </c>
      <c r="D851" s="88">
        <v>4.7797000000000001</v>
      </c>
    </row>
    <row r="852" spans="1:4">
      <c r="A852" s="87">
        <v>45796</v>
      </c>
      <c r="B852" s="88">
        <v>389.94</v>
      </c>
      <c r="C852" s="88">
        <v>443.01</v>
      </c>
      <c r="D852" s="88">
        <v>4.8003999999999998</v>
      </c>
    </row>
    <row r="853" spans="1:4">
      <c r="A853" s="87">
        <v>45797</v>
      </c>
      <c r="B853" s="88">
        <v>389.41</v>
      </c>
      <c r="C853" s="88">
        <v>441.28</v>
      </c>
      <c r="D853" s="88">
        <v>4.7126999999999999</v>
      </c>
    </row>
    <row r="854" spans="1:4">
      <c r="A854" s="87">
        <v>45798</v>
      </c>
      <c r="B854" s="88">
        <v>389.46</v>
      </c>
      <c r="C854" s="88">
        <v>441.84</v>
      </c>
      <c r="D854" s="88">
        <v>4.8033999999999999</v>
      </c>
    </row>
    <row r="855" spans="1:4">
      <c r="A855" s="87">
        <v>45799</v>
      </c>
      <c r="B855" s="88">
        <v>389.46</v>
      </c>
      <c r="C855" s="88">
        <v>440.99</v>
      </c>
      <c r="D855" s="88">
        <v>4.8093000000000004</v>
      </c>
    </row>
    <row r="856" spans="1:4">
      <c r="A856" s="87">
        <v>45800</v>
      </c>
      <c r="B856" s="88">
        <v>389.28</v>
      </c>
      <c r="C856" s="88">
        <v>442.38</v>
      </c>
      <c r="D856" s="88">
        <v>4.8166000000000002</v>
      </c>
    </row>
    <row r="857" spans="1:4">
      <c r="A857" s="87">
        <v>45803</v>
      </c>
      <c r="B857" s="88">
        <v>389.25</v>
      </c>
      <c r="C857" s="88">
        <v>439.39</v>
      </c>
      <c r="D857" s="88">
        <v>4.7251000000000003</v>
      </c>
    </row>
    <row r="858" spans="1:4">
      <c r="A858" s="87">
        <v>45804</v>
      </c>
      <c r="B858" s="88">
        <v>388.86</v>
      </c>
      <c r="C858" s="88">
        <v>430.74</v>
      </c>
      <c r="D858" s="88">
        <v>4.7960000000000003</v>
      </c>
    </row>
    <row r="859" spans="1:4">
      <c r="A859" s="87">
        <v>45806</v>
      </c>
      <c r="B859" s="88">
        <v>388.08</v>
      </c>
      <c r="C859" s="88">
        <v>430.96</v>
      </c>
      <c r="D859" s="88">
        <v>4.8131000000000004</v>
      </c>
    </row>
    <row r="860" spans="1:4">
      <c r="A860" s="87">
        <v>45807</v>
      </c>
      <c r="B860" s="88">
        <v>387.99</v>
      </c>
      <c r="C860" s="88">
        <v>435.64</v>
      </c>
      <c r="D860" s="88">
        <v>4.8330000000000002</v>
      </c>
    </row>
    <row r="861" spans="1:4">
      <c r="A861" s="87">
        <v>45810</v>
      </c>
      <c r="B861" s="88">
        <v>386.94</v>
      </c>
      <c r="C861" s="88">
        <v>433.3</v>
      </c>
      <c r="D861" s="88">
        <v>4.8079000000000001</v>
      </c>
    </row>
    <row r="862" spans="1:4">
      <c r="A862" s="87">
        <v>45811</v>
      </c>
      <c r="B862" s="88">
        <v>386.33</v>
      </c>
      <c r="C862" s="88">
        <v>432.69</v>
      </c>
      <c r="D862" s="88">
        <v>4.7766000000000002</v>
      </c>
    </row>
    <row r="863" spans="1:4">
      <c r="A863" s="87">
        <v>45812</v>
      </c>
      <c r="B863" s="88">
        <v>386.2</v>
      </c>
      <c r="C863" s="88">
        <v>435.48</v>
      </c>
      <c r="D863" s="88">
        <v>4.8047000000000004</v>
      </c>
    </row>
    <row r="864" spans="1:4">
      <c r="A864" s="87">
        <v>45797</v>
      </c>
      <c r="B864" s="88">
        <v>384.92</v>
      </c>
      <c r="C864" s="88">
        <v>432.84</v>
      </c>
      <c r="D864" s="88">
        <v>4.7649999999999997</v>
      </c>
    </row>
    <row r="865" spans="1:4">
      <c r="A865" s="87">
        <v>45798</v>
      </c>
      <c r="B865" s="88">
        <v>385.06</v>
      </c>
      <c r="C865" s="88">
        <v>436.58</v>
      </c>
      <c r="D865" s="88">
        <v>4.8023999999999996</v>
      </c>
    </row>
    <row r="866" spans="1:4">
      <c r="A866" s="87">
        <v>45799</v>
      </c>
      <c r="B866" s="88">
        <v>384.44</v>
      </c>
      <c r="C866" s="88">
        <v>434.11</v>
      </c>
      <c r="D866" s="88">
        <v>4.8277999999999999</v>
      </c>
    </row>
    <row r="867" spans="1:4">
      <c r="A867" s="87">
        <v>45800</v>
      </c>
      <c r="B867" s="88">
        <v>383.77</v>
      </c>
      <c r="C867" s="88">
        <v>435.58</v>
      </c>
      <c r="D867" s="88">
        <v>4.7983000000000002</v>
      </c>
    </row>
    <row r="868" spans="1:4">
      <c r="A868" s="87">
        <v>45803</v>
      </c>
      <c r="B868" s="88">
        <v>384.14</v>
      </c>
      <c r="C868" s="88">
        <v>437.27</v>
      </c>
      <c r="D868" s="88">
        <v>4.8179999999999996</v>
      </c>
    </row>
    <row r="869" spans="1:4">
      <c r="A869" s="87">
        <v>45804</v>
      </c>
      <c r="B869" s="88">
        <v>384.36</v>
      </c>
      <c r="C869" s="88">
        <v>436.02</v>
      </c>
      <c r="D869" s="88">
        <v>4.8037000000000001</v>
      </c>
    </row>
    <row r="870" spans="1:4">
      <c r="A870" s="87">
        <v>45806</v>
      </c>
      <c r="B870" s="88">
        <v>384.15</v>
      </c>
      <c r="C870" s="88">
        <v>433.59</v>
      </c>
      <c r="D870" s="88">
        <v>4.8761999999999999</v>
      </c>
    </row>
    <row r="871" spans="1:4">
      <c r="A871" s="87">
        <v>45807</v>
      </c>
      <c r="B871" s="88">
        <v>383.94</v>
      </c>
      <c r="C871" s="88">
        <v>434.89</v>
      </c>
      <c r="D871" s="88">
        <v>4.8760000000000003</v>
      </c>
    </row>
    <row r="872" spans="1:4">
      <c r="A872" s="87">
        <v>45810</v>
      </c>
      <c r="B872" s="88">
        <v>383.95</v>
      </c>
      <c r="C872" s="88">
        <v>438.24</v>
      </c>
      <c r="D872" s="88">
        <v>4.8545999999999996</v>
      </c>
    </row>
    <row r="873" spans="1:4">
      <c r="A873" s="87">
        <v>45811</v>
      </c>
      <c r="B873" s="88">
        <v>383.86</v>
      </c>
      <c r="C873" s="88">
        <v>437.49</v>
      </c>
      <c r="D873" s="88">
        <v>4.875</v>
      </c>
    </row>
    <row r="874" spans="1:4">
      <c r="A874" s="87">
        <v>45812</v>
      </c>
      <c r="B874" s="88">
        <v>383.76</v>
      </c>
      <c r="C874" s="88">
        <v>436.91</v>
      </c>
      <c r="D874" s="88">
        <v>4.8986000000000001</v>
      </c>
    </row>
    <row r="875" spans="1:4">
      <c r="A875" s="87">
        <v>45813</v>
      </c>
      <c r="B875" s="88">
        <v>383.4</v>
      </c>
      <c r="C875" s="88">
        <v>438.07</v>
      </c>
      <c r="D875" s="88">
        <v>4.8569000000000004</v>
      </c>
    </row>
    <row r="876" spans="1:4">
      <c r="A876" s="87">
        <v>45814</v>
      </c>
      <c r="B876" s="88">
        <v>383.46</v>
      </c>
      <c r="C876" s="88">
        <v>438.06</v>
      </c>
      <c r="D876" s="88">
        <v>4.8331999999999997</v>
      </c>
    </row>
    <row r="877" spans="1:4">
      <c r="A877" s="87">
        <v>45817</v>
      </c>
      <c r="B877" s="88">
        <v>383.1</v>
      </c>
      <c r="C877" s="88">
        <v>437.46</v>
      </c>
      <c r="D877" s="88">
        <v>4.8499999999999996</v>
      </c>
    </row>
    <row r="878" spans="1:4">
      <c r="A878" s="87">
        <v>45818</v>
      </c>
      <c r="B878" s="88">
        <v>383.54</v>
      </c>
      <c r="C878" s="88">
        <v>438.12</v>
      </c>
      <c r="D878" s="88">
        <v>4.8864999999999998</v>
      </c>
    </row>
    <row r="879" spans="1:4">
      <c r="A879" s="87">
        <v>45819</v>
      </c>
      <c r="B879" s="88">
        <v>383.25</v>
      </c>
      <c r="C879" s="88">
        <v>438.36</v>
      </c>
      <c r="D879" s="88">
        <v>4.8642000000000003</v>
      </c>
    </row>
    <row r="880" spans="1:4">
      <c r="A880" s="87">
        <v>45820</v>
      </c>
      <c r="B880" s="88">
        <v>383.48</v>
      </c>
      <c r="C880" s="88">
        <v>444.68</v>
      </c>
      <c r="D880" s="88">
        <v>4.7866</v>
      </c>
    </row>
    <row r="881" spans="1:4">
      <c r="A881" s="87">
        <v>45821</v>
      </c>
      <c r="B881" s="88">
        <v>383.23</v>
      </c>
      <c r="C881" s="88">
        <v>440.91</v>
      </c>
      <c r="D881" s="88">
        <v>4.8211000000000004</v>
      </c>
    </row>
    <row r="882" spans="1:4">
      <c r="A882" s="87">
        <v>45824</v>
      </c>
      <c r="B882" s="88">
        <v>383.76</v>
      </c>
      <c r="C882" s="88">
        <v>444.24</v>
      </c>
      <c r="D882" s="88">
        <v>4.88</v>
      </c>
    </row>
    <row r="883" spans="1:4">
      <c r="A883" s="87">
        <v>45825</v>
      </c>
      <c r="B883" s="88">
        <v>384.28</v>
      </c>
      <c r="C883" s="88">
        <v>444.54</v>
      </c>
      <c r="D883" s="88">
        <v>4.8897000000000004</v>
      </c>
    </row>
    <row r="884" spans="1:4">
      <c r="A884" s="87">
        <v>45826</v>
      </c>
      <c r="B884" s="88">
        <v>384.44</v>
      </c>
      <c r="C884" s="88">
        <v>441.8</v>
      </c>
      <c r="D884" s="88">
        <v>4.9154999999999998</v>
      </c>
    </row>
    <row r="885" spans="1:4">
      <c r="A885" s="87">
        <v>45827</v>
      </c>
      <c r="B885" s="88">
        <v>384.81</v>
      </c>
      <c r="C885" s="88">
        <v>441.42</v>
      </c>
      <c r="D885" s="88">
        <v>4.9089</v>
      </c>
    </row>
    <row r="886" spans="1:4">
      <c r="A886" s="87">
        <v>45828</v>
      </c>
      <c r="B886" s="88">
        <v>385.68</v>
      </c>
      <c r="C886" s="88">
        <v>444.38</v>
      </c>
      <c r="D886" s="88">
        <v>4.9169</v>
      </c>
    </row>
    <row r="887" spans="1:4">
      <c r="A887" s="87">
        <v>45831</v>
      </c>
      <c r="B887" s="88">
        <v>386.08</v>
      </c>
      <c r="C887" s="88">
        <v>442.6</v>
      </c>
      <c r="D887" s="88">
        <v>4.9314</v>
      </c>
    </row>
    <row r="888" spans="1:4">
      <c r="A888" s="87">
        <v>45832</v>
      </c>
      <c r="B888" s="88">
        <v>385.62</v>
      </c>
      <c r="C888" s="88">
        <v>447.28</v>
      </c>
      <c r="D888" s="88">
        <v>4.9287000000000001</v>
      </c>
    </row>
    <row r="889" spans="1:4">
      <c r="A889" s="87">
        <v>45833</v>
      </c>
      <c r="B889" s="88">
        <v>385.29</v>
      </c>
      <c r="C889" s="88">
        <v>447.17</v>
      </c>
      <c r="D889" s="88">
        <v>4.915</v>
      </c>
    </row>
    <row r="890" spans="1:4">
      <c r="A890" s="87">
        <v>45834</v>
      </c>
      <c r="B890" s="88">
        <v>384.91</v>
      </c>
      <c r="C890" s="88">
        <v>450.85</v>
      </c>
      <c r="D890" s="88">
        <v>4.9132999999999996</v>
      </c>
    </row>
    <row r="891" spans="1:4">
      <c r="A891" s="87">
        <v>45835</v>
      </c>
      <c r="B891" s="88">
        <v>384.32</v>
      </c>
      <c r="C891" s="88">
        <v>450.23</v>
      </c>
      <c r="D891" s="88">
        <v>4.8933</v>
      </c>
    </row>
    <row r="892" spans="1:4">
      <c r="A892" s="87">
        <v>45838</v>
      </c>
      <c r="B892" s="88">
        <v>384.47</v>
      </c>
      <c r="C892" s="88">
        <v>450.83</v>
      </c>
      <c r="D892" s="88">
        <v>4.8982999999999999</v>
      </c>
    </row>
    <row r="893" spans="1:4">
      <c r="A893" s="87">
        <v>45839</v>
      </c>
      <c r="B893" s="88">
        <v>385.32</v>
      </c>
      <c r="C893" s="88">
        <v>455.06</v>
      </c>
      <c r="D893" s="88">
        <v>4.9092000000000002</v>
      </c>
    </row>
    <row r="894" spans="1:4">
      <c r="A894" s="87">
        <v>45840</v>
      </c>
      <c r="B894" s="88">
        <v>384.51</v>
      </c>
      <c r="C894" s="88">
        <v>452.41</v>
      </c>
      <c r="D894" s="88">
        <v>4.8925999999999998</v>
      </c>
    </row>
    <row r="895" spans="1:4">
      <c r="A895" s="87">
        <v>45841</v>
      </c>
      <c r="B895" s="88">
        <v>384.46</v>
      </c>
      <c r="C895" s="88">
        <v>453.47</v>
      </c>
      <c r="D895" s="88">
        <v>4.8888999999999996</v>
      </c>
    </row>
    <row r="896" spans="1:4">
      <c r="A896" s="87">
        <v>45842</v>
      </c>
      <c r="B896" s="88">
        <v>384.26</v>
      </c>
      <c r="C896" s="88">
        <v>452.58</v>
      </c>
      <c r="D896" s="88">
        <v>4.8832000000000004</v>
      </c>
    </row>
    <row r="897" spans="1:4">
      <c r="A897" s="87">
        <v>45845</v>
      </c>
      <c r="B897" s="88">
        <v>384.11</v>
      </c>
      <c r="C897" s="88">
        <v>450.45</v>
      </c>
      <c r="D897" s="88">
        <v>4.8837999999999999</v>
      </c>
    </row>
    <row r="898" spans="1:4">
      <c r="A898" s="87">
        <v>45846</v>
      </c>
      <c r="B898" s="88">
        <v>384.19</v>
      </c>
      <c r="C898" s="88">
        <v>450.58</v>
      </c>
      <c r="D898" s="88">
        <v>4.9040999999999997</v>
      </c>
    </row>
    <row r="899" spans="1:4">
      <c r="A899" s="87">
        <v>45847</v>
      </c>
      <c r="B899" s="88">
        <v>383.82</v>
      </c>
      <c r="C899" s="88">
        <v>449.11</v>
      </c>
      <c r="D899" s="88">
        <v>4.9119999999999999</v>
      </c>
    </row>
    <row r="900" spans="1:4">
      <c r="A900" s="87">
        <v>45848</v>
      </c>
      <c r="B900" s="88">
        <v>383.74</v>
      </c>
      <c r="C900" s="88">
        <v>450.05</v>
      </c>
      <c r="D900" s="88">
        <v>4.9298999999999999</v>
      </c>
    </row>
    <row r="901" spans="1:4">
      <c r="A901" s="87">
        <v>45849</v>
      </c>
      <c r="B901" s="88">
        <v>383.91</v>
      </c>
      <c r="C901" s="88">
        <v>448.91</v>
      </c>
      <c r="D901" s="88">
        <v>4.9257</v>
      </c>
    </row>
    <row r="902" spans="1:4">
      <c r="A902" s="87">
        <v>45852</v>
      </c>
      <c r="B902" s="88">
        <v>384.14</v>
      </c>
      <c r="C902" s="88">
        <v>449.25</v>
      </c>
      <c r="D902" s="88">
        <v>4.8971999999999998</v>
      </c>
    </row>
    <row r="903" spans="1:4">
      <c r="A903" s="87">
        <v>45853</v>
      </c>
      <c r="B903" s="88">
        <v>384.12</v>
      </c>
      <c r="C903" s="88">
        <v>448.81</v>
      </c>
      <c r="D903" s="88">
        <v>4.9114000000000004</v>
      </c>
    </row>
    <row r="904" spans="1:4">
      <c r="A904" s="87">
        <v>45854</v>
      </c>
      <c r="B904" s="88">
        <v>383.96</v>
      </c>
      <c r="C904" s="88">
        <v>446.01</v>
      </c>
      <c r="D904" s="88">
        <v>4.9012000000000002</v>
      </c>
    </row>
    <row r="905" spans="1:4">
      <c r="A905" s="87">
        <v>45855</v>
      </c>
      <c r="B905" s="88">
        <v>384.12</v>
      </c>
      <c r="C905" s="88">
        <v>445</v>
      </c>
      <c r="D905" s="88">
        <v>4.8814000000000002</v>
      </c>
    </row>
    <row r="906" spans="1:4">
      <c r="A906" s="87">
        <v>45856</v>
      </c>
      <c r="B906" s="88">
        <v>384.23</v>
      </c>
      <c r="C906" s="88">
        <v>447.24</v>
      </c>
      <c r="D906" s="88">
        <v>4.8827999999999996</v>
      </c>
    </row>
    <row r="907" spans="1:4">
      <c r="A907" s="87">
        <v>45859</v>
      </c>
      <c r="B907" s="88">
        <v>383.83</v>
      </c>
      <c r="C907" s="88">
        <v>446.97</v>
      </c>
      <c r="D907" s="88">
        <v>4.9027000000000003</v>
      </c>
    </row>
    <row r="908" spans="1:4">
      <c r="A908" s="87">
        <v>45860</v>
      </c>
      <c r="B908" s="88">
        <v>383.97</v>
      </c>
      <c r="C908" s="88">
        <v>449.32</v>
      </c>
      <c r="D908" s="88">
        <v>4.9013</v>
      </c>
    </row>
    <row r="909" spans="1:4">
      <c r="A909" s="87">
        <v>45861</v>
      </c>
      <c r="B909" s="88">
        <v>383.9</v>
      </c>
      <c r="C909" s="88">
        <v>450.08</v>
      </c>
      <c r="D909" s="88">
        <v>4.8848000000000003</v>
      </c>
    </row>
    <row r="910" spans="1:4">
      <c r="A910" s="87">
        <v>45862</v>
      </c>
      <c r="B910" s="88">
        <v>383.74</v>
      </c>
      <c r="C910" s="88">
        <v>450.86</v>
      </c>
      <c r="D910" s="88">
        <v>4.8289999999999997</v>
      </c>
    </row>
    <row r="911" spans="1:4">
      <c r="A911" s="87">
        <v>45863</v>
      </c>
      <c r="B911" s="88">
        <v>383.94</v>
      </c>
      <c r="C911" s="88">
        <v>450.25</v>
      </c>
      <c r="D911" s="88">
        <v>4.8452999999999999</v>
      </c>
    </row>
    <row r="912" spans="1:4">
      <c r="A912" s="87">
        <v>45866</v>
      </c>
      <c r="B912" s="88">
        <v>383.77</v>
      </c>
      <c r="C912" s="88">
        <v>447.36</v>
      </c>
      <c r="D912" s="88">
        <v>4.8037000000000001</v>
      </c>
    </row>
    <row r="913" spans="1:4">
      <c r="A913" s="87">
        <v>45867</v>
      </c>
      <c r="B913" s="88">
        <v>383.84</v>
      </c>
      <c r="C913" s="88">
        <v>444.26</v>
      </c>
      <c r="D913" s="88">
        <v>4.7161</v>
      </c>
    </row>
    <row r="914" spans="1:4">
      <c r="A914" s="87">
        <v>45868</v>
      </c>
      <c r="B914" s="88">
        <v>383.84</v>
      </c>
      <c r="C914" s="88">
        <v>442.91</v>
      </c>
      <c r="D914" s="88">
        <v>4.7045000000000003</v>
      </c>
    </row>
    <row r="915" spans="1:4">
      <c r="A915" s="87">
        <v>45869</v>
      </c>
      <c r="B915" s="88">
        <v>383.82</v>
      </c>
      <c r="C915" s="88">
        <v>439.01</v>
      </c>
      <c r="D915" s="88">
        <v>4.7656000000000001</v>
      </c>
    </row>
    <row r="916" spans="1:4">
      <c r="A916" s="87">
        <v>45870</v>
      </c>
      <c r="B916" s="88">
        <v>383.55</v>
      </c>
      <c r="C916" s="88">
        <v>437.67</v>
      </c>
      <c r="D916" s="88">
        <v>4.7859999999999996</v>
      </c>
    </row>
    <row r="917" spans="1:4">
      <c r="A917" s="87">
        <v>45873</v>
      </c>
      <c r="B917" s="88">
        <v>383.56</v>
      </c>
      <c r="C917" s="88">
        <v>443.97</v>
      </c>
      <c r="D917" s="88">
        <v>4.8099999999999996</v>
      </c>
    </row>
    <row r="918" spans="1:4">
      <c r="A918" s="87">
        <v>45874</v>
      </c>
      <c r="B918" s="88">
        <v>384.03</v>
      </c>
      <c r="C918" s="88">
        <v>443.29</v>
      </c>
      <c r="D918" s="88">
        <v>4.7949999999999999</v>
      </c>
    </row>
    <row r="919" spans="1:4">
      <c r="A919" s="87">
        <v>45875</v>
      </c>
      <c r="B919" s="88">
        <v>383.68</v>
      </c>
      <c r="C919" s="88">
        <v>445.22</v>
      </c>
      <c r="D919" s="88">
        <v>4.7965999999999998</v>
      </c>
    </row>
    <row r="920" spans="1:4">
      <c r="A920" s="87">
        <v>45876</v>
      </c>
      <c r="B920" s="88">
        <v>383.65</v>
      </c>
      <c r="C920" s="88">
        <v>447.76</v>
      </c>
      <c r="D920" s="88">
        <v>4.8113000000000001</v>
      </c>
    </row>
    <row r="921" spans="1:4">
      <c r="A921" s="87">
        <v>45877</v>
      </c>
      <c r="B921" s="88">
        <v>383.59</v>
      </c>
      <c r="C921" s="88">
        <v>446.35</v>
      </c>
      <c r="D921" s="88">
        <v>4.7984999999999998</v>
      </c>
    </row>
    <row r="922" spans="1:4">
      <c r="A922" s="87">
        <v>45880</v>
      </c>
      <c r="B922" s="88">
        <v>383.58</v>
      </c>
      <c r="C922" s="88">
        <v>446.64</v>
      </c>
      <c r="D922" s="88">
        <v>4.7881999999999998</v>
      </c>
    </row>
    <row r="923" spans="1:4">
      <c r="A923" s="87">
        <v>45881</v>
      </c>
      <c r="B923" s="88">
        <v>383.81</v>
      </c>
      <c r="C923" s="88">
        <v>445.6</v>
      </c>
      <c r="D923" s="88">
        <v>4.7910000000000004</v>
      </c>
    </row>
    <row r="924" spans="1:4">
      <c r="A924" s="87">
        <v>45882</v>
      </c>
      <c r="B924" s="88">
        <v>383.56</v>
      </c>
      <c r="C924" s="88">
        <v>449.34</v>
      </c>
      <c r="D924" s="88">
        <v>4.7980999999999998</v>
      </c>
    </row>
    <row r="925" spans="1:4">
      <c r="A925" s="87">
        <v>45883</v>
      </c>
      <c r="B925" s="88">
        <v>383.5</v>
      </c>
      <c r="C925" s="88">
        <v>448.43</v>
      </c>
      <c r="D925" s="88">
        <v>4.8052000000000001</v>
      </c>
    </row>
    <row r="926" spans="1:4">
      <c r="A926" s="87">
        <v>45884</v>
      </c>
      <c r="B926" s="88">
        <v>383.1</v>
      </c>
      <c r="C926" s="88">
        <v>447.84</v>
      </c>
      <c r="D926" s="88">
        <v>4.7892999999999999</v>
      </c>
    </row>
    <row r="927" spans="1:4">
      <c r="A927" s="87">
        <v>45887</v>
      </c>
      <c r="B927" s="88">
        <v>383.27</v>
      </c>
      <c r="C927" s="88">
        <v>447.7</v>
      </c>
      <c r="D927" s="88">
        <v>4.7706</v>
      </c>
    </row>
    <row r="928" spans="1:4">
      <c r="A928" s="87">
        <v>45888</v>
      </c>
      <c r="B928" s="88">
        <v>382.97</v>
      </c>
      <c r="C928" s="88">
        <v>447.65</v>
      </c>
      <c r="D928" s="88">
        <v>4.7698</v>
      </c>
    </row>
    <row r="929" spans="1:4">
      <c r="A929" s="87">
        <v>45889</v>
      </c>
      <c r="B929" s="88">
        <v>382.77</v>
      </c>
      <c r="C929" s="88">
        <v>445.89</v>
      </c>
      <c r="D929" s="88">
        <v>4.7702999999999998</v>
      </c>
    </row>
    <row r="930" spans="1:4">
      <c r="A930" s="87">
        <v>45890</v>
      </c>
      <c r="B930" s="88">
        <v>382.7</v>
      </c>
      <c r="C930" s="88">
        <v>445.92</v>
      </c>
      <c r="D930" s="88">
        <v>4.7724000000000002</v>
      </c>
    </row>
    <row r="931" spans="1:4">
      <c r="A931" s="87">
        <v>45891</v>
      </c>
      <c r="B931" s="88">
        <v>382.62</v>
      </c>
      <c r="C931" s="88">
        <v>443.72</v>
      </c>
      <c r="D931" s="88">
        <v>4.7389000000000001</v>
      </c>
    </row>
    <row r="932" spans="1:4">
      <c r="A932" s="87">
        <v>45894</v>
      </c>
      <c r="B932" s="88">
        <v>382.82</v>
      </c>
      <c r="C932" s="88">
        <v>447.44</v>
      </c>
      <c r="D932" s="88">
        <v>4.7443</v>
      </c>
    </row>
    <row r="933" spans="1:4">
      <c r="A933" s="87">
        <v>45895</v>
      </c>
      <c r="B933" s="88">
        <v>382.51</v>
      </c>
      <c r="C933" s="88">
        <v>445.43</v>
      </c>
      <c r="D933" s="88">
        <v>4.7582000000000004</v>
      </c>
    </row>
    <row r="934" spans="1:4">
      <c r="A934" s="87">
        <v>45896</v>
      </c>
      <c r="B934" s="88">
        <v>382.25</v>
      </c>
      <c r="C934" s="88">
        <v>442.61</v>
      </c>
      <c r="D934" s="88">
        <v>4.7549000000000001</v>
      </c>
    </row>
    <row r="935" spans="1:4">
      <c r="A935" s="87">
        <v>45897</v>
      </c>
      <c r="B935" s="88">
        <v>382.97</v>
      </c>
      <c r="C935" s="88">
        <v>447</v>
      </c>
      <c r="D935" s="88">
        <v>4.7698</v>
      </c>
    </row>
    <row r="936" spans="1:4">
      <c r="A936" s="87">
        <v>45898</v>
      </c>
      <c r="B936" s="88">
        <v>382.52</v>
      </c>
      <c r="C936" s="88">
        <v>446.29</v>
      </c>
      <c r="D936" s="88">
        <v>4.7613000000000003</v>
      </c>
    </row>
    <row r="937" spans="1:4">
      <c r="A937" s="87">
        <v>45901</v>
      </c>
      <c r="B937" s="88">
        <v>382.61</v>
      </c>
      <c r="C937" s="88">
        <v>448.42</v>
      </c>
      <c r="D937" s="88">
        <v>4.7434000000000003</v>
      </c>
    </row>
    <row r="938" spans="1:4">
      <c r="A938" s="87">
        <v>45902</v>
      </c>
      <c r="B938" s="88">
        <v>382.68</v>
      </c>
      <c r="C938" s="88">
        <v>445.17</v>
      </c>
      <c r="D938" s="88">
        <v>4.7514000000000003</v>
      </c>
    </row>
    <row r="939" spans="1:4">
      <c r="A939" s="87">
        <v>45903</v>
      </c>
      <c r="B939" s="88">
        <v>382.65</v>
      </c>
      <c r="C939" s="88">
        <v>445.56</v>
      </c>
      <c r="D939" s="88">
        <v>4.7305000000000001</v>
      </c>
    </row>
    <row r="940" spans="1:4">
      <c r="A940" s="87">
        <v>45904</v>
      </c>
      <c r="B940" s="88">
        <v>382.25</v>
      </c>
      <c r="C940" s="88">
        <v>445.36</v>
      </c>
      <c r="D940" s="88">
        <v>4.7051999999999996</v>
      </c>
    </row>
    <row r="941" spans="1:4">
      <c r="A941" s="87">
        <v>45905</v>
      </c>
      <c r="B941" s="88">
        <v>382.77</v>
      </c>
      <c r="C941" s="88">
        <v>447.46</v>
      </c>
      <c r="D941" s="88">
        <v>4.7</v>
      </c>
    </row>
    <row r="942" spans="1:4">
      <c r="A942" s="87">
        <v>45908</v>
      </c>
      <c r="B942" s="88">
        <v>382.5</v>
      </c>
      <c r="C942" s="88">
        <v>448.56</v>
      </c>
      <c r="D942" s="88">
        <v>4.6623999999999999</v>
      </c>
    </row>
    <row r="943" spans="1:4">
      <c r="A943" s="87">
        <v>45909</v>
      </c>
      <c r="B943" s="88">
        <v>382.95</v>
      </c>
      <c r="C943" s="88">
        <v>450.04</v>
      </c>
      <c r="D943" s="88">
        <v>4.6006</v>
      </c>
    </row>
    <row r="944" spans="1:4">
      <c r="A944" s="87">
        <v>45910</v>
      </c>
      <c r="B944" s="88">
        <v>382.49</v>
      </c>
      <c r="C944" s="88">
        <v>447.51</v>
      </c>
      <c r="D944" s="88">
        <v>4.5057</v>
      </c>
    </row>
    <row r="945" spans="1:4">
      <c r="A945" s="87">
        <v>45911</v>
      </c>
      <c r="B945" s="88">
        <v>382.75</v>
      </c>
      <c r="C945" s="88">
        <v>447.21</v>
      </c>
      <c r="D945" s="88">
        <v>4.5007999999999999</v>
      </c>
    </row>
    <row r="946" spans="1:4">
      <c r="A946" s="87">
        <v>45912</v>
      </c>
      <c r="B946" s="88">
        <v>383.47</v>
      </c>
      <c r="C946" s="88">
        <v>449.96</v>
      </c>
      <c r="D946" s="88">
        <v>4.5602</v>
      </c>
    </row>
    <row r="947" spans="1:4">
      <c r="A947" s="87">
        <v>45915</v>
      </c>
      <c r="B947" s="88">
        <v>383.12</v>
      </c>
      <c r="C947" s="88">
        <v>450.36</v>
      </c>
      <c r="D947" s="88">
        <v>4.6192000000000002</v>
      </c>
    </row>
    <row r="948" spans="1:4">
      <c r="A948" s="87">
        <v>45916</v>
      </c>
      <c r="B948" s="88">
        <v>383.12</v>
      </c>
      <c r="C948" s="88">
        <v>452.35</v>
      </c>
      <c r="D948" s="88">
        <v>4.6276000000000002</v>
      </c>
    </row>
    <row r="949" spans="1:4">
      <c r="A949" s="87">
        <v>45917</v>
      </c>
      <c r="B949" s="88">
        <v>382.94</v>
      </c>
      <c r="C949" s="88">
        <v>453.25</v>
      </c>
      <c r="D949" s="88">
        <v>4.6143000000000001</v>
      </c>
    </row>
    <row r="950" spans="1:4">
      <c r="A950" s="87">
        <v>45918</v>
      </c>
      <c r="B950" s="88">
        <v>382.59</v>
      </c>
      <c r="C950" s="88">
        <v>452.83</v>
      </c>
      <c r="D950" s="88">
        <v>4.6184000000000003</v>
      </c>
    </row>
    <row r="951" spans="1:4">
      <c r="A951" s="87">
        <v>45919</v>
      </c>
      <c r="B951" s="88">
        <v>382.85</v>
      </c>
      <c r="C951" s="88">
        <v>450.23</v>
      </c>
      <c r="D951" s="88">
        <v>4.5937999999999999</v>
      </c>
    </row>
    <row r="952" spans="1:4">
      <c r="A952" s="87">
        <v>45922</v>
      </c>
      <c r="B952" s="88">
        <v>383.45</v>
      </c>
      <c r="C952" s="88">
        <v>451.47</v>
      </c>
      <c r="D952" s="88">
        <v>4.5983000000000001</v>
      </c>
    </row>
    <row r="953" spans="1:4">
      <c r="A953" s="87">
        <v>45923</v>
      </c>
      <c r="B953" s="88">
        <v>382.85</v>
      </c>
      <c r="C953" s="88">
        <v>451.57</v>
      </c>
      <c r="D953" s="88">
        <v>4.5785</v>
      </c>
    </row>
    <row r="954" spans="1:4">
      <c r="A954" s="87">
        <v>45924</v>
      </c>
      <c r="B954" s="88">
        <v>382.72</v>
      </c>
      <c r="C954" s="88">
        <v>449.77</v>
      </c>
      <c r="D954" s="88">
        <v>4.5731000000000002</v>
      </c>
    </row>
    <row r="955" spans="1:4">
      <c r="A955" s="87">
        <v>45925</v>
      </c>
      <c r="B955" s="88">
        <v>383.47</v>
      </c>
      <c r="C955" s="88">
        <v>450.39</v>
      </c>
      <c r="D955" s="88">
        <v>4.5744999999999996</v>
      </c>
    </row>
    <row r="956" spans="1:4">
      <c r="A956" s="87">
        <v>45926</v>
      </c>
      <c r="B956" s="88">
        <v>382.71</v>
      </c>
      <c r="C956" s="88">
        <v>446.43</v>
      </c>
      <c r="D956" s="88">
        <v>4.5865999999999998</v>
      </c>
    </row>
    <row r="957" spans="1:4">
      <c r="A957" s="87">
        <v>45929</v>
      </c>
      <c r="B957" s="88">
        <v>382.75</v>
      </c>
      <c r="C957" s="88">
        <v>448.54</v>
      </c>
      <c r="D957" s="88">
        <v>4.6258999999999997</v>
      </c>
    </row>
    <row r="958" spans="1:4">
      <c r="A958" s="87">
        <v>45930</v>
      </c>
      <c r="B958" s="88">
        <v>382.52</v>
      </c>
      <c r="C958" s="88">
        <v>449.38</v>
      </c>
      <c r="D958" s="88">
        <v>4.6399999999999997</v>
      </c>
    </row>
    <row r="959" spans="1:4">
      <c r="A959" s="87">
        <v>45931</v>
      </c>
      <c r="B959" s="88">
        <v>382.74</v>
      </c>
      <c r="C959" s="88">
        <v>448.8</v>
      </c>
      <c r="D959" s="88">
        <v>4.6795</v>
      </c>
    </row>
    <row r="960" spans="1:4">
      <c r="A960" s="87">
        <v>45932</v>
      </c>
      <c r="B960" s="88">
        <v>383.34</v>
      </c>
      <c r="C960" s="88">
        <v>450.5</v>
      </c>
      <c r="D960" s="88">
        <v>4.6984000000000004</v>
      </c>
    </row>
    <row r="961" spans="1:4">
      <c r="A961" s="87">
        <v>45933</v>
      </c>
      <c r="B961" s="88">
        <v>382.76</v>
      </c>
      <c r="C961" s="88">
        <v>449.25</v>
      </c>
      <c r="D961" s="88">
        <v>4.6684000000000001</v>
      </c>
    </row>
    <row r="962" spans="1:4">
      <c r="A962" s="87">
        <v>45936</v>
      </c>
      <c r="B962" s="88">
        <v>382.58</v>
      </c>
      <c r="C962" s="88">
        <v>446.2</v>
      </c>
      <c r="D962" s="88">
        <v>4.6044</v>
      </c>
    </row>
    <row r="963" spans="1:4">
      <c r="A963" s="87">
        <v>45937</v>
      </c>
      <c r="B963" s="88">
        <v>382.63</v>
      </c>
      <c r="C963" s="88">
        <v>446.61</v>
      </c>
      <c r="D963" s="88">
        <v>4.6668000000000003</v>
      </c>
    </row>
    <row r="964" spans="1:4">
      <c r="A964" s="87">
        <v>45938</v>
      </c>
      <c r="B964" s="88">
        <v>382.75</v>
      </c>
      <c r="C964" s="88">
        <v>445.29</v>
      </c>
      <c r="D964" s="88">
        <v>4.6882999999999999</v>
      </c>
    </row>
    <row r="965" spans="1:4">
      <c r="A965" s="87">
        <v>45939</v>
      </c>
      <c r="B965" s="88">
        <v>382.55</v>
      </c>
      <c r="C965" s="88">
        <v>444.45</v>
      </c>
      <c r="D965" s="88">
        <v>4.6943999999999999</v>
      </c>
    </row>
    <row r="966" spans="1:4">
      <c r="A966" s="87">
        <v>45940</v>
      </c>
      <c r="B966" s="88">
        <v>382.68</v>
      </c>
      <c r="C966" s="88">
        <v>442.8</v>
      </c>
      <c r="D966" s="88">
        <v>4.7104999999999997</v>
      </c>
    </row>
    <row r="967" spans="1:4">
      <c r="A967" s="87">
        <v>45943</v>
      </c>
      <c r="B967" s="88">
        <v>382.57</v>
      </c>
      <c r="C967" s="88">
        <v>443.25</v>
      </c>
      <c r="D967" s="88">
        <v>4.7324000000000002</v>
      </c>
    </row>
    <row r="968" spans="1:4">
      <c r="A968" s="87">
        <v>45944</v>
      </c>
      <c r="B968" s="88">
        <v>382.77</v>
      </c>
      <c r="C968" s="88">
        <v>442.18</v>
      </c>
      <c r="D968" s="88">
        <v>4.7702999999999998</v>
      </c>
    </row>
    <row r="969" spans="1:4">
      <c r="A969" s="87">
        <v>45945</v>
      </c>
      <c r="B969" s="88">
        <v>382.67</v>
      </c>
      <c r="C969" s="88">
        <v>444.93</v>
      </c>
      <c r="D969" s="88">
        <v>4.8445</v>
      </c>
    </row>
    <row r="970" spans="1:4">
      <c r="A970" s="87">
        <v>45946</v>
      </c>
      <c r="B970" s="88">
        <v>382.48</v>
      </c>
      <c r="C970" s="88">
        <v>445.78</v>
      </c>
      <c r="D970" s="88">
        <v>4.8299000000000003</v>
      </c>
    </row>
    <row r="971" spans="1:4">
      <c r="A971" s="87">
        <v>45947</v>
      </c>
      <c r="B971" s="88">
        <v>382.59</v>
      </c>
      <c r="C971" s="88">
        <v>447.25</v>
      </c>
      <c r="D971" s="88">
        <v>4.7093999999999996</v>
      </c>
    </row>
    <row r="972" spans="1:4">
      <c r="A972" s="87">
        <v>45950</v>
      </c>
      <c r="B972" s="88">
        <v>383.01</v>
      </c>
      <c r="C972" s="88">
        <v>446.28</v>
      </c>
      <c r="D972" s="88">
        <v>4.7348999999999997</v>
      </c>
    </row>
    <row r="973" spans="1:4">
      <c r="A973" s="87">
        <v>45951</v>
      </c>
      <c r="B973" s="88">
        <v>382.53</v>
      </c>
      <c r="C973" s="88">
        <v>444.42</v>
      </c>
      <c r="D973" s="88">
        <v>4.7057000000000002</v>
      </c>
    </row>
    <row r="974" spans="1:4">
      <c r="A974" s="87">
        <v>45952</v>
      </c>
      <c r="B974" s="88">
        <v>382.51</v>
      </c>
      <c r="C974" s="88">
        <v>443.18</v>
      </c>
      <c r="D974" s="88">
        <v>4.6795999999999998</v>
      </c>
    </row>
    <row r="975" spans="1:4">
      <c r="A975" s="87">
        <v>45953</v>
      </c>
      <c r="B975" s="88">
        <v>382.54</v>
      </c>
      <c r="C975" s="88">
        <v>443.29</v>
      </c>
      <c r="D975" s="88">
        <v>4.6971999999999996</v>
      </c>
    </row>
    <row r="976" spans="1:4">
      <c r="A976" s="87">
        <v>45954</v>
      </c>
      <c r="B976" s="88">
        <v>383.05</v>
      </c>
      <c r="C976" s="88">
        <v>444.8</v>
      </c>
      <c r="D976" s="88">
        <v>4.7295999999999996</v>
      </c>
    </row>
    <row r="977" spans="1:4">
      <c r="A977" s="87">
        <v>45957</v>
      </c>
      <c r="B977" s="88">
        <v>382.7</v>
      </c>
      <c r="C977" s="88">
        <v>445.5</v>
      </c>
      <c r="D977" s="88">
        <v>4.8140000000000001</v>
      </c>
    </row>
    <row r="978" spans="1:4">
      <c r="A978" s="87">
        <v>45958</v>
      </c>
      <c r="B978" s="88">
        <v>382.78</v>
      </c>
      <c r="C978" s="88">
        <v>446.44</v>
      </c>
      <c r="D978" s="88">
        <v>4.7824</v>
      </c>
    </row>
    <row r="979" spans="1:4">
      <c r="A979" s="87">
        <v>45959</v>
      </c>
      <c r="B979" s="88">
        <v>382.62</v>
      </c>
      <c r="C979" s="88">
        <v>445.68</v>
      </c>
      <c r="D979" s="88">
        <v>4.7923</v>
      </c>
    </row>
    <row r="980" spans="1:4">
      <c r="A980" s="87">
        <v>45960</v>
      </c>
      <c r="B980" s="88">
        <v>382.72</v>
      </c>
      <c r="C980" s="88">
        <v>444.15</v>
      </c>
      <c r="D980" s="88">
        <v>4.7549000000000001</v>
      </c>
    </row>
    <row r="981" spans="1:4">
      <c r="A981" s="87">
        <v>45961</v>
      </c>
      <c r="B981" s="88">
        <v>382.65</v>
      </c>
      <c r="C981" s="88">
        <v>442.76</v>
      </c>
      <c r="D981" s="88">
        <v>4.7305000000000001</v>
      </c>
    </row>
    <row r="982" spans="1:4">
      <c r="A982" s="87">
        <v>45964</v>
      </c>
      <c r="B982" s="88">
        <v>382.55</v>
      </c>
      <c r="C982" s="88">
        <v>440.47</v>
      </c>
      <c r="D982" s="88">
        <v>4.7293000000000003</v>
      </c>
    </row>
    <row r="983" spans="1:4">
      <c r="A983" s="87">
        <v>45965</v>
      </c>
      <c r="B983" s="88">
        <v>382.55</v>
      </c>
      <c r="C983" s="88">
        <v>440.12</v>
      </c>
      <c r="D983" s="88">
        <v>4.7380000000000004</v>
      </c>
    </row>
    <row r="984" spans="1:4">
      <c r="A984" s="87">
        <v>45966</v>
      </c>
      <c r="B984" s="88">
        <v>382.57</v>
      </c>
      <c r="C984" s="88">
        <v>439.34</v>
      </c>
      <c r="D984" s="88">
        <v>4.7032999999999996</v>
      </c>
    </row>
    <row r="985" spans="1:4">
      <c r="A985" s="87">
        <v>45967</v>
      </c>
      <c r="B985" s="88">
        <v>382.48</v>
      </c>
      <c r="C985" s="88">
        <v>440.27</v>
      </c>
      <c r="D985" s="88">
        <v>4.7306999999999997</v>
      </c>
    </row>
    <row r="986" spans="1:4">
      <c r="A986" s="87">
        <v>45968</v>
      </c>
      <c r="B986" s="88">
        <v>382.54</v>
      </c>
      <c r="C986" s="88">
        <v>441.83</v>
      </c>
      <c r="D986" s="88">
        <v>4.7262000000000004</v>
      </c>
    </row>
    <row r="987" spans="1:4">
      <c r="A987" s="87">
        <v>45971</v>
      </c>
      <c r="B987" s="88">
        <v>382.61</v>
      </c>
      <c r="C987" s="88">
        <v>442.37</v>
      </c>
      <c r="D987" s="88">
        <v>4.7153999999999998</v>
      </c>
    </row>
    <row r="988" spans="1:4">
      <c r="A988" s="87">
        <v>45972</v>
      </c>
      <c r="B988" s="88">
        <v>382.52</v>
      </c>
      <c r="C988" s="88">
        <v>442.73</v>
      </c>
      <c r="D988" s="88">
        <v>4.7114000000000003</v>
      </c>
    </row>
    <row r="989" spans="1:4">
      <c r="A989" s="87">
        <v>45973</v>
      </c>
      <c r="B989" s="88">
        <v>382.09</v>
      </c>
      <c r="C989" s="88">
        <v>442.04</v>
      </c>
      <c r="D989" s="88">
        <v>4.7176999999999998</v>
      </c>
    </row>
    <row r="990" spans="1:4">
      <c r="A990" s="87">
        <v>45974</v>
      </c>
      <c r="B990" s="88">
        <v>382.28</v>
      </c>
      <c r="C990" s="88">
        <v>443.94</v>
      </c>
      <c r="D990" s="88">
        <v>4.7553000000000001</v>
      </c>
    </row>
    <row r="991" spans="1:4">
      <c r="A991" s="87">
        <v>45975</v>
      </c>
      <c r="B991" s="88">
        <v>382.12</v>
      </c>
      <c r="C991" s="88">
        <v>443.79</v>
      </c>
      <c r="D991" s="88">
        <v>4.7327000000000004</v>
      </c>
    </row>
    <row r="992" spans="1:4">
      <c r="A992" s="87">
        <v>45978</v>
      </c>
      <c r="B992" s="88">
        <v>381.72</v>
      </c>
      <c r="C992" s="88">
        <v>442.6</v>
      </c>
      <c r="D992" s="88">
        <v>4.7045000000000003</v>
      </c>
    </row>
    <row r="993" spans="1:4">
      <c r="A993" s="87">
        <v>45979</v>
      </c>
      <c r="B993" s="88">
        <v>382.01</v>
      </c>
      <c r="C993" s="88">
        <v>442.44</v>
      </c>
      <c r="D993" s="88">
        <v>4.7080000000000002</v>
      </c>
    </row>
    <row r="994" spans="1:4">
      <c r="A994" s="87">
        <v>45980</v>
      </c>
      <c r="B994" s="88">
        <v>381.47</v>
      </c>
      <c r="C994" s="88">
        <v>441.32</v>
      </c>
      <c r="D994" s="88">
        <v>4.7262000000000004</v>
      </c>
    </row>
    <row r="995" spans="1:4">
      <c r="A995" s="87">
        <v>45981</v>
      </c>
      <c r="B995" s="88">
        <v>382.05</v>
      </c>
      <c r="C995" s="88">
        <v>440.35</v>
      </c>
      <c r="D995" s="88">
        <v>4.7435999999999998</v>
      </c>
    </row>
    <row r="996" spans="1:4">
      <c r="A996" s="87">
        <v>45982</v>
      </c>
      <c r="B996" s="88">
        <v>381.61</v>
      </c>
      <c r="C996" s="88">
        <v>439.65</v>
      </c>
      <c r="D996" s="88">
        <v>4.8250000000000002</v>
      </c>
    </row>
    <row r="997" spans="1:4">
      <c r="A997" s="87">
        <v>45985</v>
      </c>
      <c r="B997" s="88">
        <v>381.6</v>
      </c>
      <c r="C997" s="88">
        <v>440.37</v>
      </c>
      <c r="D997" s="88">
        <v>4.8463000000000003</v>
      </c>
    </row>
    <row r="998" spans="1:4">
      <c r="A998" s="87">
        <v>45986</v>
      </c>
      <c r="B998" s="88">
        <v>381.31</v>
      </c>
      <c r="C998" s="88">
        <v>439.96</v>
      </c>
      <c r="D998" s="88">
        <v>4.8182</v>
      </c>
    </row>
    <row r="999" spans="1:4">
      <c r="A999" s="87">
        <v>45987</v>
      </c>
      <c r="B999" s="88">
        <v>381.12</v>
      </c>
      <c r="C999" s="88">
        <v>441.07</v>
      </c>
      <c r="D999" s="88">
        <v>4.8390000000000004</v>
      </c>
    </row>
    <row r="1000" spans="1:4">
      <c r="A1000" s="87">
        <v>45988</v>
      </c>
      <c r="B1000" s="88">
        <v>381.07</v>
      </c>
      <c r="C1000" s="88">
        <v>441.47</v>
      </c>
      <c r="D1000" s="88">
        <v>4.8550000000000004</v>
      </c>
    </row>
    <row r="1001" spans="1:4">
      <c r="A1001" s="87">
        <v>45989</v>
      </c>
      <c r="B1001" s="88">
        <v>381.43</v>
      </c>
      <c r="C1001" s="88">
        <v>440.89</v>
      </c>
      <c r="D1001" s="88">
        <v>4.8627000000000002</v>
      </c>
    </row>
    <row r="1002" spans="1:4">
      <c r="A1002" s="87">
        <v>45992</v>
      </c>
      <c r="B1002" s="88">
        <v>381.19</v>
      </c>
      <c r="C1002" s="88">
        <v>443.21</v>
      </c>
      <c r="D1002" s="88">
        <v>4.8907999999999996</v>
      </c>
    </row>
    <row r="1003" spans="1:4">
      <c r="A1003" s="87">
        <v>45993</v>
      </c>
      <c r="B1003" s="88">
        <v>381.24</v>
      </c>
      <c r="C1003" s="88">
        <v>442.43</v>
      </c>
      <c r="D1003" s="88">
        <v>4.9039999999999999</v>
      </c>
    </row>
    <row r="1004" spans="1:4">
      <c r="A1004" s="87">
        <v>45994</v>
      </c>
      <c r="B1004" s="88">
        <v>381.2</v>
      </c>
      <c r="C1004" s="88">
        <v>444.44</v>
      </c>
      <c r="D1004" s="88">
        <v>4.9035000000000002</v>
      </c>
    </row>
    <row r="1005" spans="1:4">
      <c r="A1005" s="87">
        <v>45995</v>
      </c>
      <c r="B1005" s="88">
        <v>381.14</v>
      </c>
      <c r="C1005" s="88">
        <v>444.68</v>
      </c>
      <c r="D1005" s="88">
        <v>4.9377000000000004</v>
      </c>
    </row>
    <row r="1006" spans="1:4">
      <c r="A1006" s="87">
        <v>45996</v>
      </c>
      <c r="B1006" s="88">
        <v>381.5</v>
      </c>
      <c r="C1006" s="88">
        <v>444.45</v>
      </c>
      <c r="D1006" s="88">
        <v>4.9680999999999997</v>
      </c>
    </row>
    <row r="1007" spans="1:4">
      <c r="A1007" s="87">
        <v>45999</v>
      </c>
      <c r="B1007" s="88">
        <v>381.55</v>
      </c>
      <c r="C1007" s="88">
        <v>444.54</v>
      </c>
      <c r="D1007" s="88">
        <v>4.9785000000000004</v>
      </c>
    </row>
    <row r="1008" spans="1:4">
      <c r="A1008" s="87">
        <v>46000</v>
      </c>
      <c r="B1008" s="88">
        <v>381.66</v>
      </c>
      <c r="C1008" s="88">
        <v>444.4</v>
      </c>
      <c r="D1008" s="88">
        <v>4.9733999999999998</v>
      </c>
    </row>
    <row r="1009" spans="1:4">
      <c r="A1009" s="87">
        <v>46001</v>
      </c>
      <c r="B1009" s="88">
        <v>381.82</v>
      </c>
      <c r="C1009" s="88">
        <v>444.21</v>
      </c>
      <c r="D1009" s="88">
        <v>4.9177999999999997</v>
      </c>
    </row>
    <row r="1010" spans="1:4">
      <c r="A1010" s="87">
        <v>46002</v>
      </c>
      <c r="B1010" s="88">
        <v>381.84</v>
      </c>
      <c r="C1010" s="88">
        <v>447.02</v>
      </c>
      <c r="D1010" s="88">
        <v>4.8217999999999996</v>
      </c>
    </row>
    <row r="1011" spans="1:4">
      <c r="A1011" s="87">
        <v>46003</v>
      </c>
      <c r="B1011" s="88">
        <v>381.77</v>
      </c>
      <c r="C1011" s="88">
        <v>447.7</v>
      </c>
      <c r="D1011" s="88">
        <v>4.7816999999999998</v>
      </c>
    </row>
    <row r="1012" spans="1:4">
      <c r="A1012" s="87">
        <v>46006</v>
      </c>
      <c r="B1012" s="88">
        <v>381.7</v>
      </c>
      <c r="C1012" s="88">
        <v>448.19</v>
      </c>
      <c r="D1012" s="88">
        <v>4.8048999999999999</v>
      </c>
    </row>
    <row r="1013" spans="1:4">
      <c r="A1013" s="87">
        <v>46007</v>
      </c>
      <c r="B1013" s="88">
        <v>381.76</v>
      </c>
      <c r="C1013" s="88">
        <v>448.8</v>
      </c>
      <c r="D1013" s="88">
        <v>4.8082000000000003</v>
      </c>
    </row>
    <row r="1014" spans="1:4">
      <c r="A1014" s="87">
        <v>46008</v>
      </c>
      <c r="B1014" s="88">
        <v>381.57</v>
      </c>
      <c r="C1014" s="88">
        <v>447.43</v>
      </c>
      <c r="D1014" s="88">
        <v>4.7465000000000002</v>
      </c>
    </row>
    <row r="1015" spans="1:4">
      <c r="A1015" s="87">
        <v>46009</v>
      </c>
      <c r="B1015" s="88">
        <v>381.5</v>
      </c>
      <c r="C1015" s="88">
        <v>447.27</v>
      </c>
      <c r="D1015" s="88">
        <v>4.7664</v>
      </c>
    </row>
    <row r="1016" spans="1:4">
      <c r="A1016" s="87">
        <v>46010</v>
      </c>
      <c r="B1016" s="88">
        <v>381.47</v>
      </c>
      <c r="C1016" s="88">
        <v>446.97</v>
      </c>
      <c r="D1016" s="88">
        <v>4.7393000000000001</v>
      </c>
    </row>
    <row r="1017" spans="1:4">
      <c r="A1017" s="87">
        <v>46013</v>
      </c>
      <c r="B1017" s="88">
        <v>381.5</v>
      </c>
      <c r="C1017" s="88">
        <v>447.61</v>
      </c>
      <c r="D1017" s="88">
        <v>4.8174999999999999</v>
      </c>
    </row>
    <row r="1018" spans="1:4">
      <c r="A1018" s="87">
        <v>46014</v>
      </c>
      <c r="B1018" s="88">
        <v>381.55</v>
      </c>
      <c r="C1018" s="88">
        <v>450.11</v>
      </c>
      <c r="D1018" s="88">
        <v>4.8673000000000002</v>
      </c>
    </row>
    <row r="1019" spans="1:4">
      <c r="A1019" s="87">
        <v>46015</v>
      </c>
      <c r="B1019" s="88">
        <v>381.46</v>
      </c>
      <c r="C1019" s="88">
        <v>449.97</v>
      </c>
      <c r="D1019" s="88">
        <v>4.8445999999999998</v>
      </c>
    </row>
    <row r="1020" spans="1:4">
      <c r="A1020" s="87">
        <v>46016</v>
      </c>
      <c r="B1020" s="88">
        <v>381.51</v>
      </c>
      <c r="C1020" s="88">
        <v>450.03</v>
      </c>
      <c r="D1020" s="88">
        <v>4.8917999999999999</v>
      </c>
    </row>
    <row r="1021" spans="1:4">
      <c r="A1021" s="87">
        <v>46017</v>
      </c>
      <c r="B1021" s="88">
        <v>381.47</v>
      </c>
      <c r="C1021" s="88">
        <v>449.14</v>
      </c>
      <c r="D1021" s="88">
        <v>4.9006999999999996</v>
      </c>
    </row>
    <row r="1022" spans="1:4">
      <c r="A1022" s="87">
        <v>46020</v>
      </c>
      <c r="B1022" s="88">
        <v>381.46</v>
      </c>
      <c r="C1022" s="88">
        <v>448.71</v>
      </c>
      <c r="D1022" s="88">
        <v>4.9131999999999998</v>
      </c>
    </row>
    <row r="1023" spans="1:4">
      <c r="A1023" s="87">
        <v>46021</v>
      </c>
      <c r="B1023" s="88">
        <v>381.36</v>
      </c>
      <c r="C1023" s="88">
        <v>449.01</v>
      </c>
      <c r="D1023" s="88">
        <v>4.8711000000000002</v>
      </c>
    </row>
    <row r="1024" spans="1:4">
      <c r="A1024" s="87">
        <v>46027</v>
      </c>
      <c r="B1024" s="88">
        <v>381.55</v>
      </c>
      <c r="C1024" s="88">
        <v>445.99</v>
      </c>
      <c r="D1024" s="88">
        <v>4.7198000000000002</v>
      </c>
    </row>
    <row r="1025" spans="1:4">
      <c r="A1025" s="87">
        <v>46029</v>
      </c>
      <c r="B1025" s="88">
        <v>381.75</v>
      </c>
      <c r="C1025" s="88">
        <v>446.19</v>
      </c>
      <c r="D1025" s="88">
        <v>4.7365000000000004</v>
      </c>
    </row>
    <row r="1026" spans="1:4">
      <c r="A1026" s="87">
        <v>46030</v>
      </c>
      <c r="B1026" s="88">
        <v>381.39</v>
      </c>
      <c r="C1026" s="88">
        <v>445.43</v>
      </c>
      <c r="D1026" s="88">
        <v>4.7442000000000002</v>
      </c>
    </row>
    <row r="1027" spans="1:4">
      <c r="A1027" s="87">
        <v>46031</v>
      </c>
      <c r="B1027" s="88">
        <v>381.21</v>
      </c>
      <c r="C1027" s="88">
        <v>443.92</v>
      </c>
      <c r="D1027" s="88">
        <v>4.8108000000000004</v>
      </c>
    </row>
    <row r="1028" spans="1:4">
      <c r="A1028" s="87">
        <v>46034</v>
      </c>
      <c r="B1028" s="88">
        <v>381.15</v>
      </c>
      <c r="C1028" s="88">
        <v>445.37</v>
      </c>
      <c r="D1028" s="88">
        <v>4.8406000000000002</v>
      </c>
    </row>
    <row r="1029" spans="1:4">
      <c r="A1029" s="87">
        <v>46035</v>
      </c>
      <c r="B1029" s="88">
        <v>380.83</v>
      </c>
      <c r="C1029" s="88">
        <v>444.28</v>
      </c>
      <c r="D1029" s="88">
        <v>4.8304</v>
      </c>
    </row>
    <row r="1030" spans="1:4">
      <c r="A1030" s="87">
        <v>46036</v>
      </c>
      <c r="B1030" s="88">
        <v>380.33</v>
      </c>
      <c r="C1030" s="88">
        <v>443.24</v>
      </c>
      <c r="D1030" s="88">
        <v>4.8394000000000004</v>
      </c>
    </row>
    <row r="1031" spans="1:4">
      <c r="A1031" s="87">
        <v>46037</v>
      </c>
      <c r="B1031" s="88">
        <v>379.42</v>
      </c>
      <c r="C1031" s="88">
        <v>441.46</v>
      </c>
      <c r="D1031" s="88">
        <v>4.8277999999999999</v>
      </c>
    </row>
    <row r="1032" spans="1:4">
      <c r="A1032" s="87">
        <v>46038</v>
      </c>
      <c r="B1032" s="88">
        <v>379.99</v>
      </c>
      <c r="C1032" s="88">
        <v>441.32</v>
      </c>
      <c r="D1032" s="88">
        <v>4.8784999999999998</v>
      </c>
    </row>
    <row r="1033" spans="1:4">
      <c r="A1033" s="87">
        <v>46041</v>
      </c>
      <c r="B1033" s="88">
        <v>378.89</v>
      </c>
      <c r="C1033" s="88">
        <v>440.42</v>
      </c>
      <c r="D1033" s="88">
        <v>4.8643999999999998</v>
      </c>
    </row>
    <row r="1034" spans="1:4">
      <c r="A1034" s="87">
        <v>46042</v>
      </c>
      <c r="B1034" s="88">
        <v>379.21</v>
      </c>
      <c r="C1034" s="88">
        <v>444.85</v>
      </c>
      <c r="D1034" s="88">
        <v>4.8685</v>
      </c>
    </row>
    <row r="1035" spans="1:4">
      <c r="A1035" s="87">
        <v>46043</v>
      </c>
      <c r="B1035" s="88">
        <v>379.14</v>
      </c>
      <c r="C1035" s="88">
        <v>443.82</v>
      </c>
      <c r="D1035" s="88">
        <v>4.8864999999999998</v>
      </c>
    </row>
    <row r="1036" spans="1:4">
      <c r="A1036" s="87">
        <v>46044</v>
      </c>
      <c r="B1036" s="88">
        <v>379.08</v>
      </c>
      <c r="C1036" s="88">
        <v>443.26</v>
      </c>
      <c r="D1036" s="88">
        <v>4.9885999999999999</v>
      </c>
    </row>
    <row r="1037" spans="1:4">
      <c r="A1037" s="87">
        <v>46045</v>
      </c>
      <c r="B1037" s="88">
        <v>379.07</v>
      </c>
      <c r="C1037" s="88">
        <v>444.84</v>
      </c>
      <c r="D1037" s="88">
        <v>4.9884000000000004</v>
      </c>
    </row>
    <row r="1038" spans="1:4">
      <c r="A1038" s="87">
        <v>46048</v>
      </c>
      <c r="B1038" s="88">
        <v>378.86</v>
      </c>
      <c r="C1038" s="88">
        <v>449.33</v>
      </c>
      <c r="D1038" s="88">
        <v>4.9531000000000001</v>
      </c>
    </row>
    <row r="1039" spans="1:4">
      <c r="A1039" s="87">
        <v>46051</v>
      </c>
      <c r="B1039" s="88">
        <v>379.1</v>
      </c>
      <c r="C1039" s="88">
        <v>452.72</v>
      </c>
      <c r="D1039" s="88">
        <v>4.9987000000000004</v>
      </c>
    </row>
    <row r="1040" spans="1:4">
      <c r="A1040" s="87">
        <v>46052</v>
      </c>
      <c r="B1040" s="88">
        <v>378.64</v>
      </c>
      <c r="C1040" s="88">
        <v>451.38</v>
      </c>
      <c r="D1040" s="88">
        <v>4.9828000000000001</v>
      </c>
    </row>
    <row r="1041" spans="1:4">
      <c r="A1041" s="87">
        <v>46055</v>
      </c>
      <c r="B1041" s="88">
        <v>379.03</v>
      </c>
      <c r="C1041" s="88">
        <v>449.83</v>
      </c>
      <c r="D1041" s="88">
        <v>4.9455999999999998</v>
      </c>
    </row>
    <row r="1042" spans="1:4">
      <c r="A1042" s="87">
        <v>46056</v>
      </c>
      <c r="B1042" s="88">
        <v>378.44</v>
      </c>
      <c r="C1042" s="88">
        <v>446.07</v>
      </c>
      <c r="D1042" s="88">
        <v>4.9249999999999998</v>
      </c>
    </row>
    <row r="1043" spans="1:4">
      <c r="A1043" s="87">
        <v>46057</v>
      </c>
      <c r="B1043" s="88">
        <v>378.26</v>
      </c>
      <c r="C1043" s="88">
        <v>446.88</v>
      </c>
      <c r="D1043" s="88">
        <v>4.9259000000000004</v>
      </c>
    </row>
    <row r="1044" spans="1:4">
      <c r="A1044" s="87">
        <v>46058</v>
      </c>
      <c r="B1044" s="88">
        <v>378.01</v>
      </c>
      <c r="C1044" s="88">
        <v>445.56</v>
      </c>
      <c r="D1044" s="88">
        <v>4.9386999999999999</v>
      </c>
    </row>
    <row r="1045" spans="1:4">
      <c r="A1045" s="87">
        <v>46059</v>
      </c>
      <c r="B1045" s="88">
        <v>377.7</v>
      </c>
      <c r="C1045" s="88">
        <v>445.38</v>
      </c>
      <c r="D1045" s="88">
        <v>4.9058000000000002</v>
      </c>
    </row>
    <row r="1046" spans="1:4">
      <c r="A1046" s="87">
        <v>46062</v>
      </c>
      <c r="B1046" s="88">
        <v>377.97</v>
      </c>
      <c r="C1046" s="88">
        <v>448.2</v>
      </c>
      <c r="D1046" s="88">
        <v>4.8745000000000003</v>
      </c>
    </row>
    <row r="1047" spans="1:4">
      <c r="A1047" s="87">
        <v>46063</v>
      </c>
      <c r="B1047" s="88">
        <v>377.88</v>
      </c>
      <c r="C1047" s="88">
        <v>450.06</v>
      </c>
      <c r="D1047" s="88">
        <v>4.8891</v>
      </c>
    </row>
    <row r="1048" spans="1:4">
      <c r="A1048" s="87">
        <v>46064</v>
      </c>
      <c r="B1048" s="88">
        <v>377.51</v>
      </c>
      <c r="C1048" s="88">
        <v>449.99</v>
      </c>
      <c r="D1048" s="88">
        <v>4.8811999999999998</v>
      </c>
    </row>
    <row r="1049" spans="1:4">
      <c r="A1049" s="87">
        <v>46065</v>
      </c>
      <c r="B1049" s="88">
        <v>377.57</v>
      </c>
      <c r="C1049" s="88">
        <v>448.4</v>
      </c>
      <c r="D1049" s="88">
        <v>4.8914</v>
      </c>
    </row>
    <row r="1050" spans="1:4">
      <c r="A1050" s="87">
        <v>46066</v>
      </c>
      <c r="B1050" s="88">
        <v>376.94</v>
      </c>
      <c r="C1050" s="88">
        <v>446.9</v>
      </c>
      <c r="D1050" s="88">
        <v>4.8800999999999997</v>
      </c>
    </row>
    <row r="1051" spans="1:4">
      <c r="A1051" s="87">
        <v>46069</v>
      </c>
      <c r="B1051" s="88">
        <v>377.67</v>
      </c>
      <c r="C1051" s="88">
        <v>448.14</v>
      </c>
      <c r="D1051" s="88">
        <v>4.9085999999999999</v>
      </c>
    </row>
    <row r="1052" spans="1:4">
      <c r="A1052" s="87">
        <v>46070</v>
      </c>
      <c r="B1052" s="88">
        <v>376.83</v>
      </c>
      <c r="C1052" s="88">
        <v>446.28</v>
      </c>
      <c r="D1052" s="88">
        <v>4.9073000000000002</v>
      </c>
    </row>
    <row r="1053" spans="1:4">
      <c r="A1053" s="87">
        <v>46071</v>
      </c>
      <c r="B1053" s="88">
        <v>377.69</v>
      </c>
      <c r="C1053" s="88">
        <v>446.88</v>
      </c>
      <c r="D1053" s="88">
        <v>4.9280999999999997</v>
      </c>
    </row>
    <row r="1054" spans="1:4">
      <c r="A1054" s="87">
        <v>46072</v>
      </c>
      <c r="B1054" s="88">
        <v>376.94</v>
      </c>
      <c r="C1054" s="88">
        <v>444.34</v>
      </c>
      <c r="D1054" s="88">
        <v>4.9183000000000003</v>
      </c>
    </row>
    <row r="1055" spans="1:4">
      <c r="A1055" s="87">
        <v>46073</v>
      </c>
      <c r="B1055" s="88">
        <v>376.82</v>
      </c>
      <c r="C1055" s="88">
        <v>443.25</v>
      </c>
      <c r="D1055" s="88">
        <v>4.9008000000000003</v>
      </c>
    </row>
    <row r="1056" spans="1:4">
      <c r="A1056" s="87">
        <v>46076</v>
      </c>
      <c r="B1056" s="88">
        <v>376.97</v>
      </c>
      <c r="C1056" s="88">
        <v>444.71</v>
      </c>
      <c r="D1056" s="88">
        <v>4.9090999999999996</v>
      </c>
    </row>
    <row r="1057" spans="1:4">
      <c r="A1057" s="87">
        <v>46077</v>
      </c>
      <c r="B1057" s="88">
        <v>377.84</v>
      </c>
      <c r="C1057" s="88">
        <v>445.25</v>
      </c>
      <c r="D1057" s="88">
        <v>4.9333</v>
      </c>
    </row>
    <row r="1058" spans="1:4">
      <c r="A1058" s="87">
        <v>46078</v>
      </c>
      <c r="B1058" s="88">
        <v>376.92</v>
      </c>
      <c r="C1058" s="88">
        <v>444.01</v>
      </c>
      <c r="D1058" s="88">
        <v>4.9180999999999999</v>
      </c>
    </row>
    <row r="1059" spans="1:4">
      <c r="A1059" s="87">
        <v>46079</v>
      </c>
      <c r="B1059" s="88">
        <v>377.04</v>
      </c>
      <c r="C1059" s="88">
        <v>444.91</v>
      </c>
      <c r="D1059" s="88">
        <v>4.9004000000000003</v>
      </c>
    </row>
    <row r="1060" spans="1:4">
      <c r="A1060" s="87">
        <v>46080</v>
      </c>
      <c r="B1060" s="88">
        <v>377</v>
      </c>
      <c r="C1060" s="88">
        <v>444.78</v>
      </c>
      <c r="D1060" s="88">
        <v>4.8808999999999996</v>
      </c>
    </row>
    <row r="1061" spans="1:4">
      <c r="A1061" s="87">
        <v>46083</v>
      </c>
      <c r="B1061" s="88">
        <v>376.88</v>
      </c>
      <c r="C1061" s="88">
        <v>442.38</v>
      </c>
      <c r="D1061" s="88">
        <v>4.8761999999999999</v>
      </c>
    </row>
    <row r="1062" spans="1:4">
      <c r="A1062" s="87">
        <v>46084</v>
      </c>
      <c r="B1062" s="88">
        <v>376.99</v>
      </c>
      <c r="C1062" s="88">
        <v>436.97</v>
      </c>
      <c r="D1062" s="88">
        <v>4.8555999999999999</v>
      </c>
    </row>
    <row r="1063" spans="1:4">
      <c r="A1063" s="87">
        <v>46085</v>
      </c>
      <c r="B1063" s="88">
        <v>377.86</v>
      </c>
      <c r="C1063" s="88">
        <v>439.56</v>
      </c>
      <c r="D1063" s="88">
        <v>4.8543000000000003</v>
      </c>
    </row>
    <row r="1064" spans="1:4">
      <c r="A1064" s="87">
        <v>46086</v>
      </c>
      <c r="B1064" s="88">
        <v>377.59</v>
      </c>
      <c r="C1064" s="88">
        <v>438.31</v>
      </c>
      <c r="D1064" s="88">
        <v>4.8167999999999997</v>
      </c>
    </row>
    <row r="1065" spans="1:4">
      <c r="A1065" s="87">
        <v>46087</v>
      </c>
      <c r="B1065" s="88">
        <v>377.31</v>
      </c>
      <c r="C1065" s="88">
        <v>436.81</v>
      </c>
      <c r="D1065" s="88">
        <v>4.7766999999999999</v>
      </c>
    </row>
    <row r="1066" spans="1:4">
      <c r="A1066" s="87">
        <v>46090</v>
      </c>
      <c r="B1066" s="88">
        <v>377.29</v>
      </c>
      <c r="C1066" s="88">
        <v>436.15</v>
      </c>
      <c r="D1066" s="88">
        <v>4.8215000000000003</v>
      </c>
    </row>
    <row r="1067" spans="1:4">
      <c r="A1067" s="87">
        <v>46091</v>
      </c>
      <c r="B1067" s="88">
        <v>377.41</v>
      </c>
      <c r="C1067" s="88">
        <v>439.27</v>
      </c>
      <c r="D1067" s="88">
        <v>4.7900999999999998</v>
      </c>
    </row>
    <row r="1068" spans="1:4">
      <c r="A1068" s="87">
        <v>46092</v>
      </c>
      <c r="B1068" s="88">
        <v>377.27</v>
      </c>
      <c r="C1068" s="88">
        <v>437.9</v>
      </c>
      <c r="D1068" s="88">
        <v>4.7435999999999998</v>
      </c>
    </row>
    <row r="1069" spans="1:4">
      <c r="A1069" s="87">
        <v>46093</v>
      </c>
      <c r="B1069" s="88">
        <v>377.44</v>
      </c>
      <c r="C1069" s="88">
        <v>436.25</v>
      </c>
      <c r="D1069" s="88">
        <v>4.7633000000000001</v>
      </c>
    </row>
    <row r="1070" spans="1:4">
      <c r="A1070" s="87">
        <v>46094</v>
      </c>
      <c r="B1070" s="88">
        <v>377.54</v>
      </c>
      <c r="C1070" s="88">
        <v>432.7</v>
      </c>
      <c r="D1070" s="88">
        <v>4.6847000000000003</v>
      </c>
    </row>
    <row r="1071" spans="1:4">
      <c r="A1071" s="87">
        <v>46097</v>
      </c>
      <c r="B1071" s="88">
        <v>377.41</v>
      </c>
      <c r="C1071" s="88">
        <v>432.96</v>
      </c>
      <c r="D1071" s="88">
        <v>4.6570999999999998</v>
      </c>
    </row>
    <row r="1072" spans="1:4">
      <c r="A1072" s="87">
        <v>46098</v>
      </c>
      <c r="B1072" s="88">
        <v>377.46</v>
      </c>
      <c r="C1072" s="88">
        <v>434.27</v>
      </c>
      <c r="D1072" s="88">
        <v>4.5869</v>
      </c>
    </row>
    <row r="1073" spans="1:4">
      <c r="A1073" s="87">
        <v>46099</v>
      </c>
      <c r="B1073" s="88">
        <v>377.39</v>
      </c>
      <c r="C1073" s="88">
        <v>435.55</v>
      </c>
      <c r="D1073" s="88">
        <v>4.5255999999999998</v>
      </c>
    </row>
    <row r="1074" spans="1:4">
      <c r="A1074" s="87">
        <v>46100</v>
      </c>
      <c r="B1074" s="88">
        <v>377.5</v>
      </c>
      <c r="C1074" s="88">
        <v>433.14</v>
      </c>
      <c r="D1074" s="88">
        <v>4.4105999999999996</v>
      </c>
    </row>
    <row r="1075" spans="1:4">
      <c r="A1075" s="87">
        <v>46101</v>
      </c>
      <c r="B1075" s="88">
        <v>377.5</v>
      </c>
      <c r="C1075" s="88">
        <v>436.31</v>
      </c>
      <c r="D1075" s="88">
        <v>4.4892000000000003</v>
      </c>
    </row>
    <row r="1076" spans="1:4">
      <c r="A1076" s="87">
        <v>46104</v>
      </c>
      <c r="B1076" s="88">
        <v>377.38</v>
      </c>
      <c r="C1076" s="88">
        <v>433.61</v>
      </c>
      <c r="D1076" s="88">
        <v>4.5923999999999996</v>
      </c>
    </row>
    <row r="1077" spans="1:4">
      <c r="A1077" s="87">
        <v>46105</v>
      </c>
      <c r="B1077" s="88">
        <v>377.32</v>
      </c>
      <c r="C1077" s="88">
        <v>437.43</v>
      </c>
      <c r="D1077" s="88">
        <v>4.6885000000000003</v>
      </c>
    </row>
    <row r="1078" spans="1:4">
      <c r="A1078" s="87">
        <v>46106</v>
      </c>
      <c r="B1078" s="88">
        <v>377.2</v>
      </c>
      <c r="C1078" s="88">
        <v>437.78</v>
      </c>
      <c r="D1078" s="88">
        <v>4.6619000000000002</v>
      </c>
    </row>
    <row r="1079" spans="1:4">
      <c r="A1079" s="87">
        <v>46107</v>
      </c>
      <c r="B1079" s="88">
        <v>377.36</v>
      </c>
      <c r="C1079" s="88">
        <v>436.15</v>
      </c>
      <c r="D1079" s="88">
        <v>4.5801999999999996</v>
      </c>
    </row>
    <row r="1080" spans="1:4">
      <c r="A1080" s="87">
        <v>46108</v>
      </c>
      <c r="B1080" s="88">
        <v>377.18</v>
      </c>
      <c r="C1080" s="88">
        <v>434.13</v>
      </c>
      <c r="D1080" s="88">
        <v>4.6284999999999998</v>
      </c>
    </row>
    <row r="1081" spans="1:4">
      <c r="A1081" s="87">
        <v>46111</v>
      </c>
      <c r="B1081" s="88">
        <v>377.54</v>
      </c>
      <c r="C1081" s="88">
        <v>433.76</v>
      </c>
      <c r="D1081" s="88">
        <v>4.6501000000000001</v>
      </c>
    </row>
    <row r="1082" spans="1:4">
      <c r="A1082" s="87">
        <v>46112</v>
      </c>
      <c r="B1082" s="88">
        <v>377.16</v>
      </c>
      <c r="C1082" s="88">
        <v>432.19</v>
      </c>
      <c r="D1082" s="88">
        <v>4.6283000000000003</v>
      </c>
    </row>
    <row r="1083" spans="1:4">
      <c r="A1083" s="87">
        <v>46113</v>
      </c>
      <c r="B1083" s="88">
        <v>377.23</v>
      </c>
      <c r="C1083" s="88">
        <v>437.55</v>
      </c>
      <c r="D1083" s="88">
        <v>4.6646000000000001</v>
      </c>
    </row>
    <row r="1084" spans="1:4">
      <c r="A1084" s="87">
        <v>46114</v>
      </c>
      <c r="B1084" s="88">
        <v>376.96</v>
      </c>
      <c r="C1084" s="88">
        <v>433.96</v>
      </c>
      <c r="D1084" s="88">
        <v>4.6803999999999997</v>
      </c>
    </row>
    <row r="1085" spans="1:4">
      <c r="A1085" s="87">
        <v>46115</v>
      </c>
      <c r="B1085" s="88">
        <v>376.98</v>
      </c>
      <c r="C1085" s="88">
        <v>435.22</v>
      </c>
      <c r="D1085" s="88">
        <v>4.6981999999999999</v>
      </c>
    </row>
    <row r="1086" spans="1:4">
      <c r="A1086" s="87">
        <v>46118</v>
      </c>
      <c r="B1086" s="88">
        <v>376.62</v>
      </c>
      <c r="C1086" s="88">
        <v>434.96</v>
      </c>
      <c r="D1086" s="88">
        <v>4.7679</v>
      </c>
    </row>
    <row r="1087" spans="1:4">
      <c r="A1087" s="87">
        <v>46119</v>
      </c>
      <c r="B1087" s="88">
        <v>376.47</v>
      </c>
      <c r="C1087" s="88">
        <v>434.9</v>
      </c>
      <c r="D1087" s="88">
        <v>4.7569999999999997</v>
      </c>
    </row>
    <row r="1088" spans="1:4">
      <c r="A1088" s="87">
        <v>46120</v>
      </c>
      <c r="B1088" s="88">
        <v>376.32</v>
      </c>
      <c r="C1088" s="88">
        <v>439.84</v>
      </c>
      <c r="D1088" s="88">
        <v>4.7914000000000003</v>
      </c>
    </row>
    <row r="1089" spans="1:4">
      <c r="A1089" s="87">
        <v>46121</v>
      </c>
      <c r="B1089" s="88">
        <v>376.06</v>
      </c>
      <c r="C1089" s="88">
        <v>438.86</v>
      </c>
      <c r="D1089" s="88">
        <v>4.8219000000000003</v>
      </c>
    </row>
    <row r="1090" spans="1:4">
      <c r="A1090" s="87">
        <v>46122</v>
      </c>
      <c r="B1090" s="88">
        <v>375.73</v>
      </c>
      <c r="C1090" s="88">
        <v>440.09</v>
      </c>
      <c r="D1090" s="88">
        <v>4.8643999999999998</v>
      </c>
    </row>
    <row r="1091" spans="1:4">
      <c r="A1091" s="87">
        <v>46125</v>
      </c>
      <c r="B1091" s="88">
        <v>375.19</v>
      </c>
      <c r="C1091" s="88">
        <v>438.75</v>
      </c>
      <c r="D1091" s="88">
        <v>4.9340999999999999</v>
      </c>
    </row>
    <row r="1092" spans="1:4">
      <c r="A1092" s="87">
        <v>46126</v>
      </c>
      <c r="B1092" s="88">
        <v>375.19</v>
      </c>
      <c r="C1092" s="88">
        <v>442.61</v>
      </c>
      <c r="D1092" s="88">
        <v>4.9340999999999999</v>
      </c>
    </row>
    <row r="1093" spans="1:4">
      <c r="A1093" s="87">
        <v>46127</v>
      </c>
      <c r="B1093" s="88">
        <v>374.48</v>
      </c>
      <c r="C1093" s="88">
        <v>440.95</v>
      </c>
      <c r="D1093" s="88">
        <v>4.9443000000000001</v>
      </c>
    </row>
    <row r="1094" spans="1:4">
      <c r="A1094" s="87">
        <v>46128</v>
      </c>
      <c r="B1094" s="88">
        <v>374.16</v>
      </c>
      <c r="C1094" s="88">
        <v>440.84</v>
      </c>
      <c r="D1094" s="88">
        <v>4.9012000000000002</v>
      </c>
    </row>
    <row r="1095" spans="1:4">
      <c r="A1095" s="87">
        <v>46129</v>
      </c>
      <c r="B1095" s="88">
        <v>373.81</v>
      </c>
      <c r="C1095" s="88">
        <v>440.91</v>
      </c>
      <c r="D1095" s="88">
        <v>4.8998999999999997</v>
      </c>
    </row>
    <row r="1096" spans="1:4">
      <c r="A1096" s="87">
        <v>46132</v>
      </c>
      <c r="B1096" s="88">
        <v>372.85</v>
      </c>
      <c r="C1096" s="88">
        <v>438.88</v>
      </c>
      <c r="D1096" s="88">
        <v>4.9588000000000001</v>
      </c>
    </row>
    <row r="1097" spans="1:4">
      <c r="A1097" s="87">
        <v>46133</v>
      </c>
      <c r="B1097" s="88">
        <v>372.59</v>
      </c>
      <c r="C1097" s="88">
        <v>438.2</v>
      </c>
      <c r="D1097" s="88">
        <v>4.9652000000000003</v>
      </c>
    </row>
    <row r="1098" spans="1:4">
      <c r="A1098" s="87">
        <v>46134</v>
      </c>
      <c r="B1098" s="88">
        <v>372.38</v>
      </c>
      <c r="C1098" s="88">
        <v>437.55</v>
      </c>
      <c r="D1098" s="88">
        <v>4.9558</v>
      </c>
    </row>
    <row r="1099" spans="1:4">
      <c r="A1099" s="87">
        <v>46135</v>
      </c>
      <c r="B1099" s="88">
        <v>371.83</v>
      </c>
      <c r="C1099" s="88">
        <v>434.37</v>
      </c>
      <c r="D1099" s="88">
        <v>4.9451999999999998</v>
      </c>
    </row>
    <row r="1100" spans="1:4">
      <c r="A1100" s="87">
        <v>46139</v>
      </c>
      <c r="B1100" s="88">
        <v>371.56</v>
      </c>
      <c r="C1100" s="88">
        <v>436.43</v>
      </c>
      <c r="D1100" s="88">
        <v>4.9448999999999996</v>
      </c>
    </row>
    <row r="1101" spans="1:4">
      <c r="A1101" s="87">
        <v>46140</v>
      </c>
      <c r="B1101" s="88">
        <v>371.4</v>
      </c>
      <c r="C1101" s="88">
        <v>434.35</v>
      </c>
      <c r="D1101" s="88">
        <v>4.9428000000000001</v>
      </c>
    </row>
    <row r="1102" spans="1:4">
      <c r="A1102" s="87">
        <v>46141</v>
      </c>
      <c r="B1102" s="88">
        <v>371.19</v>
      </c>
      <c r="C1102" s="88">
        <v>434.55</v>
      </c>
      <c r="D1102" s="88">
        <v>4.9466000000000001</v>
      </c>
    </row>
    <row r="1103" spans="1:4">
      <c r="A1103" s="87">
        <v>46142</v>
      </c>
      <c r="B1103" s="88">
        <v>370.78</v>
      </c>
      <c r="C1103" s="88">
        <v>434.41</v>
      </c>
      <c r="D1103" s="88">
        <v>4.9378000000000002</v>
      </c>
    </row>
    <row r="1104" spans="1:4">
      <c r="A1104" s="87">
        <v>46147</v>
      </c>
      <c r="B1104" s="88">
        <v>370.44</v>
      </c>
      <c r="C1104" s="88">
        <v>432.9</v>
      </c>
      <c r="D1104" s="88">
        <v>4.9005999999999998</v>
      </c>
    </row>
    <row r="1105" spans="1:4">
      <c r="A1105" s="87">
        <v>46148</v>
      </c>
      <c r="B1105" s="88">
        <v>370</v>
      </c>
      <c r="C1105" s="88">
        <v>436.12</v>
      </c>
      <c r="D1105" s="88">
        <v>4.9340000000000002</v>
      </c>
    </row>
    <row r="1106" spans="1:4">
      <c r="A1106" s="87">
        <v>46149</v>
      </c>
      <c r="B1106" s="88">
        <v>369.28</v>
      </c>
      <c r="C1106" s="88">
        <v>434.49</v>
      </c>
      <c r="D1106" s="88">
        <v>4.9451999999999998</v>
      </c>
    </row>
    <row r="1107" spans="1:4">
      <c r="A1107" s="87">
        <v>46150</v>
      </c>
      <c r="B1107" s="88">
        <v>369.01</v>
      </c>
      <c r="C1107" s="88">
        <v>434.14</v>
      </c>
      <c r="D1107" s="88">
        <v>4.9471999999999996</v>
      </c>
    </row>
    <row r="1108" spans="1:4">
      <c r="A1108" s="87">
        <v>46153</v>
      </c>
      <c r="B1108" s="88">
        <v>368.96</v>
      </c>
      <c r="C1108" s="88">
        <v>434.23</v>
      </c>
      <c r="D1108" s="88">
        <v>4.9961000000000002</v>
      </c>
    </row>
    <row r="1109" spans="1:4">
      <c r="A1109" s="87">
        <v>46154</v>
      </c>
      <c r="B1109" s="88">
        <v>368.62</v>
      </c>
      <c r="C1109" s="88">
        <v>432.76</v>
      </c>
      <c r="D1109" s="88">
        <v>4.9786999999999999</v>
      </c>
    </row>
    <row r="1110" spans="1:4">
      <c r="A1110" s="87">
        <v>46155</v>
      </c>
      <c r="B1110" s="88">
        <v>368.63</v>
      </c>
      <c r="C1110" s="88">
        <v>431.78</v>
      </c>
      <c r="D1110" s="88">
        <v>5.0125999999999999</v>
      </c>
    </row>
    <row r="1111" spans="1:4">
      <c r="A1111" s="87">
        <v>46156</v>
      </c>
      <c r="B1111" s="88">
        <v>368.78</v>
      </c>
      <c r="C1111" s="88">
        <v>431.73</v>
      </c>
      <c r="D1111" s="88">
        <v>5.0201000000000002</v>
      </c>
    </row>
    <row r="1112" spans="1:4">
      <c r="A1112" s="87">
        <v>46157</v>
      </c>
      <c r="B1112" s="88">
        <v>368.23</v>
      </c>
      <c r="C1112" s="88">
        <v>428.95</v>
      </c>
      <c r="D1112" s="88">
        <v>5.0312000000000001</v>
      </c>
    </row>
    <row r="1113" spans="1:4">
      <c r="A1113" s="87">
        <v>46160</v>
      </c>
      <c r="B1113" s="88">
        <v>368.04</v>
      </c>
      <c r="C1113" s="88">
        <v>427.96</v>
      </c>
      <c r="D1113" s="88">
        <v>5.0735999999999999</v>
      </c>
    </row>
    <row r="1114" spans="1:4">
      <c r="A1114" s="87">
        <v>46161</v>
      </c>
      <c r="B1114" s="88">
        <v>368.21</v>
      </c>
      <c r="C1114" s="88">
        <v>427.9</v>
      </c>
      <c r="D1114" s="88">
        <v>5.1540999999999997</v>
      </c>
    </row>
    <row r="1115" spans="1:4">
      <c r="A1115" s="87">
        <v>46162</v>
      </c>
      <c r="B1115" s="88">
        <v>367.87</v>
      </c>
      <c r="C1115" s="88">
        <v>426.69</v>
      </c>
      <c r="D1115" s="88">
        <v>5.1458000000000004</v>
      </c>
    </row>
    <row r="1116" spans="1:4">
      <c r="A1116" s="87">
        <v>46163</v>
      </c>
      <c r="B1116" s="88">
        <v>367.86</v>
      </c>
      <c r="C1116" s="88">
        <v>426.98</v>
      </c>
      <c r="D1116" s="88">
        <v>5.1745999999999999</v>
      </c>
    </row>
    <row r="1117" spans="1:4">
      <c r="A1117" s="87">
        <v>46164</v>
      </c>
      <c r="B1117" s="88">
        <v>367.97</v>
      </c>
      <c r="C1117" s="88">
        <v>426.7</v>
      </c>
      <c r="D1117" s="88">
        <v>5.1616</v>
      </c>
    </row>
    <row r="1118" spans="1:4">
      <c r="A1118" s="87">
        <v>46167</v>
      </c>
      <c r="B1118" s="88">
        <v>368.01</v>
      </c>
      <c r="C1118" s="88">
        <v>428.44</v>
      </c>
      <c r="D1118" s="88">
        <v>5.1334</v>
      </c>
    </row>
    <row r="1119" spans="1:4">
      <c r="A1119" s="87">
        <v>46168</v>
      </c>
      <c r="B1119" s="88">
        <v>367.74</v>
      </c>
      <c r="C1119" s="88">
        <v>428.09</v>
      </c>
      <c r="D1119" s="88">
        <v>5.1189</v>
      </c>
    </row>
    <row r="1120" spans="1:4">
      <c r="A1120" s="87">
        <v>46169</v>
      </c>
      <c r="B1120" s="88">
        <v>368.05</v>
      </c>
      <c r="C1120" s="88">
        <v>428.34</v>
      </c>
      <c r="D1120" s="88">
        <v>5.1797000000000004</v>
      </c>
    </row>
    <row r="1121" spans="1:8">
      <c r="A1121" s="87">
        <v>46171</v>
      </c>
      <c r="B1121" s="88">
        <v>368.18</v>
      </c>
      <c r="C1121" s="88">
        <v>428.71</v>
      </c>
      <c r="D1121" s="88">
        <v>5.1753999999999998</v>
      </c>
    </row>
    <row r="1122" spans="1:8">
      <c r="A1122" s="87">
        <v>46174</v>
      </c>
      <c r="B1122" s="88">
        <v>368.35</v>
      </c>
      <c r="C1122" s="88">
        <v>428.98</v>
      </c>
      <c r="D1122" s="88">
        <v>5.1273999999999997</v>
      </c>
    </row>
    <row r="1123" spans="1:8">
      <c r="A1123" s="87">
        <v>46175</v>
      </c>
      <c r="B1123" s="88">
        <v>368.53</v>
      </c>
      <c r="C1123" s="88">
        <v>429.12</v>
      </c>
      <c r="D1123" s="88">
        <v>5.0629</v>
      </c>
    </row>
    <row r="1124" spans="1:8">
      <c r="A1124" s="87">
        <v>46176</v>
      </c>
      <c r="B1124" s="88">
        <v>368.52</v>
      </c>
      <c r="C1124" s="88">
        <v>428.04</v>
      </c>
      <c r="D1124" s="88">
        <v>4.9908000000000001</v>
      </c>
    </row>
    <row r="1125" spans="1:8">
      <c r="A1125" s="87">
        <v>46177</v>
      </c>
      <c r="B1125" s="88">
        <v>368.59</v>
      </c>
      <c r="C1125" s="88">
        <v>428.71</v>
      </c>
      <c r="D1125" s="88">
        <v>4.9615</v>
      </c>
      <c r="H1125" s="20"/>
    </row>
    <row r="1126" spans="1:8">
      <c r="A1126" s="87">
        <v>46178</v>
      </c>
      <c r="B1126" s="88">
        <v>368.54</v>
      </c>
      <c r="C1126" s="88">
        <v>428.98</v>
      </c>
      <c r="D1126" s="88">
        <v>5.0045999999999999</v>
      </c>
      <c r="H1126" s="20"/>
    </row>
    <row r="1127" spans="1:8">
      <c r="A1127" s="87">
        <v>46181</v>
      </c>
      <c r="B1127" s="88">
        <v>368.53</v>
      </c>
      <c r="C1127" s="88">
        <v>424.73</v>
      </c>
      <c r="D1127" s="88">
        <v>5.0214999999999996</v>
      </c>
      <c r="H1127" s="20"/>
    </row>
    <row r="1128" spans="1:8">
      <c r="A1128" s="87">
        <v>46182</v>
      </c>
      <c r="B1128" s="88">
        <v>368.45</v>
      </c>
      <c r="C1128" s="88">
        <v>426.15</v>
      </c>
      <c r="D1128" s="88">
        <v>5.1181000000000001</v>
      </c>
      <c r="H1128" s="20"/>
    </row>
    <row r="1129" spans="1:8">
      <c r="A1129" s="87">
        <v>46183</v>
      </c>
      <c r="B1129" s="88">
        <v>368.44</v>
      </c>
      <c r="C1129" s="88">
        <v>425.59</v>
      </c>
      <c r="D1129" s="88">
        <v>5.1178999999999997</v>
      </c>
      <c r="H1129" s="20"/>
    </row>
    <row r="1130" spans="1:8">
      <c r="A1130" s="87">
        <v>46184</v>
      </c>
      <c r="B1130" s="88">
        <v>368.42</v>
      </c>
      <c r="C1130" s="88">
        <v>424.9</v>
      </c>
      <c r="D1130" s="88">
        <v>5.0964</v>
      </c>
      <c r="H1130" s="20"/>
    </row>
    <row r="1131" spans="1:8">
      <c r="A1131" s="87">
        <v>46185</v>
      </c>
      <c r="B1131" s="88">
        <v>368.18</v>
      </c>
      <c r="C1131" s="88">
        <v>426.09</v>
      </c>
      <c r="D1131" s="88">
        <v>5.0686</v>
      </c>
      <c r="H1131" s="20"/>
    </row>
    <row r="1132" spans="1:8">
      <c r="A1132" s="87">
        <v>46188</v>
      </c>
      <c r="B1132" s="88">
        <v>368.06</v>
      </c>
      <c r="C1132" s="88">
        <v>427.39</v>
      </c>
      <c r="D1132" s="88">
        <v>5.0808999999999997</v>
      </c>
      <c r="H1132" s="20"/>
    </row>
    <row r="1133" spans="1:8">
      <c r="A1133" s="87">
        <v>46189</v>
      </c>
      <c r="B1133" s="88">
        <v>368.21</v>
      </c>
      <c r="C1133" s="88">
        <v>427.49</v>
      </c>
      <c r="D1133" s="88">
        <v>5.0795000000000003</v>
      </c>
      <c r="H1133" s="20"/>
    </row>
    <row r="1134" spans="1:8">
      <c r="A1134" s="87">
        <v>46190</v>
      </c>
      <c r="B1134" s="88">
        <v>368.06</v>
      </c>
      <c r="C1134" s="88">
        <v>426.84</v>
      </c>
      <c r="D1134" s="88">
        <v>5.0357000000000003</v>
      </c>
      <c r="H1134" s="20"/>
    </row>
    <row r="1135" spans="1:8">
      <c r="A1135" s="87">
        <v>46191</v>
      </c>
      <c r="B1135" s="88">
        <v>368.19</v>
      </c>
      <c r="C1135" s="88">
        <v>422.02</v>
      </c>
      <c r="D1135" s="88">
        <v>5.0067000000000004</v>
      </c>
      <c r="H1135" s="20"/>
    </row>
    <row r="1136" spans="1:8">
      <c r="A1136" s="87">
        <v>46192</v>
      </c>
      <c r="B1136" s="88">
        <v>368.15</v>
      </c>
      <c r="C1136" s="88">
        <v>421.97</v>
      </c>
      <c r="D1136" s="88">
        <v>5.0095000000000001</v>
      </c>
      <c r="H1136" s="20"/>
    </row>
    <row r="1137" spans="1:8">
      <c r="A1137" s="87">
        <v>46195</v>
      </c>
      <c r="B1137" s="88">
        <v>368.07</v>
      </c>
      <c r="C1137" s="88">
        <v>421.59</v>
      </c>
      <c r="D1137" s="88">
        <v>4.9813000000000001</v>
      </c>
      <c r="H1137" s="20"/>
    </row>
    <row r="1138" spans="1:8">
      <c r="A1138" s="87">
        <v>46196</v>
      </c>
      <c r="B1138" s="88">
        <v>368.08</v>
      </c>
      <c r="C1138" s="88">
        <v>419.65</v>
      </c>
      <c r="D1138" s="88">
        <v>4.9314</v>
      </c>
      <c r="H1138" s="20"/>
    </row>
    <row r="1139" spans="1:8">
      <c r="A1139" s="87">
        <v>46197</v>
      </c>
      <c r="B1139" s="88">
        <v>367.93</v>
      </c>
      <c r="C1139" s="88">
        <v>417.23</v>
      </c>
      <c r="D1139" s="88">
        <v>4.9161999999999999</v>
      </c>
      <c r="H1139" s="20"/>
    </row>
    <row r="1140" spans="1:8">
      <c r="A1140" s="87">
        <v>46198</v>
      </c>
      <c r="B1140" s="88">
        <v>368.26</v>
      </c>
      <c r="C1140" s="88">
        <v>417.75</v>
      </c>
      <c r="D1140" s="88">
        <v>4.8654000000000002</v>
      </c>
      <c r="H1140" s="20"/>
    </row>
    <row r="1141" spans="1:8">
      <c r="A1141" s="87">
        <v>46199</v>
      </c>
      <c r="B1141" s="88">
        <v>368.12</v>
      </c>
      <c r="C1141" s="88">
        <v>419.84</v>
      </c>
      <c r="D1141" s="88">
        <v>4.7382999999999997</v>
      </c>
      <c r="H1141" s="20"/>
    </row>
    <row r="1142" spans="1:8">
      <c r="A1142" s="87">
        <v>46202</v>
      </c>
      <c r="B1142" s="88">
        <v>368.06</v>
      </c>
      <c r="C1142" s="88">
        <v>419.81</v>
      </c>
      <c r="D1142" s="88">
        <v>4.7314999999999996</v>
      </c>
      <c r="H1142" s="20"/>
    </row>
    <row r="1143" spans="1:8">
      <c r="A1143" s="87">
        <v>46203</v>
      </c>
      <c r="B1143" s="88">
        <v>367.89</v>
      </c>
      <c r="C1143" s="88">
        <v>419.47</v>
      </c>
      <c r="D1143" s="88">
        <v>4.7060000000000004</v>
      </c>
      <c r="H1143" s="20"/>
    </row>
    <row r="1144" spans="1:8">
      <c r="A1144" s="87">
        <v>46204</v>
      </c>
      <c r="B1144" s="88">
        <v>368.05</v>
      </c>
      <c r="C1144" s="88">
        <v>419.47</v>
      </c>
      <c r="D1144" s="88">
        <v>4.7070999999999996</v>
      </c>
      <c r="H1144" s="20"/>
    </row>
    <row r="1145" spans="1:8">
      <c r="A1145" s="87">
        <v>46205</v>
      </c>
      <c r="B1145" s="88">
        <v>368.2</v>
      </c>
      <c r="C1145" s="88">
        <v>420.08</v>
      </c>
      <c r="D1145" s="88">
        <v>4.7210999999999999</v>
      </c>
      <c r="H1145" s="20"/>
    </row>
    <row r="1146" spans="1:8">
      <c r="A1146" s="87">
        <v>46206</v>
      </c>
      <c r="B1146" s="88">
        <v>367.79</v>
      </c>
      <c r="C1146" s="88">
        <v>421.01</v>
      </c>
      <c r="D1146" s="88">
        <v>4.7586000000000004</v>
      </c>
      <c r="H1146" s="20"/>
    </row>
    <row r="1147" spans="1:8">
      <c r="A1147" s="87">
        <v>46209</v>
      </c>
      <c r="B1147" s="88">
        <v>367.47</v>
      </c>
      <c r="C1147" s="88">
        <v>419.65</v>
      </c>
      <c r="D1147" s="88">
        <v>4.7310999999999996</v>
      </c>
      <c r="H1147" s="20"/>
    </row>
    <row r="1148" spans="1:8">
      <c r="A1148" s="87">
        <v>46210</v>
      </c>
      <c r="B1148" s="88">
        <v>367.47</v>
      </c>
      <c r="C1148" s="88">
        <v>420.13</v>
      </c>
      <c r="D1148" s="88">
        <v>4.8136000000000001</v>
      </c>
      <c r="H1148" s="20"/>
    </row>
    <row r="1149" spans="1:8">
      <c r="A1149" s="87">
        <v>46211</v>
      </c>
      <c r="B1149" s="88">
        <v>367.29</v>
      </c>
      <c r="C1149" s="88">
        <v>419</v>
      </c>
      <c r="D1149" s="88">
        <v>4.7987000000000002</v>
      </c>
      <c r="H1149" s="20"/>
    </row>
    <row r="1150" spans="1:8">
      <c r="A1150" s="87">
        <v>46212</v>
      </c>
      <c r="B1150" s="88">
        <v>367.12</v>
      </c>
      <c r="C1150" s="88">
        <v>419.32</v>
      </c>
      <c r="D1150" s="88">
        <v>4.8216000000000001</v>
      </c>
      <c r="H1150" s="20"/>
    </row>
    <row r="1151" spans="1:8">
      <c r="A1151" s="87">
        <v>46213</v>
      </c>
      <c r="B1151" s="88">
        <v>367.38</v>
      </c>
      <c r="C1151" s="88">
        <v>420.03</v>
      </c>
      <c r="D1151" s="88">
        <v>4.7873000000000001</v>
      </c>
      <c r="H1151" s="20"/>
    </row>
    <row r="1152" spans="1:8">
      <c r="A1152" s="87">
        <v>46216</v>
      </c>
      <c r="B1152" s="88">
        <v>366.69</v>
      </c>
      <c r="C1152" s="88">
        <v>419.27</v>
      </c>
      <c r="D1152" s="88">
        <v>4.7690000000000001</v>
      </c>
      <c r="H1152" s="20"/>
    </row>
    <row r="1153" spans="1:8">
      <c r="A1153" s="87">
        <v>46217</v>
      </c>
      <c r="B1153" s="88">
        <v>366.74</v>
      </c>
      <c r="C1153" s="88">
        <v>417.72</v>
      </c>
      <c r="D1153" s="88">
        <v>4.7266000000000004</v>
      </c>
      <c r="H1153" s="20"/>
    </row>
    <row r="1154" spans="1:8">
      <c r="A1154" s="87">
        <v>46218</v>
      </c>
      <c r="B1154" s="88">
        <v>367.25</v>
      </c>
      <c r="C1154" s="88">
        <v>419.29</v>
      </c>
      <c r="D1154" s="88">
        <v>4.6994999999999996</v>
      </c>
      <c r="H1154" s="20"/>
    </row>
    <row r="1155" spans="1:8">
      <c r="A1155" s="87">
        <v>46219</v>
      </c>
      <c r="B1155" s="88">
        <v>366.57</v>
      </c>
      <c r="C1155" s="88">
        <v>420.09</v>
      </c>
      <c r="D1155" s="88">
        <v>4.6642999999999999</v>
      </c>
      <c r="H1155" s="20"/>
    </row>
    <row r="1156" spans="1:8">
      <c r="A1156" s="87">
        <v>46220</v>
      </c>
      <c r="B1156" s="88">
        <v>366.85</v>
      </c>
      <c r="C1156" s="88">
        <v>419.24</v>
      </c>
      <c r="D1156" s="88">
        <v>4.6649000000000003</v>
      </c>
      <c r="H1156" s="20"/>
    </row>
    <row r="1157" spans="1:8">
      <c r="A1157" s="87">
        <v>46223</v>
      </c>
      <c r="B1157" s="88">
        <v>365.93</v>
      </c>
      <c r="C1157" s="88">
        <v>418.37</v>
      </c>
      <c r="D1157" s="88">
        <v>4.6650999999999998</v>
      </c>
      <c r="H1157" s="20"/>
    </row>
    <row r="1158" spans="1:8">
      <c r="A1158" s="87">
        <v>46224</v>
      </c>
      <c r="B1158" s="88">
        <v>366.68</v>
      </c>
      <c r="C1158" s="88">
        <v>418.75</v>
      </c>
      <c r="D1158" s="88">
        <v>4.6567999999999996</v>
      </c>
      <c r="H1158" s="20"/>
    </row>
    <row r="1159" spans="1:8">
      <c r="A1159" s="87">
        <v>46225</v>
      </c>
      <c r="B1159" s="88">
        <v>366.89</v>
      </c>
      <c r="C1159" s="88">
        <v>418.36</v>
      </c>
      <c r="D1159" s="88">
        <v>4.6856999999999998</v>
      </c>
      <c r="H1159" s="20"/>
    </row>
    <row r="1160" spans="1:8">
      <c r="A1160" s="87">
        <v>46226</v>
      </c>
      <c r="B1160" s="88">
        <v>365.95</v>
      </c>
      <c r="C1160" s="88">
        <v>417.29</v>
      </c>
      <c r="D1160" s="88">
        <v>4.6535000000000002</v>
      </c>
      <c r="H1160" s="20"/>
    </row>
    <row r="1161" spans="1:8">
      <c r="A1161" s="87">
        <v>46227</v>
      </c>
      <c r="B1161" s="88">
        <v>365.87</v>
      </c>
      <c r="C1161" s="88">
        <v>416.43</v>
      </c>
      <c r="D1161" s="88">
        <v>4.6763000000000003</v>
      </c>
      <c r="H1161" s="20"/>
    </row>
    <row r="1162" spans="1:8">
      <c r="A1162" s="87">
        <v>46230</v>
      </c>
      <c r="B1162" s="88">
        <v>366.72</v>
      </c>
      <c r="C1162" s="88">
        <v>417.91</v>
      </c>
      <c r="D1162" s="88">
        <v>4.7051999999999996</v>
      </c>
      <c r="H1162" s="20"/>
    </row>
    <row r="1163" spans="1:8">
      <c r="A1163" s="87">
        <v>46231</v>
      </c>
      <c r="B1163" s="88">
        <v>366.54</v>
      </c>
      <c r="C1163" s="88">
        <v>416.39</v>
      </c>
      <c r="D1163" s="88">
        <v>4.6609999999999996</v>
      </c>
      <c r="H1163" s="20"/>
    </row>
    <row r="1164" spans="1:8">
      <c r="A1164" s="87">
        <v>46232</v>
      </c>
      <c r="B1164" s="88">
        <v>366.2</v>
      </c>
      <c r="C1164" s="88">
        <v>416.96</v>
      </c>
      <c r="D1164" s="88">
        <v>4.6097999999999999</v>
      </c>
      <c r="H1164" s="20"/>
    </row>
    <row r="1165" spans="1:8">
      <c r="A1165" s="87">
        <v>46233</v>
      </c>
      <c r="B1165" s="88">
        <v>366.63</v>
      </c>
      <c r="C1165" s="88">
        <v>420.67</v>
      </c>
      <c r="D1165" s="88">
        <v>4.5720000000000001</v>
      </c>
      <c r="H1165" s="20"/>
    </row>
    <row r="1166" spans="1:8">
      <c r="A1166" s="87">
        <v>46234</v>
      </c>
      <c r="B1166" s="88">
        <v>366.2</v>
      </c>
      <c r="C1166" s="88">
        <v>421.13</v>
      </c>
      <c r="D1166" s="88">
        <v>4.6064999999999996</v>
      </c>
      <c r="H1166" s="20"/>
    </row>
    <row r="1167" spans="1:8">
      <c r="A1167" s="87">
        <v>46237</v>
      </c>
      <c r="B1167" s="88">
        <v>365.98</v>
      </c>
      <c r="C1167" s="88">
        <v>421.76</v>
      </c>
      <c r="D1167" s="88">
        <v>4.5639000000000003</v>
      </c>
      <c r="H1167" s="20"/>
    </row>
    <row r="1168" spans="1:8">
      <c r="A1168" s="87">
        <v>46238</v>
      </c>
      <c r="B1168" s="88">
        <v>367.01</v>
      </c>
      <c r="C1168" s="88">
        <v>422.5</v>
      </c>
      <c r="D1168" s="88">
        <v>4.5259999999999998</v>
      </c>
      <c r="H1168" s="20"/>
    </row>
    <row r="1169" spans="1:8">
      <c r="A1169" s="87">
        <v>46239</v>
      </c>
      <c r="B1169" s="88">
        <v>366.14</v>
      </c>
      <c r="C1169" s="88">
        <v>422.56</v>
      </c>
      <c r="D1169" s="88">
        <v>4.5041000000000002</v>
      </c>
      <c r="H1169" s="20"/>
    </row>
    <row r="1170" spans="1:8">
      <c r="A1170" s="87">
        <v>46240</v>
      </c>
      <c r="B1170" s="88">
        <v>366.25</v>
      </c>
      <c r="C1170" s="88">
        <v>422.73</v>
      </c>
      <c r="D1170" s="88">
        <v>4.4889000000000001</v>
      </c>
      <c r="H1170" s="20"/>
    </row>
    <row r="1171" spans="1:8">
      <c r="A1171" s="87">
        <v>46241</v>
      </c>
      <c r="B1171" s="88">
        <v>366.17</v>
      </c>
      <c r="C1171" s="88">
        <v>422.12</v>
      </c>
      <c r="D1171" s="88">
        <v>4.4524999999999997</v>
      </c>
      <c r="H1171" s="20"/>
    </row>
    <row r="1172" spans="1:8">
      <c r="A1172" s="87">
        <v>46244</v>
      </c>
      <c r="B1172" s="88">
        <v>365.88</v>
      </c>
      <c r="C1172" s="88">
        <v>422.81</v>
      </c>
      <c r="D1172" s="88">
        <v>4.4353999999999996</v>
      </c>
      <c r="H1172" s="20"/>
    </row>
    <row r="1173" spans="1:8">
      <c r="A1173" s="87">
        <v>46245</v>
      </c>
      <c r="B1173" s="88">
        <v>366.07</v>
      </c>
      <c r="C1173" s="88">
        <v>422.23</v>
      </c>
      <c r="D1173" s="88">
        <v>4.4217000000000004</v>
      </c>
      <c r="H1173" s="20"/>
    </row>
    <row r="1174" spans="1:8">
      <c r="A1174" s="87">
        <v>46246</v>
      </c>
      <c r="B1174" s="88">
        <v>365.91</v>
      </c>
      <c r="C1174" s="88">
        <v>422.04</v>
      </c>
      <c r="D1174" s="88">
        <v>4.4143999999999997</v>
      </c>
      <c r="H1174" s="20"/>
    </row>
    <row r="1175" spans="1:8">
      <c r="A1175" s="87">
        <v>46247</v>
      </c>
      <c r="B1175" s="88">
        <v>365.86</v>
      </c>
      <c r="C1175" s="88">
        <v>422.06</v>
      </c>
      <c r="D1175" s="88">
        <v>4.3638000000000003</v>
      </c>
      <c r="H1175" s="20"/>
    </row>
    <row r="1176" spans="1:8">
      <c r="A1176" s="87">
        <v>46248</v>
      </c>
      <c r="B1176" s="88">
        <v>365.82</v>
      </c>
      <c r="C1176" s="88">
        <v>422.74</v>
      </c>
      <c r="D1176" s="88">
        <v>4.3643999999999998</v>
      </c>
      <c r="H1176" s="20"/>
    </row>
    <row r="1177" spans="1:8">
      <c r="A1177" s="87">
        <v>46251</v>
      </c>
      <c r="B1177" s="88">
        <v>365.5</v>
      </c>
      <c r="C1177" s="88">
        <v>423.61</v>
      </c>
      <c r="D1177" s="88">
        <v>4.3156999999999996</v>
      </c>
      <c r="H1177" s="20"/>
    </row>
    <row r="1178" spans="1:8">
      <c r="A1178" s="87">
        <v>46252</v>
      </c>
      <c r="B1178" s="88">
        <v>365.25</v>
      </c>
      <c r="C1178" s="88">
        <v>422.81</v>
      </c>
      <c r="D1178" s="88">
        <v>4.3052000000000001</v>
      </c>
      <c r="H1178" s="20"/>
    </row>
    <row r="1179" spans="1:8">
      <c r="A1179" s="87">
        <v>46253</v>
      </c>
      <c r="B1179" s="88">
        <v>364.96</v>
      </c>
      <c r="C1179" s="88">
        <v>423.65</v>
      </c>
      <c r="D1179" s="88">
        <v>4.2866</v>
      </c>
      <c r="H1179" s="20"/>
    </row>
    <row r="1180" spans="1:8">
      <c r="A1180" s="87">
        <v>46254</v>
      </c>
      <c r="B1180" s="88">
        <v>365.26</v>
      </c>
      <c r="C1180" s="88">
        <v>427.21</v>
      </c>
      <c r="D1180" s="88">
        <v>4.3489000000000004</v>
      </c>
      <c r="H1180" s="20"/>
    </row>
    <row r="1181" spans="1:8">
      <c r="A1181" s="87">
        <v>46255</v>
      </c>
      <c r="B1181" s="88">
        <v>365.16</v>
      </c>
      <c r="C1181" s="88">
        <v>427.31</v>
      </c>
      <c r="D1181" s="88">
        <v>4.3711000000000002</v>
      </c>
      <c r="H1181" s="20"/>
    </row>
    <row r="1182" spans="1:8">
      <c r="A1182" s="87">
        <v>46258</v>
      </c>
      <c r="B1182" s="88">
        <v>365.38</v>
      </c>
      <c r="C1182" s="88">
        <v>426.22</v>
      </c>
      <c r="D1182" s="88">
        <v>4.3632999999999997</v>
      </c>
      <c r="H1182" s="20"/>
    </row>
    <row r="1183" spans="1:8">
      <c r="A1183" s="87">
        <v>46259</v>
      </c>
      <c r="B1183" s="88">
        <v>364.6</v>
      </c>
      <c r="C1183" s="88">
        <v>425.2</v>
      </c>
      <c r="D1183" s="88">
        <v>4.3204000000000002</v>
      </c>
      <c r="H1183" s="20"/>
    </row>
    <row r="1184" spans="1:8">
      <c r="A1184" s="87">
        <v>46260</v>
      </c>
      <c r="B1184" s="88">
        <v>364.56</v>
      </c>
      <c r="C1184" s="88">
        <v>425.15</v>
      </c>
      <c r="D1184" s="88">
        <v>4.3097000000000003</v>
      </c>
      <c r="H1184" s="20"/>
    </row>
    <row r="1185" spans="1:8">
      <c r="A1185" s="87">
        <v>46261</v>
      </c>
      <c r="B1185" s="88">
        <v>364.47</v>
      </c>
      <c r="C1185" s="88">
        <v>424.21</v>
      </c>
      <c r="D1185" s="88">
        <v>4.2633000000000001</v>
      </c>
      <c r="H1185" s="20"/>
    </row>
    <row r="1186" spans="1:8">
      <c r="A1186" s="87">
        <v>46262</v>
      </c>
      <c r="B1186" s="88">
        <v>364.32</v>
      </c>
      <c r="C1186" s="88">
        <v>424.36</v>
      </c>
      <c r="D1186" s="88">
        <v>4.2392000000000003</v>
      </c>
      <c r="H1186" s="20"/>
    </row>
    <row r="1187" spans="1:8">
      <c r="A1187" s="87">
        <v>46265</v>
      </c>
      <c r="B1187" s="88">
        <v>364.47</v>
      </c>
      <c r="C1187" s="88">
        <v>422.71</v>
      </c>
      <c r="D1187" s="88">
        <v>4.2140000000000004</v>
      </c>
      <c r="H1187" s="20"/>
    </row>
    <row r="1188" spans="1:8">
      <c r="A1188" s="87">
        <v>46266</v>
      </c>
      <c r="B1188" s="88">
        <v>364.26</v>
      </c>
      <c r="C1188" s="88">
        <v>422.18</v>
      </c>
      <c r="D1188" s="88">
        <v>4.2019000000000002</v>
      </c>
      <c r="H1188" s="20"/>
    </row>
    <row r="1189" spans="1:8">
      <c r="A1189" s="87">
        <v>46267</v>
      </c>
      <c r="B1189" s="88">
        <v>364.14</v>
      </c>
      <c r="C1189" s="88">
        <v>421.38</v>
      </c>
      <c r="D1189" s="88">
        <v>4.1955999999999998</v>
      </c>
      <c r="H1189" s="20"/>
    </row>
    <row r="1190" spans="1:8">
      <c r="A1190" s="87">
        <v>46268</v>
      </c>
      <c r="B1190" s="88">
        <v>364.19</v>
      </c>
      <c r="C1190" s="88">
        <v>422.53</v>
      </c>
      <c r="D1190" s="88">
        <v>4.1971999999999996</v>
      </c>
    </row>
    <row r="1191" spans="1:8">
      <c r="A1191" s="87">
        <v>46269</v>
      </c>
      <c r="B1191" s="88">
        <v>363.85</v>
      </c>
      <c r="C1191" s="88">
        <v>422.87</v>
      </c>
      <c r="D1191" s="88">
        <v>4.2066999999999997</v>
      </c>
    </row>
    <row r="1192" spans="1:8">
      <c r="A1192" s="87">
        <v>46272</v>
      </c>
      <c r="B1192" s="88">
        <v>363.7</v>
      </c>
      <c r="C1192" s="88">
        <v>422.76</v>
      </c>
      <c r="D1192" s="88">
        <v>4.2027000000000001</v>
      </c>
    </row>
    <row r="1193" spans="1:8">
      <c r="A1193" s="87">
        <v>46273</v>
      </c>
      <c r="B1193" s="88">
        <v>363.64</v>
      </c>
      <c r="C1193" s="88">
        <v>422.26</v>
      </c>
      <c r="D1193" s="88">
        <v>4.1996000000000002</v>
      </c>
    </row>
    <row r="1194" spans="1:8">
      <c r="A1194" s="87">
        <v>46274</v>
      </c>
      <c r="B1194" s="88">
        <v>363.58</v>
      </c>
      <c r="C1194" s="88">
        <v>422.88</v>
      </c>
      <c r="D1194" s="88">
        <v>4.2331000000000003</v>
      </c>
    </row>
    <row r="1195" spans="1:8">
      <c r="A1195" s="87">
        <v>46275</v>
      </c>
      <c r="B1195" s="88">
        <v>363.89</v>
      </c>
      <c r="C1195" s="88">
        <v>423.09</v>
      </c>
      <c r="D1195" s="88">
        <v>4.2891000000000004</v>
      </c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8AA0-8B5B-407C-AC52-DB86CFBF60DE}">
  <sheetPr codeName="Sheet39"/>
  <dimension ref="A1:G1458"/>
  <sheetViews>
    <sheetView zoomScale="79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C2" sqref="C2"/>
    </sheetView>
  </sheetViews>
  <sheetFormatPr defaultColWidth="8.4140625" defaultRowHeight="13"/>
  <cols>
    <col min="1" max="1" width="10.5" style="90" bestFit="1" customWidth="1"/>
    <col min="2" max="2" width="27.5" style="8" bestFit="1" customWidth="1"/>
    <col min="3" max="3" width="17.83203125" style="8" bestFit="1" customWidth="1"/>
    <col min="4" max="4" width="8.6640625" style="8" customWidth="1"/>
    <col min="5" max="16384" width="8.4140625" style="8"/>
  </cols>
  <sheetData>
    <row r="1" spans="1:7">
      <c r="B1" s="34" t="s">
        <v>232</v>
      </c>
      <c r="C1" s="34" t="s">
        <v>231</v>
      </c>
      <c r="D1" s="34"/>
      <c r="G1" s="19" t="s">
        <v>233</v>
      </c>
    </row>
    <row r="2" spans="1:7">
      <c r="A2" s="90">
        <v>44223</v>
      </c>
      <c r="B2" s="91">
        <v>3.915</v>
      </c>
      <c r="C2" s="91">
        <v>284.27300000000002</v>
      </c>
      <c r="D2" s="91"/>
      <c r="G2" s="42" t="s">
        <v>389</v>
      </c>
    </row>
    <row r="3" spans="1:7">
      <c r="A3" s="90">
        <v>44224</v>
      </c>
      <c r="B3" s="91">
        <v>3.927</v>
      </c>
      <c r="C3" s="91">
        <v>283.209</v>
      </c>
      <c r="D3" s="91"/>
    </row>
    <row r="4" spans="1:7">
      <c r="A4" s="90">
        <v>44225</v>
      </c>
      <c r="B4" s="91">
        <v>3.9529999999999998</v>
      </c>
      <c r="C4" s="91">
        <v>283.49900000000002</v>
      </c>
      <c r="D4" s="91"/>
    </row>
    <row r="5" spans="1:7">
      <c r="A5" s="90">
        <v>44228</v>
      </c>
      <c r="B5" s="91">
        <v>3.9430000000000001</v>
      </c>
      <c r="C5" s="91">
        <v>279.58300000000003</v>
      </c>
      <c r="D5" s="91"/>
    </row>
    <row r="6" spans="1:7">
      <c r="A6" s="90">
        <v>44229</v>
      </c>
      <c r="B6" s="91">
        <v>3.94</v>
      </c>
      <c r="C6" s="91">
        <v>275.65300000000002</v>
      </c>
      <c r="D6" s="91"/>
    </row>
    <row r="7" spans="1:7">
      <c r="A7" s="90">
        <v>44230</v>
      </c>
      <c r="B7" s="91">
        <v>3.9529999999999998</v>
      </c>
      <c r="C7" s="91">
        <v>275.49099999999999</v>
      </c>
      <c r="D7" s="91"/>
    </row>
    <row r="8" spans="1:7">
      <c r="A8" s="90">
        <v>44231</v>
      </c>
      <c r="B8" s="91">
        <v>3.9649999999999999</v>
      </c>
      <c r="C8" s="91">
        <v>271.46199999999999</v>
      </c>
      <c r="D8" s="91"/>
    </row>
    <row r="9" spans="1:7">
      <c r="A9" s="90">
        <v>44232</v>
      </c>
      <c r="B9" s="91">
        <v>3.9809999999999999</v>
      </c>
      <c r="C9" s="91">
        <v>273.887</v>
      </c>
      <c r="D9" s="91"/>
    </row>
    <row r="10" spans="1:7">
      <c r="A10" s="90">
        <v>44235</v>
      </c>
      <c r="B10" s="91">
        <v>3.9939999999999998</v>
      </c>
      <c r="C10" s="91">
        <v>268.27</v>
      </c>
      <c r="D10" s="91"/>
    </row>
    <row r="11" spans="1:7">
      <c r="A11" s="90">
        <v>44236</v>
      </c>
      <c r="B11" s="91">
        <v>4.0170000000000003</v>
      </c>
      <c r="C11" s="91">
        <v>273.68299999999999</v>
      </c>
      <c r="D11" s="91"/>
    </row>
    <row r="12" spans="1:7">
      <c r="A12" s="90">
        <v>44237</v>
      </c>
      <c r="B12" s="91">
        <v>4.0250000000000004</v>
      </c>
      <c r="C12" s="91">
        <v>275.57299999999998</v>
      </c>
      <c r="D12" s="91"/>
    </row>
    <row r="13" spans="1:7">
      <c r="A13" s="90">
        <v>44238</v>
      </c>
      <c r="B13" s="91">
        <v>4.069</v>
      </c>
      <c r="C13" s="91">
        <v>279.68799999999999</v>
      </c>
      <c r="D13" s="91"/>
    </row>
    <row r="14" spans="1:7">
      <c r="A14" s="90">
        <v>44239</v>
      </c>
      <c r="B14" s="91">
        <v>4.0810000000000004</v>
      </c>
      <c r="C14" s="91">
        <v>281.73500000000001</v>
      </c>
      <c r="D14" s="91"/>
    </row>
    <row r="15" spans="1:7">
      <c r="A15" s="90">
        <v>44242</v>
      </c>
      <c r="B15" s="91">
        <v>4.0810000000000004</v>
      </c>
      <c r="C15" s="91">
        <v>281.73500000000001</v>
      </c>
      <c r="D15" s="91"/>
    </row>
    <row r="16" spans="1:7">
      <c r="A16" s="90">
        <v>44243</v>
      </c>
      <c r="B16" s="91">
        <v>4.2140000000000004</v>
      </c>
      <c r="C16" s="91">
        <v>275.02300000000002</v>
      </c>
      <c r="D16" s="91"/>
    </row>
    <row r="17" spans="1:7">
      <c r="A17" s="90">
        <v>44244</v>
      </c>
      <c r="B17" s="91">
        <v>4.22</v>
      </c>
      <c r="C17" s="91">
        <v>273.36399999999998</v>
      </c>
      <c r="D17" s="91"/>
    </row>
    <row r="18" spans="1:7">
      <c r="A18" s="90">
        <v>44245</v>
      </c>
      <c r="B18" s="91">
        <v>4.2649999999999997</v>
      </c>
      <c r="C18" s="91">
        <v>287.11599999999999</v>
      </c>
      <c r="D18" s="91"/>
    </row>
    <row r="19" spans="1:7">
      <c r="A19" s="90">
        <v>44246</v>
      </c>
      <c r="B19" s="91">
        <v>4.234</v>
      </c>
      <c r="C19" s="91">
        <v>286.14699999999999</v>
      </c>
      <c r="D19" s="91"/>
    </row>
    <row r="20" spans="1:7">
      <c r="A20" s="90">
        <v>44249</v>
      </c>
      <c r="B20" s="91">
        <v>4.2960000000000003</v>
      </c>
      <c r="C20" s="91">
        <v>282.26799999999997</v>
      </c>
      <c r="D20" s="91"/>
    </row>
    <row r="21" spans="1:7">
      <c r="A21" s="90">
        <v>44250</v>
      </c>
      <c r="B21" s="91">
        <v>4.2830000000000004</v>
      </c>
      <c r="C21" s="91">
        <v>280.76400000000001</v>
      </c>
      <c r="D21" s="91"/>
    </row>
    <row r="22" spans="1:7" ht="14.5">
      <c r="A22" s="90">
        <v>44251</v>
      </c>
      <c r="B22" s="91">
        <v>4.2939999999999996</v>
      </c>
      <c r="C22" s="91">
        <v>283.00099999999998</v>
      </c>
      <c r="D22" s="91"/>
      <c r="G22"/>
    </row>
    <row r="23" spans="1:7">
      <c r="A23" s="90">
        <v>44252</v>
      </c>
      <c r="B23" s="91">
        <v>4.5759999999999996</v>
      </c>
      <c r="C23" s="91">
        <v>280.435</v>
      </c>
      <c r="D23" s="91"/>
    </row>
    <row r="24" spans="1:7">
      <c r="A24" s="90">
        <v>44253</v>
      </c>
      <c r="B24" s="91">
        <v>4.5179999999999998</v>
      </c>
      <c r="C24" s="91">
        <v>300.70400000000001</v>
      </c>
      <c r="D24" s="91"/>
    </row>
    <row r="25" spans="1:7">
      <c r="A25" s="90">
        <v>44256</v>
      </c>
      <c r="B25" s="91">
        <v>4.468</v>
      </c>
      <c r="C25" s="91">
        <v>305.72000000000003</v>
      </c>
      <c r="D25" s="91"/>
    </row>
    <row r="26" spans="1:7">
      <c r="A26" s="90">
        <v>44257</v>
      </c>
      <c r="B26" s="91">
        <v>4.4459999999999997</v>
      </c>
      <c r="C26" s="91">
        <v>295.20400000000001</v>
      </c>
      <c r="D26" s="91"/>
    </row>
    <row r="27" spans="1:7">
      <c r="A27" s="90">
        <v>44258</v>
      </c>
      <c r="B27" s="91">
        <v>4.46</v>
      </c>
      <c r="C27" s="91">
        <v>289.39100000000002</v>
      </c>
      <c r="D27" s="91"/>
    </row>
    <row r="28" spans="1:7">
      <c r="A28" s="90">
        <v>44259</v>
      </c>
      <c r="B28" s="91">
        <v>4.4770000000000003</v>
      </c>
      <c r="C28" s="91">
        <v>283.41199999999998</v>
      </c>
      <c r="D28" s="91"/>
    </row>
    <row r="29" spans="1:7">
      <c r="A29" s="90">
        <v>44260</v>
      </c>
      <c r="B29" s="91">
        <v>4.5410000000000004</v>
      </c>
      <c r="C29" s="91">
        <v>283.98099999999999</v>
      </c>
      <c r="D29" s="91"/>
    </row>
    <row r="30" spans="1:7">
      <c r="A30" s="90">
        <v>44263</v>
      </c>
      <c r="B30" s="91">
        <v>4.6420000000000003</v>
      </c>
      <c r="C30" s="91">
        <v>299.62599999999998</v>
      </c>
      <c r="D30" s="91"/>
    </row>
    <row r="31" spans="1:7">
      <c r="A31" s="90">
        <v>44264</v>
      </c>
      <c r="B31" s="91">
        <v>4.556</v>
      </c>
      <c r="C31" s="91">
        <v>300.12700000000001</v>
      </c>
      <c r="D31" s="91"/>
    </row>
    <row r="32" spans="1:7">
      <c r="A32" s="90">
        <v>44265</v>
      </c>
      <c r="B32" s="91">
        <v>4.532</v>
      </c>
      <c r="C32" s="91">
        <v>300.33100000000002</v>
      </c>
      <c r="D32" s="91"/>
    </row>
    <row r="33" spans="1:4">
      <c r="A33" s="90">
        <v>44266</v>
      </c>
      <c r="B33" s="91">
        <v>4.4859999999999998</v>
      </c>
      <c r="C33" s="91">
        <v>296.613</v>
      </c>
      <c r="D33" s="91"/>
    </row>
    <row r="34" spans="1:4">
      <c r="A34" s="90">
        <v>44267</v>
      </c>
      <c r="B34" s="91">
        <v>4.532</v>
      </c>
      <c r="C34" s="91">
        <v>287.423</v>
      </c>
      <c r="D34" s="91"/>
    </row>
    <row r="35" spans="1:4">
      <c r="A35" s="90">
        <v>44270</v>
      </c>
      <c r="B35" s="91">
        <v>4.5419999999999998</v>
      </c>
      <c r="C35" s="91">
        <v>290.15699999999998</v>
      </c>
      <c r="D35" s="91"/>
    </row>
    <row r="36" spans="1:4">
      <c r="A36" s="90">
        <v>44271</v>
      </c>
      <c r="B36" s="91">
        <v>4.5120000000000005</v>
      </c>
      <c r="C36" s="91">
        <v>290.53899999999999</v>
      </c>
      <c r="D36" s="91"/>
    </row>
    <row r="37" spans="1:4">
      <c r="A37" s="90">
        <v>44272</v>
      </c>
      <c r="B37" s="91">
        <v>4.625</v>
      </c>
      <c r="C37" s="91">
        <v>286.91399999999999</v>
      </c>
      <c r="D37" s="91"/>
    </row>
    <row r="38" spans="1:4">
      <c r="A38" s="90">
        <v>44273</v>
      </c>
      <c r="B38" s="91">
        <v>4.6769999999999996</v>
      </c>
      <c r="C38" s="91">
        <v>293.69299999999998</v>
      </c>
      <c r="D38" s="91"/>
    </row>
    <row r="39" spans="1:4">
      <c r="A39" s="90">
        <v>44274</v>
      </c>
      <c r="B39" s="91">
        <v>4.6769999999999996</v>
      </c>
      <c r="C39" s="91">
        <v>298.00299999999999</v>
      </c>
      <c r="D39" s="91"/>
    </row>
    <row r="40" spans="1:4">
      <c r="A40" s="90">
        <v>44277</v>
      </c>
      <c r="B40" s="91">
        <v>4.6929999999999996</v>
      </c>
      <c r="C40" s="91">
        <v>291.56799999999998</v>
      </c>
      <c r="D40" s="91"/>
    </row>
    <row r="41" spans="1:4">
      <c r="A41" s="90">
        <v>44278</v>
      </c>
      <c r="B41" s="91">
        <v>4.6520000000000001</v>
      </c>
      <c r="C41" s="91">
        <v>295.51100000000002</v>
      </c>
      <c r="D41" s="91"/>
    </row>
    <row r="42" spans="1:4">
      <c r="A42" s="90">
        <v>44279</v>
      </c>
      <c r="B42" s="91">
        <v>4.6890000000000001</v>
      </c>
      <c r="C42" s="91">
        <v>301.07</v>
      </c>
      <c r="D42" s="91"/>
    </row>
    <row r="43" spans="1:4">
      <c r="A43" s="90">
        <v>44280</v>
      </c>
      <c r="B43" s="91">
        <v>4.6909999999999998</v>
      </c>
      <c r="C43" s="91">
        <v>300.86799999999999</v>
      </c>
      <c r="D43" s="91"/>
    </row>
    <row r="44" spans="1:4">
      <c r="A44" s="90">
        <v>44281</v>
      </c>
      <c r="B44" s="91">
        <v>4.6890000000000001</v>
      </c>
      <c r="C44" s="91">
        <v>294.96800000000002</v>
      </c>
      <c r="D44" s="91"/>
    </row>
    <row r="45" spans="1:4">
      <c r="A45" s="90">
        <v>44284</v>
      </c>
      <c r="B45" s="91">
        <v>4.641</v>
      </c>
      <c r="C45" s="91">
        <v>295.25200000000001</v>
      </c>
      <c r="D45" s="91"/>
    </row>
    <row r="46" spans="1:4">
      <c r="A46" s="90">
        <v>44285</v>
      </c>
      <c r="B46" s="91">
        <v>4.5960000000000001</v>
      </c>
      <c r="C46" s="91">
        <v>282.83100000000002</v>
      </c>
      <c r="D46" s="91"/>
    </row>
    <row r="47" spans="1:4">
      <c r="A47" s="90">
        <v>44286</v>
      </c>
      <c r="B47" s="91">
        <v>4.6520000000000001</v>
      </c>
      <c r="C47" s="91">
        <v>283.62200000000001</v>
      </c>
      <c r="D47" s="91"/>
    </row>
    <row r="48" spans="1:4">
      <c r="A48" s="90">
        <v>44287</v>
      </c>
      <c r="B48" s="91">
        <v>4.641</v>
      </c>
      <c r="C48" s="91">
        <v>286.58999999999997</v>
      </c>
      <c r="D48" s="91"/>
    </row>
    <row r="49" spans="1:4">
      <c r="A49" s="90">
        <v>44288</v>
      </c>
      <c r="B49" s="91">
        <v>4.6840000000000002</v>
      </c>
      <c r="C49" s="91">
        <v>288.202</v>
      </c>
      <c r="D49" s="91"/>
    </row>
    <row r="50" spans="1:4">
      <c r="A50" s="90">
        <v>44291</v>
      </c>
      <c r="B50" s="91">
        <v>4.6920000000000002</v>
      </c>
      <c r="C50" s="91">
        <v>289.18400000000003</v>
      </c>
      <c r="D50" s="91"/>
    </row>
    <row r="51" spans="1:4">
      <c r="A51" s="90">
        <v>44292</v>
      </c>
      <c r="B51" s="91">
        <v>4.6420000000000003</v>
      </c>
      <c r="C51" s="91">
        <v>290.27300000000002</v>
      </c>
      <c r="D51" s="91"/>
    </row>
    <row r="52" spans="1:4">
      <c r="A52" s="90">
        <v>44293</v>
      </c>
      <c r="B52" s="91">
        <v>4.6760000000000002</v>
      </c>
      <c r="C52" s="91">
        <v>292.80500000000001</v>
      </c>
      <c r="D52" s="91"/>
    </row>
    <row r="53" spans="1:4">
      <c r="A53" s="90">
        <v>44294</v>
      </c>
      <c r="B53" s="91">
        <v>4.6319999999999997</v>
      </c>
      <c r="C53" s="91">
        <v>293.22000000000003</v>
      </c>
      <c r="D53" s="91"/>
    </row>
    <row r="54" spans="1:4">
      <c r="A54" s="90">
        <v>44295</v>
      </c>
      <c r="B54" s="91">
        <v>4.665</v>
      </c>
      <c r="C54" s="91">
        <v>293.06099999999998</v>
      </c>
      <c r="D54" s="91"/>
    </row>
    <row r="55" spans="1:4">
      <c r="A55" s="90">
        <v>44298</v>
      </c>
      <c r="B55" s="91">
        <v>4.6509999999999998</v>
      </c>
      <c r="C55" s="91">
        <v>293.11399999999998</v>
      </c>
      <c r="D55" s="91"/>
    </row>
    <row r="56" spans="1:4">
      <c r="A56" s="90">
        <v>44299</v>
      </c>
      <c r="B56" s="91">
        <v>4.6289999999999996</v>
      </c>
      <c r="C56" s="91">
        <v>291.39100000000002</v>
      </c>
      <c r="D56" s="91"/>
    </row>
    <row r="57" spans="1:4">
      <c r="A57" s="90">
        <v>44300</v>
      </c>
      <c r="B57" s="91">
        <v>4.62</v>
      </c>
      <c r="C57" s="91">
        <v>298.67599999999999</v>
      </c>
      <c r="D57" s="91"/>
    </row>
    <row r="58" spans="1:4">
      <c r="A58" s="90">
        <v>44301</v>
      </c>
      <c r="B58" s="91">
        <v>4.5919999999999996</v>
      </c>
      <c r="C58" s="91">
        <v>300.721</v>
      </c>
      <c r="D58" s="91"/>
    </row>
    <row r="59" spans="1:4">
      <c r="A59" s="90">
        <v>44302</v>
      </c>
      <c r="B59" s="91">
        <v>4.5670000000000002</v>
      </c>
      <c r="C59" s="91">
        <v>299.38</v>
      </c>
      <c r="D59" s="91"/>
    </row>
    <row r="60" spans="1:4">
      <c r="A60" s="90">
        <v>44305</v>
      </c>
      <c r="B60" s="91">
        <v>4.5529999999999999</v>
      </c>
      <c r="C60" s="91">
        <v>299.09300000000002</v>
      </c>
      <c r="D60" s="91"/>
    </row>
    <row r="61" spans="1:4">
      <c r="A61" s="90">
        <v>44306</v>
      </c>
      <c r="B61" s="91">
        <v>4.5620000000000003</v>
      </c>
      <c r="C61" s="91">
        <v>293.928</v>
      </c>
      <c r="D61" s="91"/>
    </row>
    <row r="62" spans="1:4">
      <c r="A62" s="90">
        <v>44307</v>
      </c>
      <c r="B62" s="91">
        <v>4.5830000000000002</v>
      </c>
      <c r="C62" s="91">
        <v>301.53500000000003</v>
      </c>
      <c r="D62" s="91"/>
    </row>
    <row r="63" spans="1:4">
      <c r="A63" s="90">
        <v>44308</v>
      </c>
      <c r="B63" s="91">
        <v>4.57</v>
      </c>
      <c r="C63" s="91">
        <v>301.69499999999999</v>
      </c>
      <c r="D63" s="91"/>
    </row>
    <row r="64" spans="1:4">
      <c r="A64" s="90">
        <v>44309</v>
      </c>
      <c r="B64" s="91">
        <v>4.59</v>
      </c>
      <c r="C64" s="91">
        <v>300.95600000000002</v>
      </c>
      <c r="D64" s="91"/>
    </row>
    <row r="65" spans="1:4">
      <c r="A65" s="90">
        <v>44312</v>
      </c>
      <c r="B65" s="91">
        <v>4.5890000000000004</v>
      </c>
      <c r="C65" s="91">
        <v>298.42099999999999</v>
      </c>
      <c r="D65" s="91"/>
    </row>
    <row r="66" spans="1:4">
      <c r="A66" s="90">
        <v>44313</v>
      </c>
      <c r="B66" s="91">
        <v>4.6360000000000001</v>
      </c>
      <c r="C66" s="91">
        <v>300.12200000000001</v>
      </c>
      <c r="D66" s="91"/>
    </row>
    <row r="67" spans="1:4">
      <c r="A67" s="90">
        <v>44314</v>
      </c>
      <c r="B67" s="91">
        <v>4.6070000000000002</v>
      </c>
      <c r="C67" s="91">
        <v>297.85899999999998</v>
      </c>
      <c r="D67" s="91"/>
    </row>
    <row r="68" spans="1:4">
      <c r="A68" s="90">
        <v>44315</v>
      </c>
      <c r="B68" s="91">
        <v>4.6550000000000002</v>
      </c>
      <c r="C68" s="91">
        <v>297.19099999999997</v>
      </c>
      <c r="D68" s="91"/>
    </row>
    <row r="69" spans="1:4">
      <c r="A69" s="90">
        <v>44316</v>
      </c>
      <c r="B69" s="91">
        <v>4.6509999999999998</v>
      </c>
      <c r="C69" s="91">
        <v>301.428</v>
      </c>
      <c r="D69" s="91"/>
    </row>
    <row r="70" spans="1:4">
      <c r="A70" s="90">
        <v>44319</v>
      </c>
      <c r="B70" s="91">
        <v>4.6680000000000001</v>
      </c>
      <c r="C70" s="91">
        <v>302.98500000000001</v>
      </c>
      <c r="D70" s="91"/>
    </row>
    <row r="71" spans="1:4">
      <c r="A71" s="90">
        <v>44320</v>
      </c>
      <c r="B71" s="91">
        <v>4.6429999999999998</v>
      </c>
      <c r="C71" s="91">
        <v>303.47699999999998</v>
      </c>
      <c r="D71" s="91"/>
    </row>
    <row r="72" spans="1:4">
      <c r="A72" s="90">
        <v>44321</v>
      </c>
      <c r="B72" s="91">
        <v>4.5540000000000003</v>
      </c>
      <c r="C72" s="91">
        <v>298.50599999999997</v>
      </c>
      <c r="D72" s="91"/>
    </row>
    <row r="73" spans="1:4">
      <c r="A73" s="90">
        <v>44322</v>
      </c>
      <c r="B73" s="91">
        <v>4.452</v>
      </c>
      <c r="C73" s="91">
        <v>290.09500000000003</v>
      </c>
      <c r="D73" s="91"/>
    </row>
    <row r="74" spans="1:4">
      <c r="A74" s="90">
        <v>44323</v>
      </c>
      <c r="B74" s="91">
        <v>4.4119999999999999</v>
      </c>
      <c r="C74" s="91">
        <v>285.55599999999998</v>
      </c>
      <c r="D74" s="91"/>
    </row>
    <row r="75" spans="1:4">
      <c r="A75" s="90">
        <v>44326</v>
      </c>
      <c r="B75" s="91">
        <v>4.3440000000000003</v>
      </c>
      <c r="C75" s="91">
        <v>279.245</v>
      </c>
      <c r="D75" s="91"/>
    </row>
    <row r="76" spans="1:4">
      <c r="A76" s="90">
        <v>44327</v>
      </c>
      <c r="B76" s="91">
        <v>4.423</v>
      </c>
      <c r="C76" s="91">
        <v>281.44299999999998</v>
      </c>
      <c r="D76" s="91"/>
    </row>
    <row r="77" spans="1:4">
      <c r="A77" s="90">
        <v>44328</v>
      </c>
      <c r="B77" s="91">
        <v>4.4589999999999996</v>
      </c>
      <c r="C77" s="91">
        <v>283.11599999999999</v>
      </c>
      <c r="D77" s="91"/>
    </row>
    <row r="78" spans="1:4">
      <c r="A78" s="90">
        <v>44329</v>
      </c>
      <c r="B78" s="91">
        <v>4.4580000000000002</v>
      </c>
      <c r="C78" s="91">
        <v>280.51100000000002</v>
      </c>
      <c r="D78" s="91"/>
    </row>
    <row r="79" spans="1:4">
      <c r="A79" s="90">
        <v>44330</v>
      </c>
      <c r="B79" s="91">
        <v>4.4480000000000004</v>
      </c>
      <c r="C79" s="91">
        <v>284.67399999999998</v>
      </c>
      <c r="D79" s="91"/>
    </row>
    <row r="80" spans="1:4">
      <c r="A80" s="90">
        <v>44333</v>
      </c>
      <c r="B80" s="91">
        <v>4.4950000000000001</v>
      </c>
      <c r="C80" s="91">
        <v>286.86</v>
      </c>
      <c r="D80" s="91"/>
    </row>
    <row r="81" spans="1:4">
      <c r="A81" s="90">
        <v>44334</v>
      </c>
      <c r="B81" s="91">
        <v>4.5140000000000002</v>
      </c>
      <c r="C81" s="91">
        <v>289.04300000000001</v>
      </c>
      <c r="D81" s="91"/>
    </row>
    <row r="82" spans="1:4">
      <c r="A82" s="90">
        <v>44335</v>
      </c>
      <c r="B82" s="91">
        <v>4.55</v>
      </c>
      <c r="C82" s="91">
        <v>290.06799999999998</v>
      </c>
      <c r="D82" s="91"/>
    </row>
    <row r="83" spans="1:4">
      <c r="A83" s="90">
        <v>44336</v>
      </c>
      <c r="B83" s="91">
        <v>4.532</v>
      </c>
      <c r="C83" s="91">
        <v>290.30099999999999</v>
      </c>
      <c r="D83" s="91"/>
    </row>
    <row r="84" spans="1:4">
      <c r="A84" s="90">
        <v>44337</v>
      </c>
      <c r="B84" s="91">
        <v>4.5229999999999997</v>
      </c>
      <c r="C84" s="91">
        <v>291.98700000000002</v>
      </c>
      <c r="D84" s="91"/>
    </row>
    <row r="85" spans="1:4">
      <c r="A85" s="90">
        <v>44340</v>
      </c>
      <c r="B85" s="91">
        <v>4.5460000000000003</v>
      </c>
      <c r="C85" s="91">
        <v>293.49599999999998</v>
      </c>
      <c r="D85" s="91"/>
    </row>
    <row r="86" spans="1:4">
      <c r="A86" s="90">
        <v>44341</v>
      </c>
      <c r="B86" s="91">
        <v>4.5110000000000001</v>
      </c>
      <c r="C86" s="91">
        <v>295.46100000000001</v>
      </c>
      <c r="D86" s="91"/>
    </row>
    <row r="87" spans="1:4">
      <c r="A87" s="90">
        <v>44342</v>
      </c>
      <c r="B87" s="91">
        <v>4.5270000000000001</v>
      </c>
      <c r="C87" s="91">
        <v>298.149</v>
      </c>
      <c r="D87" s="91"/>
    </row>
    <row r="88" spans="1:4">
      <c r="A88" s="90">
        <v>44343</v>
      </c>
      <c r="B88" s="91">
        <v>4.524</v>
      </c>
      <c r="C88" s="91">
        <v>296.29599999999999</v>
      </c>
      <c r="D88" s="91"/>
    </row>
    <row r="89" spans="1:4">
      <c r="A89" s="90">
        <v>44344</v>
      </c>
      <c r="B89" s="91">
        <v>4.532</v>
      </c>
      <c r="C89" s="91">
        <v>297.67599999999999</v>
      </c>
      <c r="D89" s="91"/>
    </row>
    <row r="90" spans="1:4">
      <c r="A90" s="90">
        <v>44347</v>
      </c>
      <c r="B90" s="91">
        <v>4.532</v>
      </c>
      <c r="C90" s="91">
        <v>297.67599999999999</v>
      </c>
      <c r="D90" s="91"/>
    </row>
    <row r="91" spans="1:4">
      <c r="A91" s="90">
        <v>44348</v>
      </c>
      <c r="B91" s="91">
        <v>4.5430000000000001</v>
      </c>
      <c r="C91" s="91">
        <v>296.22199999999998</v>
      </c>
      <c r="D91" s="91"/>
    </row>
    <row r="92" spans="1:4">
      <c r="A92" s="90">
        <v>44349</v>
      </c>
      <c r="B92" s="91">
        <v>4.5359999999999996</v>
      </c>
      <c r="C92" s="91">
        <v>298.51299999999998</v>
      </c>
      <c r="D92" s="91"/>
    </row>
    <row r="93" spans="1:4">
      <c r="A93" s="90">
        <v>44350</v>
      </c>
      <c r="B93" s="91">
        <v>4.58</v>
      </c>
      <c r="C93" s="91">
        <v>298.29199999999997</v>
      </c>
      <c r="D93" s="91"/>
    </row>
    <row r="94" spans="1:4">
      <c r="A94" s="90">
        <v>44351</v>
      </c>
      <c r="B94" s="91">
        <v>4.5229999999999997</v>
      </c>
      <c r="C94" s="91">
        <v>300.66800000000001</v>
      </c>
      <c r="D94" s="91"/>
    </row>
    <row r="95" spans="1:4">
      <c r="A95" s="90">
        <v>44354</v>
      </c>
      <c r="B95" s="91">
        <v>4.5270000000000001</v>
      </c>
      <c r="C95" s="91">
        <v>300.22500000000002</v>
      </c>
      <c r="D95" s="91"/>
    </row>
    <row r="96" spans="1:4">
      <c r="A96" s="90">
        <v>44355</v>
      </c>
      <c r="B96" s="91">
        <v>4.5309999999999997</v>
      </c>
      <c r="C96" s="91">
        <v>303.75</v>
      </c>
      <c r="D96" s="91"/>
    </row>
    <row r="97" spans="1:4">
      <c r="A97" s="90">
        <v>44356</v>
      </c>
      <c r="B97" s="91">
        <v>4.5140000000000002</v>
      </c>
      <c r="C97" s="91">
        <v>304.56299999999999</v>
      </c>
      <c r="D97" s="91"/>
    </row>
    <row r="98" spans="1:4">
      <c r="A98" s="90">
        <v>44357</v>
      </c>
      <c r="B98" s="91">
        <v>4.49</v>
      </c>
      <c r="C98" s="91">
        <v>308.92399999999998</v>
      </c>
      <c r="D98" s="91"/>
    </row>
    <row r="99" spans="1:4">
      <c r="A99" s="90">
        <v>44358</v>
      </c>
      <c r="B99" s="91">
        <v>4.4580000000000002</v>
      </c>
      <c r="C99" s="91">
        <v>302.80500000000001</v>
      </c>
      <c r="D99" s="91"/>
    </row>
    <row r="100" spans="1:4">
      <c r="A100" s="90">
        <v>44361</v>
      </c>
      <c r="B100" s="91">
        <v>4.4509999999999996</v>
      </c>
      <c r="C100" s="91">
        <v>298.755</v>
      </c>
      <c r="D100" s="91"/>
    </row>
    <row r="101" spans="1:4">
      <c r="A101" s="90">
        <v>44362</v>
      </c>
      <c r="B101" s="91">
        <v>4.4790000000000001</v>
      </c>
      <c r="C101" s="91">
        <v>300.52699999999999</v>
      </c>
      <c r="D101" s="91"/>
    </row>
    <row r="102" spans="1:4">
      <c r="A102" s="90">
        <v>44363</v>
      </c>
      <c r="B102" s="91">
        <v>4.51</v>
      </c>
      <c r="C102" s="91">
        <v>296.89100000000002</v>
      </c>
      <c r="D102" s="91"/>
    </row>
    <row r="103" spans="1:4">
      <c r="A103" s="90">
        <v>44364</v>
      </c>
      <c r="B103" s="91">
        <v>4.5030000000000001</v>
      </c>
      <c r="C103" s="91">
        <v>303.43700000000001</v>
      </c>
      <c r="D103" s="91"/>
    </row>
    <row r="104" spans="1:4">
      <c r="A104" s="90">
        <v>44365</v>
      </c>
      <c r="B104" s="91">
        <v>4.5129999999999999</v>
      </c>
      <c r="C104" s="91">
        <v>309.37400000000002</v>
      </c>
      <c r="D104" s="91"/>
    </row>
    <row r="105" spans="1:4">
      <c r="A105" s="90">
        <v>44368</v>
      </c>
      <c r="B105" s="91">
        <v>4.476</v>
      </c>
      <c r="C105" s="91">
        <v>296.05399999999997</v>
      </c>
      <c r="D105" s="91"/>
    </row>
    <row r="106" spans="1:4">
      <c r="A106" s="90">
        <v>44369</v>
      </c>
      <c r="B106" s="91">
        <v>4.415</v>
      </c>
      <c r="C106" s="91">
        <v>301.45800000000003</v>
      </c>
      <c r="D106" s="91"/>
    </row>
    <row r="107" spans="1:4">
      <c r="A107" s="90">
        <v>44370</v>
      </c>
      <c r="B107" s="91">
        <v>4.399</v>
      </c>
      <c r="C107" s="91">
        <v>298.73599999999999</v>
      </c>
      <c r="D107" s="91"/>
    </row>
    <row r="108" spans="1:4">
      <c r="A108" s="90">
        <v>44371</v>
      </c>
      <c r="B108" s="91">
        <v>4.3079999999999998</v>
      </c>
      <c r="C108" s="91">
        <v>294.02600000000001</v>
      </c>
      <c r="D108" s="91"/>
    </row>
    <row r="109" spans="1:4">
      <c r="A109" s="90">
        <v>44372</v>
      </c>
      <c r="B109" s="91">
        <v>4.306</v>
      </c>
      <c r="C109" s="91">
        <v>280.68099999999998</v>
      </c>
      <c r="D109" s="91"/>
    </row>
    <row r="110" spans="1:4">
      <c r="A110" s="90">
        <v>44375</v>
      </c>
      <c r="B110" s="91">
        <v>4.2939999999999996</v>
      </c>
      <c r="C110" s="91">
        <v>282.17099999999999</v>
      </c>
      <c r="D110" s="91"/>
    </row>
    <row r="111" spans="1:4">
      <c r="A111" s="90">
        <v>44376</v>
      </c>
      <c r="B111" s="91">
        <v>4.2859999999999996</v>
      </c>
      <c r="C111" s="91">
        <v>283.37</v>
      </c>
      <c r="D111" s="91"/>
    </row>
    <row r="112" spans="1:4">
      <c r="A112" s="90">
        <v>44377</v>
      </c>
      <c r="B112" s="91">
        <v>4.3090000000000002</v>
      </c>
      <c r="C112" s="91">
        <v>286.24299999999999</v>
      </c>
      <c r="D112" s="91"/>
    </row>
    <row r="113" spans="1:4">
      <c r="A113" s="90">
        <v>44378</v>
      </c>
      <c r="B113" s="91">
        <v>4.3090000000000002</v>
      </c>
      <c r="C113" s="91">
        <v>283.94</v>
      </c>
      <c r="D113" s="91"/>
    </row>
    <row r="114" spans="1:4">
      <c r="A114" s="90">
        <v>44379</v>
      </c>
      <c r="B114" s="91">
        <v>4.3170000000000002</v>
      </c>
      <c r="C114" s="91">
        <v>289.95699999999999</v>
      </c>
      <c r="D114" s="91"/>
    </row>
    <row r="115" spans="1:4">
      <c r="A115" s="90">
        <v>44382</v>
      </c>
      <c r="B115" s="91">
        <v>4.3170000000000002</v>
      </c>
      <c r="C115" s="91">
        <v>289.95699999999999</v>
      </c>
      <c r="D115" s="91"/>
    </row>
    <row r="116" spans="1:4">
      <c r="A116" s="90">
        <v>44383</v>
      </c>
      <c r="B116" s="91">
        <v>4.2510000000000003</v>
      </c>
      <c r="C116" s="91">
        <v>286.95800000000003</v>
      </c>
      <c r="D116" s="91"/>
    </row>
    <row r="117" spans="1:4">
      <c r="A117" s="90">
        <v>44384</v>
      </c>
      <c r="B117" s="91">
        <v>4.1779999999999999</v>
      </c>
      <c r="C117" s="91">
        <v>292.53399999999999</v>
      </c>
      <c r="D117" s="91"/>
    </row>
    <row r="118" spans="1:4">
      <c r="A118" s="90">
        <v>44385</v>
      </c>
      <c r="B118" s="91">
        <v>4.1849999999999996</v>
      </c>
      <c r="C118" s="91">
        <v>290.02999999999997</v>
      </c>
      <c r="D118" s="91"/>
    </row>
    <row r="119" spans="1:4">
      <c r="A119" s="90">
        <v>44386</v>
      </c>
      <c r="B119" s="91">
        <v>4.2110000000000003</v>
      </c>
      <c r="C119" s="91">
        <v>284.38200000000001</v>
      </c>
      <c r="D119" s="91"/>
    </row>
    <row r="120" spans="1:4">
      <c r="A120" s="90">
        <v>44389</v>
      </c>
      <c r="B120" s="91">
        <v>4.226</v>
      </c>
      <c r="C120" s="91">
        <v>287.85399999999998</v>
      </c>
      <c r="D120" s="91"/>
    </row>
    <row r="121" spans="1:4">
      <c r="A121" s="90">
        <v>44390</v>
      </c>
      <c r="B121" s="91">
        <v>4.2220000000000004</v>
      </c>
      <c r="C121" s="91">
        <v>287.233</v>
      </c>
      <c r="D121" s="91"/>
    </row>
    <row r="122" spans="1:4">
      <c r="A122" s="90">
        <v>44391</v>
      </c>
      <c r="B122" s="91">
        <v>4.2009999999999996</v>
      </c>
      <c r="C122" s="91">
        <v>282.10300000000001</v>
      </c>
      <c r="D122" s="91"/>
    </row>
    <row r="123" spans="1:4">
      <c r="A123" s="90">
        <v>44392</v>
      </c>
      <c r="B123" s="91">
        <v>4.2220000000000004</v>
      </c>
      <c r="C123" s="91">
        <v>289.47699999999998</v>
      </c>
      <c r="D123" s="91"/>
    </row>
    <row r="124" spans="1:4">
      <c r="A124" s="90">
        <v>44393</v>
      </c>
      <c r="B124" s="91">
        <v>4.2050000000000001</v>
      </c>
      <c r="C124" s="91">
        <v>292.584</v>
      </c>
      <c r="D124" s="91"/>
    </row>
    <row r="125" spans="1:4">
      <c r="A125" s="90">
        <v>44396</v>
      </c>
      <c r="B125" s="91">
        <v>4.21</v>
      </c>
      <c r="C125" s="91">
        <v>296.97000000000003</v>
      </c>
      <c r="D125" s="91"/>
    </row>
    <row r="126" spans="1:4">
      <c r="A126" s="90">
        <v>44397</v>
      </c>
      <c r="B126" s="91">
        <v>4.2389999999999999</v>
      </c>
      <c r="C126" s="91">
        <v>308.654</v>
      </c>
      <c r="D126" s="91"/>
    </row>
    <row r="127" spans="1:4">
      <c r="A127" s="90">
        <v>44398</v>
      </c>
      <c r="B127" s="91">
        <v>4.2389999999999999</v>
      </c>
      <c r="C127" s="91">
        <v>303.154</v>
      </c>
      <c r="D127" s="91"/>
    </row>
    <row r="128" spans="1:4">
      <c r="A128" s="90">
        <v>44399</v>
      </c>
      <c r="B128" s="91">
        <v>4.242</v>
      </c>
      <c r="C128" s="91">
        <v>291.61599999999999</v>
      </c>
      <c r="D128" s="91"/>
    </row>
    <row r="129" spans="1:4">
      <c r="A129" s="90">
        <v>44400</v>
      </c>
      <c r="B129" s="91">
        <v>4.2439999999999998</v>
      </c>
      <c r="C129" s="91">
        <v>295.745</v>
      </c>
      <c r="D129" s="91"/>
    </row>
    <row r="130" spans="1:4">
      <c r="A130" s="90">
        <v>44403</v>
      </c>
      <c r="B130" s="91">
        <v>4.2460000000000004</v>
      </c>
      <c r="C130" s="91">
        <v>298.88299999999998</v>
      </c>
      <c r="D130" s="91"/>
    </row>
    <row r="131" spans="1:4">
      <c r="A131" s="90">
        <v>44404</v>
      </c>
      <c r="B131" s="91">
        <v>4.2329999999999997</v>
      </c>
      <c r="C131" s="91">
        <v>296.89400000000001</v>
      </c>
      <c r="D131" s="91"/>
    </row>
    <row r="132" spans="1:4">
      <c r="A132" s="90">
        <v>44405</v>
      </c>
      <c r="B132" s="91">
        <v>4.2320000000000002</v>
      </c>
      <c r="C132" s="91">
        <v>300.37099999999998</v>
      </c>
      <c r="D132" s="91"/>
    </row>
    <row r="133" spans="1:4">
      <c r="A133" s="90">
        <v>44406</v>
      </c>
      <c r="B133" s="91">
        <v>4.2489999999999997</v>
      </c>
      <c r="C133" s="91">
        <v>295.25400000000002</v>
      </c>
      <c r="D133" s="91"/>
    </row>
    <row r="134" spans="1:4">
      <c r="A134" s="90">
        <v>44407</v>
      </c>
      <c r="B134" s="91">
        <v>4.2389999999999999</v>
      </c>
      <c r="C134" s="91">
        <v>297.39400000000001</v>
      </c>
      <c r="D134" s="91"/>
    </row>
    <row r="135" spans="1:4">
      <c r="A135" s="90">
        <v>44410</v>
      </c>
      <c r="B135" s="91">
        <v>4.1920000000000002</v>
      </c>
      <c r="C135" s="91">
        <v>296.95400000000001</v>
      </c>
      <c r="D135" s="91"/>
    </row>
    <row r="136" spans="1:4">
      <c r="A136" s="90">
        <v>44411</v>
      </c>
      <c r="B136" s="91">
        <v>4.2119999999999997</v>
      </c>
      <c r="C136" s="91">
        <v>299.327</v>
      </c>
      <c r="D136" s="91"/>
    </row>
    <row r="137" spans="1:4">
      <c r="A137" s="90">
        <v>44412</v>
      </c>
      <c r="B137" s="91">
        <v>4.2210000000000001</v>
      </c>
      <c r="C137" s="91">
        <v>300.41699999999997</v>
      </c>
      <c r="D137" s="91"/>
    </row>
    <row r="138" spans="1:4">
      <c r="A138" s="90">
        <v>44413</v>
      </c>
      <c r="B138" s="91">
        <v>4.242</v>
      </c>
      <c r="C138" s="91">
        <v>301.43200000000002</v>
      </c>
      <c r="D138" s="91"/>
    </row>
    <row r="139" spans="1:4">
      <c r="A139" s="90">
        <v>44414</v>
      </c>
      <c r="B139" s="91">
        <v>4.2560000000000002</v>
      </c>
      <c r="C139" s="91">
        <v>293.62799999999999</v>
      </c>
      <c r="D139" s="91"/>
    </row>
    <row r="140" spans="1:4">
      <c r="A140" s="90">
        <v>44417</v>
      </c>
      <c r="B140" s="91">
        <v>4.26</v>
      </c>
      <c r="C140" s="91">
        <v>292.14800000000002</v>
      </c>
      <c r="D140" s="91"/>
    </row>
    <row r="141" spans="1:4">
      <c r="A141" s="90">
        <v>44418</v>
      </c>
      <c r="B141" s="91">
        <v>4.2610000000000001</v>
      </c>
      <c r="C141" s="91">
        <v>291.09399999999999</v>
      </c>
      <c r="D141" s="91"/>
    </row>
    <row r="142" spans="1:4">
      <c r="A142" s="90">
        <v>44419</v>
      </c>
      <c r="B142" s="91">
        <v>4.2430000000000003</v>
      </c>
      <c r="C142" s="91">
        <v>288.41800000000001</v>
      </c>
      <c r="D142" s="91"/>
    </row>
    <row r="143" spans="1:4">
      <c r="A143" s="90">
        <v>44420</v>
      </c>
      <c r="B143" s="91">
        <v>4.2480000000000002</v>
      </c>
      <c r="C143" s="91">
        <v>292.05200000000002</v>
      </c>
      <c r="D143" s="91"/>
    </row>
    <row r="144" spans="1:4">
      <c r="A144" s="90">
        <v>44421</v>
      </c>
      <c r="B144" s="91">
        <v>4.2450000000000001</v>
      </c>
      <c r="C144" s="91">
        <v>296.85500000000002</v>
      </c>
      <c r="D144" s="91"/>
    </row>
    <row r="145" spans="1:4">
      <c r="A145" s="90">
        <v>44424</v>
      </c>
      <c r="B145" s="91">
        <v>4.2750000000000004</v>
      </c>
      <c r="C145" s="91">
        <v>298.971</v>
      </c>
      <c r="D145" s="91"/>
    </row>
    <row r="146" spans="1:4">
      <c r="A146" s="90">
        <v>44425</v>
      </c>
      <c r="B146" s="91">
        <v>4.2530000000000001</v>
      </c>
      <c r="C146" s="91">
        <v>301.786</v>
      </c>
      <c r="D146" s="91"/>
    </row>
    <row r="147" spans="1:4">
      <c r="A147" s="90">
        <v>44426</v>
      </c>
      <c r="B147" s="91">
        <v>4.2450000000000001</v>
      </c>
      <c r="C147" s="91">
        <v>298.39600000000002</v>
      </c>
      <c r="D147" s="91"/>
    </row>
    <row r="148" spans="1:4">
      <c r="A148" s="90">
        <v>44427</v>
      </c>
      <c r="B148" s="91">
        <v>4.2359999999999998</v>
      </c>
      <c r="C148" s="91">
        <v>301.57400000000001</v>
      </c>
      <c r="D148" s="91"/>
    </row>
    <row r="149" spans="1:4">
      <c r="A149" s="90">
        <v>44428</v>
      </c>
      <c r="B149" s="91">
        <v>4.2590000000000003</v>
      </c>
      <c r="C149" s="91">
        <v>300.02999999999997</v>
      </c>
      <c r="D149" s="91"/>
    </row>
    <row r="150" spans="1:4">
      <c r="A150" s="90">
        <v>44431</v>
      </c>
      <c r="B150" s="91">
        <v>4.2709999999999999</v>
      </c>
      <c r="C150" s="91">
        <v>299.79599999999999</v>
      </c>
      <c r="D150" s="91"/>
    </row>
    <row r="151" spans="1:4">
      <c r="A151" s="90">
        <v>44432</v>
      </c>
      <c r="B151" s="91">
        <v>4.2839999999999998</v>
      </c>
      <c r="C151" s="91">
        <v>300.72199999999998</v>
      </c>
      <c r="D151" s="91"/>
    </row>
    <row r="152" spans="1:4">
      <c r="A152" s="90">
        <v>44433</v>
      </c>
      <c r="B152" s="91">
        <v>4.2560000000000002</v>
      </c>
      <c r="C152" s="91">
        <v>289.43700000000001</v>
      </c>
      <c r="D152" s="91"/>
    </row>
    <row r="153" spans="1:4">
      <c r="A153" s="90">
        <v>44434</v>
      </c>
      <c r="B153" s="91">
        <v>4.2519999999999998</v>
      </c>
      <c r="C153" s="91">
        <v>288.91300000000001</v>
      </c>
      <c r="D153" s="91"/>
    </row>
    <row r="154" spans="1:4">
      <c r="A154" s="90">
        <v>44435</v>
      </c>
      <c r="B154" s="91">
        <v>4.2320000000000002</v>
      </c>
      <c r="C154" s="91">
        <v>290.72500000000002</v>
      </c>
      <c r="D154" s="91"/>
    </row>
    <row r="155" spans="1:4">
      <c r="A155" s="90">
        <v>44438</v>
      </c>
      <c r="B155" s="91">
        <v>4.25</v>
      </c>
      <c r="C155" s="91">
        <v>292.19799999999998</v>
      </c>
      <c r="D155" s="91"/>
    </row>
    <row r="156" spans="1:4">
      <c r="A156" s="90">
        <v>44439</v>
      </c>
      <c r="B156" s="91">
        <v>4.24</v>
      </c>
      <c r="C156" s="91">
        <v>294.089</v>
      </c>
      <c r="D156" s="91"/>
    </row>
    <row r="157" spans="1:4">
      <c r="A157" s="90">
        <v>44440</v>
      </c>
      <c r="B157" s="91">
        <v>4.2279999999999998</v>
      </c>
      <c r="C157" s="91">
        <v>290.95800000000003</v>
      </c>
      <c r="D157" s="91"/>
    </row>
    <row r="158" spans="1:4">
      <c r="A158" s="90">
        <v>44441</v>
      </c>
      <c r="B158" s="91">
        <v>4.141</v>
      </c>
      <c r="C158" s="91">
        <v>286.32499999999999</v>
      </c>
      <c r="D158" s="91"/>
    </row>
    <row r="159" spans="1:4">
      <c r="A159" s="90">
        <v>44442</v>
      </c>
      <c r="B159" s="91">
        <v>4.1349999999999998</v>
      </c>
      <c r="C159" s="91">
        <v>281.31599999999997</v>
      </c>
      <c r="D159" s="91"/>
    </row>
    <row r="160" spans="1:4">
      <c r="A160" s="90">
        <v>44445</v>
      </c>
      <c r="B160" s="91">
        <v>4.1349999999999998</v>
      </c>
      <c r="C160" s="91">
        <v>281.31599999999997</v>
      </c>
      <c r="D160" s="91"/>
    </row>
    <row r="161" spans="1:4">
      <c r="A161" s="90">
        <v>44446</v>
      </c>
      <c r="B161" s="91">
        <v>4.165</v>
      </c>
      <c r="C161" s="91">
        <v>277.30399999999997</v>
      </c>
      <c r="D161" s="91"/>
    </row>
    <row r="162" spans="1:4">
      <c r="A162" s="90">
        <v>44447</v>
      </c>
      <c r="B162" s="91">
        <v>4.1559999999999997</v>
      </c>
      <c r="C162" s="91">
        <v>278.66899999999998</v>
      </c>
      <c r="D162" s="91"/>
    </row>
    <row r="163" spans="1:4">
      <c r="A163" s="90">
        <v>44448</v>
      </c>
      <c r="B163" s="91">
        <v>4.1479999999999997</v>
      </c>
      <c r="C163" s="91">
        <v>279.08999999999997</v>
      </c>
      <c r="D163" s="91"/>
    </row>
    <row r="164" spans="1:4">
      <c r="A164" s="90">
        <v>44449</v>
      </c>
      <c r="B164" s="91">
        <v>4.1189999999999998</v>
      </c>
      <c r="C164" s="91">
        <v>275.166</v>
      </c>
      <c r="D164" s="91"/>
    </row>
    <row r="165" spans="1:4">
      <c r="A165" s="90">
        <v>44452</v>
      </c>
      <c r="B165" s="91">
        <v>4.1020000000000003</v>
      </c>
      <c r="C165" s="91">
        <v>277.52999999999997</v>
      </c>
      <c r="D165" s="91"/>
    </row>
    <row r="166" spans="1:4">
      <c r="A166" s="90">
        <v>44453</v>
      </c>
      <c r="B166" s="91">
        <v>4.0439999999999996</v>
      </c>
      <c r="C166" s="91">
        <v>276.24200000000002</v>
      </c>
      <c r="D166" s="91"/>
    </row>
    <row r="167" spans="1:4">
      <c r="A167" s="90">
        <v>44454</v>
      </c>
      <c r="B167" s="91">
        <v>4.0010000000000003</v>
      </c>
      <c r="C167" s="91">
        <v>277.161</v>
      </c>
      <c r="D167" s="91"/>
    </row>
    <row r="168" spans="1:4">
      <c r="A168" s="90">
        <v>44455</v>
      </c>
      <c r="B168" s="91">
        <v>3.996</v>
      </c>
      <c r="C168" s="91">
        <v>263.30099999999999</v>
      </c>
      <c r="D168" s="91"/>
    </row>
    <row r="169" spans="1:4">
      <c r="A169" s="90">
        <v>44456</v>
      </c>
      <c r="B169" s="91">
        <v>3.9470000000000001</v>
      </c>
      <c r="C169" s="91">
        <v>255.191</v>
      </c>
      <c r="D169" s="91"/>
    </row>
    <row r="170" spans="1:4">
      <c r="A170" s="90">
        <v>44459</v>
      </c>
      <c r="B170" s="91">
        <v>4.0149999999999997</v>
      </c>
      <c r="C170" s="91">
        <v>267.65100000000001</v>
      </c>
      <c r="D170" s="91"/>
    </row>
    <row r="171" spans="1:4">
      <c r="A171" s="90">
        <v>44460</v>
      </c>
      <c r="B171" s="91">
        <v>4.0069999999999997</v>
      </c>
      <c r="C171" s="91">
        <v>266.61399999999998</v>
      </c>
      <c r="D171" s="91"/>
    </row>
    <row r="172" spans="1:4">
      <c r="A172" s="90">
        <v>44461</v>
      </c>
      <c r="B172" s="91">
        <v>4.0410000000000004</v>
      </c>
      <c r="C172" s="91">
        <v>266.52699999999999</v>
      </c>
      <c r="D172" s="91"/>
    </row>
    <row r="173" spans="1:4">
      <c r="A173" s="90">
        <v>44462</v>
      </c>
      <c r="B173" s="91">
        <v>4.08</v>
      </c>
      <c r="C173" s="91">
        <v>269.28899999999999</v>
      </c>
      <c r="D173" s="91"/>
    </row>
    <row r="174" spans="1:4">
      <c r="A174" s="90">
        <v>44463</v>
      </c>
      <c r="B174" s="91">
        <v>4.1420000000000003</v>
      </c>
      <c r="C174" s="91">
        <v>266.31599999999997</v>
      </c>
      <c r="D174" s="91"/>
    </row>
    <row r="175" spans="1:4">
      <c r="A175" s="90">
        <v>44466</v>
      </c>
      <c r="B175" s="91">
        <v>4.2009999999999996</v>
      </c>
      <c r="C175" s="91">
        <v>263.89499999999998</v>
      </c>
      <c r="D175" s="91"/>
    </row>
    <row r="176" spans="1:4">
      <c r="A176" s="90">
        <v>44467</v>
      </c>
      <c r="B176" s="91">
        <v>4.2910000000000004</v>
      </c>
      <c r="C176" s="91">
        <v>266.90699999999998</v>
      </c>
      <c r="D176" s="91"/>
    </row>
    <row r="177" spans="1:4">
      <c r="A177" s="90">
        <v>44468</v>
      </c>
      <c r="B177" s="91">
        <v>4.282</v>
      </c>
      <c r="C177" s="91">
        <v>274.29500000000002</v>
      </c>
      <c r="D177" s="91"/>
    </row>
    <row r="178" spans="1:4">
      <c r="A178" s="90">
        <v>44469</v>
      </c>
      <c r="B178" s="91">
        <v>4.2880000000000003</v>
      </c>
      <c r="C178" s="91">
        <v>277.68799999999999</v>
      </c>
      <c r="D178" s="91"/>
    </row>
    <row r="179" spans="1:4">
      <c r="A179" s="90">
        <v>44470</v>
      </c>
      <c r="B179" s="91">
        <v>4.3150000000000004</v>
      </c>
      <c r="C179" s="91">
        <v>311.584</v>
      </c>
      <c r="D179" s="91"/>
    </row>
    <row r="180" spans="1:4">
      <c r="A180" s="90">
        <v>44473</v>
      </c>
      <c r="B180" s="91">
        <v>4.4030000000000005</v>
      </c>
      <c r="C180" s="91">
        <v>316.56200000000001</v>
      </c>
      <c r="D180" s="91"/>
    </row>
    <row r="181" spans="1:4">
      <c r="A181" s="90">
        <v>44474</v>
      </c>
      <c r="B181" s="91">
        <v>4.4130000000000003</v>
      </c>
      <c r="C181" s="91">
        <v>313.786</v>
      </c>
      <c r="D181" s="91"/>
    </row>
    <row r="182" spans="1:4">
      <c r="A182" s="90">
        <v>44475</v>
      </c>
      <c r="B182" s="91">
        <v>4.444</v>
      </c>
      <c r="C182" s="91">
        <v>317.18200000000002</v>
      </c>
      <c r="D182" s="91"/>
    </row>
    <row r="183" spans="1:4">
      <c r="A183" s="90">
        <v>44476</v>
      </c>
      <c r="B183" s="91">
        <v>4.4630000000000001</v>
      </c>
      <c r="C183" s="91">
        <v>312.959</v>
      </c>
      <c r="D183" s="91"/>
    </row>
    <row r="184" spans="1:4">
      <c r="A184" s="90">
        <v>44477</v>
      </c>
      <c r="B184" s="91">
        <v>4.4550000000000001</v>
      </c>
      <c r="C184" s="91">
        <v>309.20999999999998</v>
      </c>
      <c r="D184" s="91"/>
    </row>
    <row r="185" spans="1:4">
      <c r="A185" s="90">
        <v>44480</v>
      </c>
      <c r="B185" s="91">
        <v>4.4550000000000001</v>
      </c>
      <c r="C185" s="91">
        <v>309.20999999999998</v>
      </c>
      <c r="D185" s="91"/>
    </row>
    <row r="186" spans="1:4">
      <c r="A186" s="90">
        <v>44481</v>
      </c>
      <c r="B186" s="91">
        <v>4.4020000000000001</v>
      </c>
      <c r="C186" s="91">
        <v>308.14100000000002</v>
      </c>
      <c r="D186" s="91"/>
    </row>
    <row r="187" spans="1:4">
      <c r="A187" s="90">
        <v>44482</v>
      </c>
      <c r="B187" s="91">
        <v>4.3760000000000003</v>
      </c>
      <c r="C187" s="91">
        <v>309.04199999999997</v>
      </c>
      <c r="D187" s="91"/>
    </row>
    <row r="188" spans="1:4">
      <c r="A188" s="90">
        <v>44483</v>
      </c>
      <c r="B188" s="91">
        <v>4.3330000000000002</v>
      </c>
      <c r="C188" s="91">
        <v>307.48200000000003</v>
      </c>
      <c r="D188" s="91"/>
    </row>
    <row r="189" spans="1:4">
      <c r="A189" s="90">
        <v>44484</v>
      </c>
      <c r="B189" s="91">
        <v>4.3319999999999999</v>
      </c>
      <c r="C189" s="91">
        <v>300.851</v>
      </c>
      <c r="D189" s="91"/>
    </row>
    <row r="190" spans="1:4">
      <c r="A190" s="90">
        <v>44487</v>
      </c>
      <c r="B190" s="91">
        <v>4.3230000000000004</v>
      </c>
      <c r="C190" s="91">
        <v>298.73399999999998</v>
      </c>
      <c r="D190" s="91"/>
    </row>
    <row r="191" spans="1:4">
      <c r="A191" s="90">
        <v>44488</v>
      </c>
      <c r="B191" s="91">
        <v>4.3890000000000002</v>
      </c>
      <c r="C191" s="91">
        <v>301.44900000000001</v>
      </c>
      <c r="D191" s="91"/>
    </row>
    <row r="192" spans="1:4">
      <c r="A192" s="90">
        <v>44489</v>
      </c>
      <c r="B192" s="91">
        <v>4.4039999999999999</v>
      </c>
      <c r="C192" s="91">
        <v>297.95100000000002</v>
      </c>
      <c r="D192" s="91"/>
    </row>
    <row r="193" spans="1:4">
      <c r="A193" s="90">
        <v>44490</v>
      </c>
      <c r="B193" s="91">
        <v>4.399</v>
      </c>
      <c r="C193" s="91">
        <v>296.79500000000002</v>
      </c>
      <c r="D193" s="91"/>
    </row>
    <row r="194" spans="1:4">
      <c r="A194" s="90">
        <v>44491</v>
      </c>
      <c r="B194" s="91">
        <v>4.383</v>
      </c>
      <c r="C194" s="91">
        <v>300.964</v>
      </c>
      <c r="D194" s="91"/>
    </row>
    <row r="195" spans="1:4">
      <c r="A195" s="90">
        <v>44494</v>
      </c>
      <c r="B195" s="91">
        <v>4.4509999999999996</v>
      </c>
      <c r="C195" s="91">
        <v>305.51799999999997</v>
      </c>
      <c r="D195" s="91"/>
    </row>
    <row r="196" spans="1:4">
      <c r="A196" s="90">
        <v>44495</v>
      </c>
      <c r="B196" s="91">
        <v>4.4450000000000003</v>
      </c>
      <c r="C196" s="91">
        <v>306.38200000000001</v>
      </c>
      <c r="D196" s="91"/>
    </row>
    <row r="197" spans="1:4">
      <c r="A197" s="90">
        <v>44496</v>
      </c>
      <c r="B197" s="91">
        <v>4.4050000000000002</v>
      </c>
      <c r="C197" s="91">
        <v>309.35300000000001</v>
      </c>
      <c r="D197" s="91"/>
    </row>
    <row r="198" spans="1:4">
      <c r="A198" s="90">
        <v>44497</v>
      </c>
      <c r="B198" s="91">
        <v>4.4400000000000004</v>
      </c>
      <c r="C198" s="91">
        <v>312.18099999999998</v>
      </c>
      <c r="D198" s="91"/>
    </row>
    <row r="199" spans="1:4">
      <c r="A199" s="90">
        <v>44498</v>
      </c>
      <c r="B199" s="91">
        <v>4.444</v>
      </c>
      <c r="C199" s="91">
        <v>314.16500000000002</v>
      </c>
      <c r="D199" s="91"/>
    </row>
    <row r="200" spans="1:4">
      <c r="A200" s="90">
        <v>44501</v>
      </c>
      <c r="B200" s="91">
        <v>4.4420000000000002</v>
      </c>
      <c r="C200" s="91">
        <v>313.29500000000002</v>
      </c>
      <c r="D200" s="91"/>
    </row>
    <row r="201" spans="1:4">
      <c r="A201" s="90">
        <v>44502</v>
      </c>
      <c r="B201" s="91">
        <v>4.4420000000000002</v>
      </c>
      <c r="C201" s="91">
        <v>313.10300000000001</v>
      </c>
      <c r="D201" s="91"/>
    </row>
    <row r="202" spans="1:4">
      <c r="A202" s="90">
        <v>44503</v>
      </c>
      <c r="B202" s="91">
        <v>4.4459999999999997</v>
      </c>
      <c r="C202" s="91">
        <v>307.89299999999997</v>
      </c>
      <c r="D202" s="91"/>
    </row>
    <row r="203" spans="1:4">
      <c r="A203" s="90">
        <v>44504</v>
      </c>
      <c r="B203" s="91">
        <v>4.4160000000000004</v>
      </c>
      <c r="C203" s="91">
        <v>313.08199999999999</v>
      </c>
      <c r="D203" s="91"/>
    </row>
    <row r="204" spans="1:4">
      <c r="A204" s="90">
        <v>44505</v>
      </c>
      <c r="B204" s="91">
        <v>4.3810000000000002</v>
      </c>
      <c r="C204" s="91">
        <v>317.69400000000002</v>
      </c>
      <c r="D204" s="91"/>
    </row>
    <row r="205" spans="1:4">
      <c r="A205" s="90">
        <v>44508</v>
      </c>
      <c r="B205" s="91">
        <v>4.4329999999999998</v>
      </c>
      <c r="C205" s="91">
        <v>316.255</v>
      </c>
      <c r="D205" s="91"/>
    </row>
    <row r="206" spans="1:4">
      <c r="A206" s="90">
        <v>44509</v>
      </c>
      <c r="B206" s="91">
        <v>4.38</v>
      </c>
      <c r="C206" s="91">
        <v>317.82</v>
      </c>
      <c r="D206" s="91"/>
    </row>
    <row r="207" spans="1:4">
      <c r="A207" s="90">
        <v>44510</v>
      </c>
      <c r="B207" s="91">
        <v>4.45</v>
      </c>
      <c r="C207" s="91">
        <v>313.39999999999998</v>
      </c>
      <c r="D207" s="91"/>
    </row>
    <row r="208" spans="1:4">
      <c r="A208" s="90">
        <v>44511</v>
      </c>
      <c r="B208" s="91">
        <v>4.45</v>
      </c>
      <c r="C208" s="91">
        <v>313.39999999999998</v>
      </c>
      <c r="D208" s="91"/>
    </row>
    <row r="209" spans="1:4">
      <c r="A209" s="90">
        <v>44512</v>
      </c>
      <c r="B209" s="91">
        <v>4.4279999999999999</v>
      </c>
      <c r="C209" s="91">
        <v>308.89299999999997</v>
      </c>
      <c r="D209" s="91"/>
    </row>
    <row r="210" spans="1:4">
      <c r="A210" s="90">
        <v>44515</v>
      </c>
      <c r="B210" s="91">
        <v>4.452</v>
      </c>
      <c r="C210" s="91">
        <v>306.33600000000001</v>
      </c>
      <c r="D210" s="91"/>
    </row>
    <row r="211" spans="1:4">
      <c r="A211" s="90">
        <v>44516</v>
      </c>
      <c r="B211" s="91">
        <v>4.4550000000000001</v>
      </c>
      <c r="C211" s="91">
        <v>304.42700000000002</v>
      </c>
      <c r="D211" s="91"/>
    </row>
    <row r="212" spans="1:4">
      <c r="A212" s="90">
        <v>44517</v>
      </c>
      <c r="B212" s="91">
        <v>4.5129999999999999</v>
      </c>
      <c r="C212" s="91">
        <v>313.82900000000001</v>
      </c>
      <c r="D212" s="91"/>
    </row>
    <row r="213" spans="1:4">
      <c r="A213" s="90">
        <v>44518</v>
      </c>
      <c r="B213" s="91">
        <v>4.508</v>
      </c>
      <c r="C213" s="91">
        <v>314.33499999999998</v>
      </c>
      <c r="D213" s="91"/>
    </row>
    <row r="214" spans="1:4">
      <c r="A214" s="90">
        <v>44519</v>
      </c>
      <c r="B214" s="91">
        <v>4.5170000000000003</v>
      </c>
      <c r="C214" s="91">
        <v>317.30200000000002</v>
      </c>
      <c r="D214" s="91"/>
    </row>
    <row r="215" spans="1:4">
      <c r="A215" s="90">
        <v>44522</v>
      </c>
      <c r="B215" s="91">
        <v>4.5570000000000004</v>
      </c>
      <c r="C215" s="91">
        <v>313.923</v>
      </c>
      <c r="D215" s="91"/>
    </row>
    <row r="216" spans="1:4">
      <c r="A216" s="90">
        <v>44523</v>
      </c>
      <c r="B216" s="91">
        <v>4.6319999999999997</v>
      </c>
      <c r="C216" s="91">
        <v>318.30700000000002</v>
      </c>
      <c r="D216" s="91"/>
    </row>
    <row r="217" spans="1:4">
      <c r="A217" s="90">
        <v>44524</v>
      </c>
      <c r="B217" s="91">
        <v>4.585</v>
      </c>
      <c r="C217" s="91">
        <v>316.20699999999999</v>
      </c>
      <c r="D217" s="91"/>
    </row>
    <row r="218" spans="1:4">
      <c r="A218" s="90">
        <v>44525</v>
      </c>
      <c r="B218" s="91">
        <v>4.585</v>
      </c>
      <c r="C218" s="91">
        <v>316.20699999999999</v>
      </c>
      <c r="D218" s="91"/>
    </row>
    <row r="219" spans="1:4">
      <c r="A219" s="90">
        <v>44526</v>
      </c>
      <c r="B219" s="91">
        <v>4.5780000000000003</v>
      </c>
      <c r="C219" s="91">
        <v>332.59399999999999</v>
      </c>
      <c r="D219" s="91"/>
    </row>
    <row r="220" spans="1:4">
      <c r="A220" s="90">
        <v>44529</v>
      </c>
      <c r="B220" s="91">
        <v>4.68</v>
      </c>
      <c r="C220" s="91">
        <v>338.20600000000002</v>
      </c>
      <c r="D220" s="91"/>
    </row>
    <row r="221" spans="1:4">
      <c r="A221" s="90">
        <v>44530</v>
      </c>
      <c r="B221" s="91">
        <v>4.6790000000000003</v>
      </c>
      <c r="C221" s="91">
        <v>341.98399999999998</v>
      </c>
      <c r="D221" s="91"/>
    </row>
    <row r="222" spans="1:4">
      <c r="A222" s="90">
        <v>44531</v>
      </c>
      <c r="B222" s="91">
        <v>4.6399999999999997</v>
      </c>
      <c r="C222" s="91">
        <v>342.99799999999999</v>
      </c>
      <c r="D222" s="91"/>
    </row>
    <row r="223" spans="1:4">
      <c r="A223" s="90">
        <v>44532</v>
      </c>
      <c r="B223" s="91">
        <v>4.6289999999999996</v>
      </c>
      <c r="C223" s="91">
        <v>337.49099999999999</v>
      </c>
      <c r="D223" s="91"/>
    </row>
    <row r="224" spans="1:4">
      <c r="A224" s="90">
        <v>44533</v>
      </c>
      <c r="B224" s="91">
        <v>4.6189999999999998</v>
      </c>
      <c r="C224" s="91">
        <v>343.98599999999999</v>
      </c>
      <c r="D224" s="91"/>
    </row>
    <row r="225" spans="1:4">
      <c r="A225" s="90">
        <v>44536</v>
      </c>
      <c r="B225" s="91">
        <v>4.6059999999999999</v>
      </c>
      <c r="C225" s="91">
        <v>333.94299999999998</v>
      </c>
      <c r="D225" s="91"/>
    </row>
    <row r="226" spans="1:4">
      <c r="A226" s="90">
        <v>44537</v>
      </c>
      <c r="B226" s="91">
        <v>4.5590000000000002</v>
      </c>
      <c r="C226" s="91">
        <v>325.642</v>
      </c>
      <c r="D226" s="91"/>
    </row>
    <row r="227" spans="1:4">
      <c r="A227" s="90">
        <v>44538</v>
      </c>
      <c r="B227" s="91">
        <v>4.5839999999999996</v>
      </c>
      <c r="C227" s="91">
        <v>324.68900000000002</v>
      </c>
      <c r="D227" s="91"/>
    </row>
    <row r="228" spans="1:4">
      <c r="A228" s="90">
        <v>44539</v>
      </c>
      <c r="B228" s="91">
        <v>4.5110000000000001</v>
      </c>
      <c r="C228" s="91">
        <v>319.78399999999999</v>
      </c>
      <c r="D228" s="91"/>
    </row>
    <row r="229" spans="1:4">
      <c r="A229" s="90">
        <v>44540</v>
      </c>
      <c r="B229" s="91">
        <v>4.5359999999999996</v>
      </c>
      <c r="C229" s="91">
        <v>321.92599999999999</v>
      </c>
      <c r="D229" s="91"/>
    </row>
    <row r="230" spans="1:4">
      <c r="A230" s="90">
        <v>44543</v>
      </c>
      <c r="B230" s="91">
        <v>4.4930000000000003</v>
      </c>
      <c r="C230" s="91">
        <v>324.54599999999999</v>
      </c>
      <c r="D230" s="91"/>
    </row>
    <row r="231" spans="1:4">
      <c r="A231" s="90">
        <v>44544</v>
      </c>
      <c r="B231" s="91">
        <v>4.4980000000000002</v>
      </c>
      <c r="C231" s="91">
        <v>322.70999999999998</v>
      </c>
      <c r="D231" s="91"/>
    </row>
    <row r="232" spans="1:4">
      <c r="A232" s="90">
        <v>44545</v>
      </c>
      <c r="B232" s="91">
        <v>4.4950000000000001</v>
      </c>
      <c r="C232" s="91">
        <v>322.339</v>
      </c>
      <c r="D232" s="91"/>
    </row>
    <row r="233" spans="1:4">
      <c r="A233" s="90">
        <v>44546</v>
      </c>
      <c r="B233" s="91">
        <v>4.4930000000000003</v>
      </c>
      <c r="C233" s="91">
        <v>327.71600000000001</v>
      </c>
      <c r="D233" s="91"/>
    </row>
    <row r="234" spans="1:4">
      <c r="A234" s="90">
        <v>44547</v>
      </c>
      <c r="B234" s="91">
        <v>4.4690000000000003</v>
      </c>
      <c r="C234" s="91">
        <v>327.21800000000002</v>
      </c>
      <c r="D234" s="91"/>
    </row>
    <row r="235" spans="1:4">
      <c r="A235" s="90">
        <v>44550</v>
      </c>
      <c r="B235" s="91">
        <v>4.4969999999999999</v>
      </c>
      <c r="C235" s="91">
        <v>326.42</v>
      </c>
      <c r="D235" s="91"/>
    </row>
    <row r="236" spans="1:4">
      <c r="A236" s="90">
        <v>44551</v>
      </c>
      <c r="B236" s="91">
        <v>4.4870000000000001</v>
      </c>
      <c r="C236" s="91">
        <v>322.02699999999999</v>
      </c>
      <c r="D236" s="91"/>
    </row>
    <row r="237" spans="1:4">
      <c r="A237" s="90">
        <v>44552</v>
      </c>
      <c r="B237" s="91">
        <v>4.4870000000000001</v>
      </c>
      <c r="C237" s="91">
        <v>322.26</v>
      </c>
      <c r="D237" s="91"/>
    </row>
    <row r="238" spans="1:4">
      <c r="A238" s="90">
        <v>44553</v>
      </c>
      <c r="B238" s="91">
        <v>4.508</v>
      </c>
      <c r="C238" s="91">
        <v>319.904</v>
      </c>
      <c r="D238" s="91"/>
    </row>
    <row r="239" spans="1:4">
      <c r="A239" s="90">
        <v>44554</v>
      </c>
      <c r="B239" s="91">
        <v>4.508</v>
      </c>
      <c r="C239" s="91">
        <v>319.904</v>
      </c>
      <c r="D239" s="91"/>
    </row>
    <row r="240" spans="1:4">
      <c r="A240" s="90">
        <v>44557</v>
      </c>
      <c r="B240" s="91">
        <v>4.51</v>
      </c>
      <c r="C240" s="91">
        <v>321.32600000000002</v>
      </c>
      <c r="D240" s="91"/>
    </row>
    <row r="241" spans="1:4">
      <c r="A241" s="90">
        <v>44558</v>
      </c>
      <c r="B241" s="91">
        <v>4.5179999999999998</v>
      </c>
      <c r="C241" s="91">
        <v>322.16300000000001</v>
      </c>
      <c r="D241" s="91"/>
    </row>
    <row r="242" spans="1:4">
      <c r="A242" s="90">
        <v>44559</v>
      </c>
      <c r="B242" s="91">
        <v>4.5049999999999999</v>
      </c>
      <c r="C242" s="91">
        <v>315.68099999999998</v>
      </c>
      <c r="D242" s="91"/>
    </row>
    <row r="243" spans="1:4">
      <c r="A243" s="90">
        <v>44560</v>
      </c>
      <c r="B243" s="91">
        <v>4.4829999999999997</v>
      </c>
      <c r="C243" s="91">
        <v>316.39800000000002</v>
      </c>
      <c r="D243" s="91"/>
    </row>
    <row r="244" spans="1:4">
      <c r="A244" s="90">
        <v>44561</v>
      </c>
      <c r="B244" s="91">
        <v>4.5019999999999998</v>
      </c>
      <c r="C244" s="91">
        <v>317.25200000000001</v>
      </c>
      <c r="D244" s="91"/>
    </row>
    <row r="245" spans="1:4">
      <c r="A245" s="90">
        <v>44564</v>
      </c>
      <c r="B245" s="91">
        <v>4.5149999999999997</v>
      </c>
      <c r="C245" s="91">
        <v>308.76100000000002</v>
      </c>
      <c r="D245" s="91"/>
    </row>
    <row r="246" spans="1:4">
      <c r="A246" s="90">
        <v>44565</v>
      </c>
      <c r="B246" s="91">
        <v>4.5</v>
      </c>
      <c r="C246" s="91">
        <v>307.88600000000002</v>
      </c>
      <c r="D246" s="91"/>
    </row>
    <row r="247" spans="1:4">
      <c r="A247" s="90">
        <v>44566</v>
      </c>
      <c r="B247" s="91">
        <v>4.5389999999999997</v>
      </c>
      <c r="C247" s="91">
        <v>305.86399999999998</v>
      </c>
      <c r="D247" s="91"/>
    </row>
    <row r="248" spans="1:4">
      <c r="A248" s="90">
        <v>44567</v>
      </c>
      <c r="B248" s="91">
        <v>4.5810000000000004</v>
      </c>
      <c r="C248" s="91">
        <v>307.61599999999999</v>
      </c>
      <c r="D248" s="91"/>
    </row>
    <row r="249" spans="1:4">
      <c r="A249" s="90">
        <v>44568</v>
      </c>
      <c r="B249" s="91">
        <v>4.5609999999999999</v>
      </c>
      <c r="C249" s="91">
        <v>301.25700000000001</v>
      </c>
      <c r="D249" s="91"/>
    </row>
    <row r="250" spans="1:4">
      <c r="A250" s="90">
        <v>44571</v>
      </c>
      <c r="B250" s="91">
        <v>4.6390000000000002</v>
      </c>
      <c r="C250" s="91">
        <v>306.988</v>
      </c>
      <c r="D250" s="91"/>
    </row>
    <row r="251" spans="1:4">
      <c r="A251" s="90">
        <v>44572</v>
      </c>
      <c r="B251" s="91">
        <v>4.6189999999999998</v>
      </c>
      <c r="C251" s="91">
        <v>308.78699999999998</v>
      </c>
      <c r="D251" s="91"/>
    </row>
    <row r="252" spans="1:4">
      <c r="A252" s="90">
        <v>44573</v>
      </c>
      <c r="B252" s="91">
        <v>4.6360000000000001</v>
      </c>
      <c r="C252" s="91">
        <v>310.38600000000002</v>
      </c>
      <c r="D252" s="91"/>
    </row>
    <row r="253" spans="1:4">
      <c r="A253" s="90">
        <v>44574</v>
      </c>
      <c r="B253" s="91">
        <v>4.6070000000000002</v>
      </c>
      <c r="C253" s="91">
        <v>311.91300000000001</v>
      </c>
      <c r="D253" s="91"/>
    </row>
    <row r="254" spans="1:4">
      <c r="A254" s="90">
        <v>44575</v>
      </c>
      <c r="B254" s="91">
        <v>4.6989999999999998</v>
      </c>
      <c r="C254" s="91">
        <v>311.79899999999998</v>
      </c>
      <c r="D254" s="91"/>
    </row>
    <row r="255" spans="1:4">
      <c r="A255" s="90">
        <v>44578</v>
      </c>
      <c r="B255" s="91">
        <v>4.6989999999999998</v>
      </c>
      <c r="C255" s="91">
        <v>311.79899999999998</v>
      </c>
      <c r="D255" s="91"/>
    </row>
    <row r="256" spans="1:4">
      <c r="A256" s="90">
        <v>44579</v>
      </c>
      <c r="B256" s="91">
        <v>4.8019999999999996</v>
      </c>
      <c r="C256" s="91">
        <v>312.18900000000002</v>
      </c>
      <c r="D256" s="91"/>
    </row>
    <row r="257" spans="1:4">
      <c r="A257" s="90">
        <v>44580</v>
      </c>
      <c r="B257" s="91">
        <v>4.7450000000000001</v>
      </c>
      <c r="C257" s="91">
        <v>310.14999999999998</v>
      </c>
      <c r="D257" s="91"/>
    </row>
    <row r="258" spans="1:4">
      <c r="A258" s="90">
        <v>44581</v>
      </c>
      <c r="B258" s="91">
        <v>4.7519999999999998</v>
      </c>
      <c r="C258" s="91">
        <v>315.14400000000001</v>
      </c>
      <c r="D258" s="91"/>
    </row>
    <row r="259" spans="1:4">
      <c r="A259" s="90">
        <v>44582</v>
      </c>
      <c r="B259" s="91">
        <v>4.782</v>
      </c>
      <c r="C259" s="91">
        <v>322.303</v>
      </c>
      <c r="D259" s="91"/>
    </row>
    <row r="260" spans="1:4">
      <c r="A260" s="90">
        <v>44585</v>
      </c>
      <c r="B260" s="91">
        <v>4.8849999999999998</v>
      </c>
      <c r="C260" s="91">
        <v>331.00400000000002</v>
      </c>
      <c r="D260" s="91"/>
    </row>
    <row r="261" spans="1:4">
      <c r="A261" s="90">
        <v>44586</v>
      </c>
      <c r="B261" s="91">
        <v>4.9400000000000004</v>
      </c>
      <c r="C261" s="91">
        <v>336.87700000000001</v>
      </c>
      <c r="D261" s="91"/>
    </row>
    <row r="262" spans="1:4">
      <c r="A262" s="90">
        <v>44587</v>
      </c>
      <c r="B262" s="91">
        <v>5.0170000000000003</v>
      </c>
      <c r="C262" s="91">
        <v>334.38200000000001</v>
      </c>
      <c r="D262" s="91"/>
    </row>
    <row r="263" spans="1:4">
      <c r="A263" s="90">
        <v>44588</v>
      </c>
      <c r="B263" s="91">
        <v>4.9619999999999997</v>
      </c>
      <c r="C263" s="91">
        <v>333.49599999999998</v>
      </c>
      <c r="D263" s="91"/>
    </row>
    <row r="264" spans="1:4">
      <c r="A264" s="90">
        <v>44589</v>
      </c>
      <c r="B264" s="91">
        <v>4.9580000000000002</v>
      </c>
      <c r="C264" s="91">
        <v>336.09100000000001</v>
      </c>
      <c r="D264" s="91"/>
    </row>
    <row r="265" spans="1:4">
      <c r="A265" s="90">
        <v>44592</v>
      </c>
      <c r="B265" s="91">
        <v>4.9489999999999998</v>
      </c>
      <c r="C265" s="91">
        <v>335.11599999999999</v>
      </c>
      <c r="D265" s="91"/>
    </row>
    <row r="266" spans="1:4">
      <c r="A266" s="90">
        <v>44593</v>
      </c>
      <c r="B266" s="91">
        <v>4.9340000000000002</v>
      </c>
      <c r="C266" s="91">
        <v>334.44299999999998</v>
      </c>
      <c r="D266" s="91"/>
    </row>
    <row r="267" spans="1:4">
      <c r="A267" s="90">
        <v>44594</v>
      </c>
      <c r="B267" s="91">
        <v>4.968</v>
      </c>
      <c r="C267" s="91">
        <v>338.553</v>
      </c>
      <c r="D267" s="91"/>
    </row>
    <row r="268" spans="1:4">
      <c r="A268" s="90">
        <v>44595</v>
      </c>
      <c r="B268" s="91">
        <v>5.0119999999999996</v>
      </c>
      <c r="C268" s="91">
        <v>336.73</v>
      </c>
      <c r="D268" s="91"/>
    </row>
    <row r="269" spans="1:4">
      <c r="A269" s="90">
        <v>44596</v>
      </c>
      <c r="B269" s="91">
        <v>5.09</v>
      </c>
      <c r="C269" s="91">
        <v>337.20400000000001</v>
      </c>
      <c r="D269" s="91"/>
    </row>
    <row r="270" spans="1:4">
      <c r="A270" s="90">
        <v>44599</v>
      </c>
      <c r="B270" s="91">
        <v>5.1260000000000003</v>
      </c>
      <c r="C270" s="91">
        <v>340.226</v>
      </c>
      <c r="D270" s="91"/>
    </row>
    <row r="271" spans="1:4">
      <c r="A271" s="90">
        <v>44600</v>
      </c>
      <c r="B271" s="91">
        <v>5.2080000000000002</v>
      </c>
      <c r="C271" s="91">
        <v>341.34899999999999</v>
      </c>
      <c r="D271" s="91"/>
    </row>
    <row r="272" spans="1:4">
      <c r="A272" s="90">
        <v>44601</v>
      </c>
      <c r="B272" s="91">
        <v>5.19</v>
      </c>
      <c r="C272" s="91">
        <v>341.58699999999999</v>
      </c>
      <c r="D272" s="91"/>
    </row>
    <row r="273" spans="1:4">
      <c r="A273" s="90">
        <v>44602</v>
      </c>
      <c r="B273" s="91">
        <v>5.2290000000000001</v>
      </c>
      <c r="C273" s="91">
        <v>337.779</v>
      </c>
      <c r="D273" s="91"/>
    </row>
    <row r="274" spans="1:4">
      <c r="A274" s="90">
        <v>44603</v>
      </c>
      <c r="B274" s="91">
        <v>5.2590000000000003</v>
      </c>
      <c r="C274" s="91">
        <v>349.48099999999999</v>
      </c>
      <c r="D274" s="91"/>
    </row>
    <row r="275" spans="1:4">
      <c r="A275" s="90">
        <v>44606</v>
      </c>
      <c r="B275" s="91">
        <v>5.4</v>
      </c>
      <c r="C275" s="91">
        <v>358.56</v>
      </c>
      <c r="D275" s="91"/>
    </row>
    <row r="276" spans="1:4">
      <c r="A276" s="90">
        <v>44607</v>
      </c>
      <c r="B276" s="91">
        <v>5.4130000000000003</v>
      </c>
      <c r="C276" s="91">
        <v>353.67</v>
      </c>
      <c r="D276" s="91"/>
    </row>
    <row r="277" spans="1:4">
      <c r="A277" s="90">
        <v>44608</v>
      </c>
      <c r="B277" s="91">
        <v>5.383</v>
      </c>
      <c r="C277" s="91">
        <v>351.74700000000001</v>
      </c>
      <c r="D277" s="91"/>
    </row>
    <row r="278" spans="1:4">
      <c r="A278" s="90">
        <v>44609</v>
      </c>
      <c r="B278" s="91">
        <v>5.3620000000000001</v>
      </c>
      <c r="C278" s="91">
        <v>357.255</v>
      </c>
      <c r="D278" s="91"/>
    </row>
    <row r="279" spans="1:4">
      <c r="A279" s="90">
        <v>44610</v>
      </c>
      <c r="B279" s="91">
        <v>5.3760000000000003</v>
      </c>
      <c r="C279" s="91">
        <v>361.99299999999999</v>
      </c>
      <c r="D279" s="91"/>
    </row>
    <row r="280" spans="1:4">
      <c r="A280" s="90">
        <v>44613</v>
      </c>
      <c r="B280" s="91">
        <v>5.3760000000000003</v>
      </c>
      <c r="C280" s="91">
        <v>361.99299999999999</v>
      </c>
      <c r="D280" s="91"/>
    </row>
    <row r="281" spans="1:4">
      <c r="A281" s="90">
        <v>44614</v>
      </c>
      <c r="B281" s="91">
        <v>5.44</v>
      </c>
      <c r="C281" s="91">
        <v>366.495</v>
      </c>
      <c r="D281" s="91"/>
    </row>
    <row r="282" spans="1:4">
      <c r="A282" s="90">
        <v>44615</v>
      </c>
      <c r="B282" s="91">
        <v>5.47</v>
      </c>
      <c r="C282" s="91">
        <v>365.29399999999998</v>
      </c>
      <c r="D282" s="91"/>
    </row>
    <row r="283" spans="1:4">
      <c r="A283" s="90">
        <v>44616</v>
      </c>
      <c r="B283" s="91">
        <v>5.6459999999999999</v>
      </c>
      <c r="C283" s="91">
        <v>384.45499999999998</v>
      </c>
      <c r="D283" s="91"/>
    </row>
    <row r="284" spans="1:4">
      <c r="A284" s="90">
        <v>44617</v>
      </c>
      <c r="B284" s="91">
        <v>5.5830000000000002</v>
      </c>
      <c r="C284" s="91">
        <v>381.23099999999999</v>
      </c>
      <c r="D284" s="91"/>
    </row>
    <row r="285" spans="1:4">
      <c r="A285" s="90">
        <v>44620</v>
      </c>
      <c r="B285" s="91">
        <v>5.7549999999999999</v>
      </c>
      <c r="C285" s="91">
        <v>409.19400000000002</v>
      </c>
      <c r="D285" s="91"/>
    </row>
    <row r="286" spans="1:4">
      <c r="A286" s="90">
        <v>44620</v>
      </c>
      <c r="B286" s="91">
        <v>5.7549999999999999</v>
      </c>
      <c r="C286" s="91">
        <v>409.19400000000002</v>
      </c>
      <c r="D286" s="91"/>
    </row>
    <row r="287" spans="1:4">
      <c r="A287" s="90">
        <v>44621</v>
      </c>
      <c r="B287" s="91">
        <v>6.2519999999999998</v>
      </c>
      <c r="C287" s="91">
        <v>469.22199999999998</v>
      </c>
      <c r="D287" s="91"/>
    </row>
    <row r="288" spans="1:4">
      <c r="A288" s="90">
        <v>44622</v>
      </c>
      <c r="B288" s="91">
        <v>6.5570000000000004</v>
      </c>
      <c r="C288" s="91">
        <v>482.17399999999998</v>
      </c>
      <c r="D288" s="91"/>
    </row>
    <row r="289" spans="1:4">
      <c r="A289" s="90">
        <v>44623</v>
      </c>
      <c r="B289" s="91">
        <v>6.7059999999999995</v>
      </c>
      <c r="C289" s="91">
        <v>502.22699999999998</v>
      </c>
      <c r="D289" s="91"/>
    </row>
    <row r="290" spans="1:4">
      <c r="A290" s="90">
        <v>44624</v>
      </c>
      <c r="B290" s="91">
        <v>7.1130000000000004</v>
      </c>
      <c r="C290" s="91">
        <v>552.63199999999995</v>
      </c>
      <c r="D290" s="91"/>
    </row>
    <row r="291" spans="1:4">
      <c r="A291" s="90">
        <v>44627</v>
      </c>
      <c r="B291" s="91">
        <v>7.6980000000000004</v>
      </c>
      <c r="C291" s="91">
        <v>609.59799999999996</v>
      </c>
      <c r="D291" s="91"/>
    </row>
    <row r="292" spans="1:4">
      <c r="A292" s="90">
        <v>44628</v>
      </c>
      <c r="B292" s="91">
        <v>8.1950000000000003</v>
      </c>
      <c r="C292" s="91">
        <v>649.41099999999994</v>
      </c>
      <c r="D292" s="91"/>
    </row>
    <row r="293" spans="1:4">
      <c r="A293" s="90">
        <v>44629</v>
      </c>
      <c r="B293" s="91">
        <v>8.0860000000000003</v>
      </c>
      <c r="C293" s="91">
        <v>629.029</v>
      </c>
      <c r="D293" s="91"/>
    </row>
    <row r="294" spans="1:4">
      <c r="A294" s="90">
        <v>44630</v>
      </c>
      <c r="B294" s="91">
        <v>7.9719999999999995</v>
      </c>
      <c r="C294" s="91">
        <v>616.93299999999999</v>
      </c>
      <c r="D294" s="91"/>
    </row>
    <row r="295" spans="1:4">
      <c r="A295" s="90">
        <v>44631</v>
      </c>
      <c r="B295" s="91">
        <v>7.8390000000000004</v>
      </c>
      <c r="C295" s="91">
        <v>601.69000000000005</v>
      </c>
      <c r="D295" s="91"/>
    </row>
    <row r="296" spans="1:4">
      <c r="A296" s="90">
        <v>44634</v>
      </c>
      <c r="B296" s="91">
        <v>7.7</v>
      </c>
      <c r="C296" s="91">
        <v>572.923</v>
      </c>
      <c r="D296" s="91"/>
    </row>
    <row r="297" spans="1:4">
      <c r="A297" s="90">
        <v>44635</v>
      </c>
      <c r="B297" s="91">
        <v>7.5709999999999997</v>
      </c>
      <c r="C297" s="91">
        <v>555.23199999999997</v>
      </c>
      <c r="D297" s="91"/>
    </row>
    <row r="298" spans="1:4">
      <c r="A298" s="90">
        <v>44636</v>
      </c>
      <c r="B298" s="91">
        <v>7.1379999999999999</v>
      </c>
      <c r="C298" s="91">
        <v>509.38400000000001</v>
      </c>
      <c r="D298" s="91"/>
    </row>
    <row r="299" spans="1:4">
      <c r="A299" s="90">
        <v>44637</v>
      </c>
      <c r="B299" s="91">
        <v>7.1289999999999996</v>
      </c>
      <c r="C299" s="91">
        <v>508.97199999999998</v>
      </c>
      <c r="D299" s="91"/>
    </row>
    <row r="300" spans="1:4">
      <c r="A300" s="90">
        <v>44638</v>
      </c>
      <c r="B300" s="91">
        <v>7.1760000000000002</v>
      </c>
      <c r="C300" s="91">
        <v>514.43799999999999</v>
      </c>
      <c r="D300" s="91"/>
    </row>
    <row r="301" spans="1:4">
      <c r="A301" s="90">
        <v>44641</v>
      </c>
      <c r="B301" s="91">
        <v>6.7510000000000003</v>
      </c>
      <c r="C301" s="91">
        <v>456.07600000000002</v>
      </c>
      <c r="D301" s="91"/>
    </row>
    <row r="302" spans="1:4">
      <c r="A302" s="90">
        <v>44642</v>
      </c>
      <c r="B302" s="91">
        <v>6.7530000000000001</v>
      </c>
      <c r="C302" s="91">
        <v>454.947</v>
      </c>
      <c r="D302" s="91"/>
    </row>
    <row r="303" spans="1:4">
      <c r="A303" s="90">
        <v>44643</v>
      </c>
      <c r="B303" s="91">
        <v>6.6239999999999997</v>
      </c>
      <c r="C303" s="91">
        <v>449.25599999999997</v>
      </c>
      <c r="D303" s="91"/>
    </row>
    <row r="304" spans="1:4">
      <c r="A304" s="90">
        <v>44644</v>
      </c>
      <c r="B304" s="91">
        <v>6.7320000000000002</v>
      </c>
      <c r="C304" s="91">
        <v>449.99700000000001</v>
      </c>
      <c r="D304" s="91"/>
    </row>
    <row r="305" spans="1:4">
      <c r="A305" s="90">
        <v>44645</v>
      </c>
      <c r="B305" s="91">
        <v>6.7480000000000002</v>
      </c>
      <c r="C305" s="91">
        <v>441.41699999999997</v>
      </c>
      <c r="D305" s="91"/>
    </row>
    <row r="306" spans="1:4">
      <c r="A306" s="90">
        <v>44648</v>
      </c>
      <c r="B306" s="91">
        <v>6.8239999999999998</v>
      </c>
      <c r="C306" s="91">
        <v>450.71699999999998</v>
      </c>
      <c r="D306" s="91"/>
    </row>
    <row r="307" spans="1:4">
      <c r="A307" s="90">
        <v>44649</v>
      </c>
      <c r="B307" s="91">
        <v>6.7889999999999997</v>
      </c>
      <c r="C307" s="91">
        <v>451.35399999999998</v>
      </c>
      <c r="D307" s="91"/>
    </row>
    <row r="308" spans="1:4">
      <c r="A308" s="90">
        <v>44650</v>
      </c>
      <c r="B308" s="91">
        <v>6.7839999999999998</v>
      </c>
      <c r="C308" s="91">
        <v>458.67899999999997</v>
      </c>
      <c r="D308" s="91"/>
    </row>
    <row r="309" spans="1:4">
      <c r="A309" s="90">
        <v>44651</v>
      </c>
      <c r="B309" s="91">
        <v>6.7670000000000003</v>
      </c>
      <c r="C309" s="91">
        <v>457.37400000000002</v>
      </c>
      <c r="D309" s="91"/>
    </row>
    <row r="310" spans="1:4">
      <c r="A310" s="90">
        <v>44652</v>
      </c>
      <c r="B310" s="91">
        <v>6.8319999999999999</v>
      </c>
      <c r="C310" s="91">
        <v>459.09399999999999</v>
      </c>
      <c r="D310" s="91"/>
    </row>
    <row r="311" spans="1:4">
      <c r="A311" s="90">
        <v>44655</v>
      </c>
      <c r="B311" s="91">
        <v>6.83</v>
      </c>
      <c r="C311" s="91">
        <v>459.13499999999999</v>
      </c>
      <c r="D311" s="91"/>
    </row>
    <row r="312" spans="1:4">
      <c r="A312" s="90">
        <v>44656</v>
      </c>
      <c r="B312" s="91">
        <v>6.8360000000000003</v>
      </c>
      <c r="C312" s="91">
        <v>446.19799999999998</v>
      </c>
      <c r="D312" s="91"/>
    </row>
    <row r="313" spans="1:4">
      <c r="A313" s="90">
        <v>44657</v>
      </c>
      <c r="B313" s="91">
        <v>6.8230000000000004</v>
      </c>
      <c r="C313" s="91">
        <v>440.91500000000002</v>
      </c>
      <c r="D313" s="91"/>
    </row>
    <row r="314" spans="1:4">
      <c r="A314" s="90">
        <v>44658</v>
      </c>
      <c r="B314" s="91">
        <v>6.8230000000000004</v>
      </c>
      <c r="C314" s="91">
        <v>437.23899999999998</v>
      </c>
      <c r="D314" s="91"/>
    </row>
    <row r="315" spans="1:4">
      <c r="A315" s="90">
        <v>44659</v>
      </c>
      <c r="B315" s="91">
        <v>6.8689999999999998</v>
      </c>
      <c r="C315" s="91">
        <v>431.70499999999998</v>
      </c>
      <c r="D315" s="91"/>
    </row>
    <row r="316" spans="1:4">
      <c r="A316" s="90">
        <v>44662</v>
      </c>
      <c r="B316" s="91">
        <v>6.9130000000000003</v>
      </c>
      <c r="C316" s="91">
        <v>430.83699999999999</v>
      </c>
      <c r="D316" s="91"/>
    </row>
    <row r="317" spans="1:4">
      <c r="A317" s="90">
        <v>44663</v>
      </c>
      <c r="B317" s="91">
        <v>6.8680000000000003</v>
      </c>
      <c r="C317" s="91">
        <v>435.21600000000001</v>
      </c>
      <c r="D317" s="91"/>
    </row>
    <row r="318" spans="1:4">
      <c r="A318" s="90">
        <v>44664</v>
      </c>
      <c r="B318" s="91">
        <v>6.915</v>
      </c>
      <c r="C318" s="91">
        <v>443.22</v>
      </c>
      <c r="D318" s="91"/>
    </row>
    <row r="319" spans="1:4">
      <c r="A319" s="90">
        <v>44665</v>
      </c>
      <c r="B319" s="91">
        <v>6.9690000000000003</v>
      </c>
      <c r="C319" s="91">
        <v>434.92500000000001</v>
      </c>
      <c r="D319" s="91"/>
    </row>
    <row r="320" spans="1:4">
      <c r="A320" s="90">
        <v>44666</v>
      </c>
      <c r="B320" s="91">
        <v>6.9690000000000003</v>
      </c>
      <c r="C320" s="91">
        <v>434.92500000000001</v>
      </c>
      <c r="D320" s="91"/>
    </row>
    <row r="321" spans="1:4">
      <c r="A321" s="90">
        <v>44669</v>
      </c>
      <c r="B321" s="91">
        <v>6.9809999999999999</v>
      </c>
      <c r="C321" s="91">
        <v>430.68799999999999</v>
      </c>
      <c r="D321" s="91"/>
    </row>
    <row r="322" spans="1:4">
      <c r="A322" s="90">
        <v>44670</v>
      </c>
      <c r="B322" s="91">
        <v>7.1</v>
      </c>
      <c r="C322" s="91">
        <v>432.87099999999998</v>
      </c>
      <c r="D322" s="91"/>
    </row>
    <row r="323" spans="1:4">
      <c r="A323" s="90">
        <v>44671</v>
      </c>
      <c r="B323" s="91">
        <v>7.0979999999999999</v>
      </c>
      <c r="C323" s="91">
        <v>444.24700000000001</v>
      </c>
      <c r="D323" s="91"/>
    </row>
    <row r="324" spans="1:4">
      <c r="A324" s="90">
        <v>44672</v>
      </c>
      <c r="B324" s="91">
        <v>7.1870000000000003</v>
      </c>
      <c r="C324" s="91">
        <v>448.60899999999998</v>
      </c>
      <c r="D324" s="91"/>
    </row>
    <row r="325" spans="1:4">
      <c r="A325" s="90">
        <v>44673</v>
      </c>
      <c r="B325" s="91">
        <v>7.2670000000000003</v>
      </c>
      <c r="C325" s="91">
        <v>457.03</v>
      </c>
      <c r="D325" s="91"/>
    </row>
    <row r="326" spans="1:4">
      <c r="A326" s="90">
        <v>44676</v>
      </c>
      <c r="B326" s="91">
        <v>7.4320000000000004</v>
      </c>
      <c r="C326" s="91">
        <v>480.91399999999999</v>
      </c>
      <c r="D326" s="91"/>
    </row>
    <row r="327" spans="1:4">
      <c r="A327" s="90">
        <v>44677</v>
      </c>
      <c r="B327" s="91">
        <v>7.4329999999999998</v>
      </c>
      <c r="C327" s="91">
        <v>488.04199999999997</v>
      </c>
      <c r="D327" s="91"/>
    </row>
    <row r="328" spans="1:4">
      <c r="A328" s="90">
        <v>44678</v>
      </c>
      <c r="B328" s="91">
        <v>7.3979999999999997</v>
      </c>
      <c r="C328" s="91">
        <v>475.315</v>
      </c>
      <c r="D328" s="91"/>
    </row>
    <row r="329" spans="1:4">
      <c r="A329" s="90">
        <v>44679</v>
      </c>
      <c r="B329" s="91">
        <v>7.51</v>
      </c>
      <c r="C329" s="91">
        <v>485.41500000000002</v>
      </c>
      <c r="D329" s="91"/>
    </row>
    <row r="330" spans="1:4">
      <c r="A330" s="90">
        <v>44680</v>
      </c>
      <c r="B330" s="91">
        <v>7.6210000000000004</v>
      </c>
      <c r="C330" s="91">
        <v>486.8</v>
      </c>
      <c r="D330" s="91"/>
    </row>
    <row r="331" spans="1:4">
      <c r="A331" s="90">
        <v>44683</v>
      </c>
      <c r="B331" s="91">
        <v>7.6130000000000004</v>
      </c>
      <c r="C331" s="91">
        <v>475.096</v>
      </c>
      <c r="D331" s="91"/>
    </row>
    <row r="332" spans="1:4">
      <c r="A332" s="90">
        <v>44684</v>
      </c>
      <c r="B332" s="91">
        <v>7.7460000000000004</v>
      </c>
      <c r="C332" s="91">
        <v>494.23200000000003</v>
      </c>
      <c r="D332" s="91"/>
    </row>
    <row r="333" spans="1:4">
      <c r="A333" s="90">
        <v>44685</v>
      </c>
      <c r="B333" s="91">
        <v>7.7089999999999996</v>
      </c>
      <c r="C333" s="91">
        <v>494.36500000000001</v>
      </c>
      <c r="D333" s="91"/>
    </row>
    <row r="334" spans="1:4">
      <c r="A334" s="90">
        <v>44686</v>
      </c>
      <c r="B334" s="91">
        <v>7.7839999999999998</v>
      </c>
      <c r="C334" s="91">
        <v>493.971</v>
      </c>
      <c r="D334" s="91"/>
    </row>
    <row r="335" spans="1:4">
      <c r="A335" s="90">
        <v>44687</v>
      </c>
      <c r="B335" s="91">
        <v>7.8470000000000004</v>
      </c>
      <c r="C335" s="91">
        <v>492.62799999999999</v>
      </c>
      <c r="D335" s="91"/>
    </row>
    <row r="336" spans="1:4">
      <c r="A336" s="90">
        <v>44690</v>
      </c>
      <c r="B336" s="91">
        <v>7.9160000000000004</v>
      </c>
      <c r="C336" s="91">
        <v>510.64800000000002</v>
      </c>
      <c r="D336" s="91"/>
    </row>
    <row r="337" spans="1:4">
      <c r="A337" s="90">
        <v>44691</v>
      </c>
      <c r="B337" s="91">
        <v>7.9509999999999996</v>
      </c>
      <c r="C337" s="91">
        <v>516.66899999999998</v>
      </c>
      <c r="D337" s="91"/>
    </row>
    <row r="338" spans="1:4">
      <c r="A338" s="90">
        <v>44692</v>
      </c>
      <c r="B338" s="91">
        <v>7.9470000000000001</v>
      </c>
      <c r="C338" s="91">
        <v>521.79600000000005</v>
      </c>
      <c r="D338" s="91"/>
    </row>
    <row r="339" spans="1:4">
      <c r="A339" s="90">
        <v>44693</v>
      </c>
      <c r="B339" s="91">
        <v>7.8840000000000003</v>
      </c>
      <c r="C339" s="91">
        <v>520.54999999999995</v>
      </c>
      <c r="D339" s="91"/>
    </row>
    <row r="340" spans="1:4">
      <c r="A340" s="90">
        <v>44694</v>
      </c>
      <c r="B340" s="91">
        <v>7.9050000000000002</v>
      </c>
      <c r="C340" s="91">
        <v>519.73099999999999</v>
      </c>
      <c r="D340" s="91"/>
    </row>
    <row r="341" spans="1:4">
      <c r="A341" s="90">
        <v>44697</v>
      </c>
      <c r="B341" s="91">
        <v>7.8940000000000001</v>
      </c>
      <c r="C341" s="91">
        <v>521.16099999999994</v>
      </c>
      <c r="D341" s="91"/>
    </row>
    <row r="342" spans="1:4">
      <c r="A342" s="90">
        <v>44698</v>
      </c>
      <c r="B342" s="91">
        <v>7.9320000000000004</v>
      </c>
      <c r="C342" s="91">
        <v>515.30899999999997</v>
      </c>
      <c r="D342" s="91"/>
    </row>
    <row r="343" spans="1:4">
      <c r="A343" s="90">
        <v>44699</v>
      </c>
      <c r="B343" s="91">
        <v>7.899</v>
      </c>
      <c r="C343" s="91">
        <v>520.43899999999996</v>
      </c>
      <c r="D343" s="91"/>
    </row>
    <row r="344" spans="1:4">
      <c r="A344" s="90">
        <v>44700</v>
      </c>
      <c r="B344" s="91">
        <v>7.94</v>
      </c>
      <c r="C344" s="91">
        <v>530.79899999999998</v>
      </c>
      <c r="D344" s="91"/>
    </row>
    <row r="345" spans="1:4">
      <c r="A345" s="90">
        <v>44701</v>
      </c>
      <c r="B345" s="91">
        <v>7.9539999999999997</v>
      </c>
      <c r="C345" s="91">
        <v>538.702</v>
      </c>
      <c r="D345" s="91"/>
    </row>
    <row r="346" spans="1:4">
      <c r="A346" s="90">
        <v>44704</v>
      </c>
      <c r="B346" s="91">
        <v>7.9569999999999999</v>
      </c>
      <c r="C346" s="91">
        <v>531.82899999999995</v>
      </c>
      <c r="D346" s="91"/>
    </row>
    <row r="347" spans="1:4">
      <c r="A347" s="90">
        <v>44705</v>
      </c>
      <c r="B347" s="91">
        <v>7.915</v>
      </c>
      <c r="C347" s="91">
        <v>537.19299999999998</v>
      </c>
      <c r="D347" s="91"/>
    </row>
    <row r="348" spans="1:4">
      <c r="A348" s="90">
        <v>44706</v>
      </c>
      <c r="B348" s="91">
        <v>7.86</v>
      </c>
      <c r="C348" s="91">
        <v>531.22</v>
      </c>
      <c r="D348" s="91"/>
    </row>
    <row r="349" spans="1:4">
      <c r="A349" s="90">
        <v>44707</v>
      </c>
      <c r="B349" s="91">
        <v>7.8719999999999999</v>
      </c>
      <c r="C349" s="91">
        <v>531.40499999999997</v>
      </c>
      <c r="D349" s="91"/>
    </row>
    <row r="350" spans="1:4">
      <c r="A350" s="90">
        <v>44708</v>
      </c>
      <c r="B350" s="91">
        <v>7.8310000000000004</v>
      </c>
      <c r="C350" s="91">
        <v>528.32399999999996</v>
      </c>
      <c r="D350" s="91"/>
    </row>
    <row r="351" spans="1:4">
      <c r="A351" s="90">
        <v>44711</v>
      </c>
      <c r="B351" s="91">
        <v>7.8310000000000004</v>
      </c>
      <c r="C351" s="91">
        <v>528.32399999999996</v>
      </c>
      <c r="D351" s="91"/>
    </row>
    <row r="352" spans="1:4">
      <c r="A352" s="90">
        <v>44712</v>
      </c>
      <c r="B352" s="91">
        <v>7.843</v>
      </c>
      <c r="C352" s="91">
        <v>518.99800000000005</v>
      </c>
      <c r="D352" s="91"/>
    </row>
    <row r="353" spans="1:4">
      <c r="A353" s="90">
        <v>44713</v>
      </c>
      <c r="B353" s="91">
        <v>7.8529999999999998</v>
      </c>
      <c r="C353" s="91">
        <v>512.99699999999996</v>
      </c>
      <c r="D353" s="91"/>
    </row>
    <row r="354" spans="1:4">
      <c r="A354" s="90">
        <v>44714</v>
      </c>
      <c r="B354" s="91">
        <v>7.8310000000000004</v>
      </c>
      <c r="C354" s="91">
        <v>511.62700000000001</v>
      </c>
      <c r="D354" s="91"/>
    </row>
    <row r="355" spans="1:4">
      <c r="A355" s="90">
        <v>44715</v>
      </c>
      <c r="B355" s="91">
        <v>7.8540000000000001</v>
      </c>
      <c r="C355" s="91">
        <v>507.15499999999997</v>
      </c>
      <c r="D355" s="91"/>
    </row>
    <row r="356" spans="1:4">
      <c r="A356" s="90">
        <v>44718</v>
      </c>
      <c r="B356" s="91">
        <v>7.8739999999999997</v>
      </c>
      <c r="C356" s="91">
        <v>500.55399999999997</v>
      </c>
      <c r="D356" s="91"/>
    </row>
    <row r="357" spans="1:4">
      <c r="A357" s="90">
        <v>44719</v>
      </c>
      <c r="B357" s="91">
        <v>7.85</v>
      </c>
      <c r="C357" s="91">
        <v>507.19200000000001</v>
      </c>
      <c r="D357" s="91"/>
    </row>
    <row r="358" spans="1:4">
      <c r="A358" s="90">
        <v>44720</v>
      </c>
      <c r="B358" s="91">
        <v>7.8609999999999998</v>
      </c>
      <c r="C358" s="91">
        <v>502.46199999999999</v>
      </c>
      <c r="D358" s="91"/>
    </row>
    <row r="359" spans="1:4">
      <c r="A359" s="90">
        <v>44721</v>
      </c>
      <c r="B359" s="91">
        <v>7.8890000000000002</v>
      </c>
      <c r="C359" s="91">
        <v>503.137</v>
      </c>
      <c r="D359" s="91"/>
    </row>
    <row r="360" spans="1:4">
      <c r="A360" s="90">
        <v>44722</v>
      </c>
      <c r="B360" s="91">
        <v>7.9370000000000003</v>
      </c>
      <c r="C360" s="91">
        <v>497.90699999999998</v>
      </c>
      <c r="D360" s="91"/>
    </row>
    <row r="361" spans="1:4">
      <c r="A361" s="90">
        <v>44725</v>
      </c>
      <c r="B361" s="91">
        <v>8.1180000000000003</v>
      </c>
      <c r="C361" s="91">
        <v>492.31599999999997</v>
      </c>
      <c r="D361" s="91"/>
    </row>
    <row r="362" spans="1:4">
      <c r="A362" s="90">
        <v>44726</v>
      </c>
      <c r="B362" s="91">
        <v>8.1989999999999998</v>
      </c>
      <c r="C362" s="91">
        <v>490.452</v>
      </c>
      <c r="D362" s="91"/>
    </row>
    <row r="363" spans="1:4">
      <c r="A363" s="90">
        <v>44727</v>
      </c>
      <c r="B363" s="91">
        <v>8.2579999999999991</v>
      </c>
      <c r="C363" s="91">
        <v>516.55200000000002</v>
      </c>
      <c r="D363" s="91"/>
    </row>
    <row r="364" spans="1:4">
      <c r="A364" s="90">
        <v>44728</v>
      </c>
      <c r="B364" s="91">
        <v>8.3179999999999996</v>
      </c>
      <c r="C364" s="91">
        <v>534.22</v>
      </c>
      <c r="D364" s="91"/>
    </row>
    <row r="365" spans="1:4">
      <c r="A365" s="90">
        <v>44729</v>
      </c>
      <c r="B365" s="91">
        <v>8.3480000000000008</v>
      </c>
      <c r="C365" s="91">
        <v>533.20799999999997</v>
      </c>
      <c r="D365" s="91"/>
    </row>
    <row r="366" spans="1:4">
      <c r="A366" s="90">
        <v>44732</v>
      </c>
      <c r="B366" s="91">
        <v>8.3480000000000008</v>
      </c>
      <c r="C366" s="91">
        <v>533.20799999999997</v>
      </c>
      <c r="D366" s="91"/>
    </row>
    <row r="367" spans="1:4">
      <c r="A367" s="90">
        <v>44733</v>
      </c>
      <c r="B367" s="91">
        <v>8.4209999999999994</v>
      </c>
      <c r="C367" s="91">
        <v>533.42700000000002</v>
      </c>
      <c r="D367" s="91"/>
    </row>
    <row r="368" spans="1:4">
      <c r="A368" s="90">
        <v>44734</v>
      </c>
      <c r="B368" s="91">
        <v>8.3480000000000008</v>
      </c>
      <c r="C368" s="91">
        <v>534.88699999999994</v>
      </c>
      <c r="D368" s="91"/>
    </row>
    <row r="369" spans="1:4">
      <c r="A369" s="90">
        <v>44735</v>
      </c>
      <c r="B369" s="91">
        <v>8.4060000000000006</v>
      </c>
      <c r="C369" s="91">
        <v>551.67200000000003</v>
      </c>
      <c r="D369" s="91"/>
    </row>
    <row r="370" spans="1:4">
      <c r="A370" s="90">
        <v>44736</v>
      </c>
      <c r="B370" s="91">
        <v>8.4450000000000003</v>
      </c>
      <c r="C370" s="91">
        <v>549.64800000000002</v>
      </c>
      <c r="D370" s="91"/>
    </row>
    <row r="371" spans="1:4">
      <c r="A371" s="90">
        <v>44739</v>
      </c>
      <c r="B371" s="91">
        <v>8.4459999999999997</v>
      </c>
      <c r="C371" s="91">
        <v>543.12699999999995</v>
      </c>
      <c r="D371" s="91"/>
    </row>
    <row r="372" spans="1:4">
      <c r="A372" s="90">
        <v>44740</v>
      </c>
      <c r="B372" s="91">
        <v>8.4770000000000003</v>
      </c>
      <c r="C372" s="91">
        <v>550.72799999999995</v>
      </c>
      <c r="D372" s="91"/>
    </row>
    <row r="373" spans="1:4">
      <c r="A373" s="90">
        <v>44741</v>
      </c>
      <c r="B373" s="91">
        <v>8.6389999999999993</v>
      </c>
      <c r="C373" s="91">
        <v>572.30600000000004</v>
      </c>
      <c r="D373" s="91"/>
    </row>
    <row r="374" spans="1:4">
      <c r="A374" s="90">
        <v>44742</v>
      </c>
      <c r="B374" s="91">
        <v>8.7850000000000001</v>
      </c>
      <c r="C374" s="91">
        <v>593.70100000000002</v>
      </c>
      <c r="D374" s="91"/>
    </row>
    <row r="375" spans="1:4">
      <c r="A375" s="90">
        <v>44743</v>
      </c>
      <c r="B375" s="91">
        <v>8.7530000000000001</v>
      </c>
      <c r="C375" s="91">
        <v>605.38199999999995</v>
      </c>
      <c r="D375" s="91"/>
    </row>
    <row r="376" spans="1:4">
      <c r="A376" s="90">
        <v>44746</v>
      </c>
      <c r="B376" s="91">
        <v>8.7530000000000001</v>
      </c>
      <c r="C376" s="91">
        <v>605.38199999999995</v>
      </c>
      <c r="D376" s="91"/>
    </row>
    <row r="377" spans="1:4">
      <c r="A377" s="90">
        <v>44747</v>
      </c>
      <c r="B377" s="91">
        <v>8.7490000000000006</v>
      </c>
      <c r="C377" s="91">
        <v>616.75099999999998</v>
      </c>
      <c r="D377" s="91"/>
    </row>
    <row r="378" spans="1:4">
      <c r="A378" s="90">
        <v>44748</v>
      </c>
      <c r="B378" s="91">
        <v>8.8409999999999993</v>
      </c>
      <c r="C378" s="91">
        <v>606.928</v>
      </c>
      <c r="D378" s="91"/>
    </row>
    <row r="379" spans="1:4">
      <c r="A379" s="90">
        <v>44749</v>
      </c>
      <c r="B379" s="91">
        <v>8.8800000000000008</v>
      </c>
      <c r="C379" s="91">
        <v>605.32899999999995</v>
      </c>
      <c r="D379" s="91"/>
    </row>
    <row r="380" spans="1:4">
      <c r="A380" s="90">
        <v>44750</v>
      </c>
      <c r="B380" s="91">
        <v>8.8979999999999997</v>
      </c>
      <c r="C380" s="91">
        <v>599.43399999999997</v>
      </c>
      <c r="D380" s="91"/>
    </row>
    <row r="381" spans="1:4">
      <c r="A381" s="90">
        <v>44753</v>
      </c>
      <c r="B381" s="91">
        <v>8.8919999999999995</v>
      </c>
      <c r="C381" s="91">
        <v>607.57899999999995</v>
      </c>
      <c r="D381" s="91"/>
    </row>
    <row r="382" spans="1:4">
      <c r="A382" s="90">
        <v>44754</v>
      </c>
      <c r="B382" s="91">
        <v>8.9600000000000009</v>
      </c>
      <c r="C382" s="91">
        <v>616.64700000000005</v>
      </c>
      <c r="D382" s="91"/>
    </row>
    <row r="383" spans="1:4">
      <c r="A383" s="90">
        <v>44755</v>
      </c>
      <c r="B383" s="91">
        <v>9.0850000000000009</v>
      </c>
      <c r="C383" s="91">
        <v>634.98</v>
      </c>
      <c r="D383" s="91"/>
    </row>
    <row r="384" spans="1:4">
      <c r="A384" s="90">
        <v>44756</v>
      </c>
      <c r="B384" s="91">
        <v>9.1709999999999994</v>
      </c>
      <c r="C384" s="91">
        <v>638.96</v>
      </c>
      <c r="D384" s="91"/>
    </row>
    <row r="385" spans="1:4">
      <c r="A385" s="90">
        <v>44757</v>
      </c>
      <c r="B385" s="91">
        <v>9.1489999999999991</v>
      </c>
      <c r="C385" s="91">
        <v>644.21900000000005</v>
      </c>
      <c r="D385" s="91"/>
    </row>
    <row r="386" spans="1:4">
      <c r="A386" s="90">
        <v>44760</v>
      </c>
      <c r="B386" s="91">
        <v>9.1720000000000006</v>
      </c>
      <c r="C386" s="91">
        <v>636.678</v>
      </c>
      <c r="D386" s="91"/>
    </row>
    <row r="387" spans="1:4">
      <c r="A387" s="90">
        <v>44761</v>
      </c>
      <c r="B387" s="91">
        <v>9.1720000000000006</v>
      </c>
      <c r="C387" s="91">
        <v>633.14499999999998</v>
      </c>
      <c r="D387" s="91"/>
    </row>
    <row r="388" spans="1:4">
      <c r="A388" s="90">
        <v>44762</v>
      </c>
      <c r="B388" s="91">
        <v>9.1470000000000002</v>
      </c>
      <c r="C388" s="91">
        <v>630.928</v>
      </c>
      <c r="D388" s="91"/>
    </row>
    <row r="389" spans="1:4">
      <c r="A389" s="90">
        <v>44763</v>
      </c>
      <c r="B389" s="91">
        <v>9.1460000000000008</v>
      </c>
      <c r="C389" s="91">
        <v>644.33000000000004</v>
      </c>
      <c r="D389" s="91"/>
    </row>
    <row r="390" spans="1:4">
      <c r="A390" s="90">
        <v>44764</v>
      </c>
      <c r="B390" s="91">
        <v>8.9090000000000007</v>
      </c>
      <c r="C390" s="91">
        <v>633.10400000000004</v>
      </c>
      <c r="D390" s="91"/>
    </row>
    <row r="391" spans="1:4">
      <c r="A391" s="90">
        <v>44767</v>
      </c>
      <c r="B391" s="91">
        <v>8.8729999999999993</v>
      </c>
      <c r="C391" s="91">
        <v>625.25099999999998</v>
      </c>
      <c r="D391" s="91"/>
    </row>
    <row r="392" spans="1:4">
      <c r="A392" s="90">
        <v>44768</v>
      </c>
      <c r="B392" s="91">
        <v>8.8889999999999993</v>
      </c>
      <c r="C392" s="91">
        <v>625.43600000000004</v>
      </c>
      <c r="D392" s="91"/>
    </row>
    <row r="393" spans="1:4">
      <c r="A393" s="90">
        <v>44769</v>
      </c>
      <c r="B393" s="91">
        <v>8.8469999999999995</v>
      </c>
      <c r="C393" s="91">
        <v>626.202</v>
      </c>
      <c r="D393" s="91"/>
    </row>
    <row r="394" spans="1:4">
      <c r="A394" s="90">
        <v>44770</v>
      </c>
      <c r="B394" s="91">
        <v>8.6940000000000008</v>
      </c>
      <c r="C394" s="91">
        <v>624.80700000000002</v>
      </c>
      <c r="D394" s="91"/>
    </row>
    <row r="395" spans="1:4">
      <c r="A395" s="90">
        <v>44771</v>
      </c>
      <c r="B395" s="91">
        <v>8.7219999999999995</v>
      </c>
      <c r="C395" s="91">
        <v>626.24400000000003</v>
      </c>
      <c r="D395" s="91"/>
    </row>
    <row r="396" spans="1:4">
      <c r="A396" s="90">
        <v>44774</v>
      </c>
      <c r="B396" s="91">
        <v>8.6300000000000008</v>
      </c>
      <c r="C396" s="91">
        <v>624.375</v>
      </c>
      <c r="D396" s="91"/>
    </row>
    <row r="397" spans="1:4">
      <c r="A397" s="90">
        <v>44775</v>
      </c>
      <c r="B397" s="91">
        <v>8.7319999999999993</v>
      </c>
      <c r="C397" s="91">
        <v>616.62800000000004</v>
      </c>
      <c r="D397" s="91"/>
    </row>
    <row r="398" spans="1:4">
      <c r="A398" s="90">
        <v>44776</v>
      </c>
      <c r="B398" s="91">
        <v>8.6110000000000007</v>
      </c>
      <c r="C398" s="91">
        <v>609.10599999999999</v>
      </c>
      <c r="D398" s="91"/>
    </row>
    <row r="399" spans="1:4">
      <c r="A399" s="90">
        <v>44777</v>
      </c>
      <c r="B399" s="91">
        <v>8.5679999999999996</v>
      </c>
      <c r="C399" s="91">
        <v>605.81100000000004</v>
      </c>
      <c r="D399" s="91"/>
    </row>
    <row r="400" spans="1:4">
      <c r="A400" s="90">
        <v>44778</v>
      </c>
      <c r="B400" s="91">
        <v>8.657</v>
      </c>
      <c r="C400" s="91">
        <v>601.46900000000005</v>
      </c>
      <c r="D400" s="91"/>
    </row>
    <row r="401" spans="1:4">
      <c r="A401" s="90">
        <v>44781</v>
      </c>
      <c r="B401" s="91">
        <v>8.5709999999999997</v>
      </c>
      <c r="C401" s="91">
        <v>601.19399999999996</v>
      </c>
      <c r="D401" s="91"/>
    </row>
    <row r="402" spans="1:4">
      <c r="A402" s="90">
        <v>44782</v>
      </c>
      <c r="B402" s="91">
        <v>8.5790000000000006</v>
      </c>
      <c r="C402" s="91">
        <v>599.49800000000005</v>
      </c>
      <c r="D402" s="91"/>
    </row>
    <row r="403" spans="1:4">
      <c r="A403" s="90">
        <v>44783</v>
      </c>
      <c r="B403" s="91">
        <v>8.5820000000000007</v>
      </c>
      <c r="C403" s="91">
        <v>598.34299999999996</v>
      </c>
      <c r="D403" s="91"/>
    </row>
    <row r="404" spans="1:4">
      <c r="A404" s="90">
        <v>44784</v>
      </c>
      <c r="B404" s="91">
        <v>8.3859999999999992</v>
      </c>
      <c r="C404" s="91">
        <v>570.08699999999999</v>
      </c>
      <c r="D404" s="91"/>
    </row>
    <row r="405" spans="1:4">
      <c r="A405" s="90">
        <v>44785</v>
      </c>
      <c r="B405" s="91">
        <v>8.202</v>
      </c>
      <c r="C405" s="91">
        <v>558.73800000000006</v>
      </c>
      <c r="D405" s="91"/>
    </row>
    <row r="406" spans="1:4">
      <c r="A406" s="90">
        <v>44788</v>
      </c>
      <c r="B406" s="91">
        <v>8.1989999999999998</v>
      </c>
      <c r="C406" s="91">
        <v>563.34400000000005</v>
      </c>
      <c r="D406" s="91"/>
    </row>
    <row r="407" spans="1:4">
      <c r="A407" s="90">
        <v>44789</v>
      </c>
      <c r="B407" s="91">
        <v>8.1839999999999993</v>
      </c>
      <c r="C407" s="91">
        <v>557.66600000000005</v>
      </c>
      <c r="D407" s="91"/>
    </row>
    <row r="408" spans="1:4">
      <c r="A408" s="90">
        <v>44790</v>
      </c>
      <c r="B408" s="91">
        <v>8.2460000000000004</v>
      </c>
      <c r="C408" s="91">
        <v>552.15300000000002</v>
      </c>
      <c r="D408" s="91"/>
    </row>
    <row r="409" spans="1:4">
      <c r="A409" s="90">
        <v>44791</v>
      </c>
      <c r="B409" s="91">
        <v>8.2309999999999999</v>
      </c>
      <c r="C409" s="91">
        <v>553.71500000000003</v>
      </c>
      <c r="D409" s="91"/>
    </row>
    <row r="410" spans="1:4">
      <c r="A410" s="90">
        <v>44792</v>
      </c>
      <c r="B410" s="91">
        <v>8.2680000000000007</v>
      </c>
      <c r="C410" s="91">
        <v>548.33199999999999</v>
      </c>
      <c r="D410" s="91"/>
    </row>
    <row r="411" spans="1:4">
      <c r="A411" s="90">
        <v>44795</v>
      </c>
      <c r="B411" s="91">
        <v>8.2720000000000002</v>
      </c>
      <c r="C411" s="91">
        <v>545.25099999999998</v>
      </c>
      <c r="D411" s="91"/>
    </row>
    <row r="412" spans="1:4">
      <c r="A412" s="90">
        <v>44796</v>
      </c>
      <c r="B412" s="91">
        <v>8.2919999999999998</v>
      </c>
      <c r="C412" s="91">
        <v>542.524</v>
      </c>
      <c r="D412" s="91"/>
    </row>
    <row r="413" spans="1:4">
      <c r="A413" s="90">
        <v>44797</v>
      </c>
      <c r="B413" s="91">
        <v>8.2690000000000001</v>
      </c>
      <c r="C413" s="91">
        <v>532.072</v>
      </c>
      <c r="D413" s="91"/>
    </row>
    <row r="414" spans="1:4">
      <c r="A414" s="90">
        <v>44798</v>
      </c>
      <c r="B414" s="91">
        <v>8.2309999999999999</v>
      </c>
      <c r="C414" s="91">
        <v>534.95500000000004</v>
      </c>
      <c r="D414" s="91"/>
    </row>
    <row r="415" spans="1:4">
      <c r="A415" s="90">
        <v>44799</v>
      </c>
      <c r="B415" s="91">
        <v>8.2840000000000007</v>
      </c>
      <c r="C415" s="91">
        <v>536.82299999999998</v>
      </c>
      <c r="D415" s="91"/>
    </row>
    <row r="416" spans="1:4">
      <c r="A416" s="90">
        <v>44802</v>
      </c>
      <c r="B416" s="91">
        <v>8.2560000000000002</v>
      </c>
      <c r="C416" s="91">
        <v>528.40599999999995</v>
      </c>
      <c r="D416" s="91"/>
    </row>
    <row r="417" spans="1:4">
      <c r="A417" s="90">
        <v>44803</v>
      </c>
      <c r="B417" s="91">
        <v>8.3019999999999996</v>
      </c>
      <c r="C417" s="91">
        <v>534.31299999999999</v>
      </c>
      <c r="D417" s="91"/>
    </row>
    <row r="418" spans="1:4">
      <c r="A418" s="90">
        <v>44804</v>
      </c>
      <c r="B418" s="91">
        <v>8.3309999999999995</v>
      </c>
      <c r="C418" s="91">
        <v>525.63099999999997</v>
      </c>
      <c r="D418" s="91"/>
    </row>
    <row r="419" spans="1:4">
      <c r="A419" s="90">
        <v>44805</v>
      </c>
      <c r="B419" s="91">
        <v>8.3569999999999993</v>
      </c>
      <c r="C419" s="91">
        <v>524.08799999999997</v>
      </c>
      <c r="D419" s="91"/>
    </row>
    <row r="420" spans="1:4">
      <c r="A420" s="90">
        <v>44806</v>
      </c>
      <c r="B420" s="91">
        <v>8.3040000000000003</v>
      </c>
      <c r="C420" s="91">
        <v>526.93100000000004</v>
      </c>
      <c r="D420" s="91"/>
    </row>
    <row r="421" spans="1:4">
      <c r="A421" s="90">
        <v>44809</v>
      </c>
      <c r="B421" s="91">
        <v>8.3040000000000003</v>
      </c>
      <c r="C421" s="91">
        <v>526.93100000000004</v>
      </c>
      <c r="D421" s="91"/>
    </row>
    <row r="422" spans="1:4">
      <c r="A422" s="90">
        <v>44810</v>
      </c>
      <c r="B422" s="91">
        <v>8.2669999999999995</v>
      </c>
      <c r="C422" s="91">
        <v>510.48500000000001</v>
      </c>
      <c r="D422" s="91"/>
    </row>
    <row r="423" spans="1:4">
      <c r="A423" s="90">
        <v>44811</v>
      </c>
      <c r="B423" s="91">
        <v>8.2680000000000007</v>
      </c>
      <c r="C423" s="91">
        <v>516.05399999999997</v>
      </c>
      <c r="D423" s="91"/>
    </row>
    <row r="424" spans="1:4">
      <c r="A424" s="90">
        <v>44812</v>
      </c>
      <c r="B424" s="91">
        <v>8.26</v>
      </c>
      <c r="C424" s="91">
        <v>511.85500000000002</v>
      </c>
      <c r="D424" s="91"/>
    </row>
    <row r="425" spans="1:4">
      <c r="A425" s="90">
        <v>44813</v>
      </c>
      <c r="B425" s="91">
        <v>8.08</v>
      </c>
      <c r="C425" s="91">
        <v>494.2</v>
      </c>
      <c r="D425" s="91"/>
    </row>
    <row r="426" spans="1:4">
      <c r="A426" s="90">
        <v>44816</v>
      </c>
      <c r="B426" s="91">
        <v>8.0269999999999992</v>
      </c>
      <c r="C426" s="91">
        <v>485.47300000000001</v>
      </c>
      <c r="D426" s="91"/>
    </row>
    <row r="427" spans="1:4">
      <c r="A427" s="90">
        <v>44817</v>
      </c>
      <c r="B427" s="91">
        <v>8.2149999999999999</v>
      </c>
      <c r="C427" s="91">
        <v>493.233</v>
      </c>
      <c r="D427" s="91"/>
    </row>
    <row r="428" spans="1:4">
      <c r="A428" s="90">
        <v>44818</v>
      </c>
      <c r="B428" s="91">
        <v>8.39</v>
      </c>
      <c r="C428" s="91">
        <v>510.94799999999998</v>
      </c>
      <c r="D428" s="91"/>
    </row>
    <row r="429" spans="1:4">
      <c r="A429" s="90">
        <v>44819</v>
      </c>
      <c r="B429" s="91">
        <v>8.5129999999999999</v>
      </c>
      <c r="C429" s="91">
        <v>520.82000000000005</v>
      </c>
      <c r="D429" s="91"/>
    </row>
    <row r="430" spans="1:4">
      <c r="A430" s="90">
        <v>44820</v>
      </c>
      <c r="B430" s="91">
        <v>8.5470000000000006</v>
      </c>
      <c r="C430" s="91">
        <v>524.36599999999999</v>
      </c>
      <c r="D430" s="91"/>
    </row>
    <row r="431" spans="1:4">
      <c r="A431" s="90">
        <v>44823</v>
      </c>
      <c r="B431" s="91">
        <v>8.5310000000000006</v>
      </c>
      <c r="C431" s="91">
        <v>516.12699999999995</v>
      </c>
      <c r="D431" s="91"/>
    </row>
    <row r="432" spans="1:4">
      <c r="A432" s="90">
        <v>44824</v>
      </c>
      <c r="B432" s="91">
        <v>8.5410000000000004</v>
      </c>
      <c r="C432" s="91">
        <v>513.21299999999997</v>
      </c>
      <c r="D432" s="91"/>
    </row>
    <row r="433" spans="1:4">
      <c r="A433" s="90">
        <v>44825</v>
      </c>
      <c r="B433" s="91">
        <v>8.4949999999999992</v>
      </c>
      <c r="C433" s="91">
        <v>511.15600000000001</v>
      </c>
      <c r="D433" s="91"/>
    </row>
    <row r="434" spans="1:4">
      <c r="A434" s="90">
        <v>44826</v>
      </c>
      <c r="B434" s="91">
        <v>8.5570000000000004</v>
      </c>
      <c r="C434" s="91">
        <v>496.55599999999998</v>
      </c>
      <c r="D434" s="91"/>
    </row>
    <row r="435" spans="1:4">
      <c r="A435" s="90">
        <v>44827</v>
      </c>
      <c r="B435" s="91">
        <v>8.5239999999999991</v>
      </c>
      <c r="C435" s="91">
        <v>498.702</v>
      </c>
      <c r="D435" s="91"/>
    </row>
    <row r="436" spans="1:4">
      <c r="A436" s="90">
        <v>44830</v>
      </c>
      <c r="B436" s="91">
        <v>8.734</v>
      </c>
      <c r="C436" s="91">
        <v>498.95600000000002</v>
      </c>
      <c r="D436" s="91"/>
    </row>
    <row r="437" spans="1:4">
      <c r="A437" s="90">
        <v>44831</v>
      </c>
      <c r="B437" s="91">
        <v>8.7929999999999993</v>
      </c>
      <c r="C437" s="91">
        <v>504.80700000000002</v>
      </c>
      <c r="D437" s="91"/>
    </row>
    <row r="438" spans="1:4">
      <c r="A438" s="90">
        <v>44832</v>
      </c>
      <c r="B438" s="91">
        <v>9.0730000000000004</v>
      </c>
      <c r="C438" s="91">
        <v>553.22500000000002</v>
      </c>
      <c r="D438" s="91"/>
    </row>
    <row r="439" spans="1:4">
      <c r="A439" s="90">
        <v>44833</v>
      </c>
      <c r="B439" s="91">
        <v>9.2609999999999992</v>
      </c>
      <c r="C439" s="91">
        <v>562.58199999999999</v>
      </c>
      <c r="D439" s="91"/>
    </row>
    <row r="440" spans="1:4">
      <c r="A440" s="90">
        <v>44834</v>
      </c>
      <c r="B440" s="91">
        <v>9.2149999999999999</v>
      </c>
      <c r="C440" s="91">
        <v>550.85</v>
      </c>
      <c r="D440" s="91"/>
    </row>
    <row r="441" spans="1:4">
      <c r="A441" s="90">
        <v>44837</v>
      </c>
      <c r="B441" s="91">
        <v>9.1389999999999993</v>
      </c>
      <c r="C441" s="91">
        <v>562.94399999999996</v>
      </c>
      <c r="D441" s="91"/>
    </row>
    <row r="442" spans="1:4">
      <c r="A442" s="90">
        <v>44838</v>
      </c>
      <c r="B442" s="91">
        <v>8.9979999999999993</v>
      </c>
      <c r="C442" s="91">
        <v>559.149</v>
      </c>
      <c r="D442" s="91"/>
    </row>
    <row r="443" spans="1:4">
      <c r="A443" s="90">
        <v>44839</v>
      </c>
      <c r="B443" s="91">
        <v>9.1289999999999996</v>
      </c>
      <c r="C443" s="91">
        <v>551.75699999999995</v>
      </c>
      <c r="D443" s="91"/>
    </row>
    <row r="444" spans="1:4">
      <c r="A444" s="90">
        <v>44840</v>
      </c>
      <c r="B444" s="91">
        <v>9.1359999999999992</v>
      </c>
      <c r="C444" s="91">
        <v>547.22900000000004</v>
      </c>
      <c r="D444" s="91"/>
    </row>
    <row r="445" spans="1:4">
      <c r="A445" s="90">
        <v>44841</v>
      </c>
      <c r="B445" s="91">
        <v>9.1720000000000006</v>
      </c>
      <c r="C445" s="91">
        <v>545.41899999999998</v>
      </c>
      <c r="D445" s="91"/>
    </row>
    <row r="446" spans="1:4">
      <c r="A446" s="90">
        <v>44844</v>
      </c>
      <c r="B446" s="91">
        <v>9.1720000000000006</v>
      </c>
      <c r="C446" s="91">
        <v>545.41899999999998</v>
      </c>
      <c r="D446" s="91"/>
    </row>
    <row r="447" spans="1:4">
      <c r="A447" s="90">
        <v>44845</v>
      </c>
      <c r="B447" s="91">
        <v>9.2360000000000007</v>
      </c>
      <c r="C447" s="91">
        <v>543.96900000000005</v>
      </c>
      <c r="D447" s="91"/>
    </row>
    <row r="448" spans="1:4">
      <c r="A448" s="90">
        <v>44846</v>
      </c>
      <c r="B448" s="91">
        <v>9.1829999999999998</v>
      </c>
      <c r="C448" s="91">
        <v>544.1</v>
      </c>
      <c r="D448" s="91"/>
    </row>
    <row r="449" spans="1:4">
      <c r="A449" s="90">
        <v>44847</v>
      </c>
      <c r="B449" s="91">
        <v>9.18</v>
      </c>
      <c r="C449" s="91">
        <v>542.12699999999995</v>
      </c>
      <c r="D449" s="91"/>
    </row>
    <row r="450" spans="1:4">
      <c r="A450" s="90">
        <v>44848</v>
      </c>
      <c r="B450" s="91">
        <v>9.1929999999999996</v>
      </c>
      <c r="C450" s="91">
        <v>536.46699999999998</v>
      </c>
      <c r="D450" s="91"/>
    </row>
    <row r="451" spans="1:4">
      <c r="A451" s="90">
        <v>44851</v>
      </c>
      <c r="B451" s="91">
        <v>9.2200000000000006</v>
      </c>
      <c r="C451" s="91">
        <v>538.63900000000001</v>
      </c>
      <c r="D451" s="91"/>
    </row>
    <row r="452" spans="1:4">
      <c r="A452" s="90">
        <v>44852</v>
      </c>
      <c r="B452" s="91">
        <v>9.18</v>
      </c>
      <c r="C452" s="91">
        <v>538.18399999999997</v>
      </c>
      <c r="D452" s="91"/>
    </row>
    <row r="453" spans="1:4">
      <c r="A453" s="90">
        <v>44853</v>
      </c>
      <c r="B453" s="91">
        <v>9.2040000000000006</v>
      </c>
      <c r="C453" s="91">
        <v>526.71</v>
      </c>
      <c r="D453" s="91"/>
    </row>
    <row r="454" spans="1:4">
      <c r="A454" s="90">
        <v>44854</v>
      </c>
      <c r="B454" s="91">
        <v>9.2240000000000002</v>
      </c>
      <c r="C454" s="91">
        <v>519.726</v>
      </c>
      <c r="D454" s="91"/>
    </row>
    <row r="455" spans="1:4">
      <c r="A455" s="90">
        <v>44855</v>
      </c>
      <c r="B455" s="91">
        <v>9.2690000000000001</v>
      </c>
      <c r="C455" s="91">
        <v>525.42399999999998</v>
      </c>
      <c r="D455" s="91"/>
    </row>
    <row r="456" spans="1:4">
      <c r="A456" s="90">
        <v>44858</v>
      </c>
      <c r="B456" s="91">
        <v>9.2889999999999997</v>
      </c>
      <c r="C456" s="91">
        <v>523.65200000000004</v>
      </c>
      <c r="D456" s="91"/>
    </row>
    <row r="457" spans="1:4">
      <c r="A457" s="90">
        <v>44859</v>
      </c>
      <c r="B457" s="91">
        <v>9.2059999999999995</v>
      </c>
      <c r="C457" s="91">
        <v>531.37300000000005</v>
      </c>
      <c r="D457" s="91"/>
    </row>
    <row r="458" spans="1:4">
      <c r="A458" s="90">
        <v>44860</v>
      </c>
      <c r="B458" s="91">
        <v>9.1110000000000007</v>
      </c>
      <c r="C458" s="91">
        <v>529.37</v>
      </c>
      <c r="D458" s="91"/>
    </row>
    <row r="459" spans="1:4">
      <c r="A459" s="90">
        <v>44861</v>
      </c>
      <c r="B459" s="91">
        <v>9.0489999999999995</v>
      </c>
      <c r="C459" s="91">
        <v>533.35900000000004</v>
      </c>
      <c r="D459" s="91"/>
    </row>
    <row r="460" spans="1:4">
      <c r="A460" s="90">
        <v>44862</v>
      </c>
      <c r="B460" s="91">
        <v>9.0739999999999998</v>
      </c>
      <c r="C460" s="91">
        <v>523.91399999999999</v>
      </c>
      <c r="D460" s="91"/>
    </row>
    <row r="461" spans="1:4">
      <c r="A461" s="90">
        <v>44865</v>
      </c>
      <c r="B461" s="91">
        <v>9.1199999999999992</v>
      </c>
      <c r="C461" s="91">
        <v>521.149</v>
      </c>
      <c r="D461" s="91"/>
    </row>
    <row r="462" spans="1:4">
      <c r="A462" s="90">
        <v>44866</v>
      </c>
      <c r="B462" s="91">
        <v>9.0609999999999999</v>
      </c>
      <c r="C462" s="91">
        <v>518.28200000000004</v>
      </c>
      <c r="D462" s="91"/>
    </row>
    <row r="463" spans="1:4">
      <c r="A463" s="90">
        <v>44867</v>
      </c>
      <c r="B463" s="91">
        <v>9.0690000000000008</v>
      </c>
      <c r="C463" s="91">
        <v>510.04899999999998</v>
      </c>
      <c r="D463" s="91"/>
    </row>
    <row r="464" spans="1:4">
      <c r="A464" s="90">
        <v>44868</v>
      </c>
      <c r="B464" s="91">
        <v>9.0510000000000002</v>
      </c>
      <c r="C464" s="91">
        <v>505.64400000000001</v>
      </c>
      <c r="D464" s="91"/>
    </row>
    <row r="465" spans="1:4">
      <c r="A465" s="90">
        <v>44869</v>
      </c>
      <c r="B465" s="91">
        <v>9.0649999999999995</v>
      </c>
      <c r="C465" s="91">
        <v>508.017</v>
      </c>
      <c r="D465" s="91"/>
    </row>
    <row r="466" spans="1:4">
      <c r="A466" s="90">
        <v>44872</v>
      </c>
      <c r="B466" s="91">
        <v>9.0310000000000006</v>
      </c>
      <c r="C466" s="91">
        <v>501.07900000000001</v>
      </c>
      <c r="D466" s="91"/>
    </row>
    <row r="467" spans="1:4">
      <c r="A467" s="90">
        <v>44873</v>
      </c>
      <c r="B467" s="91">
        <v>9.0120000000000005</v>
      </c>
      <c r="C467" s="91">
        <v>509.90800000000002</v>
      </c>
      <c r="D467" s="91"/>
    </row>
    <row r="468" spans="1:4">
      <c r="A468" s="90">
        <v>44874</v>
      </c>
      <c r="B468" s="91">
        <v>8.9060000000000006</v>
      </c>
      <c r="C468" s="91">
        <v>504.41699999999997</v>
      </c>
      <c r="D468" s="91"/>
    </row>
    <row r="469" spans="1:4">
      <c r="A469" s="90">
        <v>44875</v>
      </c>
      <c r="B469" s="91">
        <v>8.5079999999999991</v>
      </c>
      <c r="C469" s="91">
        <v>493.59699999999998</v>
      </c>
      <c r="D469" s="91"/>
    </row>
    <row r="470" spans="1:4">
      <c r="A470" s="90">
        <v>44876</v>
      </c>
      <c r="B470" s="91">
        <v>8.5079999999999991</v>
      </c>
      <c r="C470" s="91">
        <v>493.59699999999998</v>
      </c>
      <c r="D470" s="91"/>
    </row>
    <row r="471" spans="1:4">
      <c r="A471" s="90">
        <v>44879</v>
      </c>
      <c r="B471" s="91">
        <v>7.7389999999999999</v>
      </c>
      <c r="C471" s="91">
        <v>424.65600000000001</v>
      </c>
      <c r="D471" s="91"/>
    </row>
    <row r="472" spans="1:4">
      <c r="A472" s="90">
        <v>44880</v>
      </c>
      <c r="B472" s="91">
        <v>7.6109999999999998</v>
      </c>
      <c r="C472" s="91">
        <v>410.38099999999997</v>
      </c>
      <c r="D472" s="91"/>
    </row>
    <row r="473" spans="1:4">
      <c r="A473" s="90">
        <v>44881</v>
      </c>
      <c r="B473" s="91">
        <v>7.5519999999999996</v>
      </c>
      <c r="C473" s="91">
        <v>413.488</v>
      </c>
      <c r="D473" s="91"/>
    </row>
    <row r="474" spans="1:4">
      <c r="A474" s="90">
        <v>44882</v>
      </c>
      <c r="B474" s="91">
        <v>7.6790000000000003</v>
      </c>
      <c r="C474" s="91">
        <v>415.61099999999999</v>
      </c>
      <c r="D474" s="91"/>
    </row>
    <row r="475" spans="1:4">
      <c r="A475" s="90">
        <v>44883</v>
      </c>
      <c r="B475" s="91">
        <v>7.6959999999999997</v>
      </c>
      <c r="C475" s="91">
        <v>410.39</v>
      </c>
      <c r="D475" s="91"/>
    </row>
    <row r="476" spans="1:4">
      <c r="A476" s="90">
        <v>44886</v>
      </c>
      <c r="B476" s="91">
        <v>7.6890000000000001</v>
      </c>
      <c r="C476" s="91">
        <v>408.69099999999997</v>
      </c>
      <c r="D476" s="91"/>
    </row>
    <row r="477" spans="1:4">
      <c r="A477" s="90">
        <v>44887</v>
      </c>
      <c r="B477" s="91">
        <v>7.6589999999999998</v>
      </c>
      <c r="C477" s="91">
        <v>414.61799999999999</v>
      </c>
      <c r="D477" s="91"/>
    </row>
    <row r="478" spans="1:4">
      <c r="A478" s="90">
        <v>44888</v>
      </c>
      <c r="B478" s="91">
        <v>7.6070000000000002</v>
      </c>
      <c r="C478" s="91">
        <v>416.13499999999999</v>
      </c>
      <c r="D478" s="91"/>
    </row>
    <row r="479" spans="1:4">
      <c r="A479" s="90">
        <v>44889</v>
      </c>
      <c r="B479" s="91">
        <v>7.6070000000000002</v>
      </c>
      <c r="C479" s="91">
        <v>416.13499999999999</v>
      </c>
      <c r="D479" s="91"/>
    </row>
    <row r="480" spans="1:4">
      <c r="A480" s="90">
        <v>44890</v>
      </c>
      <c r="B480" s="91">
        <v>7.5679999999999996</v>
      </c>
      <c r="C480" s="91">
        <v>412.20299999999997</v>
      </c>
      <c r="D480" s="91"/>
    </row>
    <row r="481" spans="1:4">
      <c r="A481" s="90">
        <v>44893</v>
      </c>
      <c r="B481" s="91">
        <v>7.5830000000000002</v>
      </c>
      <c r="C481" s="91">
        <v>412.06599999999997</v>
      </c>
      <c r="D481" s="91"/>
    </row>
    <row r="482" spans="1:4">
      <c r="A482" s="90">
        <v>44894</v>
      </c>
      <c r="B482" s="91">
        <v>7.5019999999999998</v>
      </c>
      <c r="C482" s="91">
        <v>403.53500000000003</v>
      </c>
      <c r="D482" s="91"/>
    </row>
    <row r="483" spans="1:4">
      <c r="A483" s="90">
        <v>44895</v>
      </c>
      <c r="B483" s="91">
        <v>7.3949999999999996</v>
      </c>
      <c r="C483" s="91">
        <v>406.64</v>
      </c>
      <c r="D483" s="91"/>
    </row>
    <row r="484" spans="1:4">
      <c r="A484" s="90">
        <v>44896</v>
      </c>
      <c r="B484" s="91">
        <v>7.0990000000000002</v>
      </c>
      <c r="C484" s="91">
        <v>384.96899999999999</v>
      </c>
      <c r="D484" s="91"/>
    </row>
    <row r="485" spans="1:4">
      <c r="A485" s="90">
        <v>44897</v>
      </c>
      <c r="B485" s="91">
        <v>6.75</v>
      </c>
      <c r="C485" s="91">
        <v>353.34800000000001</v>
      </c>
      <c r="D485" s="91"/>
    </row>
    <row r="486" spans="1:4">
      <c r="A486" s="90">
        <v>44900</v>
      </c>
      <c r="B486" s="91">
        <v>6.8070000000000004</v>
      </c>
      <c r="C486" s="91">
        <v>348.399</v>
      </c>
      <c r="D486" s="91"/>
    </row>
    <row r="487" spans="1:4">
      <c r="A487" s="90">
        <v>44901</v>
      </c>
      <c r="B487" s="91">
        <v>6.7949999999999999</v>
      </c>
      <c r="C487" s="91">
        <v>351.56099999999998</v>
      </c>
      <c r="D487" s="91"/>
    </row>
    <row r="488" spans="1:4">
      <c r="A488" s="90">
        <v>44902</v>
      </c>
      <c r="B488" s="91">
        <v>6.7279999999999998</v>
      </c>
      <c r="C488" s="91">
        <v>356.42399999999998</v>
      </c>
      <c r="D488" s="91"/>
    </row>
    <row r="489" spans="1:4">
      <c r="A489" s="90">
        <v>44903</v>
      </c>
      <c r="B489" s="91">
        <v>6.84</v>
      </c>
      <c r="C489" s="91">
        <v>357.71499999999997</v>
      </c>
      <c r="D489" s="91"/>
    </row>
    <row r="490" spans="1:4">
      <c r="A490" s="90">
        <v>44904</v>
      </c>
      <c r="B490" s="91">
        <v>6.806</v>
      </c>
      <c r="C490" s="91">
        <v>347.40800000000002</v>
      </c>
      <c r="D490" s="91"/>
    </row>
    <row r="491" spans="1:4">
      <c r="A491" s="90">
        <v>44907</v>
      </c>
      <c r="B491" s="91">
        <v>6.8620000000000001</v>
      </c>
      <c r="C491" s="91">
        <v>348.16399999999999</v>
      </c>
      <c r="D491" s="91"/>
    </row>
    <row r="492" spans="1:4">
      <c r="A492" s="90">
        <v>44908</v>
      </c>
      <c r="B492" s="91">
        <v>6.71</v>
      </c>
      <c r="C492" s="91">
        <v>344.06599999999997</v>
      </c>
      <c r="D492" s="91"/>
    </row>
    <row r="493" spans="1:4">
      <c r="A493" s="90">
        <v>44909</v>
      </c>
      <c r="B493" s="91">
        <v>6.5890000000000004</v>
      </c>
      <c r="C493" s="91">
        <v>335.89</v>
      </c>
      <c r="D493" s="91"/>
    </row>
    <row r="494" spans="1:4">
      <c r="A494" s="90">
        <v>44910</v>
      </c>
      <c r="B494" s="91">
        <v>6.6449999999999996</v>
      </c>
      <c r="C494" s="91">
        <v>341.55399999999997</v>
      </c>
      <c r="D494" s="91"/>
    </row>
    <row r="495" spans="1:4">
      <c r="A495" s="90">
        <v>44911</v>
      </c>
      <c r="B495" s="91">
        <v>6.6550000000000002</v>
      </c>
      <c r="C495" s="91">
        <v>341.435</v>
      </c>
      <c r="D495" s="91"/>
    </row>
    <row r="496" spans="1:4">
      <c r="A496" s="90">
        <v>44914</v>
      </c>
      <c r="B496" s="91">
        <v>6.6719999999999997</v>
      </c>
      <c r="C496" s="91">
        <v>334.62799999999999</v>
      </c>
      <c r="D496" s="91"/>
    </row>
    <row r="497" spans="1:4">
      <c r="A497" s="90">
        <v>44915</v>
      </c>
      <c r="B497" s="91">
        <v>6.6909999999999998</v>
      </c>
      <c r="C497" s="91">
        <v>329.66699999999997</v>
      </c>
      <c r="D497" s="91"/>
    </row>
    <row r="498" spans="1:4">
      <c r="A498" s="90">
        <v>44916</v>
      </c>
      <c r="B498" s="91">
        <v>6.74</v>
      </c>
      <c r="C498" s="91">
        <v>333.77199999999999</v>
      </c>
      <c r="D498" s="91"/>
    </row>
    <row r="499" spans="1:4">
      <c r="A499" s="90">
        <v>44917</v>
      </c>
      <c r="B499" s="91">
        <v>6.7750000000000004</v>
      </c>
      <c r="C499" s="91">
        <v>335.00799999999998</v>
      </c>
      <c r="D499" s="91"/>
    </row>
    <row r="500" spans="1:4">
      <c r="A500" s="90">
        <v>44918</v>
      </c>
      <c r="B500" s="91">
        <v>6.7759999999999998</v>
      </c>
      <c r="C500" s="91">
        <v>329.23899999999998</v>
      </c>
      <c r="D500" s="91"/>
    </row>
    <row r="501" spans="1:4">
      <c r="A501" s="90">
        <v>44921</v>
      </c>
      <c r="B501" s="91">
        <v>6.7759999999999998</v>
      </c>
      <c r="C501" s="91">
        <v>329.23899999999998</v>
      </c>
      <c r="D501" s="91"/>
    </row>
    <row r="502" spans="1:4">
      <c r="A502" s="90">
        <v>44922</v>
      </c>
      <c r="B502" s="91">
        <v>6.7779999999999996</v>
      </c>
      <c r="C502" s="91">
        <v>318.435</v>
      </c>
      <c r="D502" s="91"/>
    </row>
    <row r="503" spans="1:4">
      <c r="A503" s="90">
        <v>44923</v>
      </c>
      <c r="B503" s="91">
        <v>6.7969999999999997</v>
      </c>
      <c r="C503" s="91">
        <v>318.20999999999998</v>
      </c>
      <c r="D503" s="91"/>
    </row>
    <row r="504" spans="1:4">
      <c r="A504" s="90">
        <v>44924</v>
      </c>
      <c r="B504" s="91">
        <v>6.7619999999999996</v>
      </c>
      <c r="C504" s="91">
        <v>320.92599999999999</v>
      </c>
      <c r="D504" s="91"/>
    </row>
    <row r="505" spans="1:4">
      <c r="A505" s="90">
        <v>44925</v>
      </c>
      <c r="B505" s="91">
        <v>6.85</v>
      </c>
      <c r="C505" s="91">
        <v>322.87099999999998</v>
      </c>
      <c r="D505" s="91"/>
    </row>
    <row r="506" spans="1:4">
      <c r="A506" s="90">
        <v>44928</v>
      </c>
      <c r="B506" s="91">
        <v>6.85</v>
      </c>
      <c r="C506" s="91">
        <v>322.87099999999998</v>
      </c>
      <c r="D506" s="91"/>
    </row>
    <row r="507" spans="1:4">
      <c r="A507" s="90">
        <v>44929</v>
      </c>
      <c r="B507" s="91">
        <v>6.87</v>
      </c>
      <c r="C507" s="91">
        <v>341.584</v>
      </c>
      <c r="D507" s="91"/>
    </row>
    <row r="508" spans="1:4">
      <c r="A508" s="90">
        <v>44930</v>
      </c>
      <c r="B508" s="91">
        <v>6.8259999999999996</v>
      </c>
      <c r="C508" s="91">
        <v>339.072</v>
      </c>
      <c r="D508" s="91"/>
    </row>
    <row r="509" spans="1:4">
      <c r="A509" s="90">
        <v>44931</v>
      </c>
      <c r="B509" s="91">
        <v>6.8579999999999997</v>
      </c>
      <c r="C509" s="91">
        <v>339.81799999999998</v>
      </c>
      <c r="D509" s="91"/>
    </row>
    <row r="510" spans="1:4">
      <c r="A510" s="90">
        <v>44932</v>
      </c>
      <c r="B510" s="91">
        <v>6.8570000000000002</v>
      </c>
      <c r="C510" s="91">
        <v>357.46699999999998</v>
      </c>
      <c r="D510" s="91"/>
    </row>
    <row r="511" spans="1:4">
      <c r="A511" s="90">
        <v>44935</v>
      </c>
      <c r="B511" s="91">
        <v>6.83</v>
      </c>
      <c r="C511" s="91">
        <v>358.99</v>
      </c>
      <c r="D511" s="91"/>
    </row>
    <row r="512" spans="1:4">
      <c r="A512" s="90">
        <v>44936</v>
      </c>
      <c r="B512" s="91">
        <v>6.9020000000000001</v>
      </c>
      <c r="C512" s="91">
        <v>356.63400000000001</v>
      </c>
      <c r="D512" s="91"/>
    </row>
    <row r="513" spans="1:4">
      <c r="A513" s="90">
        <v>44937</v>
      </c>
      <c r="B513" s="91">
        <v>6.8410000000000002</v>
      </c>
      <c r="C513" s="91">
        <v>358.56799999999998</v>
      </c>
      <c r="D513" s="91"/>
    </row>
    <row r="514" spans="1:4">
      <c r="A514" s="90">
        <v>44938</v>
      </c>
      <c r="B514" s="91">
        <v>6.9790000000000001</v>
      </c>
      <c r="C514" s="91">
        <v>377.988</v>
      </c>
      <c r="D514" s="91"/>
    </row>
    <row r="515" spans="1:4">
      <c r="A515" s="90">
        <v>44939</v>
      </c>
      <c r="B515" s="91">
        <v>7.0220000000000002</v>
      </c>
      <c r="C515" s="91">
        <v>379.10399999999998</v>
      </c>
      <c r="D515" s="91"/>
    </row>
    <row r="516" spans="1:4">
      <c r="A516" s="90">
        <v>44942</v>
      </c>
      <c r="B516" s="91">
        <v>7.0220000000000002</v>
      </c>
      <c r="C516" s="91">
        <v>379.10399999999998</v>
      </c>
      <c r="D516" s="91"/>
    </row>
    <row r="517" spans="1:4">
      <c r="A517" s="90">
        <v>44943</v>
      </c>
      <c r="B517" s="91">
        <v>7.0419999999999998</v>
      </c>
      <c r="C517" s="91">
        <v>376.875</v>
      </c>
      <c r="D517" s="91"/>
    </row>
    <row r="518" spans="1:4">
      <c r="A518" s="90">
        <v>44944</v>
      </c>
      <c r="B518" s="91">
        <v>6.9889999999999999</v>
      </c>
      <c r="C518" s="91">
        <v>388.72199999999998</v>
      </c>
      <c r="D518" s="91"/>
    </row>
    <row r="519" spans="1:4">
      <c r="A519" s="90">
        <v>44945</v>
      </c>
      <c r="B519" s="91">
        <v>6.9859999999999998</v>
      </c>
      <c r="C519" s="91">
        <v>387.65800000000002</v>
      </c>
      <c r="D519" s="91"/>
    </row>
    <row r="520" spans="1:4">
      <c r="A520" s="90">
        <v>44946</v>
      </c>
      <c r="B520" s="91">
        <v>7.0629999999999997</v>
      </c>
      <c r="C520" s="91">
        <v>384.815</v>
      </c>
      <c r="D520" s="91"/>
    </row>
    <row r="521" spans="1:4">
      <c r="A521" s="90">
        <v>44949</v>
      </c>
      <c r="B521" s="91">
        <v>7.056</v>
      </c>
      <c r="C521" s="91">
        <v>379.59300000000002</v>
      </c>
      <c r="D521" s="91"/>
    </row>
    <row r="522" spans="1:4">
      <c r="A522" s="90">
        <v>44950</v>
      </c>
      <c r="B522" s="91">
        <v>7.02</v>
      </c>
      <c r="C522" s="91">
        <v>383.12200000000001</v>
      </c>
      <c r="D522" s="91"/>
    </row>
    <row r="523" spans="1:4">
      <c r="A523" s="90">
        <v>44951</v>
      </c>
      <c r="B523" s="91">
        <v>7.0389999999999997</v>
      </c>
      <c r="C523" s="91">
        <v>385.80599999999998</v>
      </c>
      <c r="D523" s="91"/>
    </row>
    <row r="524" spans="1:4">
      <c r="A524" s="90">
        <v>44952</v>
      </c>
      <c r="B524" s="91">
        <v>7.0670000000000002</v>
      </c>
      <c r="C524" s="91">
        <v>381.96199999999999</v>
      </c>
      <c r="D524" s="91"/>
    </row>
    <row r="525" spans="1:4">
      <c r="A525" s="90">
        <v>44953</v>
      </c>
      <c r="B525" s="91">
        <v>7.0979999999999999</v>
      </c>
      <c r="C525" s="91">
        <v>383.86599999999999</v>
      </c>
      <c r="D525" s="91"/>
    </row>
    <row r="526" spans="1:4">
      <c r="A526" s="90">
        <v>44956</v>
      </c>
      <c r="B526" s="91">
        <v>7.1449999999999996</v>
      </c>
      <c r="C526" s="91">
        <v>382.202</v>
      </c>
      <c r="D526" s="91"/>
    </row>
    <row r="527" spans="1:4">
      <c r="A527" s="90">
        <v>44957</v>
      </c>
      <c r="B527" s="91">
        <v>7.0960000000000001</v>
      </c>
      <c r="C527" s="91">
        <v>383.9</v>
      </c>
      <c r="D527" s="91"/>
    </row>
    <row r="528" spans="1:4">
      <c r="A528" s="90">
        <v>44958</v>
      </c>
      <c r="B528" s="91">
        <v>7.0709999999999997</v>
      </c>
      <c r="C528" s="91">
        <v>390.05500000000001</v>
      </c>
      <c r="D528" s="91"/>
    </row>
    <row r="529" spans="1:4">
      <c r="A529" s="90">
        <v>44959</v>
      </c>
      <c r="B529" s="91">
        <v>7.0350000000000001</v>
      </c>
      <c r="C529" s="91">
        <v>388.49299999999999</v>
      </c>
      <c r="D529" s="91"/>
    </row>
    <row r="530" spans="1:4">
      <c r="A530" s="90">
        <v>44960</v>
      </c>
      <c r="B530" s="91">
        <v>7.1120000000000001</v>
      </c>
      <c r="C530" s="91">
        <v>379.99</v>
      </c>
      <c r="D530" s="91"/>
    </row>
    <row r="531" spans="1:4">
      <c r="A531" s="90">
        <v>44963</v>
      </c>
      <c r="B531" s="91">
        <v>7.15</v>
      </c>
      <c r="C531" s="91">
        <v>371.613</v>
      </c>
      <c r="D531" s="91"/>
    </row>
    <row r="532" spans="1:4">
      <c r="A532" s="90">
        <v>44964</v>
      </c>
      <c r="B532" s="91">
        <v>7.1550000000000002</v>
      </c>
      <c r="C532" s="91">
        <v>370.46300000000002</v>
      </c>
      <c r="D532" s="91"/>
    </row>
    <row r="533" spans="1:4">
      <c r="A533" s="90">
        <v>44965</v>
      </c>
      <c r="B533" s="91">
        <v>7.1390000000000002</v>
      </c>
      <c r="C533" s="91">
        <v>376.678</v>
      </c>
      <c r="D533" s="91"/>
    </row>
    <row r="534" spans="1:4">
      <c r="A534" s="90">
        <v>44966</v>
      </c>
      <c r="B534" s="91">
        <v>7.1870000000000003</v>
      </c>
      <c r="C534" s="91">
        <v>376.16</v>
      </c>
      <c r="D534" s="91"/>
    </row>
    <row r="535" spans="1:4">
      <c r="A535" s="90">
        <v>44967</v>
      </c>
      <c r="B535" s="91">
        <v>7.2229999999999999</v>
      </c>
      <c r="C535" s="91">
        <v>371.298</v>
      </c>
      <c r="D535" s="91"/>
    </row>
    <row r="536" spans="1:4">
      <c r="A536" s="90">
        <v>44970</v>
      </c>
      <c r="B536" s="91">
        <v>7.2210000000000001</v>
      </c>
      <c r="C536" s="91">
        <v>372.66699999999997</v>
      </c>
      <c r="D536" s="91"/>
    </row>
    <row r="537" spans="1:4">
      <c r="A537" s="90">
        <v>44971</v>
      </c>
      <c r="B537" s="91">
        <v>7.2640000000000002</v>
      </c>
      <c r="C537" s="91">
        <v>369.976</v>
      </c>
      <c r="D537" s="91"/>
    </row>
    <row r="538" spans="1:4">
      <c r="A538" s="90">
        <v>44972</v>
      </c>
      <c r="B538" s="91">
        <v>7.31</v>
      </c>
      <c r="C538" s="91">
        <v>368.77</v>
      </c>
      <c r="D538" s="91"/>
    </row>
    <row r="539" spans="1:4">
      <c r="A539" s="90">
        <v>44973</v>
      </c>
      <c r="B539" s="91">
        <v>7.3040000000000003</v>
      </c>
      <c r="C539" s="91">
        <v>364.43700000000001</v>
      </c>
      <c r="D539" s="91"/>
    </row>
    <row r="540" spans="1:4">
      <c r="A540" s="90">
        <v>44974</v>
      </c>
      <c r="B540" s="91">
        <v>7.2359999999999998</v>
      </c>
      <c r="C540" s="91">
        <v>362.07</v>
      </c>
      <c r="D540" s="91"/>
    </row>
    <row r="541" spans="1:4">
      <c r="A541" s="90">
        <v>44977</v>
      </c>
      <c r="B541" s="91">
        <v>7.2359999999999998</v>
      </c>
      <c r="C541" s="91">
        <v>362.07</v>
      </c>
      <c r="D541" s="91"/>
    </row>
    <row r="542" spans="1:4">
      <c r="A542" s="90">
        <v>44978</v>
      </c>
      <c r="B542" s="91">
        <v>7.3780000000000001</v>
      </c>
      <c r="C542" s="91">
        <v>362.73599999999999</v>
      </c>
      <c r="D542" s="91"/>
    </row>
    <row r="543" spans="1:4">
      <c r="A543" s="90">
        <v>44979</v>
      </c>
      <c r="B543" s="91">
        <v>7.4450000000000003</v>
      </c>
      <c r="C543" s="91">
        <v>371.72300000000001</v>
      </c>
      <c r="D543" s="91"/>
    </row>
    <row r="544" spans="1:4">
      <c r="A544" s="90">
        <v>44980</v>
      </c>
      <c r="B544" s="91">
        <v>7.4429999999999996</v>
      </c>
      <c r="C544" s="91">
        <v>372.971</v>
      </c>
      <c r="D544" s="91"/>
    </row>
    <row r="545" spans="1:4">
      <c r="A545" s="90">
        <v>44981</v>
      </c>
      <c r="B545" s="91">
        <v>7.4560000000000004</v>
      </c>
      <c r="C545" s="91">
        <v>367.58300000000003</v>
      </c>
      <c r="D545" s="91"/>
    </row>
    <row r="546" spans="1:4">
      <c r="A546" s="90">
        <v>44984</v>
      </c>
      <c r="B546" s="91">
        <v>7.4550000000000001</v>
      </c>
      <c r="C546" s="91">
        <v>371.39299999999997</v>
      </c>
      <c r="D546" s="91"/>
    </row>
    <row r="547" spans="1:4">
      <c r="A547" s="90">
        <v>44985</v>
      </c>
      <c r="B547" s="91">
        <v>7.4859999999999998</v>
      </c>
      <c r="C547" s="91">
        <v>372.041</v>
      </c>
      <c r="D547" s="91"/>
    </row>
    <row r="548" spans="1:4">
      <c r="A548" s="90">
        <v>44986</v>
      </c>
      <c r="B548" s="91">
        <v>7.5049999999999999</v>
      </c>
      <c r="C548" s="91">
        <v>367.4</v>
      </c>
      <c r="D548" s="91"/>
    </row>
    <row r="549" spans="1:4">
      <c r="A549" s="90">
        <v>44987</v>
      </c>
      <c r="B549" s="91">
        <v>7.5880000000000001</v>
      </c>
      <c r="C549" s="91">
        <v>369.45699999999999</v>
      </c>
      <c r="D549" s="91"/>
    </row>
    <row r="550" spans="1:4">
      <c r="A550" s="90">
        <v>44988</v>
      </c>
      <c r="B550" s="91">
        <v>7.5460000000000003</v>
      </c>
      <c r="C550" s="91">
        <v>374.59800000000001</v>
      </c>
      <c r="D550" s="91"/>
    </row>
    <row r="551" spans="1:4">
      <c r="A551" s="90">
        <v>44991</v>
      </c>
      <c r="B551" s="91">
        <v>7.5970000000000004</v>
      </c>
      <c r="C551" s="91">
        <v>378.928</v>
      </c>
      <c r="D551" s="91"/>
    </row>
    <row r="552" spans="1:4">
      <c r="A552" s="90">
        <v>44992</v>
      </c>
      <c r="B552" s="91">
        <v>7.601</v>
      </c>
      <c r="C552" s="91">
        <v>377.40699999999998</v>
      </c>
      <c r="D552" s="91"/>
    </row>
    <row r="553" spans="1:4">
      <c r="A553" s="90">
        <v>44993</v>
      </c>
      <c r="B553" s="91">
        <v>7.6269999999999998</v>
      </c>
      <c r="C553" s="91">
        <v>377.51400000000001</v>
      </c>
      <c r="D553" s="91"/>
    </row>
    <row r="554" spans="1:4">
      <c r="A554" s="90">
        <v>44994</v>
      </c>
      <c r="B554" s="91">
        <v>7.5970000000000004</v>
      </c>
      <c r="C554" s="91">
        <v>384.87599999999998</v>
      </c>
      <c r="D554" s="91"/>
    </row>
    <row r="555" spans="1:4">
      <c r="A555" s="90">
        <v>44995</v>
      </c>
      <c r="B555" s="91">
        <v>7.7210000000000001</v>
      </c>
      <c r="C555" s="91">
        <v>418.17099999999999</v>
      </c>
      <c r="D555" s="91"/>
    </row>
    <row r="556" spans="1:4">
      <c r="A556" s="90">
        <v>44998</v>
      </c>
      <c r="B556" s="91">
        <v>7.6989999999999998</v>
      </c>
      <c r="C556" s="91">
        <v>435.15100000000001</v>
      </c>
      <c r="D556" s="91"/>
    </row>
    <row r="557" spans="1:4">
      <c r="A557" s="90">
        <v>44999</v>
      </c>
      <c r="B557" s="91">
        <v>7.726</v>
      </c>
      <c r="C557" s="91">
        <v>420.34699999999998</v>
      </c>
      <c r="D557" s="91"/>
    </row>
    <row r="558" spans="1:4">
      <c r="A558" s="90">
        <v>45000</v>
      </c>
      <c r="B558" s="91">
        <v>7.7229999999999999</v>
      </c>
      <c r="C558" s="91">
        <v>444.637</v>
      </c>
      <c r="D558" s="91"/>
    </row>
    <row r="559" spans="1:4">
      <c r="A559" s="90">
        <v>45001</v>
      </c>
      <c r="B559" s="91">
        <v>7.7889999999999997</v>
      </c>
      <c r="C559" s="91">
        <v>437.935</v>
      </c>
      <c r="D559" s="91"/>
    </row>
    <row r="560" spans="1:4">
      <c r="A560" s="90">
        <v>45002</v>
      </c>
      <c r="B560" s="91">
        <v>7.6920000000000002</v>
      </c>
      <c r="C560" s="91">
        <v>448.55</v>
      </c>
      <c r="D560" s="91"/>
    </row>
    <row r="561" spans="1:4">
      <c r="A561" s="90">
        <v>45005</v>
      </c>
      <c r="B561" s="91">
        <v>7.7830000000000004</v>
      </c>
      <c r="C561" s="91">
        <v>452.59300000000002</v>
      </c>
      <c r="D561" s="91"/>
    </row>
    <row r="562" spans="1:4">
      <c r="A562" s="90">
        <v>45006</v>
      </c>
      <c r="B562" s="91">
        <v>7.7990000000000004</v>
      </c>
      <c r="C562" s="91">
        <v>436.05900000000003</v>
      </c>
      <c r="D562" s="91"/>
    </row>
    <row r="563" spans="1:4">
      <c r="A563" s="90">
        <v>45007</v>
      </c>
      <c r="B563" s="91">
        <v>7.6639999999999997</v>
      </c>
      <c r="C563" s="91">
        <v>445.74200000000002</v>
      </c>
      <c r="D563" s="91"/>
    </row>
    <row r="564" spans="1:4">
      <c r="A564" s="90">
        <v>45008</v>
      </c>
      <c r="B564" s="91">
        <v>7.5570000000000004</v>
      </c>
      <c r="C564" s="91">
        <v>441.38</v>
      </c>
      <c r="D564" s="91"/>
    </row>
    <row r="565" spans="1:4">
      <c r="A565" s="90">
        <v>45009</v>
      </c>
      <c r="B565" s="91">
        <v>7.61</v>
      </c>
      <c r="C565" s="91">
        <v>449.40899999999999</v>
      </c>
      <c r="D565" s="91"/>
    </row>
    <row r="566" spans="1:4">
      <c r="A566" s="90">
        <v>45012</v>
      </c>
      <c r="B566" s="91">
        <v>7.5739999999999998</v>
      </c>
      <c r="C566" s="91">
        <v>429.56599999999997</v>
      </c>
      <c r="D566" s="91"/>
    </row>
    <row r="567" spans="1:4">
      <c r="A567" s="90">
        <v>45013</v>
      </c>
      <c r="B567" s="91">
        <v>7.5780000000000003</v>
      </c>
      <c r="C567" s="91">
        <v>426.584</v>
      </c>
      <c r="D567" s="91"/>
    </row>
    <row r="568" spans="1:4">
      <c r="A568" s="90">
        <v>45014</v>
      </c>
      <c r="B568" s="91">
        <v>7.5380000000000003</v>
      </c>
      <c r="C568" s="91">
        <v>420.86399999999998</v>
      </c>
      <c r="D568" s="91"/>
    </row>
    <row r="569" spans="1:4">
      <c r="A569" s="90">
        <v>45015</v>
      </c>
      <c r="B569" s="91">
        <v>7.548</v>
      </c>
      <c r="C569" s="91">
        <v>423.762</v>
      </c>
      <c r="D569" s="91"/>
    </row>
    <row r="570" spans="1:4">
      <c r="A570" s="90">
        <v>45016</v>
      </c>
      <c r="B570" s="91">
        <v>7.4420000000000002</v>
      </c>
      <c r="C570" s="91">
        <v>423.32400000000001</v>
      </c>
      <c r="D570" s="91"/>
    </row>
    <row r="571" spans="1:4">
      <c r="A571" s="90">
        <v>45019</v>
      </c>
      <c r="B571" s="91">
        <v>7.3949999999999996</v>
      </c>
      <c r="C571" s="91">
        <v>423.95400000000001</v>
      </c>
      <c r="D571" s="91"/>
    </row>
    <row r="572" spans="1:4">
      <c r="A572" s="90">
        <v>45020</v>
      </c>
      <c r="B572" s="91">
        <v>7.4089999999999998</v>
      </c>
      <c r="C572" s="91">
        <v>431.596</v>
      </c>
      <c r="D572" s="91"/>
    </row>
    <row r="573" spans="1:4">
      <c r="A573" s="90">
        <v>45021</v>
      </c>
      <c r="B573" s="91">
        <v>7.3550000000000004</v>
      </c>
      <c r="C573" s="91">
        <v>428.113</v>
      </c>
      <c r="D573" s="91"/>
    </row>
    <row r="574" spans="1:4">
      <c r="A574" s="90">
        <v>45022</v>
      </c>
      <c r="B574" s="91">
        <v>7.3479999999999999</v>
      </c>
      <c r="C574" s="91">
        <v>427.01600000000002</v>
      </c>
      <c r="D574" s="91"/>
    </row>
    <row r="575" spans="1:4">
      <c r="A575" s="90">
        <v>45023</v>
      </c>
      <c r="B575" s="91">
        <v>7.3650000000000002</v>
      </c>
      <c r="C575" s="91">
        <v>419.73700000000002</v>
      </c>
      <c r="D575" s="91"/>
    </row>
    <row r="576" spans="1:4">
      <c r="A576" s="90">
        <v>45026</v>
      </c>
      <c r="B576" s="91">
        <v>7.3579999999999997</v>
      </c>
      <c r="C576" s="91">
        <v>415.38499999999999</v>
      </c>
      <c r="D576" s="91"/>
    </row>
    <row r="577" spans="1:4">
      <c r="A577" s="90">
        <v>45027</v>
      </c>
      <c r="B577" s="91">
        <v>7.3380000000000001</v>
      </c>
      <c r="C577" s="91">
        <v>412.09500000000003</v>
      </c>
      <c r="D577" s="91"/>
    </row>
    <row r="578" spans="1:4">
      <c r="A578" s="90">
        <v>45028</v>
      </c>
      <c r="B578" s="91">
        <v>7.3250000000000002</v>
      </c>
      <c r="C578" s="91">
        <v>416.38</v>
      </c>
      <c r="D578" s="91"/>
    </row>
    <row r="579" spans="1:4">
      <c r="A579" s="90">
        <v>45029</v>
      </c>
      <c r="B579" s="91">
        <v>7.3490000000000002</v>
      </c>
      <c r="C579" s="91">
        <v>413.94099999999997</v>
      </c>
      <c r="D579" s="91"/>
    </row>
    <row r="580" spans="1:4">
      <c r="A580" s="90">
        <v>45030</v>
      </c>
      <c r="B580" s="91">
        <v>7.3029999999999999</v>
      </c>
      <c r="C580" s="91">
        <v>403.98700000000002</v>
      </c>
      <c r="D580" s="91"/>
    </row>
    <row r="581" spans="1:4">
      <c r="A581" s="90">
        <v>45033</v>
      </c>
      <c r="B581" s="91">
        <v>7.3579999999999997</v>
      </c>
      <c r="C581" s="91">
        <v>396.31200000000001</v>
      </c>
      <c r="D581" s="91"/>
    </row>
    <row r="582" spans="1:4">
      <c r="A582" s="90">
        <v>45034</v>
      </c>
      <c r="B582" s="91">
        <v>7.2990000000000004</v>
      </c>
      <c r="C582" s="91">
        <v>394.32100000000003</v>
      </c>
      <c r="D582" s="91"/>
    </row>
    <row r="583" spans="1:4">
      <c r="A583" s="90">
        <v>45035</v>
      </c>
      <c r="B583" s="91">
        <v>7.319</v>
      </c>
      <c r="C583" s="91">
        <v>395.173</v>
      </c>
      <c r="D583" s="91"/>
    </row>
    <row r="584" spans="1:4">
      <c r="A584" s="90">
        <v>45036</v>
      </c>
      <c r="B584" s="91">
        <v>7.2569999999999997</v>
      </c>
      <c r="C584" s="91">
        <v>396.62799999999999</v>
      </c>
      <c r="D584" s="91"/>
    </row>
    <row r="585" spans="1:4">
      <c r="A585" s="90">
        <v>45037</v>
      </c>
      <c r="B585" s="91">
        <v>7.3150000000000004</v>
      </c>
      <c r="C585" s="91">
        <v>396.33</v>
      </c>
      <c r="D585" s="91"/>
    </row>
    <row r="586" spans="1:4">
      <c r="A586" s="90">
        <v>45040</v>
      </c>
      <c r="B586" s="91">
        <v>7.33</v>
      </c>
      <c r="C586" s="91">
        <v>405.38</v>
      </c>
      <c r="D586" s="91"/>
    </row>
    <row r="587" spans="1:4">
      <c r="A587" s="90">
        <v>45041</v>
      </c>
      <c r="B587" s="91">
        <v>7.2510000000000003</v>
      </c>
      <c r="C587" s="91">
        <v>409.82</v>
      </c>
      <c r="D587" s="91"/>
    </row>
    <row r="588" spans="1:4">
      <c r="A588" s="90">
        <v>45042</v>
      </c>
      <c r="B588" s="91">
        <v>7.3159999999999998</v>
      </c>
      <c r="C588" s="91">
        <v>408.50099999999998</v>
      </c>
      <c r="D588" s="91"/>
    </row>
    <row r="589" spans="1:4">
      <c r="A589" s="90">
        <v>45043</v>
      </c>
      <c r="B589" s="91">
        <v>7.3120000000000003</v>
      </c>
      <c r="C589" s="91">
        <v>402.16899999999998</v>
      </c>
      <c r="D589" s="91"/>
    </row>
    <row r="590" spans="1:4">
      <c r="A590" s="90">
        <v>45044</v>
      </c>
      <c r="B590" s="91">
        <v>7.2510000000000003</v>
      </c>
      <c r="C590" s="91">
        <v>405.483</v>
      </c>
      <c r="D590" s="91"/>
    </row>
    <row r="591" spans="1:4">
      <c r="A591" s="90">
        <v>45047</v>
      </c>
      <c r="B591" s="91">
        <v>7.3010000000000002</v>
      </c>
      <c r="C591" s="91">
        <v>391.702</v>
      </c>
      <c r="D591" s="91"/>
    </row>
    <row r="592" spans="1:4">
      <c r="A592" s="90">
        <v>45048</v>
      </c>
      <c r="B592" s="91">
        <v>7.2510000000000003</v>
      </c>
      <c r="C592" s="91">
        <v>405.23700000000002</v>
      </c>
      <c r="D592" s="91"/>
    </row>
    <row r="593" spans="1:4">
      <c r="A593" s="90">
        <v>45049</v>
      </c>
      <c r="B593" s="91">
        <v>7.2539999999999996</v>
      </c>
      <c r="C593" s="91">
        <v>416.54199999999997</v>
      </c>
      <c r="D593" s="91"/>
    </row>
    <row r="594" spans="1:4">
      <c r="A594" s="90">
        <v>45050</v>
      </c>
      <c r="B594" s="91">
        <v>7.2839999999999998</v>
      </c>
      <c r="C594" s="91">
        <v>414.13400000000001</v>
      </c>
      <c r="D594" s="91"/>
    </row>
    <row r="595" spans="1:4">
      <c r="A595" s="90">
        <v>45051</v>
      </c>
      <c r="B595" s="91">
        <v>7.2469999999999999</v>
      </c>
      <c r="C595" s="91">
        <v>405.78199999999998</v>
      </c>
      <c r="D595" s="91"/>
    </row>
    <row r="596" spans="1:4">
      <c r="A596" s="90">
        <v>45054</v>
      </c>
      <c r="B596" s="91">
        <v>7.3120000000000003</v>
      </c>
      <c r="C596" s="91">
        <v>405.35300000000001</v>
      </c>
      <c r="D596" s="91"/>
    </row>
    <row r="597" spans="1:4">
      <c r="A597" s="90">
        <v>45055</v>
      </c>
      <c r="B597" s="91">
        <v>7.3339999999999996</v>
      </c>
      <c r="C597" s="91">
        <v>405.43799999999999</v>
      </c>
      <c r="D597" s="91"/>
    </row>
    <row r="598" spans="1:4">
      <c r="A598" s="90">
        <v>45056</v>
      </c>
      <c r="B598" s="91">
        <v>7.24</v>
      </c>
      <c r="C598" s="91">
        <v>407.89</v>
      </c>
      <c r="D598" s="91"/>
    </row>
    <row r="599" spans="1:4">
      <c r="A599" s="90">
        <v>45057</v>
      </c>
      <c r="B599" s="91">
        <v>7.266</v>
      </c>
      <c r="C599" s="91">
        <v>413.88600000000002</v>
      </c>
      <c r="D599" s="91"/>
    </row>
    <row r="600" spans="1:4">
      <c r="A600" s="90">
        <v>45058</v>
      </c>
      <c r="B600" s="91">
        <v>7.3460000000000001</v>
      </c>
      <c r="C600" s="91">
        <v>412.23599999999999</v>
      </c>
      <c r="D600" s="91"/>
    </row>
    <row r="601" spans="1:4">
      <c r="A601" s="90">
        <v>45061</v>
      </c>
      <c r="B601" s="91">
        <v>7.3380000000000001</v>
      </c>
      <c r="C601" s="91">
        <v>407.327</v>
      </c>
      <c r="D601" s="91"/>
    </row>
    <row r="602" spans="1:4">
      <c r="A602" s="90">
        <v>45062</v>
      </c>
      <c r="B602" s="91">
        <v>7.3280000000000003</v>
      </c>
      <c r="C602" s="91">
        <v>407.70699999999999</v>
      </c>
      <c r="D602" s="91"/>
    </row>
    <row r="603" spans="1:4">
      <c r="A603" s="90">
        <v>45063</v>
      </c>
      <c r="B603" s="91">
        <v>7.3360000000000003</v>
      </c>
      <c r="C603" s="91">
        <v>402.17099999999999</v>
      </c>
      <c r="D603" s="91"/>
    </row>
    <row r="604" spans="1:4">
      <c r="A604" s="90">
        <v>45064</v>
      </c>
      <c r="B604" s="91">
        <v>7.3769999999999998</v>
      </c>
      <c r="C604" s="91">
        <v>393.79300000000001</v>
      </c>
      <c r="D604" s="91"/>
    </row>
    <row r="605" spans="1:4">
      <c r="A605" s="90">
        <v>45065</v>
      </c>
      <c r="B605" s="91">
        <v>7.3070000000000004</v>
      </c>
      <c r="C605" s="91">
        <v>388.24900000000002</v>
      </c>
      <c r="D605" s="91"/>
    </row>
    <row r="606" spans="1:4">
      <c r="A606" s="90">
        <v>45068</v>
      </c>
      <c r="B606" s="91">
        <v>7.32</v>
      </c>
      <c r="C606" s="91">
        <v>385.91500000000002</v>
      </c>
      <c r="D606" s="91"/>
    </row>
    <row r="607" spans="1:4">
      <c r="A607" s="90">
        <v>45069</v>
      </c>
      <c r="B607" s="91">
        <v>7.4009999999999998</v>
      </c>
      <c r="C607" s="91">
        <v>391.28</v>
      </c>
      <c r="D607" s="91"/>
    </row>
    <row r="608" spans="1:4">
      <c r="A608" s="90">
        <v>45070</v>
      </c>
      <c r="B608" s="91">
        <v>7.41</v>
      </c>
      <c r="C608" s="91">
        <v>388.92200000000003</v>
      </c>
      <c r="D608" s="91"/>
    </row>
    <row r="609" spans="1:4">
      <c r="A609" s="90">
        <v>45071</v>
      </c>
      <c r="B609" s="91">
        <v>7.4450000000000003</v>
      </c>
      <c r="C609" s="91">
        <v>381.154</v>
      </c>
      <c r="D609" s="91"/>
    </row>
    <row r="610" spans="1:4">
      <c r="A610" s="90">
        <v>45072</v>
      </c>
      <c r="B610" s="91">
        <v>7.4329999999999998</v>
      </c>
      <c r="C610" s="91">
        <v>380.58100000000002</v>
      </c>
      <c r="D610" s="91"/>
    </row>
    <row r="611" spans="1:4">
      <c r="A611" s="90">
        <v>45075</v>
      </c>
      <c r="B611" s="91">
        <v>7.4329999999999998</v>
      </c>
      <c r="C611" s="91">
        <v>380.58100000000002</v>
      </c>
      <c r="D611" s="91"/>
    </row>
    <row r="612" spans="1:4">
      <c r="A612" s="90">
        <v>45076</v>
      </c>
      <c r="B612" s="91">
        <v>7.4320000000000004</v>
      </c>
      <c r="C612" s="91">
        <v>393.20400000000001</v>
      </c>
      <c r="D612" s="91"/>
    </row>
    <row r="613" spans="1:4">
      <c r="A613" s="90">
        <v>45077</v>
      </c>
      <c r="B613" s="91">
        <v>7.39</v>
      </c>
      <c r="C613" s="91">
        <v>394.23399999999998</v>
      </c>
      <c r="D613" s="91"/>
    </row>
    <row r="614" spans="1:4">
      <c r="A614" s="90">
        <v>45078</v>
      </c>
      <c r="B614" s="91">
        <v>7.3620000000000001</v>
      </c>
      <c r="C614" s="91">
        <v>396.28899999999999</v>
      </c>
      <c r="D614" s="91"/>
    </row>
    <row r="615" spans="1:4">
      <c r="A615" s="90">
        <v>45079</v>
      </c>
      <c r="B615" s="91">
        <v>7.42</v>
      </c>
      <c r="C615" s="91">
        <v>388.85300000000001</v>
      </c>
      <c r="D615" s="91"/>
    </row>
    <row r="616" spans="1:4">
      <c r="A616" s="90">
        <v>45082</v>
      </c>
      <c r="B616" s="91">
        <v>7.3659999999999997</v>
      </c>
      <c r="C616" s="91">
        <v>386.73399999999998</v>
      </c>
      <c r="D616" s="91"/>
    </row>
    <row r="617" spans="1:4">
      <c r="A617" s="90">
        <v>45083</v>
      </c>
      <c r="B617" s="91">
        <v>7.3710000000000004</v>
      </c>
      <c r="C617" s="91">
        <v>389.26799999999997</v>
      </c>
      <c r="D617" s="91"/>
    </row>
    <row r="618" spans="1:4">
      <c r="A618" s="90">
        <v>45084</v>
      </c>
      <c r="B618" s="91">
        <v>7.4169999999999998</v>
      </c>
      <c r="C618" s="91">
        <v>381.35</v>
      </c>
      <c r="D618" s="91"/>
    </row>
    <row r="619" spans="1:4">
      <c r="A619" s="90">
        <v>45085</v>
      </c>
      <c r="B619" s="91">
        <v>7.38</v>
      </c>
      <c r="C619" s="91">
        <v>384.66300000000001</v>
      </c>
      <c r="D619" s="91"/>
    </row>
    <row r="620" spans="1:4">
      <c r="A620" s="90">
        <v>45086</v>
      </c>
      <c r="B620" s="91">
        <v>7.3780000000000001</v>
      </c>
      <c r="C620" s="91">
        <v>383</v>
      </c>
      <c r="D620" s="91"/>
    </row>
    <row r="621" spans="1:4">
      <c r="A621" s="90">
        <v>45089</v>
      </c>
      <c r="B621" s="91">
        <v>7.3029999999999999</v>
      </c>
      <c r="C621" s="91">
        <v>377.411</v>
      </c>
      <c r="D621" s="91"/>
    </row>
    <row r="622" spans="1:4">
      <c r="A622" s="90">
        <v>45090</v>
      </c>
      <c r="B622" s="91">
        <v>7.4119999999999999</v>
      </c>
      <c r="C622" s="91">
        <v>377.40100000000001</v>
      </c>
      <c r="D622" s="91"/>
    </row>
    <row r="623" spans="1:4">
      <c r="A623" s="90">
        <v>45091</v>
      </c>
      <c r="B623" s="91">
        <v>7.39</v>
      </c>
      <c r="C623" s="91">
        <v>376.49799999999999</v>
      </c>
      <c r="D623" s="91"/>
    </row>
    <row r="624" spans="1:4">
      <c r="A624" s="90">
        <v>45092</v>
      </c>
      <c r="B624" s="91">
        <v>7.3310000000000004</v>
      </c>
      <c r="C624" s="91">
        <v>378.75799999999998</v>
      </c>
      <c r="D624" s="91"/>
    </row>
    <row r="625" spans="1:4">
      <c r="A625" s="90">
        <v>45093</v>
      </c>
      <c r="B625" s="91">
        <v>7.4050000000000002</v>
      </c>
      <c r="C625" s="91">
        <v>379.72300000000001</v>
      </c>
      <c r="D625" s="91"/>
    </row>
    <row r="626" spans="1:4">
      <c r="A626" s="90">
        <v>45096</v>
      </c>
      <c r="B626" s="91">
        <v>7.4050000000000002</v>
      </c>
      <c r="C626" s="91">
        <v>379.72300000000001</v>
      </c>
      <c r="D626" s="91"/>
    </row>
    <row r="627" spans="1:4">
      <c r="A627" s="90">
        <v>45097</v>
      </c>
      <c r="B627" s="91">
        <v>7.4050000000000002</v>
      </c>
      <c r="C627" s="91">
        <v>383.005</v>
      </c>
      <c r="D627" s="91"/>
    </row>
    <row r="628" spans="1:4">
      <c r="A628" s="90">
        <v>45098</v>
      </c>
      <c r="B628" s="91">
        <v>7.351</v>
      </c>
      <c r="C628" s="91">
        <v>379.04500000000002</v>
      </c>
      <c r="D628" s="91"/>
    </row>
    <row r="629" spans="1:4">
      <c r="A629" s="90">
        <v>45099</v>
      </c>
      <c r="B629" s="91">
        <v>7.3680000000000003</v>
      </c>
      <c r="C629" s="91">
        <v>373.45800000000003</v>
      </c>
      <c r="D629" s="91"/>
    </row>
    <row r="630" spans="1:4">
      <c r="A630" s="90">
        <v>45100</v>
      </c>
      <c r="B630" s="91">
        <v>7.3609999999999998</v>
      </c>
      <c r="C630" s="91">
        <v>376.14</v>
      </c>
      <c r="D630" s="91"/>
    </row>
    <row r="631" spans="1:4">
      <c r="A631" s="90">
        <v>45103</v>
      </c>
      <c r="B631" s="91">
        <v>7.3710000000000004</v>
      </c>
      <c r="C631" s="91">
        <v>378.053</v>
      </c>
      <c r="D631" s="91"/>
    </row>
    <row r="632" spans="1:4">
      <c r="A632" s="90">
        <v>45104</v>
      </c>
      <c r="B632" s="91">
        <v>7.3179999999999996</v>
      </c>
      <c r="C632" s="91">
        <v>370.65199999999999</v>
      </c>
      <c r="D632" s="91"/>
    </row>
    <row r="633" spans="1:4">
      <c r="A633" s="90">
        <v>45105</v>
      </c>
      <c r="B633" s="91">
        <v>7.2389999999999999</v>
      </c>
      <c r="C633" s="91">
        <v>370.08199999999999</v>
      </c>
      <c r="D633" s="91"/>
    </row>
    <row r="634" spans="1:4">
      <c r="A634" s="90">
        <v>45106</v>
      </c>
      <c r="B634" s="91">
        <v>7.3920000000000003</v>
      </c>
      <c r="C634" s="91">
        <v>366.53399999999999</v>
      </c>
      <c r="D634" s="91"/>
    </row>
    <row r="635" spans="1:4">
      <c r="A635" s="90">
        <v>45107</v>
      </c>
      <c r="B635" s="91">
        <v>7.3029999999999999</v>
      </c>
      <c r="C635" s="91">
        <v>358.774</v>
      </c>
      <c r="D635" s="91"/>
    </row>
    <row r="636" spans="1:4">
      <c r="A636" s="90">
        <v>45110</v>
      </c>
      <c r="B636" s="91">
        <v>7.37</v>
      </c>
      <c r="C636" s="91">
        <v>360.50400000000002</v>
      </c>
      <c r="D636" s="91"/>
    </row>
    <row r="637" spans="1:4">
      <c r="A637" s="90">
        <v>45111</v>
      </c>
      <c r="B637" s="91">
        <v>7.37</v>
      </c>
      <c r="C637" s="91">
        <v>360.50400000000002</v>
      </c>
      <c r="D637" s="91"/>
    </row>
    <row r="638" spans="1:4">
      <c r="A638" s="90">
        <v>45112</v>
      </c>
      <c r="B638" s="91">
        <v>7.3869999999999996</v>
      </c>
      <c r="C638" s="91">
        <v>355.40199999999999</v>
      </c>
      <c r="D638" s="91"/>
    </row>
    <row r="639" spans="1:4">
      <c r="A639" s="90">
        <v>45113</v>
      </c>
      <c r="B639" s="91">
        <v>7.4329999999999998</v>
      </c>
      <c r="C639" s="91">
        <v>350.26499999999999</v>
      </c>
      <c r="D639" s="91"/>
    </row>
    <row r="640" spans="1:4">
      <c r="A640" s="90">
        <v>45114</v>
      </c>
      <c r="B640" s="91">
        <v>7.4329999999999998</v>
      </c>
      <c r="C640" s="91">
        <v>348.33100000000002</v>
      </c>
      <c r="D640" s="91"/>
    </row>
    <row r="641" spans="1:4">
      <c r="A641" s="90">
        <v>45117</v>
      </c>
      <c r="B641" s="91">
        <v>7.444</v>
      </c>
      <c r="C641" s="91">
        <v>358.14</v>
      </c>
      <c r="D641" s="91"/>
    </row>
    <row r="642" spans="1:4">
      <c r="A642" s="90">
        <v>45118</v>
      </c>
      <c r="B642" s="91">
        <v>7.4189999999999996</v>
      </c>
      <c r="C642" s="91">
        <v>359.06799999999998</v>
      </c>
      <c r="D642" s="91"/>
    </row>
    <row r="643" spans="1:4">
      <c r="A643" s="90">
        <v>45119</v>
      </c>
      <c r="B643" s="91">
        <v>7.3689999999999998</v>
      </c>
      <c r="C643" s="91">
        <v>367.05399999999997</v>
      </c>
      <c r="D643" s="91"/>
    </row>
    <row r="644" spans="1:4">
      <c r="A644" s="90">
        <v>45120</v>
      </c>
      <c r="B644" s="91">
        <v>7.3570000000000002</v>
      </c>
      <c r="C644" s="91">
        <v>377.24599999999998</v>
      </c>
      <c r="D644" s="91"/>
    </row>
    <row r="645" spans="1:4">
      <c r="A645" s="90">
        <v>45121</v>
      </c>
      <c r="B645" s="91">
        <v>7.3959999999999999</v>
      </c>
      <c r="C645" s="91">
        <v>371.90100000000001</v>
      </c>
      <c r="D645" s="91"/>
    </row>
    <row r="646" spans="1:4">
      <c r="A646" s="90">
        <v>45124</v>
      </c>
      <c r="B646" s="91">
        <v>7.3639999999999999</v>
      </c>
      <c r="C646" s="91">
        <v>370.18599999999998</v>
      </c>
      <c r="D646" s="91"/>
    </row>
    <row r="647" spans="1:4">
      <c r="A647" s="90">
        <v>45125</v>
      </c>
      <c r="B647" s="91">
        <v>7.3319999999999999</v>
      </c>
      <c r="C647" s="91">
        <v>373.17700000000002</v>
      </c>
      <c r="D647" s="91"/>
    </row>
    <row r="648" spans="1:4">
      <c r="A648" s="90">
        <v>45126</v>
      </c>
      <c r="B648" s="91">
        <v>7.25</v>
      </c>
      <c r="C648" s="91">
        <v>366.45600000000002</v>
      </c>
      <c r="D648" s="91"/>
    </row>
    <row r="649" spans="1:4">
      <c r="A649" s="90">
        <v>45127</v>
      </c>
      <c r="B649" s="91">
        <v>7.27</v>
      </c>
      <c r="C649" s="91">
        <v>356.47</v>
      </c>
      <c r="D649" s="91"/>
    </row>
    <row r="650" spans="1:4">
      <c r="A650" s="90">
        <v>45128</v>
      </c>
      <c r="B650" s="91">
        <v>7.2709999999999999</v>
      </c>
      <c r="C650" s="91">
        <v>358.589</v>
      </c>
      <c r="D650" s="91"/>
    </row>
    <row r="651" spans="1:4">
      <c r="A651" s="90">
        <v>45131</v>
      </c>
      <c r="B651" s="91">
        <v>7.2770000000000001</v>
      </c>
      <c r="C651" s="91">
        <v>352.37299999999999</v>
      </c>
      <c r="D651" s="91"/>
    </row>
    <row r="652" spans="1:4">
      <c r="A652" s="90">
        <v>45132</v>
      </c>
      <c r="B652" s="91">
        <v>7.2169999999999996</v>
      </c>
      <c r="C652" s="91">
        <v>347.47800000000001</v>
      </c>
      <c r="D652" s="91"/>
    </row>
    <row r="653" spans="1:4">
      <c r="A653" s="90">
        <v>45133</v>
      </c>
      <c r="B653" s="91">
        <v>7.1970000000000001</v>
      </c>
      <c r="C653" s="91">
        <v>345.983</v>
      </c>
      <c r="D653" s="91"/>
    </row>
    <row r="654" spans="1:4">
      <c r="A654" s="90">
        <v>45134</v>
      </c>
      <c r="B654" s="91">
        <v>7.2359999999999998</v>
      </c>
      <c r="C654" s="91">
        <v>339.86399999999998</v>
      </c>
      <c r="D654" s="91"/>
    </row>
    <row r="655" spans="1:4">
      <c r="A655" s="90">
        <v>45135</v>
      </c>
      <c r="B655" s="91">
        <v>7.1449999999999996</v>
      </c>
      <c r="C655" s="91">
        <v>332.81400000000002</v>
      </c>
      <c r="D655" s="91"/>
    </row>
    <row r="656" spans="1:4">
      <c r="A656" s="90">
        <v>45138</v>
      </c>
      <c r="B656" s="91">
        <v>7.1529999999999996</v>
      </c>
      <c r="C656" s="91">
        <v>331.35700000000003</v>
      </c>
      <c r="D656" s="91"/>
    </row>
    <row r="657" spans="1:4">
      <c r="A657" s="90">
        <v>45139</v>
      </c>
      <c r="B657" s="91">
        <v>7.157</v>
      </c>
      <c r="C657" s="91">
        <v>330.89800000000002</v>
      </c>
      <c r="D657" s="91"/>
    </row>
    <row r="658" spans="1:4">
      <c r="A658" s="90">
        <v>45140</v>
      </c>
      <c r="B658" s="91">
        <v>7.1760000000000002</v>
      </c>
      <c r="C658" s="91">
        <v>328.23700000000002</v>
      </c>
      <c r="D658" s="91"/>
    </row>
    <row r="659" spans="1:4">
      <c r="A659" s="90">
        <v>45141</v>
      </c>
      <c r="B659" s="91">
        <v>7.2290000000000001</v>
      </c>
      <c r="C659" s="91">
        <v>326.22500000000002</v>
      </c>
      <c r="D659" s="91"/>
    </row>
    <row r="660" spans="1:4">
      <c r="A660" s="90">
        <v>45142</v>
      </c>
      <c r="B660" s="91">
        <v>7.1219999999999999</v>
      </c>
      <c r="C660" s="91">
        <v>330.55</v>
      </c>
      <c r="D660" s="91"/>
    </row>
    <row r="661" spans="1:4">
      <c r="A661" s="90">
        <v>45145</v>
      </c>
      <c r="B661" s="91">
        <v>7.234</v>
      </c>
      <c r="C661" s="91">
        <v>335.30099999999999</v>
      </c>
      <c r="D661" s="91"/>
    </row>
    <row r="662" spans="1:4">
      <c r="A662" s="90">
        <v>45146</v>
      </c>
      <c r="B662" s="91">
        <v>7.2069999999999999</v>
      </c>
      <c r="C662" s="91">
        <v>339.86099999999999</v>
      </c>
      <c r="D662" s="91"/>
    </row>
    <row r="663" spans="1:4">
      <c r="A663" s="90">
        <v>45147</v>
      </c>
      <c r="B663" s="91">
        <v>7.2370000000000001</v>
      </c>
      <c r="C663" s="91">
        <v>341.62700000000001</v>
      </c>
      <c r="D663" s="91"/>
    </row>
    <row r="664" spans="1:4">
      <c r="A664" s="90">
        <v>45148</v>
      </c>
      <c r="B664" s="91">
        <v>7.2830000000000004</v>
      </c>
      <c r="C664" s="91">
        <v>337.10300000000001</v>
      </c>
      <c r="D664" s="91"/>
    </row>
    <row r="665" spans="1:4">
      <c r="A665" s="90">
        <v>45149</v>
      </c>
      <c r="B665" s="91">
        <v>7.2469999999999999</v>
      </c>
      <c r="C665" s="91">
        <v>329.36</v>
      </c>
      <c r="D665" s="91"/>
    </row>
    <row r="666" spans="1:4">
      <c r="A666" s="90">
        <v>45152</v>
      </c>
      <c r="B666" s="91">
        <v>7.2969999999999997</v>
      </c>
      <c r="C666" s="91">
        <v>326.94600000000003</v>
      </c>
      <c r="D666" s="91"/>
    </row>
    <row r="667" spans="1:4">
      <c r="A667" s="90">
        <v>45153</v>
      </c>
      <c r="B667" s="91">
        <v>7.33</v>
      </c>
      <c r="C667" s="91">
        <v>331.24099999999999</v>
      </c>
      <c r="D667" s="91"/>
    </row>
    <row r="668" spans="1:4">
      <c r="A668" s="90">
        <v>45154</v>
      </c>
      <c r="B668" s="91">
        <v>7.4039999999999999</v>
      </c>
      <c r="C668" s="91">
        <v>333.99299999999999</v>
      </c>
      <c r="D668" s="91"/>
    </row>
    <row r="669" spans="1:4">
      <c r="A669" s="90">
        <v>45155</v>
      </c>
      <c r="B669" s="91">
        <v>7.3879999999999999</v>
      </c>
      <c r="C669" s="91">
        <v>329.71</v>
      </c>
      <c r="D669" s="91"/>
    </row>
    <row r="670" spans="1:4">
      <c r="A670" s="90">
        <v>45156</v>
      </c>
      <c r="B670" s="91">
        <v>7.3780000000000001</v>
      </c>
      <c r="C670" s="91">
        <v>330.11500000000001</v>
      </c>
      <c r="D670" s="91"/>
    </row>
    <row r="671" spans="1:4">
      <c r="A671" s="90">
        <v>45159</v>
      </c>
      <c r="B671" s="91">
        <v>7.4530000000000003</v>
      </c>
      <c r="C671" s="91">
        <v>327.78399999999999</v>
      </c>
      <c r="D671" s="91"/>
    </row>
    <row r="672" spans="1:4">
      <c r="A672" s="90">
        <v>45160</v>
      </c>
      <c r="B672" s="91">
        <v>7.4470000000000001</v>
      </c>
      <c r="C672" s="91">
        <v>325.93599999999998</v>
      </c>
      <c r="D672" s="91"/>
    </row>
    <row r="673" spans="1:4">
      <c r="A673" s="90">
        <v>45161</v>
      </c>
      <c r="B673" s="91">
        <v>7.3579999999999997</v>
      </c>
      <c r="C673" s="91">
        <v>332.55799999999999</v>
      </c>
      <c r="D673" s="91"/>
    </row>
    <row r="674" spans="1:4">
      <c r="A674" s="90">
        <v>45162</v>
      </c>
      <c r="B674" s="91">
        <v>7.3760000000000003</v>
      </c>
      <c r="C674" s="91">
        <v>330.31</v>
      </c>
      <c r="D674" s="91"/>
    </row>
    <row r="675" spans="1:4">
      <c r="A675" s="90">
        <v>45163</v>
      </c>
      <c r="B675" s="91">
        <v>7.3959999999999999</v>
      </c>
      <c r="C675" s="91">
        <v>331.23200000000003</v>
      </c>
      <c r="D675" s="91"/>
    </row>
    <row r="676" spans="1:4">
      <c r="A676" s="90">
        <v>45166</v>
      </c>
      <c r="B676" s="91">
        <v>7.4409999999999998</v>
      </c>
      <c r="C676" s="91">
        <v>337.71499999999997</v>
      </c>
      <c r="D676" s="91"/>
    </row>
    <row r="677" spans="1:4">
      <c r="A677" s="90">
        <v>45167</v>
      </c>
      <c r="B677" s="91">
        <v>7.3209999999999997</v>
      </c>
      <c r="C677" s="91">
        <v>336.71199999999999</v>
      </c>
      <c r="D677" s="91"/>
    </row>
    <row r="678" spans="1:4">
      <c r="A678" s="90">
        <v>45168</v>
      </c>
      <c r="B678" s="91">
        <v>7.3380000000000001</v>
      </c>
      <c r="C678" s="91">
        <v>340.89600000000002</v>
      </c>
      <c r="D678" s="91"/>
    </row>
    <row r="679" spans="1:4">
      <c r="A679" s="90">
        <v>45169</v>
      </c>
      <c r="B679" s="91">
        <v>7.2720000000000002</v>
      </c>
      <c r="C679" s="91">
        <v>335.55500000000001</v>
      </c>
      <c r="D679" s="91"/>
    </row>
    <row r="680" spans="1:4">
      <c r="A680" s="90">
        <v>45170</v>
      </c>
      <c r="B680" s="91">
        <v>7.343</v>
      </c>
      <c r="C680" s="91">
        <v>339.16800000000001</v>
      </c>
      <c r="D680" s="91"/>
    </row>
    <row r="681" spans="1:4">
      <c r="A681" s="90">
        <v>45173</v>
      </c>
      <c r="B681" s="91">
        <v>7.343</v>
      </c>
      <c r="C681" s="91">
        <v>339.16800000000001</v>
      </c>
      <c r="D681" s="91"/>
    </row>
    <row r="682" spans="1:4">
      <c r="A682" s="90">
        <v>45174</v>
      </c>
      <c r="B682" s="91">
        <v>7.3410000000000002</v>
      </c>
      <c r="C682" s="91">
        <v>329.04300000000001</v>
      </c>
      <c r="D682" s="91"/>
    </row>
    <row r="683" spans="1:4">
      <c r="A683" s="90">
        <v>45175</v>
      </c>
      <c r="B683" s="91">
        <v>7.4569999999999999</v>
      </c>
      <c r="C683" s="91">
        <v>337.74200000000002</v>
      </c>
      <c r="D683" s="91"/>
    </row>
    <row r="684" spans="1:4">
      <c r="A684" s="90">
        <v>45176</v>
      </c>
      <c r="B684" s="91">
        <v>7.4059999999999997</v>
      </c>
      <c r="C684" s="91">
        <v>335.22500000000002</v>
      </c>
      <c r="D684" s="91"/>
    </row>
    <row r="685" spans="1:4">
      <c r="A685" s="90">
        <v>45177</v>
      </c>
      <c r="B685" s="91">
        <v>7.4240000000000004</v>
      </c>
      <c r="C685" s="91">
        <v>334.31200000000001</v>
      </c>
      <c r="D685" s="91"/>
    </row>
    <row r="686" spans="1:4">
      <c r="A686" s="90">
        <v>45180</v>
      </c>
      <c r="B686" s="91">
        <v>7.4130000000000003</v>
      </c>
      <c r="C686" s="91">
        <v>333.67</v>
      </c>
      <c r="D686" s="91"/>
    </row>
    <row r="687" spans="1:4">
      <c r="A687" s="90">
        <v>45181</v>
      </c>
      <c r="B687" s="91">
        <v>7.681</v>
      </c>
      <c r="C687" s="91">
        <v>359.50099999999998</v>
      </c>
      <c r="D687" s="91"/>
    </row>
    <row r="688" spans="1:4">
      <c r="A688" s="90">
        <v>45182</v>
      </c>
      <c r="B688" s="91">
        <v>7.6790000000000003</v>
      </c>
      <c r="C688" s="91">
        <v>364.49599999999998</v>
      </c>
      <c r="D688" s="91"/>
    </row>
    <row r="689" spans="1:4">
      <c r="A689" s="90">
        <v>45183</v>
      </c>
      <c r="B689" s="91">
        <v>7.694</v>
      </c>
      <c r="C689" s="91">
        <v>361.96699999999998</v>
      </c>
      <c r="D689" s="91"/>
    </row>
    <row r="690" spans="1:4">
      <c r="A690" s="90">
        <v>45184</v>
      </c>
      <c r="B690" s="91">
        <v>7.6479999999999997</v>
      </c>
      <c r="C690" s="91">
        <v>352.09100000000001</v>
      </c>
      <c r="D690" s="91"/>
    </row>
    <row r="691" spans="1:4">
      <c r="A691" s="90">
        <v>45187</v>
      </c>
      <c r="B691" s="91">
        <v>7.56</v>
      </c>
      <c r="C691" s="91">
        <v>344.12599999999998</v>
      </c>
      <c r="D691" s="91"/>
    </row>
    <row r="692" spans="1:4">
      <c r="A692" s="90">
        <v>45188</v>
      </c>
      <c r="B692" s="91">
        <v>7.8360000000000003</v>
      </c>
      <c r="C692" s="91">
        <v>365.60300000000001</v>
      </c>
      <c r="D692" s="91"/>
    </row>
    <row r="693" spans="1:4">
      <c r="A693" s="90">
        <v>45189</v>
      </c>
      <c r="B693" s="91">
        <v>7.71</v>
      </c>
      <c r="C693" s="91">
        <v>348.43</v>
      </c>
      <c r="D693" s="91"/>
    </row>
    <row r="694" spans="1:4">
      <c r="A694" s="90">
        <v>45190</v>
      </c>
      <c r="B694" s="91">
        <v>7.7709999999999999</v>
      </c>
      <c r="C694" s="91">
        <v>348.56900000000002</v>
      </c>
      <c r="D694" s="91"/>
    </row>
    <row r="695" spans="1:4">
      <c r="A695" s="90">
        <v>45191</v>
      </c>
      <c r="B695" s="91">
        <v>7.7569999999999997</v>
      </c>
      <c r="C695" s="91">
        <v>353.726</v>
      </c>
      <c r="D695" s="91"/>
    </row>
    <row r="696" spans="1:4">
      <c r="A696" s="90">
        <v>45194</v>
      </c>
      <c r="B696" s="91">
        <v>7.9569999999999999</v>
      </c>
      <c r="C696" s="91">
        <v>364.51299999999998</v>
      </c>
      <c r="D696" s="91"/>
    </row>
    <row r="697" spans="1:4">
      <c r="A697" s="90">
        <v>45195</v>
      </c>
      <c r="B697" s="91">
        <v>7.9690000000000003</v>
      </c>
      <c r="C697" s="91">
        <v>367.69499999999999</v>
      </c>
      <c r="D697" s="91"/>
    </row>
    <row r="698" spans="1:4">
      <c r="A698" s="90">
        <v>45196</v>
      </c>
      <c r="B698" s="91">
        <v>8.0329999999999995</v>
      </c>
      <c r="C698" s="91">
        <v>366.55700000000002</v>
      </c>
      <c r="D698" s="91"/>
    </row>
    <row r="699" spans="1:4">
      <c r="A699" s="90">
        <v>45197</v>
      </c>
      <c r="B699" s="91">
        <v>8.0779999999999994</v>
      </c>
      <c r="C699" s="91">
        <v>375.25299999999999</v>
      </c>
      <c r="D699" s="91"/>
    </row>
    <row r="700" spans="1:4">
      <c r="A700" s="90">
        <v>45198</v>
      </c>
      <c r="B700" s="91">
        <v>8.1010000000000009</v>
      </c>
      <c r="C700" s="91">
        <v>379.17099999999999</v>
      </c>
      <c r="D700" s="91"/>
    </row>
    <row r="701" spans="1:4">
      <c r="A701" s="90">
        <v>45201</v>
      </c>
      <c r="B701" s="91">
        <v>8.2560000000000002</v>
      </c>
      <c r="C701" s="91">
        <v>384.2</v>
      </c>
      <c r="D701" s="91"/>
    </row>
    <row r="702" spans="1:4">
      <c r="A702" s="90">
        <v>45202</v>
      </c>
      <c r="B702" s="91">
        <v>8.3510000000000009</v>
      </c>
      <c r="C702" s="91">
        <v>380.09300000000002</v>
      </c>
      <c r="D702" s="91"/>
    </row>
    <row r="703" spans="1:4">
      <c r="A703" s="90">
        <v>45203</v>
      </c>
      <c r="B703" s="91">
        <v>8.5510000000000002</v>
      </c>
      <c r="C703" s="91">
        <v>408.37799999999999</v>
      </c>
      <c r="D703" s="91"/>
    </row>
    <row r="704" spans="1:4">
      <c r="A704" s="90">
        <v>45204</v>
      </c>
      <c r="B704" s="91">
        <v>8.4870000000000001</v>
      </c>
      <c r="C704" s="91">
        <v>405.59100000000001</v>
      </c>
      <c r="D704" s="91"/>
    </row>
    <row r="705" spans="1:4">
      <c r="A705" s="90">
        <v>45205</v>
      </c>
      <c r="B705" s="91">
        <v>8.532</v>
      </c>
      <c r="C705" s="91">
        <v>401.46100000000001</v>
      </c>
      <c r="D705" s="91"/>
    </row>
    <row r="706" spans="1:4">
      <c r="A706" s="90">
        <v>45208</v>
      </c>
      <c r="B706" s="91">
        <v>8.532</v>
      </c>
      <c r="C706" s="91">
        <v>401.46100000000001</v>
      </c>
      <c r="D706" s="91"/>
    </row>
    <row r="707" spans="1:4">
      <c r="A707" s="90">
        <v>45209</v>
      </c>
      <c r="B707" s="91">
        <v>8.2729999999999997</v>
      </c>
      <c r="C707" s="91">
        <v>390.96800000000002</v>
      </c>
      <c r="D707" s="91"/>
    </row>
    <row r="708" spans="1:4">
      <c r="A708" s="90">
        <v>45211</v>
      </c>
      <c r="B708" s="91">
        <v>8.3160000000000007</v>
      </c>
      <c r="C708" s="91">
        <v>389.24599999999998</v>
      </c>
      <c r="D708" s="91"/>
    </row>
    <row r="709" spans="1:4">
      <c r="A709" s="90">
        <v>45212</v>
      </c>
      <c r="B709" s="91">
        <v>8.3390000000000004</v>
      </c>
      <c r="C709" s="91">
        <v>399.26</v>
      </c>
      <c r="D709" s="91"/>
    </row>
    <row r="710" spans="1:4">
      <c r="A710" s="90">
        <v>45215</v>
      </c>
      <c r="B710" s="91">
        <v>8.3960000000000008</v>
      </c>
      <c r="C710" s="91">
        <v>395.34399999999999</v>
      </c>
      <c r="D710" s="91"/>
    </row>
    <row r="711" spans="1:4">
      <c r="A711" s="90">
        <v>45216</v>
      </c>
      <c r="B711" s="91">
        <v>8.4209999999999994</v>
      </c>
      <c r="C711" s="91">
        <v>384.28500000000003</v>
      </c>
      <c r="D711" s="91"/>
    </row>
    <row r="712" spans="1:4">
      <c r="A712" s="90">
        <v>45217</v>
      </c>
      <c r="B712" s="91">
        <v>8.5519999999999996</v>
      </c>
      <c r="C712" s="91">
        <v>390.435</v>
      </c>
      <c r="D712" s="91"/>
    </row>
    <row r="713" spans="1:4">
      <c r="A713" s="90">
        <v>45218</v>
      </c>
      <c r="B713" s="91">
        <v>8.6129999999999995</v>
      </c>
      <c r="C713" s="91">
        <v>390.93</v>
      </c>
      <c r="D713" s="91"/>
    </row>
    <row r="714" spans="1:4">
      <c r="A714" s="90">
        <v>45219</v>
      </c>
      <c r="B714" s="91">
        <v>8.5419999999999998</v>
      </c>
      <c r="C714" s="91">
        <v>394.45800000000003</v>
      </c>
      <c r="D714" s="91"/>
    </row>
    <row r="715" spans="1:4">
      <c r="A715" s="90">
        <v>45222</v>
      </c>
      <c r="B715" s="91">
        <v>8.6039999999999992</v>
      </c>
      <c r="C715" s="91">
        <v>404.49900000000002</v>
      </c>
      <c r="D715" s="91"/>
    </row>
    <row r="716" spans="1:4">
      <c r="A716" s="90">
        <v>45223</v>
      </c>
      <c r="B716" s="91">
        <v>8.4710000000000001</v>
      </c>
      <c r="C716" s="91">
        <v>392.79399999999998</v>
      </c>
      <c r="D716" s="91"/>
    </row>
    <row r="717" spans="1:4">
      <c r="A717" s="90">
        <v>45224</v>
      </c>
      <c r="B717" s="91">
        <v>8.5589999999999993</v>
      </c>
      <c r="C717" s="91">
        <v>392.45499999999998</v>
      </c>
      <c r="D717" s="91"/>
    </row>
    <row r="718" spans="1:4">
      <c r="A718" s="90">
        <v>45225</v>
      </c>
      <c r="B718" s="91">
        <v>8.5259999999999998</v>
      </c>
      <c r="C718" s="91">
        <v>402.11099999999999</v>
      </c>
      <c r="D718" s="91"/>
    </row>
    <row r="719" spans="1:4">
      <c r="A719" s="90">
        <v>45226</v>
      </c>
      <c r="B719" s="91">
        <v>8.5500000000000007</v>
      </c>
      <c r="C719" s="91">
        <v>406.38299999999998</v>
      </c>
      <c r="D719" s="91"/>
    </row>
    <row r="720" spans="1:4">
      <c r="A720" s="90">
        <v>45229</v>
      </c>
      <c r="B720" s="91">
        <v>8.593</v>
      </c>
      <c r="C720" s="91">
        <v>400.79300000000001</v>
      </c>
      <c r="D720" s="91"/>
    </row>
    <row r="721" spans="1:4">
      <c r="A721" s="90">
        <v>45230</v>
      </c>
      <c r="B721" s="91">
        <v>8.5489999999999995</v>
      </c>
      <c r="C721" s="91">
        <v>398.54</v>
      </c>
      <c r="D721" s="91"/>
    </row>
    <row r="722" spans="1:4">
      <c r="A722" s="90">
        <v>45231</v>
      </c>
      <c r="B722" s="91">
        <v>8.4120000000000008</v>
      </c>
      <c r="C722" s="91">
        <v>402.56200000000001</v>
      </c>
      <c r="D722" s="91"/>
    </row>
    <row r="723" spans="1:4">
      <c r="A723" s="90">
        <v>45232</v>
      </c>
      <c r="B723" s="91">
        <v>8.0960000000000001</v>
      </c>
      <c r="C723" s="91">
        <v>375.90199999999999</v>
      </c>
      <c r="D723" s="91"/>
    </row>
    <row r="724" spans="1:4">
      <c r="A724" s="90">
        <v>45233</v>
      </c>
      <c r="B724" s="91">
        <v>8.0229999999999997</v>
      </c>
      <c r="C724" s="91">
        <v>375.29599999999999</v>
      </c>
      <c r="D724" s="91"/>
    </row>
    <row r="725" spans="1:4">
      <c r="A725" s="90">
        <v>45236</v>
      </c>
      <c r="B725" s="91">
        <v>8.0280000000000005</v>
      </c>
      <c r="C725" s="91">
        <v>371.988</v>
      </c>
      <c r="D725" s="91"/>
    </row>
    <row r="726" spans="1:4">
      <c r="A726" s="90">
        <v>45237</v>
      </c>
      <c r="B726" s="91">
        <v>7.9779999999999998</v>
      </c>
      <c r="C726" s="91">
        <v>374.613</v>
      </c>
      <c r="D726" s="91"/>
    </row>
    <row r="727" spans="1:4">
      <c r="A727" s="90">
        <v>45238</v>
      </c>
      <c r="B727" s="91">
        <v>7.98</v>
      </c>
      <c r="C727" s="91">
        <v>380.34199999999998</v>
      </c>
      <c r="D727" s="91"/>
    </row>
    <row r="728" spans="1:4">
      <c r="A728" s="90">
        <v>45239</v>
      </c>
      <c r="B728" s="91">
        <v>8.0429999999999993</v>
      </c>
      <c r="C728" s="91">
        <v>372.78800000000001</v>
      </c>
      <c r="D728" s="91"/>
    </row>
    <row r="729" spans="1:4">
      <c r="A729" s="90">
        <v>45240</v>
      </c>
      <c r="B729" s="91">
        <v>8.0299999999999994</v>
      </c>
      <c r="C729" s="91">
        <v>366.072</v>
      </c>
      <c r="D729" s="91"/>
    </row>
    <row r="730" spans="1:4">
      <c r="A730" s="90">
        <v>45243</v>
      </c>
      <c r="B730" s="91">
        <v>8.0269999999999992</v>
      </c>
      <c r="C730" s="91">
        <v>368.19499999999999</v>
      </c>
      <c r="D730" s="91"/>
    </row>
    <row r="731" spans="1:4">
      <c r="A731" s="90">
        <v>45244</v>
      </c>
      <c r="B731" s="91">
        <v>7.9859999999999998</v>
      </c>
      <c r="C731" s="91">
        <v>386.62599999999998</v>
      </c>
      <c r="D731" s="91"/>
    </row>
    <row r="732" spans="1:4">
      <c r="A732" s="90">
        <v>45245</v>
      </c>
      <c r="B732" s="91">
        <v>8.0129999999999999</v>
      </c>
      <c r="C732" s="91">
        <v>380.65800000000002</v>
      </c>
      <c r="D732" s="91"/>
    </row>
    <row r="733" spans="1:4">
      <c r="A733" s="90">
        <v>45246</v>
      </c>
      <c r="B733" s="91">
        <v>8.0039999999999996</v>
      </c>
      <c r="C733" s="91">
        <v>390.38299999999998</v>
      </c>
      <c r="D733" s="91"/>
    </row>
    <row r="734" spans="1:4">
      <c r="A734" s="90">
        <v>45247</v>
      </c>
      <c r="B734" s="91">
        <v>7.99</v>
      </c>
      <c r="C734" s="91">
        <v>385.16</v>
      </c>
      <c r="D734" s="91"/>
    </row>
    <row r="735" spans="1:4">
      <c r="A735" s="90">
        <v>45250</v>
      </c>
      <c r="B735" s="91">
        <v>7.9720000000000004</v>
      </c>
      <c r="C735" s="91">
        <v>384.101</v>
      </c>
      <c r="D735" s="91"/>
    </row>
    <row r="736" spans="1:4">
      <c r="A736" s="90">
        <v>45251</v>
      </c>
      <c r="B736" s="91">
        <v>7.8419999999999996</v>
      </c>
      <c r="C736" s="91">
        <v>376.73399999999998</v>
      </c>
      <c r="D736" s="91"/>
    </row>
    <row r="737" spans="1:4">
      <c r="A737" s="90">
        <v>45252</v>
      </c>
      <c r="B737" s="91">
        <v>7.8120000000000003</v>
      </c>
      <c r="C737" s="91">
        <v>369.78</v>
      </c>
      <c r="D737" s="91"/>
    </row>
    <row r="738" spans="1:4">
      <c r="A738" s="90">
        <v>45253</v>
      </c>
      <c r="B738" s="91">
        <v>7.8120000000000003</v>
      </c>
      <c r="C738" s="91">
        <v>369.78</v>
      </c>
      <c r="D738" s="91"/>
    </row>
    <row r="739" spans="1:4">
      <c r="A739" s="90">
        <v>45254</v>
      </c>
      <c r="B739" s="91">
        <v>7.8449999999999998</v>
      </c>
      <c r="C739" s="91">
        <v>366.41500000000002</v>
      </c>
      <c r="D739" s="91"/>
    </row>
    <row r="740" spans="1:4">
      <c r="A740" s="90">
        <v>45257</v>
      </c>
      <c r="B740" s="91">
        <v>7.7610000000000001</v>
      </c>
      <c r="C740" s="91">
        <v>367.74099999999999</v>
      </c>
      <c r="D740" s="91"/>
    </row>
    <row r="741" spans="1:4">
      <c r="A741" s="90">
        <v>45258</v>
      </c>
      <c r="B741" s="91">
        <v>7.7290000000000001</v>
      </c>
      <c r="C741" s="91">
        <v>373.75900000000001</v>
      </c>
      <c r="D741" s="91"/>
    </row>
    <row r="742" spans="1:4">
      <c r="A742" s="90">
        <v>45259</v>
      </c>
      <c r="B742" s="91">
        <v>7.6289999999999996</v>
      </c>
      <c r="C742" s="91">
        <v>373.08699999999999</v>
      </c>
      <c r="D742" s="91"/>
    </row>
    <row r="743" spans="1:4">
      <c r="A743" s="90">
        <v>45260</v>
      </c>
      <c r="B743" s="91">
        <v>7.6289999999999996</v>
      </c>
      <c r="C743" s="91">
        <v>365.101</v>
      </c>
      <c r="D743" s="91"/>
    </row>
    <row r="744" spans="1:4">
      <c r="A744" s="90">
        <v>45261</v>
      </c>
      <c r="B744" s="91">
        <v>7.5579999999999998</v>
      </c>
      <c r="C744" s="91">
        <v>372.55500000000001</v>
      </c>
      <c r="D744" s="91"/>
    </row>
    <row r="745" spans="1:4">
      <c r="A745" s="90">
        <v>45264</v>
      </c>
      <c r="B745" s="91">
        <v>7.61</v>
      </c>
      <c r="C745" s="91">
        <v>368.68</v>
      </c>
      <c r="D745" s="91"/>
    </row>
    <row r="746" spans="1:4">
      <c r="A746" s="90">
        <v>45265</v>
      </c>
      <c r="B746" s="91">
        <v>7.508</v>
      </c>
      <c r="C746" s="91">
        <v>370.065</v>
      </c>
      <c r="D746" s="91"/>
    </row>
    <row r="747" spans="1:4">
      <c r="A747" s="90">
        <v>45266</v>
      </c>
      <c r="B747" s="91">
        <v>7.4359999999999999</v>
      </c>
      <c r="C747" s="91">
        <v>367.75099999999998</v>
      </c>
      <c r="D747" s="91"/>
    </row>
    <row r="748" spans="1:4">
      <c r="A748" s="90">
        <v>45267</v>
      </c>
      <c r="B748" s="91">
        <v>7.4779999999999998</v>
      </c>
      <c r="C748" s="91">
        <v>367.89499999999998</v>
      </c>
      <c r="D748" s="91"/>
    </row>
    <row r="749" spans="1:4">
      <c r="A749" s="90">
        <v>45268</v>
      </c>
      <c r="B749" s="91">
        <v>7.51</v>
      </c>
      <c r="C749" s="91">
        <v>359.62299999999999</v>
      </c>
      <c r="D749" s="91"/>
    </row>
    <row r="750" spans="1:4">
      <c r="A750" s="90">
        <v>45271</v>
      </c>
      <c r="B750" s="91">
        <v>7.53</v>
      </c>
      <c r="C750" s="91">
        <v>361.05500000000001</v>
      </c>
      <c r="D750" s="91"/>
    </row>
    <row r="751" spans="1:4">
      <c r="A751" s="90">
        <v>45272</v>
      </c>
      <c r="B751" s="91">
        <v>7.5140000000000002</v>
      </c>
      <c r="C751" s="91">
        <v>363.44499999999999</v>
      </c>
      <c r="D751" s="91"/>
    </row>
    <row r="752" spans="1:4">
      <c r="A752" s="90">
        <v>45273</v>
      </c>
      <c r="B752" s="91">
        <v>7.367</v>
      </c>
      <c r="C752" s="91">
        <v>371.59699999999998</v>
      </c>
      <c r="D752" s="91"/>
    </row>
    <row r="753" spans="1:4">
      <c r="A753" s="90">
        <v>45274</v>
      </c>
      <c r="B753" s="91">
        <v>7.0819999999999999</v>
      </c>
      <c r="C753" s="91">
        <v>349.18900000000002</v>
      </c>
      <c r="D753" s="91"/>
    </row>
    <row r="754" spans="1:4">
      <c r="A754" s="90">
        <v>45275</v>
      </c>
      <c r="B754" s="91">
        <v>6.9580000000000002</v>
      </c>
      <c r="C754" s="91">
        <v>339.76600000000002</v>
      </c>
      <c r="D754" s="91"/>
    </row>
    <row r="755" spans="1:4">
      <c r="A755" s="90">
        <v>45278</v>
      </c>
      <c r="B755" s="91">
        <v>6.9630000000000001</v>
      </c>
      <c r="C755" s="91">
        <v>336.00299999999999</v>
      </c>
      <c r="D755" s="91"/>
    </row>
    <row r="756" spans="1:4">
      <c r="A756" s="90">
        <v>45279</v>
      </c>
      <c r="B756" s="91">
        <v>6.984</v>
      </c>
      <c r="C756" s="91">
        <v>338.02699999999999</v>
      </c>
      <c r="D756" s="91"/>
    </row>
    <row r="757" spans="1:4">
      <c r="A757" s="90">
        <v>45280</v>
      </c>
      <c r="B757" s="91">
        <v>6.8929999999999998</v>
      </c>
      <c r="C757" s="91">
        <v>336.94200000000001</v>
      </c>
      <c r="D757" s="91"/>
    </row>
    <row r="758" spans="1:4">
      <c r="A758" s="90">
        <v>45281</v>
      </c>
      <c r="B758" s="91">
        <v>6.9290000000000003</v>
      </c>
      <c r="C758" s="91">
        <v>340.68799999999999</v>
      </c>
      <c r="D758" s="91"/>
    </row>
    <row r="759" spans="1:4">
      <c r="A759" s="90">
        <v>45282</v>
      </c>
      <c r="B759" s="91">
        <v>6.9359999999999999</v>
      </c>
      <c r="C759" s="91">
        <v>339.90899999999999</v>
      </c>
      <c r="D759" s="91"/>
    </row>
    <row r="760" spans="1:4">
      <c r="A760" s="90">
        <v>45285</v>
      </c>
      <c r="B760" s="91">
        <v>6.9359999999999999</v>
      </c>
      <c r="C760" s="91">
        <v>339.90899999999999</v>
      </c>
      <c r="D760" s="91"/>
    </row>
    <row r="761" spans="1:4">
      <c r="A761" s="90">
        <v>45286</v>
      </c>
      <c r="B761" s="91">
        <v>7.0780000000000003</v>
      </c>
      <c r="C761" s="91">
        <v>346.77600000000001</v>
      </c>
      <c r="D761" s="91"/>
    </row>
    <row r="762" spans="1:4">
      <c r="A762" s="90">
        <v>45287</v>
      </c>
      <c r="B762" s="91">
        <v>6.867</v>
      </c>
      <c r="C762" s="91">
        <v>342.09199999999998</v>
      </c>
      <c r="D762" s="91"/>
    </row>
    <row r="763" spans="1:4">
      <c r="A763" s="90">
        <v>45288</v>
      </c>
      <c r="B763" s="91">
        <v>6.9169999999999998</v>
      </c>
      <c r="C763" s="91">
        <v>344.13799999999998</v>
      </c>
      <c r="D763" s="91"/>
    </row>
    <row r="764" spans="1:4">
      <c r="A764" s="90">
        <v>45289</v>
      </c>
      <c r="B764" s="91">
        <v>6.94</v>
      </c>
      <c r="C764" s="91">
        <v>339.16399999999999</v>
      </c>
      <c r="D764" s="91"/>
    </row>
    <row r="765" spans="1:4">
      <c r="A765" s="90">
        <v>45292</v>
      </c>
      <c r="B765" s="91">
        <v>6.94</v>
      </c>
      <c r="C765" s="91">
        <v>339.16399999999999</v>
      </c>
      <c r="D765" s="91"/>
    </row>
    <row r="766" spans="1:4">
      <c r="A766" s="90">
        <v>45293</v>
      </c>
      <c r="B766" s="91">
        <v>6.931</v>
      </c>
      <c r="C766" s="91">
        <v>336.19799999999998</v>
      </c>
      <c r="D766" s="91"/>
    </row>
    <row r="767" spans="1:4">
      <c r="A767" s="90">
        <v>45294</v>
      </c>
      <c r="B767" s="91">
        <v>6.9569999999999999</v>
      </c>
      <c r="C767" s="91">
        <v>339.85899999999998</v>
      </c>
      <c r="D767" s="91"/>
    </row>
    <row r="768" spans="1:4">
      <c r="A768" s="90">
        <v>45295</v>
      </c>
      <c r="B768" s="91">
        <v>7.0670000000000002</v>
      </c>
      <c r="C768" s="91">
        <v>342.94200000000001</v>
      </c>
      <c r="D768" s="91"/>
    </row>
    <row r="769" spans="1:4">
      <c r="A769" s="90">
        <v>45296</v>
      </c>
      <c r="B769" s="91">
        <v>7.1829999999999998</v>
      </c>
      <c r="C769" s="91">
        <v>348.02300000000002</v>
      </c>
      <c r="D769" s="91"/>
    </row>
    <row r="770" spans="1:4">
      <c r="A770" s="90">
        <v>45299</v>
      </c>
      <c r="B770" s="91">
        <v>7.1219999999999999</v>
      </c>
      <c r="C770" s="91">
        <v>344.39299999999997</v>
      </c>
      <c r="D770" s="91"/>
    </row>
    <row r="771" spans="1:4">
      <c r="A771" s="90">
        <v>45300</v>
      </c>
      <c r="B771" s="91">
        <v>7.2229999999999999</v>
      </c>
      <c r="C771" s="91">
        <v>352.91500000000002</v>
      </c>
      <c r="D771" s="91"/>
    </row>
    <row r="772" spans="1:4">
      <c r="A772" s="90">
        <v>45301</v>
      </c>
      <c r="B772" s="91">
        <v>7.1909999999999998</v>
      </c>
      <c r="C772" s="91">
        <v>350.178</v>
      </c>
      <c r="D772" s="91"/>
    </row>
    <row r="773" spans="1:4">
      <c r="A773" s="90">
        <v>45302</v>
      </c>
      <c r="B773" s="91">
        <v>7.1109999999999998</v>
      </c>
      <c r="C773" s="91">
        <v>351.61599999999999</v>
      </c>
      <c r="D773" s="91"/>
    </row>
    <row r="774" spans="1:4">
      <c r="A774" s="90">
        <v>45303</v>
      </c>
      <c r="B774" s="91">
        <v>7.08</v>
      </c>
      <c r="C774" s="91">
        <v>354.37700000000001</v>
      </c>
      <c r="D774" s="91"/>
    </row>
    <row r="775" spans="1:4">
      <c r="A775" s="90">
        <v>45306</v>
      </c>
      <c r="B775" s="91">
        <v>7.08</v>
      </c>
      <c r="C775" s="91">
        <v>354.37700000000001</v>
      </c>
      <c r="D775" s="91"/>
    </row>
    <row r="776" spans="1:4">
      <c r="A776" s="90">
        <v>45307</v>
      </c>
      <c r="B776" s="91">
        <v>7.1159999999999997</v>
      </c>
      <c r="C776" s="91">
        <v>346.38099999999997</v>
      </c>
      <c r="D776" s="91"/>
    </row>
    <row r="777" spans="1:4">
      <c r="A777" s="90">
        <v>45308</v>
      </c>
      <c r="B777" s="91">
        <v>7.2290000000000001</v>
      </c>
      <c r="C777" s="91">
        <v>346.49400000000003</v>
      </c>
      <c r="D777" s="91"/>
    </row>
    <row r="778" spans="1:4">
      <c r="A778" s="90">
        <v>45309</v>
      </c>
      <c r="B778" s="91">
        <v>7.2329999999999997</v>
      </c>
      <c r="C778" s="91">
        <v>343.67</v>
      </c>
      <c r="D778" s="91"/>
    </row>
    <row r="779" spans="1:4">
      <c r="A779" s="90">
        <v>45310</v>
      </c>
      <c r="B779" s="91">
        <v>7.2190000000000003</v>
      </c>
      <c r="C779" s="91">
        <v>342.73200000000003</v>
      </c>
      <c r="D779" s="91"/>
    </row>
    <row r="780" spans="1:4">
      <c r="A780" s="90">
        <v>45313</v>
      </c>
      <c r="B780" s="91">
        <v>7.1760000000000002</v>
      </c>
      <c r="C780" s="91">
        <v>339.959</v>
      </c>
      <c r="D780" s="91"/>
    </row>
    <row r="781" spans="1:4">
      <c r="A781" s="90">
        <v>45314</v>
      </c>
      <c r="B781" s="91">
        <v>7.218</v>
      </c>
      <c r="C781" s="91">
        <v>342.08699999999999</v>
      </c>
      <c r="D781" s="91"/>
    </row>
    <row r="782" spans="1:4">
      <c r="A782" s="90">
        <v>45315</v>
      </c>
      <c r="B782" s="91">
        <v>7.2350000000000003</v>
      </c>
      <c r="C782" s="91">
        <v>339.90499999999997</v>
      </c>
      <c r="D782" s="91"/>
    </row>
    <row r="783" spans="1:4">
      <c r="A783" s="90">
        <v>45316</v>
      </c>
      <c r="B783" s="91">
        <v>7.1840000000000002</v>
      </c>
      <c r="C783" s="91">
        <v>339.90100000000001</v>
      </c>
      <c r="D783" s="91"/>
    </row>
    <row r="784" spans="1:4">
      <c r="A784" s="90">
        <v>45317</v>
      </c>
      <c r="B784" s="91">
        <v>7.165</v>
      </c>
      <c r="C784" s="91">
        <v>336.61200000000002</v>
      </c>
      <c r="D784" s="91"/>
    </row>
    <row r="785" spans="1:4">
      <c r="A785" s="90">
        <v>45320</v>
      </c>
      <c r="B785" s="91">
        <v>7.1159999999999997</v>
      </c>
      <c r="C785" s="91">
        <v>339.346</v>
      </c>
      <c r="D785" s="91"/>
    </row>
    <row r="786" spans="1:4">
      <c r="A786" s="90">
        <v>45321</v>
      </c>
      <c r="B786" s="91">
        <v>7.0780000000000003</v>
      </c>
      <c r="C786" s="91">
        <v>339.04</v>
      </c>
      <c r="D786" s="91"/>
    </row>
    <row r="787" spans="1:4">
      <c r="A787" s="90">
        <v>45322</v>
      </c>
      <c r="B787" s="91">
        <v>7.0720000000000001</v>
      </c>
      <c r="C787" s="91">
        <v>351.65600000000001</v>
      </c>
      <c r="D787" s="91"/>
    </row>
    <row r="788" spans="1:4">
      <c r="A788" s="90">
        <v>45323</v>
      </c>
      <c r="B788" s="91">
        <v>7.0469999999999997</v>
      </c>
      <c r="C788" s="91">
        <v>352.642</v>
      </c>
      <c r="D788" s="91"/>
    </row>
    <row r="789" spans="1:4">
      <c r="A789" s="90">
        <v>45324</v>
      </c>
      <c r="B789" s="91">
        <v>7.1890000000000001</v>
      </c>
      <c r="C789" s="91">
        <v>348.17399999999998</v>
      </c>
      <c r="D789" s="91"/>
    </row>
    <row r="790" spans="1:4">
      <c r="A790" s="90">
        <v>45327</v>
      </c>
      <c r="B790" s="91">
        <v>7.2380000000000004</v>
      </c>
      <c r="C790" s="91">
        <v>342.58</v>
      </c>
      <c r="D790" s="91"/>
    </row>
    <row r="791" spans="1:4">
      <c r="A791" s="90">
        <v>45328</v>
      </c>
      <c r="B791" s="91">
        <v>7.1619999999999999</v>
      </c>
      <c r="C791" s="91">
        <v>339.92399999999998</v>
      </c>
      <c r="D791" s="91"/>
    </row>
    <row r="792" spans="1:4">
      <c r="A792" s="90">
        <v>45329</v>
      </c>
      <c r="B792" s="91">
        <v>7.2030000000000003</v>
      </c>
      <c r="C792" s="91">
        <v>341.601</v>
      </c>
      <c r="D792" s="91"/>
    </row>
    <row r="793" spans="1:4">
      <c r="A793" s="90">
        <v>45330</v>
      </c>
      <c r="B793" s="91">
        <v>7.1719999999999997</v>
      </c>
      <c r="C793" s="91">
        <v>332.834</v>
      </c>
      <c r="D793" s="91"/>
    </row>
    <row r="794" spans="1:4">
      <c r="A794" s="90">
        <v>45331</v>
      </c>
      <c r="B794" s="91">
        <v>7.1520000000000001</v>
      </c>
      <c r="C794" s="91">
        <v>328.71600000000001</v>
      </c>
      <c r="D794" s="91"/>
    </row>
    <row r="795" spans="1:4">
      <c r="A795" s="90">
        <v>45334</v>
      </c>
      <c r="B795" s="91">
        <v>7.2</v>
      </c>
      <c r="C795" s="91">
        <v>332.03699999999998</v>
      </c>
      <c r="D795" s="91"/>
    </row>
    <row r="796" spans="1:4">
      <c r="A796" s="90">
        <v>45335</v>
      </c>
      <c r="B796" s="91">
        <v>7.2679999999999998</v>
      </c>
      <c r="C796" s="91">
        <v>325.327</v>
      </c>
      <c r="D796" s="91"/>
    </row>
    <row r="797" spans="1:4">
      <c r="A797" s="90">
        <v>45336</v>
      </c>
      <c r="B797" s="91">
        <v>7.2329999999999997</v>
      </c>
      <c r="C797" s="91">
        <v>326.87299999999999</v>
      </c>
      <c r="D797" s="91"/>
    </row>
    <row r="798" spans="1:4">
      <c r="A798" s="90">
        <v>45337</v>
      </c>
      <c r="B798" s="91">
        <v>7.1849999999999996</v>
      </c>
      <c r="C798" s="91">
        <v>325.08300000000003</v>
      </c>
      <c r="D798" s="91"/>
    </row>
    <row r="799" spans="1:4">
      <c r="A799" s="90">
        <v>45338</v>
      </c>
      <c r="B799" s="91">
        <v>7.2060000000000004</v>
      </c>
      <c r="C799" s="91">
        <v>322.59300000000002</v>
      </c>
      <c r="D799" s="91"/>
    </row>
    <row r="800" spans="1:4">
      <c r="A800" s="90">
        <v>45341</v>
      </c>
      <c r="B800" s="91">
        <v>7.2060000000000004</v>
      </c>
      <c r="C800" s="91">
        <v>322.59300000000002</v>
      </c>
      <c r="D800" s="91"/>
    </row>
    <row r="801" spans="1:4">
      <c r="A801" s="90">
        <v>45342</v>
      </c>
      <c r="B801" s="91">
        <v>7.1970000000000001</v>
      </c>
      <c r="C801" s="91">
        <v>322.726</v>
      </c>
      <c r="D801" s="91"/>
    </row>
    <row r="802" spans="1:4">
      <c r="A802" s="90">
        <v>45343</v>
      </c>
      <c r="B802" s="91">
        <v>7.2290000000000001</v>
      </c>
      <c r="C802" s="91">
        <v>320.06099999999998</v>
      </c>
      <c r="D802" s="91"/>
    </row>
    <row r="803" spans="1:4">
      <c r="A803" s="90">
        <v>45344</v>
      </c>
      <c r="B803" s="91">
        <v>7.2190000000000003</v>
      </c>
      <c r="C803" s="91">
        <v>318.01799999999997</v>
      </c>
      <c r="D803" s="91"/>
    </row>
    <row r="804" spans="1:4">
      <c r="A804" s="90">
        <v>45345</v>
      </c>
      <c r="B804" s="91">
        <v>7.1879999999999997</v>
      </c>
      <c r="C804" s="91">
        <v>323.82799999999997</v>
      </c>
      <c r="D804" s="91"/>
    </row>
    <row r="805" spans="1:4">
      <c r="A805" s="90">
        <v>45348</v>
      </c>
      <c r="B805" s="91">
        <v>7.1619999999999999</v>
      </c>
      <c r="C805" s="91">
        <v>317.625</v>
      </c>
      <c r="D805" s="91"/>
    </row>
    <row r="806" spans="1:4">
      <c r="A806" s="90">
        <v>45349</v>
      </c>
      <c r="B806" s="91">
        <v>7.1980000000000004</v>
      </c>
      <c r="C806" s="91">
        <v>318.673</v>
      </c>
      <c r="D806" s="91"/>
    </row>
    <row r="807" spans="1:4">
      <c r="A807" s="90">
        <v>45350</v>
      </c>
      <c r="B807" s="91">
        <v>7.1680000000000001</v>
      </c>
      <c r="C807" s="91">
        <v>318.63900000000001</v>
      </c>
      <c r="D807" s="91"/>
    </row>
    <row r="808" spans="1:4">
      <c r="A808" s="90">
        <v>45351</v>
      </c>
      <c r="B808" s="91">
        <v>7.1660000000000004</v>
      </c>
      <c r="C808" s="91">
        <v>320.14100000000002</v>
      </c>
      <c r="D808" s="91"/>
    </row>
    <row r="809" spans="1:4">
      <c r="A809" s="90">
        <v>45352</v>
      </c>
      <c r="B809" s="91">
        <v>7.1070000000000002</v>
      </c>
      <c r="C809" s="91">
        <v>323.79199999999997</v>
      </c>
      <c r="D809" s="91"/>
    </row>
    <row r="810" spans="1:4">
      <c r="A810" s="90">
        <v>45355</v>
      </c>
      <c r="B810" s="91">
        <v>7.1790000000000003</v>
      </c>
      <c r="C810" s="91">
        <v>324.97699999999998</v>
      </c>
      <c r="D810" s="91"/>
    </row>
    <row r="811" spans="1:4">
      <c r="A811" s="90">
        <v>45356</v>
      </c>
      <c r="B811" s="91">
        <v>7.1020000000000003</v>
      </c>
      <c r="C811" s="91">
        <v>326.09300000000002</v>
      </c>
      <c r="D811" s="91"/>
    </row>
    <row r="812" spans="1:4">
      <c r="A812" s="90">
        <v>45357</v>
      </c>
      <c r="B812" s="91">
        <v>7.1349999999999998</v>
      </c>
      <c r="C812" s="91">
        <v>331.7</v>
      </c>
      <c r="D812" s="91"/>
    </row>
    <row r="813" spans="1:4">
      <c r="A813" s="90">
        <v>45358</v>
      </c>
      <c r="B813" s="91">
        <v>7.1180000000000003</v>
      </c>
      <c r="C813" s="91">
        <v>332.56599999999997</v>
      </c>
      <c r="D813" s="91"/>
    </row>
    <row r="814" spans="1:4">
      <c r="A814" s="90">
        <v>45359</v>
      </c>
      <c r="B814" s="91">
        <v>7.1139999999999999</v>
      </c>
      <c r="C814" s="91">
        <v>333.52699999999999</v>
      </c>
      <c r="D814" s="91"/>
    </row>
    <row r="815" spans="1:4">
      <c r="A815" s="90">
        <v>45362</v>
      </c>
      <c r="B815" s="91">
        <v>7.0359999999999996</v>
      </c>
      <c r="C815" s="91">
        <v>323.52600000000001</v>
      </c>
      <c r="D815" s="91"/>
    </row>
    <row r="816" spans="1:4">
      <c r="A816" s="90">
        <v>45363</v>
      </c>
      <c r="B816" s="91">
        <v>7.069</v>
      </c>
      <c r="C816" s="91">
        <v>320.78100000000001</v>
      </c>
      <c r="D816" s="91"/>
    </row>
    <row r="817" spans="1:4">
      <c r="A817" s="90">
        <v>45364</v>
      </c>
      <c r="B817" s="91">
        <v>7.1</v>
      </c>
      <c r="C817" s="91">
        <v>319.91899999999998</v>
      </c>
      <c r="D817" s="91"/>
    </row>
    <row r="818" spans="1:4">
      <c r="A818" s="90">
        <v>45365</v>
      </c>
      <c r="B818" s="91">
        <v>7.1180000000000003</v>
      </c>
      <c r="C818" s="91">
        <v>312.88400000000001</v>
      </c>
      <c r="D818" s="91"/>
    </row>
    <row r="819" spans="1:4">
      <c r="A819" s="90">
        <v>45366</v>
      </c>
      <c r="B819" s="91">
        <v>7.1349999999999998</v>
      </c>
      <c r="C819" s="91">
        <v>312.40300000000002</v>
      </c>
      <c r="D819" s="91"/>
    </row>
    <row r="820" spans="1:4">
      <c r="A820" s="90">
        <v>45369</v>
      </c>
      <c r="B820" s="91">
        <v>7.1589999999999998</v>
      </c>
      <c r="C820" s="91">
        <v>314.14499999999998</v>
      </c>
      <c r="D820" s="91"/>
    </row>
    <row r="821" spans="1:4">
      <c r="A821" s="90">
        <v>45370</v>
      </c>
      <c r="B821" s="91">
        <v>7.1840000000000002</v>
      </c>
      <c r="C821" s="91">
        <v>315.839</v>
      </c>
      <c r="D821" s="91"/>
    </row>
    <row r="822" spans="1:4">
      <c r="A822" s="90">
        <v>45371</v>
      </c>
      <c r="B822" s="91">
        <v>7.1589999999999998</v>
      </c>
      <c r="C822" s="91">
        <v>318.154</v>
      </c>
      <c r="D822" s="91"/>
    </row>
    <row r="823" spans="1:4">
      <c r="A823" s="90">
        <v>45372</v>
      </c>
      <c r="B823" s="91">
        <v>7.1390000000000002</v>
      </c>
      <c r="C823" s="91">
        <v>316.68400000000003</v>
      </c>
      <c r="D823" s="91"/>
    </row>
    <row r="824" spans="1:4">
      <c r="A824" s="90">
        <v>45373</v>
      </c>
      <c r="B824" s="91">
        <v>7.1139999999999999</v>
      </c>
      <c r="C824" s="91">
        <v>320.286</v>
      </c>
      <c r="D824" s="91"/>
    </row>
    <row r="825" spans="1:4">
      <c r="A825" s="90">
        <v>45376</v>
      </c>
      <c r="B825" s="91">
        <v>7.1230000000000002</v>
      </c>
      <c r="C825" s="91">
        <v>315.99900000000002</v>
      </c>
      <c r="D825" s="91"/>
    </row>
    <row r="826" spans="1:4">
      <c r="A826" s="90">
        <v>45377</v>
      </c>
      <c r="B826" s="91">
        <v>7.1230000000000002</v>
      </c>
      <c r="C826" s="91">
        <v>318.779</v>
      </c>
      <c r="D826" s="91"/>
    </row>
    <row r="827" spans="1:4">
      <c r="A827" s="90">
        <v>45378</v>
      </c>
      <c r="B827" s="91">
        <v>7.1230000000000002</v>
      </c>
      <c r="C827" s="91">
        <v>321.32</v>
      </c>
      <c r="D827" s="91"/>
    </row>
    <row r="828" spans="1:4">
      <c r="A828" s="90">
        <v>45379</v>
      </c>
      <c r="B828" s="91">
        <v>7.1340000000000003</v>
      </c>
      <c r="C828" s="91">
        <v>318.82</v>
      </c>
      <c r="D828" s="91"/>
    </row>
    <row r="829" spans="1:4">
      <c r="A829" s="90">
        <v>45380</v>
      </c>
      <c r="B829" s="91">
        <v>7.1340000000000003</v>
      </c>
      <c r="C829" s="91">
        <v>318.82</v>
      </c>
      <c r="D829" s="91"/>
    </row>
    <row r="830" spans="1:4">
      <c r="A830" s="90">
        <v>45383</v>
      </c>
      <c r="B830" s="91">
        <v>7.1669999999999998</v>
      </c>
      <c r="C830" s="91">
        <v>310.173</v>
      </c>
      <c r="D830" s="91"/>
    </row>
    <row r="831" spans="1:4">
      <c r="A831" s="90">
        <v>45384</v>
      </c>
      <c r="B831" s="91">
        <v>7.1929999999999996</v>
      </c>
      <c r="C831" s="91">
        <v>313.01900000000001</v>
      </c>
      <c r="D831" s="91"/>
    </row>
    <row r="832" spans="1:4">
      <c r="A832" s="90">
        <v>45385</v>
      </c>
      <c r="B832" s="91">
        <v>7.1559999999999997</v>
      </c>
      <c r="C832" s="91">
        <v>309.09100000000001</v>
      </c>
      <c r="D832" s="91"/>
    </row>
    <row r="833" spans="1:4">
      <c r="A833" s="90">
        <v>45386</v>
      </c>
      <c r="B833" s="91">
        <v>7.1840000000000002</v>
      </c>
      <c r="C833" s="91">
        <v>312.83999999999997</v>
      </c>
      <c r="D833" s="91"/>
    </row>
    <row r="834" spans="1:4">
      <c r="A834" s="90">
        <v>45387</v>
      </c>
      <c r="B834" s="91">
        <v>7.2309999999999999</v>
      </c>
      <c r="C834" s="91">
        <v>307.00799999999998</v>
      </c>
      <c r="D834" s="91"/>
    </row>
    <row r="835" spans="1:4">
      <c r="A835" s="90">
        <v>45390</v>
      </c>
      <c r="B835" s="91">
        <v>7.2089999999999996</v>
      </c>
      <c r="C835" s="91">
        <v>305.25900000000001</v>
      </c>
      <c r="D835" s="91"/>
    </row>
    <row r="836" spans="1:4">
      <c r="A836" s="90">
        <v>45391</v>
      </c>
      <c r="B836" s="91">
        <v>7.1989999999999998</v>
      </c>
      <c r="C836" s="91">
        <v>310.12400000000002</v>
      </c>
      <c r="D836" s="91"/>
    </row>
    <row r="837" spans="1:4">
      <c r="A837" s="90">
        <v>45392</v>
      </c>
      <c r="B837" s="91">
        <v>7.2779999999999996</v>
      </c>
      <c r="C837" s="91">
        <v>294.74299999999999</v>
      </c>
      <c r="D837" s="91"/>
    </row>
    <row r="838" spans="1:4">
      <c r="A838" s="90">
        <v>45393</v>
      </c>
      <c r="B838" s="91">
        <v>7.351</v>
      </c>
      <c r="C838" s="91">
        <v>298.60199999999998</v>
      </c>
      <c r="D838" s="91"/>
    </row>
    <row r="839" spans="1:4">
      <c r="A839" s="90">
        <v>45394</v>
      </c>
      <c r="B839" s="91">
        <v>7.3460000000000001</v>
      </c>
      <c r="C839" s="91">
        <v>305.83199999999999</v>
      </c>
      <c r="D839" s="91"/>
    </row>
    <row r="840" spans="1:4">
      <c r="A840" s="90">
        <v>45397</v>
      </c>
      <c r="B840" s="91">
        <v>7.4630000000000001</v>
      </c>
      <c r="C840" s="91">
        <v>312.351</v>
      </c>
      <c r="D840" s="91"/>
    </row>
    <row r="841" spans="1:4">
      <c r="A841" s="90">
        <v>45398</v>
      </c>
      <c r="B841" s="91">
        <v>7.625</v>
      </c>
      <c r="C841" s="91">
        <v>320.81599999999997</v>
      </c>
      <c r="D841" s="91"/>
    </row>
    <row r="842" spans="1:4">
      <c r="A842" s="90">
        <v>45399</v>
      </c>
      <c r="B842" s="91">
        <v>7.5469999999999997</v>
      </c>
      <c r="C842" s="91">
        <v>324.51400000000001</v>
      </c>
      <c r="D842" s="91"/>
    </row>
    <row r="843" spans="1:4">
      <c r="A843" s="90">
        <v>45400</v>
      </c>
      <c r="B843" s="91">
        <v>7.5960000000000001</v>
      </c>
      <c r="C843" s="91">
        <v>321.25</v>
      </c>
      <c r="D843" s="91"/>
    </row>
    <row r="844" spans="1:4">
      <c r="A844" s="90">
        <v>45401</v>
      </c>
      <c r="B844" s="91">
        <v>7.59</v>
      </c>
      <c r="C844" s="91">
        <v>322.22000000000003</v>
      </c>
      <c r="D844" s="91"/>
    </row>
    <row r="845" spans="1:4">
      <c r="A845" s="90">
        <v>45404</v>
      </c>
      <c r="B845" s="91">
        <v>7.5579999999999998</v>
      </c>
      <c r="C845" s="91">
        <v>322.28100000000001</v>
      </c>
      <c r="D845" s="91"/>
    </row>
    <row r="846" spans="1:4">
      <c r="A846" s="90">
        <v>45405</v>
      </c>
      <c r="B846" s="91">
        <v>7.556</v>
      </c>
      <c r="C846" s="91">
        <v>321.19099999999997</v>
      </c>
      <c r="D846" s="91"/>
    </row>
    <row r="847" spans="1:4">
      <c r="A847" s="90">
        <v>45406</v>
      </c>
      <c r="B847" s="91">
        <v>7.61</v>
      </c>
      <c r="C847" s="91">
        <v>322.14</v>
      </c>
      <c r="D847" s="91"/>
    </row>
    <row r="848" spans="1:4">
      <c r="A848" s="90">
        <v>45407</v>
      </c>
      <c r="B848" s="91">
        <v>7.6790000000000003</v>
      </c>
      <c r="C848" s="91">
        <v>321.02</v>
      </c>
      <c r="D848" s="91"/>
    </row>
    <row r="849" spans="1:4">
      <c r="A849" s="90">
        <v>45408</v>
      </c>
      <c r="B849" s="91">
        <v>7.5659999999999998</v>
      </c>
      <c r="C849" s="91">
        <v>315.99700000000001</v>
      </c>
      <c r="D849" s="91"/>
    </row>
    <row r="850" spans="1:4">
      <c r="A850" s="90">
        <v>45411</v>
      </c>
      <c r="B850" s="91">
        <v>7.5359999999999996</v>
      </c>
      <c r="C850" s="91">
        <v>317.44600000000003</v>
      </c>
      <c r="D850" s="91"/>
    </row>
    <row r="851" spans="1:4">
      <c r="A851" s="90">
        <v>45412</v>
      </c>
      <c r="B851" s="91">
        <v>7.5960000000000001</v>
      </c>
      <c r="C851" s="91">
        <v>317.16800000000001</v>
      </c>
      <c r="D851" s="91"/>
    </row>
    <row r="852" spans="1:4">
      <c r="A852" s="90">
        <v>45413</v>
      </c>
      <c r="B852" s="91">
        <v>7.6369999999999996</v>
      </c>
      <c r="C852" s="91">
        <v>326.423</v>
      </c>
      <c r="D852" s="91"/>
    </row>
    <row r="853" spans="1:4">
      <c r="A853" s="90">
        <v>45414</v>
      </c>
      <c r="B853" s="91">
        <v>7.5250000000000004</v>
      </c>
      <c r="C853" s="91">
        <v>322.34199999999998</v>
      </c>
      <c r="D853" s="91"/>
    </row>
    <row r="854" spans="1:4">
      <c r="A854" s="90">
        <v>45415</v>
      </c>
      <c r="B854" s="91">
        <v>7.4109999999999996</v>
      </c>
      <c r="C854" s="91">
        <v>318.14299999999997</v>
      </c>
      <c r="D854" s="91"/>
    </row>
    <row r="855" spans="1:4">
      <c r="A855" s="90">
        <v>45418</v>
      </c>
      <c r="B855" s="91">
        <v>7.39</v>
      </c>
      <c r="C855" s="91">
        <v>317.88099999999997</v>
      </c>
      <c r="D855" s="91"/>
    </row>
    <row r="856" spans="1:4">
      <c r="A856" s="90">
        <v>45419</v>
      </c>
      <c r="B856" s="91">
        <v>7.3090000000000002</v>
      </c>
      <c r="C856" s="91">
        <v>312.74900000000002</v>
      </c>
      <c r="D856" s="91"/>
    </row>
    <row r="857" spans="1:4">
      <c r="A857" s="90">
        <v>45420</v>
      </c>
      <c r="B857" s="91">
        <v>7.3220000000000001</v>
      </c>
      <c r="C857" s="91">
        <v>312.00099999999998</v>
      </c>
      <c r="D857" s="91"/>
    </row>
    <row r="858" spans="1:4">
      <c r="A858" s="90">
        <v>45421</v>
      </c>
      <c r="B858" s="91">
        <v>7.29</v>
      </c>
      <c r="C858" s="91">
        <v>310.85300000000001</v>
      </c>
      <c r="D858" s="91"/>
    </row>
    <row r="859" spans="1:4">
      <c r="A859" s="90">
        <v>45422</v>
      </c>
      <c r="B859" s="91">
        <v>7.2549999999999999</v>
      </c>
      <c r="C859" s="91">
        <v>302.98500000000001</v>
      </c>
      <c r="D859" s="91"/>
    </row>
    <row r="860" spans="1:4">
      <c r="A860" s="90">
        <v>45425</v>
      </c>
      <c r="B860" s="91">
        <v>7.2679999999999998</v>
      </c>
      <c r="C860" s="91">
        <v>305.17399999999998</v>
      </c>
      <c r="D860" s="91"/>
    </row>
    <row r="861" spans="1:4">
      <c r="A861" s="90">
        <v>45426</v>
      </c>
      <c r="B861" s="91">
        <v>7.23</v>
      </c>
      <c r="C861" s="91">
        <v>306.45699999999999</v>
      </c>
      <c r="D861" s="91"/>
    </row>
    <row r="862" spans="1:4">
      <c r="A862" s="90">
        <v>45427</v>
      </c>
      <c r="B862" s="91">
        <v>7.101</v>
      </c>
      <c r="C862" s="91">
        <v>303.00799999999998</v>
      </c>
      <c r="D862" s="91"/>
    </row>
    <row r="863" spans="1:4">
      <c r="A863" s="90">
        <v>45428</v>
      </c>
      <c r="B863" s="91">
        <v>7.07</v>
      </c>
      <c r="C863" s="91">
        <v>295.91199999999998</v>
      </c>
      <c r="D863" s="91"/>
    </row>
    <row r="864" spans="1:4">
      <c r="A864" s="90">
        <v>45429</v>
      </c>
      <c r="B864" s="91">
        <v>7.09</v>
      </c>
      <c r="C864" s="91">
        <v>293.029</v>
      </c>
      <c r="D864" s="91"/>
    </row>
    <row r="865" spans="1:4">
      <c r="A865" s="90">
        <v>45432</v>
      </c>
      <c r="B865" s="91">
        <v>7.0860000000000003</v>
      </c>
      <c r="C865" s="91">
        <v>293.52199999999999</v>
      </c>
      <c r="D865" s="91"/>
    </row>
    <row r="866" spans="1:4">
      <c r="A866" s="90">
        <v>45433</v>
      </c>
      <c r="B866" s="91">
        <v>7.0810000000000004</v>
      </c>
      <c r="C866" s="91">
        <v>292.97800000000001</v>
      </c>
      <c r="D866" s="91"/>
    </row>
    <row r="867" spans="1:4">
      <c r="A867" s="90">
        <v>45434</v>
      </c>
      <c r="B867" s="91">
        <v>7.0940000000000003</v>
      </c>
      <c r="C867" s="91">
        <v>292.53699999999998</v>
      </c>
      <c r="D867" s="91"/>
    </row>
    <row r="868" spans="1:4">
      <c r="A868" s="90">
        <v>45435</v>
      </c>
      <c r="B868" s="91">
        <v>7.1239999999999997</v>
      </c>
      <c r="C868" s="91">
        <v>288.553</v>
      </c>
      <c r="D868" s="91"/>
    </row>
    <row r="869" spans="1:4">
      <c r="A869" s="90">
        <v>45436</v>
      </c>
      <c r="B869" s="91">
        <v>7.1029999999999998</v>
      </c>
      <c r="C869" s="91">
        <v>287.98200000000003</v>
      </c>
      <c r="D869" s="91"/>
    </row>
    <row r="870" spans="1:4">
      <c r="A870" s="90">
        <v>45439</v>
      </c>
      <c r="B870" s="91">
        <v>7.1029999999999998</v>
      </c>
      <c r="C870" s="91">
        <v>287.98200000000003</v>
      </c>
      <c r="D870" s="91"/>
    </row>
    <row r="871" spans="1:4">
      <c r="A871" s="90">
        <v>45440</v>
      </c>
      <c r="B871" s="91">
        <v>7.0990000000000002</v>
      </c>
      <c r="C871" s="91">
        <v>282.01499999999999</v>
      </c>
      <c r="D871" s="91"/>
    </row>
    <row r="872" spans="1:4">
      <c r="A872" s="90">
        <v>45441</v>
      </c>
      <c r="B872" s="91">
        <v>7.2</v>
      </c>
      <c r="C872" s="91">
        <v>286.70800000000003</v>
      </c>
      <c r="D872" s="91"/>
    </row>
    <row r="873" spans="1:4">
      <c r="A873" s="90">
        <v>45442</v>
      </c>
      <c r="B873" s="91">
        <v>7.1639999999999997</v>
      </c>
      <c r="C873" s="91">
        <v>289.43</v>
      </c>
      <c r="D873" s="91"/>
    </row>
    <row r="874" spans="1:4">
      <c r="A874" s="90">
        <v>45443</v>
      </c>
      <c r="B874" s="91">
        <v>7.1639999999999997</v>
      </c>
      <c r="C874" s="91">
        <v>286.91300000000001</v>
      </c>
      <c r="D874" s="91"/>
    </row>
    <row r="875" spans="1:4">
      <c r="A875" s="90">
        <v>45446</v>
      </c>
      <c r="B875" s="91">
        <v>7.1219999999999999</v>
      </c>
      <c r="C875" s="91">
        <v>298.23</v>
      </c>
      <c r="D875" s="91"/>
    </row>
    <row r="876" spans="1:4">
      <c r="A876" s="90">
        <v>45447</v>
      </c>
      <c r="B876" s="91">
        <v>7.07</v>
      </c>
      <c r="C876" s="91">
        <v>300.67</v>
      </c>
      <c r="D876" s="91"/>
    </row>
    <row r="877" spans="1:4">
      <c r="A877" s="90">
        <v>45448</v>
      </c>
      <c r="B877" s="91">
        <v>7.069</v>
      </c>
      <c r="C877" s="91">
        <v>306.28199999999998</v>
      </c>
      <c r="D877" s="91"/>
    </row>
    <row r="878" spans="1:4">
      <c r="A878" s="90">
        <v>45449</v>
      </c>
      <c r="B878" s="91">
        <v>7.0910000000000002</v>
      </c>
      <c r="C878" s="91">
        <v>307.30900000000003</v>
      </c>
      <c r="D878" s="91"/>
    </row>
    <row r="879" spans="1:4">
      <c r="A879" s="90">
        <v>45450</v>
      </c>
      <c r="B879" s="91">
        <v>7.1150000000000002</v>
      </c>
      <c r="C879" s="91">
        <v>295.721</v>
      </c>
      <c r="D879" s="91"/>
    </row>
    <row r="880" spans="1:4">
      <c r="A880" s="90">
        <v>45453</v>
      </c>
      <c r="B880" s="91">
        <v>7.1440000000000001</v>
      </c>
      <c r="C880" s="91">
        <v>294.78800000000001</v>
      </c>
      <c r="D880" s="91"/>
    </row>
    <row r="881" spans="1:4">
      <c r="A881" s="90">
        <v>45454</v>
      </c>
      <c r="B881" s="91">
        <v>7.1040000000000001</v>
      </c>
      <c r="C881" s="91">
        <v>297.024</v>
      </c>
      <c r="D881" s="91"/>
    </row>
    <row r="882" spans="1:4">
      <c r="A882" s="90">
        <v>45455</v>
      </c>
      <c r="B882" s="91">
        <v>7.0860000000000003</v>
      </c>
      <c r="C882" s="91">
        <v>304.13799999999998</v>
      </c>
      <c r="D882" s="91"/>
    </row>
    <row r="883" spans="1:4">
      <c r="A883" s="90">
        <v>45456</v>
      </c>
      <c r="B883" s="91">
        <v>7.0979999999999999</v>
      </c>
      <c r="C883" s="91">
        <v>311.077</v>
      </c>
      <c r="D883" s="91"/>
    </row>
    <row r="884" spans="1:4">
      <c r="A884" s="90">
        <v>45457</v>
      </c>
      <c r="B884" s="91">
        <v>7.1340000000000003</v>
      </c>
      <c r="C884" s="91">
        <v>320.09899999999999</v>
      </c>
      <c r="D884" s="91"/>
    </row>
    <row r="885" spans="1:4">
      <c r="A885" s="90">
        <v>45460</v>
      </c>
      <c r="B885" s="91">
        <v>7.1779999999999999</v>
      </c>
      <c r="C885" s="91">
        <v>312.447</v>
      </c>
      <c r="D885" s="91"/>
    </row>
    <row r="886" spans="1:4">
      <c r="A886" s="90">
        <v>45461</v>
      </c>
      <c r="B886" s="91">
        <v>7.18</v>
      </c>
      <c r="C886" s="91">
        <v>318.63299999999998</v>
      </c>
      <c r="D886" s="91"/>
    </row>
    <row r="887" spans="1:4">
      <c r="A887" s="90">
        <v>45462</v>
      </c>
      <c r="B887" s="91">
        <v>7.1580000000000004</v>
      </c>
      <c r="C887" s="91">
        <v>317.47300000000001</v>
      </c>
      <c r="D887" s="91"/>
    </row>
    <row r="888" spans="1:4">
      <c r="A888" s="90">
        <v>45463</v>
      </c>
      <c r="B888" s="91">
        <v>7.1619999999999999</v>
      </c>
      <c r="C888" s="91">
        <v>314.54199999999997</v>
      </c>
      <c r="D888" s="91"/>
    </row>
    <row r="889" spans="1:4">
      <c r="A889" s="90">
        <v>45464</v>
      </c>
      <c r="B889" s="91">
        <v>7.1509999999999998</v>
      </c>
      <c r="C889" s="91">
        <v>316.42500000000001</v>
      </c>
      <c r="D889" s="91"/>
    </row>
    <row r="890" spans="1:4">
      <c r="A890" s="90">
        <v>45467</v>
      </c>
      <c r="B890" s="91">
        <v>7.1859999999999999</v>
      </c>
      <c r="C890" s="91">
        <v>321.83999999999997</v>
      </c>
      <c r="D890" s="91"/>
    </row>
    <row r="891" spans="1:4">
      <c r="A891" s="90">
        <v>45468</v>
      </c>
      <c r="B891" s="91">
        <v>7.1879999999999997</v>
      </c>
      <c r="C891" s="91">
        <v>317.12299999999999</v>
      </c>
      <c r="D891" s="91"/>
    </row>
    <row r="892" spans="1:4">
      <c r="A892" s="90">
        <v>45469</v>
      </c>
      <c r="B892" s="91">
        <v>7.1890000000000001</v>
      </c>
      <c r="C892" s="91">
        <v>312.68200000000002</v>
      </c>
      <c r="D892" s="91"/>
    </row>
    <row r="893" spans="1:4">
      <c r="A893" s="90">
        <v>45470</v>
      </c>
      <c r="B893" s="91">
        <v>7.1719999999999997</v>
      </c>
      <c r="C893" s="91">
        <v>313.69900000000001</v>
      </c>
      <c r="D893" s="91"/>
    </row>
    <row r="894" spans="1:4">
      <c r="A894" s="90">
        <v>45471</v>
      </c>
      <c r="B894" s="91">
        <v>7.1740000000000004</v>
      </c>
      <c r="C894" s="91">
        <v>311.58800000000002</v>
      </c>
      <c r="D894" s="91"/>
    </row>
    <row r="895" spans="1:4">
      <c r="A895" s="90">
        <v>45474</v>
      </c>
      <c r="B895" s="91">
        <v>7.2510000000000003</v>
      </c>
      <c r="C895" s="91">
        <v>305.50599999999997</v>
      </c>
      <c r="D895" s="91"/>
    </row>
    <row r="896" spans="1:4">
      <c r="A896" s="90">
        <v>45475</v>
      </c>
      <c r="B896" s="91">
        <v>7.2809999999999997</v>
      </c>
      <c r="C896" s="91">
        <v>311.697</v>
      </c>
      <c r="D896" s="91"/>
    </row>
    <row r="897" spans="1:4">
      <c r="A897" s="90">
        <v>45476</v>
      </c>
      <c r="B897" s="91">
        <v>7.2430000000000003</v>
      </c>
      <c r="C897" s="91">
        <v>315.19</v>
      </c>
      <c r="D897" s="91"/>
    </row>
    <row r="898" spans="1:4">
      <c r="A898" s="90">
        <v>45477</v>
      </c>
      <c r="B898" s="91">
        <v>7.2080000000000002</v>
      </c>
      <c r="C898" s="91">
        <v>313.04300000000001</v>
      </c>
      <c r="D898" s="91"/>
    </row>
    <row r="899" spans="1:4">
      <c r="A899" s="90">
        <v>45478</v>
      </c>
      <c r="B899" s="91">
        <v>7.1829999999999998</v>
      </c>
      <c r="C899" s="91">
        <v>320.09300000000002</v>
      </c>
      <c r="D899" s="91"/>
    </row>
    <row r="900" spans="1:4">
      <c r="A900" s="90">
        <v>45481</v>
      </c>
      <c r="B900" s="91">
        <v>7.1260000000000003</v>
      </c>
      <c r="C900" s="91">
        <v>313.05700000000002</v>
      </c>
      <c r="D900" s="91"/>
    </row>
    <row r="901" spans="1:4">
      <c r="A901" s="90">
        <v>45482</v>
      </c>
      <c r="B901" s="91">
        <v>7.1390000000000002</v>
      </c>
      <c r="C901" s="91">
        <v>312.72199999999998</v>
      </c>
      <c r="D901" s="91"/>
    </row>
    <row r="902" spans="1:4">
      <c r="A902" s="90">
        <v>45483</v>
      </c>
      <c r="B902" s="91">
        <v>7.1139999999999999</v>
      </c>
      <c r="C902" s="91">
        <v>315.15100000000001</v>
      </c>
      <c r="D902" s="91"/>
    </row>
    <row r="903" spans="1:4">
      <c r="A903" s="90">
        <v>45484</v>
      </c>
      <c r="B903" s="91">
        <v>7.0940000000000003</v>
      </c>
      <c r="C903" s="91">
        <v>320.46800000000002</v>
      </c>
      <c r="D903" s="91"/>
    </row>
    <row r="904" spans="1:4">
      <c r="A904" s="90">
        <v>45485</v>
      </c>
      <c r="B904" s="91">
        <v>7.085</v>
      </c>
      <c r="C904" s="91">
        <v>322.98</v>
      </c>
      <c r="D904" s="91"/>
    </row>
    <row r="905" spans="1:4">
      <c r="A905" s="90">
        <v>45488</v>
      </c>
      <c r="B905" s="91">
        <v>7.0789999999999997</v>
      </c>
      <c r="C905" s="91">
        <v>319.154</v>
      </c>
      <c r="D905" s="91"/>
    </row>
    <row r="906" spans="1:4">
      <c r="A906" s="90">
        <v>45489</v>
      </c>
      <c r="B906" s="91">
        <v>7.05</v>
      </c>
      <c r="C906" s="91">
        <v>321.78500000000003</v>
      </c>
      <c r="D906" s="91"/>
    </row>
    <row r="907" spans="1:4">
      <c r="A907" s="90">
        <v>45490</v>
      </c>
      <c r="B907" s="91">
        <v>7.1020000000000003</v>
      </c>
      <c r="C907" s="91">
        <v>327.35199999999998</v>
      </c>
      <c r="D907" s="91"/>
    </row>
    <row r="908" spans="1:4">
      <c r="A908" s="90">
        <v>45491</v>
      </c>
      <c r="B908" s="91">
        <v>7.109</v>
      </c>
      <c r="C908" s="91">
        <v>325.34500000000003</v>
      </c>
      <c r="D908" s="91"/>
    </row>
    <row r="909" spans="1:4">
      <c r="A909" s="90">
        <v>45492</v>
      </c>
      <c r="B909" s="91">
        <v>7.1669999999999998</v>
      </c>
      <c r="C909" s="91">
        <v>323.24</v>
      </c>
      <c r="D909" s="91"/>
    </row>
    <row r="910" spans="1:4">
      <c r="A910" s="90">
        <v>45495</v>
      </c>
      <c r="B910" s="91">
        <v>7.1539999999999999</v>
      </c>
      <c r="C910" s="91">
        <v>322.536</v>
      </c>
      <c r="D910" s="91"/>
    </row>
    <row r="911" spans="1:4">
      <c r="A911" s="90">
        <v>45496</v>
      </c>
      <c r="B911" s="91">
        <v>7.2149999999999999</v>
      </c>
      <c r="C911" s="91">
        <v>330.45299999999997</v>
      </c>
      <c r="D911" s="91"/>
    </row>
    <row r="912" spans="1:4">
      <c r="A912" s="90">
        <v>45497</v>
      </c>
      <c r="B912" s="91">
        <v>7.2080000000000002</v>
      </c>
      <c r="C912" s="91">
        <v>328.08499999999998</v>
      </c>
      <c r="D912" s="91"/>
    </row>
    <row r="913" spans="1:4">
      <c r="A913" s="90">
        <v>45498</v>
      </c>
      <c r="B913" s="91">
        <v>7.202</v>
      </c>
      <c r="C913" s="91">
        <v>334.24700000000001</v>
      </c>
      <c r="D913" s="91"/>
    </row>
    <row r="914" spans="1:4">
      <c r="A914" s="90">
        <v>45499</v>
      </c>
      <c r="B914" s="91">
        <v>7.2</v>
      </c>
      <c r="C914" s="91">
        <v>336.036</v>
      </c>
      <c r="D914" s="91"/>
    </row>
    <row r="915" spans="1:4">
      <c r="A915" s="90">
        <v>45502</v>
      </c>
      <c r="B915" s="91">
        <v>7.133</v>
      </c>
      <c r="C915" s="91">
        <v>329.86</v>
      </c>
      <c r="D915" s="91"/>
    </row>
    <row r="916" spans="1:4">
      <c r="A916" s="90">
        <v>45503</v>
      </c>
      <c r="B916" s="91">
        <v>7.1589999999999998</v>
      </c>
      <c r="C916" s="91">
        <v>336.34199999999998</v>
      </c>
      <c r="D916" s="91"/>
    </row>
    <row r="917" spans="1:4">
      <c r="A917" s="90">
        <v>45504</v>
      </c>
      <c r="B917" s="91">
        <v>7.0979999999999999</v>
      </c>
      <c r="C917" s="91">
        <v>339.29500000000002</v>
      </c>
      <c r="D917" s="91"/>
    </row>
    <row r="918" spans="1:4">
      <c r="A918" s="90">
        <v>45505</v>
      </c>
      <c r="B918" s="91">
        <v>7.0540000000000003</v>
      </c>
      <c r="C918" s="91">
        <v>343.64100000000002</v>
      </c>
      <c r="D918" s="91"/>
    </row>
    <row r="919" spans="1:4">
      <c r="A919" s="90">
        <v>45506</v>
      </c>
      <c r="B919" s="91">
        <v>7.0490000000000004</v>
      </c>
      <c r="C919" s="91">
        <v>363.57400000000001</v>
      </c>
      <c r="D919" s="91"/>
    </row>
    <row r="920" spans="1:4">
      <c r="A920" s="90">
        <v>45509</v>
      </c>
      <c r="B920" s="91">
        <v>7.0830000000000002</v>
      </c>
      <c r="C920" s="91">
        <v>366.721</v>
      </c>
      <c r="D920" s="91"/>
    </row>
    <row r="921" spans="1:4">
      <c r="A921" s="90">
        <v>45510</v>
      </c>
      <c r="B921" s="91">
        <v>7.1020000000000003</v>
      </c>
      <c r="C921" s="91">
        <v>358.56400000000002</v>
      </c>
      <c r="D921" s="91"/>
    </row>
    <row r="922" spans="1:4">
      <c r="A922" s="90">
        <v>45511</v>
      </c>
      <c r="B922" s="91">
        <v>7.0830000000000002</v>
      </c>
      <c r="C922" s="91">
        <v>352.88299999999998</v>
      </c>
      <c r="D922" s="91"/>
    </row>
    <row r="923" spans="1:4">
      <c r="A923" s="90">
        <v>45512</v>
      </c>
      <c r="B923" s="91">
        <v>7.0860000000000003</v>
      </c>
      <c r="C923" s="91">
        <v>348.154</v>
      </c>
      <c r="D923" s="91"/>
    </row>
    <row r="924" spans="1:4">
      <c r="A924" s="90">
        <v>45513</v>
      </c>
      <c r="B924" s="91">
        <v>7.0789999999999997</v>
      </c>
      <c r="C924" s="91">
        <v>352.428</v>
      </c>
      <c r="D924" s="91"/>
    </row>
    <row r="925" spans="1:4">
      <c r="A925" s="90">
        <v>45516</v>
      </c>
      <c r="B925" s="91">
        <v>7.0640000000000001</v>
      </c>
      <c r="C925" s="91">
        <v>354.39</v>
      </c>
      <c r="D925" s="91"/>
    </row>
    <row r="926" spans="1:4">
      <c r="A926" s="90">
        <v>45517</v>
      </c>
      <c r="B926" s="91">
        <v>7.0419999999999998</v>
      </c>
      <c r="C926" s="91">
        <v>359.19400000000002</v>
      </c>
      <c r="D926" s="91"/>
    </row>
    <row r="927" spans="1:4">
      <c r="A927" s="90">
        <v>45518</v>
      </c>
      <c r="B927" s="91">
        <v>6.9889999999999999</v>
      </c>
      <c r="C927" s="91">
        <v>352.75900000000001</v>
      </c>
      <c r="D927" s="91"/>
    </row>
    <row r="928" spans="1:4">
      <c r="A928" s="90">
        <v>45519</v>
      </c>
      <c r="B928" s="91">
        <v>6.8780000000000001</v>
      </c>
      <c r="C928" s="91">
        <v>331.55200000000002</v>
      </c>
      <c r="D928" s="91"/>
    </row>
    <row r="929" spans="1:4">
      <c r="A929" s="90">
        <v>45520</v>
      </c>
      <c r="B929" s="91">
        <v>6.8360000000000003</v>
      </c>
      <c r="C929" s="91">
        <v>331.26799999999997</v>
      </c>
      <c r="D929" s="91"/>
    </row>
    <row r="930" spans="1:4">
      <c r="A930" s="90">
        <v>45523</v>
      </c>
      <c r="B930" s="91">
        <v>6.8410000000000002</v>
      </c>
      <c r="C930" s="91">
        <v>331.73599999999999</v>
      </c>
      <c r="D930" s="91"/>
    </row>
    <row r="931" spans="1:4">
      <c r="A931" s="90">
        <v>45524</v>
      </c>
      <c r="B931" s="91">
        <v>6.8220000000000001</v>
      </c>
      <c r="C931" s="91">
        <v>337.09500000000003</v>
      </c>
      <c r="D931" s="91"/>
    </row>
    <row r="932" spans="1:4">
      <c r="A932" s="90">
        <v>45525</v>
      </c>
      <c r="B932" s="91">
        <v>6.7960000000000003</v>
      </c>
      <c r="C932" s="91">
        <v>336.31400000000002</v>
      </c>
      <c r="D932" s="91"/>
    </row>
    <row r="933" spans="1:4">
      <c r="A933" s="90">
        <v>45526</v>
      </c>
      <c r="B933" s="91">
        <v>6.8449999999999998</v>
      </c>
      <c r="C933" s="91">
        <v>335.27300000000002</v>
      </c>
      <c r="D933" s="91"/>
    </row>
    <row r="934" spans="1:4">
      <c r="A934" s="90">
        <v>45527</v>
      </c>
      <c r="B934" s="91">
        <v>6.8079999999999998</v>
      </c>
      <c r="C934" s="91">
        <v>339.286</v>
      </c>
      <c r="D934" s="91"/>
    </row>
    <row r="935" spans="1:4">
      <c r="A935" s="90">
        <v>45530</v>
      </c>
      <c r="B935" s="91">
        <v>6.7560000000000002</v>
      </c>
      <c r="C935" s="91">
        <v>332.14100000000002</v>
      </c>
      <c r="D935" s="91"/>
    </row>
    <row r="936" spans="1:4">
      <c r="A936" s="90">
        <v>45531</v>
      </c>
      <c r="B936" s="91">
        <v>6.79</v>
      </c>
      <c r="C936" s="91">
        <v>336.34800000000001</v>
      </c>
      <c r="D936" s="91"/>
    </row>
    <row r="937" spans="1:4">
      <c r="A937" s="90">
        <v>45532</v>
      </c>
      <c r="B937" s="91">
        <v>6.7469999999999999</v>
      </c>
      <c r="C937" s="91">
        <v>330.93799999999999</v>
      </c>
      <c r="D937" s="91"/>
    </row>
    <row r="938" spans="1:4">
      <c r="A938" s="90">
        <v>45533</v>
      </c>
      <c r="B938" s="91">
        <v>6.7359999999999998</v>
      </c>
      <c r="C938" s="91">
        <v>328.56599999999997</v>
      </c>
      <c r="D938" s="91"/>
    </row>
    <row r="939" spans="1:4">
      <c r="A939" s="90">
        <v>45534</v>
      </c>
      <c r="B939" s="91">
        <v>6.7329999999999997</v>
      </c>
      <c r="C939" s="91">
        <v>325.32</v>
      </c>
      <c r="D939" s="91"/>
    </row>
    <row r="940" spans="1:4">
      <c r="A940" s="90">
        <v>45537</v>
      </c>
      <c r="B940" s="91">
        <v>6.7270000000000003</v>
      </c>
      <c r="C940" s="91">
        <v>324.72300000000001</v>
      </c>
      <c r="D940" s="91"/>
    </row>
    <row r="941" spans="1:4">
      <c r="A941" s="90">
        <v>45538</v>
      </c>
      <c r="B941" s="91">
        <v>6.7380000000000004</v>
      </c>
      <c r="C941" s="91">
        <v>332.42</v>
      </c>
      <c r="D941" s="91"/>
    </row>
    <row r="942" spans="1:4">
      <c r="A942" s="90">
        <v>45539</v>
      </c>
      <c r="B942" s="91">
        <v>6.7530000000000001</v>
      </c>
      <c r="C942" s="91">
        <v>341.399</v>
      </c>
      <c r="D942" s="91"/>
    </row>
    <row r="943" spans="1:4">
      <c r="A943" s="90">
        <v>45540</v>
      </c>
      <c r="B943" s="91">
        <v>6.7329999999999997</v>
      </c>
      <c r="C943" s="91">
        <v>341.59</v>
      </c>
      <c r="D943" s="91"/>
    </row>
    <row r="944" spans="1:4">
      <c r="A944" s="90">
        <v>45541</v>
      </c>
      <c r="B944" s="91">
        <v>6.7119999999999997</v>
      </c>
      <c r="C944" s="91">
        <v>344.68200000000002</v>
      </c>
      <c r="D944" s="91"/>
    </row>
    <row r="945" spans="1:4">
      <c r="A945" s="90">
        <v>45544</v>
      </c>
      <c r="B945" s="91">
        <v>6.7169999999999996</v>
      </c>
      <c r="C945" s="91">
        <v>343.97199999999998</v>
      </c>
      <c r="D945" s="91"/>
    </row>
    <row r="946" spans="1:4">
      <c r="A946" s="90">
        <v>45545</v>
      </c>
      <c r="B946" s="91">
        <v>6.71</v>
      </c>
      <c r="C946" s="91">
        <v>350.59500000000003</v>
      </c>
      <c r="D946" s="91"/>
    </row>
    <row r="947" spans="1:4">
      <c r="A947" s="90">
        <v>45546</v>
      </c>
      <c r="B947" s="91">
        <v>6.673</v>
      </c>
      <c r="C947" s="91">
        <v>344.64400000000001</v>
      </c>
      <c r="D947" s="91"/>
    </row>
    <row r="948" spans="1:4">
      <c r="A948" s="90">
        <v>45547</v>
      </c>
      <c r="B948" s="91">
        <v>6.6609999999999996</v>
      </c>
      <c r="C948" s="91">
        <v>341.70400000000001</v>
      </c>
      <c r="D948" s="91"/>
    </row>
    <row r="949" spans="1:4">
      <c r="A949" s="90">
        <v>45548</v>
      </c>
      <c r="B949" s="91">
        <v>6.6550000000000002</v>
      </c>
      <c r="C949" s="91">
        <v>343.25299999999999</v>
      </c>
      <c r="D949" s="91"/>
    </row>
    <row r="950" spans="1:4">
      <c r="A950" s="90">
        <v>45551</v>
      </c>
      <c r="B950" s="91">
        <v>6.6870000000000003</v>
      </c>
      <c r="C950" s="91">
        <v>347.976</v>
      </c>
      <c r="D950" s="91"/>
    </row>
    <row r="951" spans="1:4">
      <c r="A951" s="90">
        <v>45552</v>
      </c>
      <c r="B951" s="91">
        <v>6.5359999999999996</v>
      </c>
      <c r="C951" s="91">
        <v>330.31299999999999</v>
      </c>
      <c r="D951" s="91"/>
    </row>
    <row r="952" spans="1:4">
      <c r="A952" s="90">
        <v>45553</v>
      </c>
      <c r="B952" s="91">
        <v>6.5449999999999999</v>
      </c>
      <c r="C952" s="91">
        <v>326.17399999999998</v>
      </c>
      <c r="D952" s="91"/>
    </row>
    <row r="953" spans="1:4">
      <c r="A953" s="90">
        <v>45554</v>
      </c>
      <c r="B953" s="91">
        <v>6.5380000000000003</v>
      </c>
      <c r="C953" s="91">
        <v>326.11200000000002</v>
      </c>
      <c r="D953" s="91"/>
    </row>
    <row r="954" spans="1:4">
      <c r="A954" s="90">
        <v>45555</v>
      </c>
      <c r="B954" s="91">
        <v>6.556</v>
      </c>
      <c r="C954" s="91">
        <v>326.48500000000001</v>
      </c>
      <c r="D954" s="91"/>
    </row>
    <row r="955" spans="1:4">
      <c r="A955" s="90">
        <v>45558</v>
      </c>
      <c r="B955" s="91">
        <v>6.5659999999999998</v>
      </c>
      <c r="C955" s="91">
        <v>325.04199999999997</v>
      </c>
      <c r="D955" s="91"/>
    </row>
    <row r="956" spans="1:4">
      <c r="A956" s="90">
        <v>45559</v>
      </c>
      <c r="B956" s="91">
        <v>6.556</v>
      </c>
      <c r="C956" s="91">
        <v>327.93099999999998</v>
      </c>
      <c r="D956" s="91"/>
    </row>
    <row r="957" spans="1:4">
      <c r="A957" s="90">
        <v>45560</v>
      </c>
      <c r="B957" s="91">
        <v>6.5620000000000003</v>
      </c>
      <c r="C957" s="91">
        <v>323.11200000000002</v>
      </c>
      <c r="D957" s="91"/>
    </row>
    <row r="958" spans="1:4">
      <c r="A958" s="90">
        <v>45561</v>
      </c>
      <c r="B958" s="91">
        <v>6.5549999999999997</v>
      </c>
      <c r="C958" s="91">
        <v>319.916</v>
      </c>
      <c r="D958" s="91"/>
    </row>
    <row r="959" spans="1:4">
      <c r="A959" s="90">
        <v>45562</v>
      </c>
      <c r="B959" s="91">
        <v>6.51</v>
      </c>
      <c r="C959" s="91">
        <v>321.82799999999997</v>
      </c>
      <c r="D959" s="91"/>
    </row>
    <row r="960" spans="1:4">
      <c r="A960" s="90">
        <v>45565</v>
      </c>
      <c r="B960" s="91">
        <v>6.5430000000000001</v>
      </c>
      <c r="C960" s="91">
        <v>319.86599999999999</v>
      </c>
      <c r="D960" s="91"/>
    </row>
    <row r="961" spans="1:4">
      <c r="A961" s="90">
        <v>45566</v>
      </c>
      <c r="B961" s="91">
        <v>6.54</v>
      </c>
      <c r="C961" s="91">
        <v>324.94200000000001</v>
      </c>
      <c r="D961" s="91"/>
    </row>
    <row r="962" spans="1:4">
      <c r="A962" s="90">
        <v>45567</v>
      </c>
      <c r="B962" s="91">
        <v>6.532</v>
      </c>
      <c r="C962" s="91">
        <v>318.80700000000002</v>
      </c>
      <c r="D962" s="91"/>
    </row>
    <row r="963" spans="1:4">
      <c r="A963" s="90">
        <v>45568</v>
      </c>
      <c r="B963" s="91">
        <v>6.5659999999999998</v>
      </c>
      <c r="C963" s="91">
        <v>316.03300000000002</v>
      </c>
      <c r="D963" s="91"/>
    </row>
    <row r="964" spans="1:4">
      <c r="A964" s="90">
        <v>45569</v>
      </c>
      <c r="B964" s="91">
        <v>6.5730000000000004</v>
      </c>
      <c r="C964" s="91">
        <v>300.90499999999997</v>
      </c>
      <c r="D964" s="91"/>
    </row>
    <row r="965" spans="1:4">
      <c r="A965" s="90">
        <v>45572</v>
      </c>
      <c r="B965" s="91">
        <v>6.63</v>
      </c>
      <c r="C965" s="91">
        <v>300.58999999999997</v>
      </c>
      <c r="D965" s="91"/>
    </row>
    <row r="966" spans="1:4">
      <c r="A966" s="90">
        <v>45573</v>
      </c>
      <c r="B966" s="91">
        <v>6.62</v>
      </c>
      <c r="C966" s="91">
        <v>301.35300000000001</v>
      </c>
      <c r="D966" s="91"/>
    </row>
    <row r="967" spans="1:4">
      <c r="A967" s="90">
        <v>45574</v>
      </c>
      <c r="B967" s="91">
        <v>6.6440000000000001</v>
      </c>
      <c r="C967" s="91">
        <v>296.584</v>
      </c>
      <c r="D967" s="91"/>
    </row>
    <row r="968" spans="1:4">
      <c r="A968" s="90">
        <v>45575</v>
      </c>
      <c r="B968" s="91">
        <v>6.6180000000000003</v>
      </c>
      <c r="C968" s="91">
        <v>299.334</v>
      </c>
      <c r="D968" s="91"/>
    </row>
    <row r="969" spans="1:4">
      <c r="A969" s="90">
        <v>45576</v>
      </c>
      <c r="B969" s="91">
        <v>6.6189999999999998</v>
      </c>
      <c r="C969" s="91">
        <v>296.28399999999999</v>
      </c>
      <c r="D969" s="91"/>
    </row>
    <row r="970" spans="1:4">
      <c r="A970" s="90">
        <v>45579</v>
      </c>
      <c r="B970" s="91">
        <v>6.6180000000000003</v>
      </c>
      <c r="C970" s="91">
        <v>295.27499999999998</v>
      </c>
      <c r="D970" s="91"/>
    </row>
    <row r="971" spans="1:4">
      <c r="A971" s="90">
        <v>45580</v>
      </c>
      <c r="B971" s="91">
        <v>6.633</v>
      </c>
      <c r="C971" s="91">
        <v>302.09800000000001</v>
      </c>
      <c r="D971" s="91"/>
    </row>
    <row r="972" spans="1:4">
      <c r="A972" s="90">
        <v>45581</v>
      </c>
      <c r="B972" s="91">
        <v>6.6310000000000002</v>
      </c>
      <c r="C972" s="91">
        <v>302.93</v>
      </c>
      <c r="D972" s="91"/>
    </row>
    <row r="973" spans="1:4">
      <c r="A973" s="90">
        <v>45582</v>
      </c>
      <c r="B973" s="91">
        <v>6.5880000000000001</v>
      </c>
      <c r="C973" s="91">
        <v>293.93400000000003</v>
      </c>
      <c r="D973" s="91"/>
    </row>
    <row r="974" spans="1:4">
      <c r="A974" s="90">
        <v>45583</v>
      </c>
      <c r="B974" s="91">
        <v>6.5970000000000004</v>
      </c>
      <c r="C974" s="91">
        <v>294.58300000000003</v>
      </c>
      <c r="D974" s="91"/>
    </row>
    <row r="975" spans="1:4">
      <c r="A975" s="90">
        <v>45586</v>
      </c>
      <c r="B975" s="91">
        <v>6.6050000000000004</v>
      </c>
      <c r="C975" s="91">
        <v>284.33300000000003</v>
      </c>
      <c r="D975" s="91"/>
    </row>
    <row r="976" spans="1:4">
      <c r="A976" s="90">
        <v>45587</v>
      </c>
      <c r="B976" s="91">
        <v>6.681</v>
      </c>
      <c r="C976" s="91">
        <v>290.16899999999998</v>
      </c>
      <c r="D976" s="91"/>
    </row>
    <row r="977" spans="1:4">
      <c r="A977" s="90">
        <v>45588</v>
      </c>
      <c r="B977" s="91">
        <v>6.7469999999999999</v>
      </c>
      <c r="C977" s="91">
        <v>291.86399999999998</v>
      </c>
      <c r="D977" s="91"/>
    </row>
    <row r="978" spans="1:4">
      <c r="A978" s="90">
        <v>45589</v>
      </c>
      <c r="B978" s="91">
        <v>6.7679999999999998</v>
      </c>
      <c r="C978" s="91">
        <v>297.38499999999999</v>
      </c>
      <c r="D978" s="91"/>
    </row>
    <row r="979" spans="1:4">
      <c r="A979" s="90">
        <v>45590</v>
      </c>
      <c r="B979" s="91">
        <v>6.8120000000000003</v>
      </c>
      <c r="C979" s="91">
        <v>299.42700000000002</v>
      </c>
      <c r="D979" s="91"/>
    </row>
    <row r="980" spans="1:4">
      <c r="A980" s="90">
        <v>45593</v>
      </c>
      <c r="B980" s="91">
        <v>6.8659999999999997</v>
      </c>
      <c r="C980" s="91">
        <v>300.60899999999998</v>
      </c>
      <c r="D980" s="91"/>
    </row>
    <row r="981" spans="1:4">
      <c r="A981" s="90">
        <v>45594</v>
      </c>
      <c r="B981" s="91">
        <v>6.883</v>
      </c>
      <c r="C981" s="91">
        <v>305.79899999999998</v>
      </c>
      <c r="D981" s="91"/>
    </row>
    <row r="982" spans="1:4">
      <c r="A982" s="90">
        <v>45595</v>
      </c>
      <c r="B982" s="91">
        <v>6.8620000000000001</v>
      </c>
      <c r="C982" s="91">
        <v>295.83199999999999</v>
      </c>
      <c r="D982" s="91"/>
    </row>
    <row r="983" spans="1:4">
      <c r="A983" s="90">
        <v>45596</v>
      </c>
      <c r="B983" s="91">
        <v>6.8710000000000004</v>
      </c>
      <c r="C983" s="91">
        <v>299.99299999999999</v>
      </c>
      <c r="D983" s="91"/>
    </row>
    <row r="984" spans="1:4">
      <c r="A984" s="90">
        <v>45597</v>
      </c>
      <c r="B984" s="91">
        <v>6.8929999999999998</v>
      </c>
      <c r="C984" s="91">
        <v>294.61399999999998</v>
      </c>
      <c r="D984" s="91"/>
    </row>
    <row r="985" spans="1:4">
      <c r="A985" s="90">
        <v>45600</v>
      </c>
      <c r="B985" s="91">
        <v>6.859</v>
      </c>
      <c r="C985" s="91">
        <v>300.697</v>
      </c>
      <c r="D985" s="91"/>
    </row>
    <row r="986" spans="1:4">
      <c r="A986" s="90">
        <v>45601</v>
      </c>
      <c r="B986" s="91">
        <v>6.9219999999999997</v>
      </c>
      <c r="C986" s="91">
        <v>305.18299999999999</v>
      </c>
      <c r="D986" s="91"/>
    </row>
    <row r="987" spans="1:4">
      <c r="A987" s="90">
        <v>45602</v>
      </c>
      <c r="B987" s="91">
        <v>6.8979999999999997</v>
      </c>
      <c r="C987" s="91">
        <v>288.65800000000002</v>
      </c>
      <c r="D987" s="91"/>
    </row>
    <row r="988" spans="1:4">
      <c r="A988" s="90">
        <v>45603</v>
      </c>
      <c r="B988" s="91">
        <v>6.8780000000000001</v>
      </c>
      <c r="C988" s="91">
        <v>296.24599999999998</v>
      </c>
      <c r="D988" s="91"/>
    </row>
    <row r="989" spans="1:4">
      <c r="A989" s="90">
        <v>45604</v>
      </c>
      <c r="B989" s="91">
        <v>6.8739999999999997</v>
      </c>
      <c r="C989" s="91">
        <v>294.37599999999998</v>
      </c>
      <c r="D989" s="91"/>
    </row>
    <row r="990" spans="1:4">
      <c r="A990" s="90">
        <v>45607</v>
      </c>
      <c r="B990" s="91">
        <v>6.8620000000000001</v>
      </c>
      <c r="C990" s="91">
        <v>292.983</v>
      </c>
      <c r="D990" s="91"/>
    </row>
    <row r="991" spans="1:4">
      <c r="A991" s="90">
        <v>45608</v>
      </c>
      <c r="B991" s="91">
        <v>6.9</v>
      </c>
      <c r="C991" s="91">
        <v>286.95400000000001</v>
      </c>
      <c r="D991" s="91"/>
    </row>
    <row r="992" spans="1:4">
      <c r="A992" s="90">
        <v>45609</v>
      </c>
      <c r="B992" s="91">
        <v>6.9290000000000003</v>
      </c>
      <c r="C992" s="91">
        <v>290.89800000000002</v>
      </c>
      <c r="D992" s="91"/>
    </row>
    <row r="993" spans="1:4">
      <c r="A993" s="90">
        <v>45610</v>
      </c>
      <c r="B993" s="91">
        <v>6.9790000000000001</v>
      </c>
      <c r="C993" s="91">
        <v>294.47699999999998</v>
      </c>
      <c r="D993" s="91"/>
    </row>
    <row r="994" spans="1:4">
      <c r="A994" s="90">
        <v>45611</v>
      </c>
      <c r="B994" s="91">
        <v>6.9740000000000002</v>
      </c>
      <c r="C994" s="91">
        <v>295.19099999999997</v>
      </c>
      <c r="D994" s="91"/>
    </row>
    <row r="995" spans="1:4">
      <c r="A995" s="90">
        <v>45614</v>
      </c>
      <c r="B995" s="91">
        <v>6.9930000000000003</v>
      </c>
      <c r="C995" s="91">
        <v>296.01</v>
      </c>
      <c r="D995" s="91"/>
    </row>
    <row r="996" spans="1:4">
      <c r="A996" s="90">
        <v>45615</v>
      </c>
      <c r="B996" s="91">
        <v>7.0170000000000003</v>
      </c>
      <c r="C996" s="91">
        <v>301.90600000000001</v>
      </c>
      <c r="D996" s="91"/>
    </row>
    <row r="997" spans="1:4">
      <c r="A997" s="90">
        <v>45616</v>
      </c>
      <c r="B997" s="91">
        <v>6.9820000000000002</v>
      </c>
      <c r="C997" s="91">
        <v>297.03100000000001</v>
      </c>
      <c r="D997" s="91"/>
    </row>
    <row r="998" spans="1:4">
      <c r="A998" s="90">
        <v>45617</v>
      </c>
      <c r="B998" s="91">
        <v>7.0019999999999998</v>
      </c>
      <c r="C998" s="91">
        <v>297.34300000000002</v>
      </c>
      <c r="D998" s="91"/>
    </row>
    <row r="999" spans="1:4">
      <c r="A999" s="90">
        <v>45618</v>
      </c>
      <c r="B999" s="91">
        <v>6.9770000000000003</v>
      </c>
      <c r="C999" s="91">
        <v>294.93099999999998</v>
      </c>
      <c r="D999" s="91"/>
    </row>
    <row r="1000" spans="1:4">
      <c r="A1000" s="90">
        <v>45621</v>
      </c>
      <c r="B1000" s="91">
        <v>6.9660000000000002</v>
      </c>
      <c r="C1000" s="91">
        <v>306.637</v>
      </c>
      <c r="D1000" s="91"/>
    </row>
    <row r="1001" spans="1:4">
      <c r="A1001" s="90">
        <v>45622</v>
      </c>
      <c r="B1001" s="91">
        <v>6.9989999999999997</v>
      </c>
      <c r="C1001" s="91">
        <v>305.94799999999998</v>
      </c>
      <c r="D1001" s="91"/>
    </row>
    <row r="1002" spans="1:4">
      <c r="A1002" s="90">
        <v>45623</v>
      </c>
      <c r="B1002" s="91">
        <v>7.0549999999999997</v>
      </c>
      <c r="C1002" s="91">
        <v>317.28300000000002</v>
      </c>
      <c r="D1002" s="91"/>
    </row>
    <row r="1003" spans="1:4">
      <c r="A1003" s="90">
        <v>45624</v>
      </c>
      <c r="B1003" s="91">
        <v>7.0359999999999996</v>
      </c>
      <c r="C1003" s="91">
        <v>314.46199999999999</v>
      </c>
      <c r="D1003" s="91"/>
    </row>
    <row r="1004" spans="1:4">
      <c r="A1004" s="90">
        <v>45625</v>
      </c>
      <c r="B1004" s="91">
        <v>7.0419999999999998</v>
      </c>
      <c r="C1004" s="91">
        <v>322.60300000000001</v>
      </c>
      <c r="D1004" s="91"/>
    </row>
    <row r="1005" spans="1:4">
      <c r="A1005" s="90">
        <v>45628</v>
      </c>
      <c r="B1005" s="91">
        <v>7.0339999999999998</v>
      </c>
      <c r="C1005" s="91">
        <v>320.84899999999999</v>
      </c>
      <c r="D1005" s="91"/>
    </row>
    <row r="1006" spans="1:4">
      <c r="A1006" s="90">
        <v>45629</v>
      </c>
      <c r="B1006" s="91">
        <v>6.9930000000000003</v>
      </c>
      <c r="C1006" s="91">
        <v>314.06400000000002</v>
      </c>
      <c r="D1006" s="91"/>
    </row>
    <row r="1007" spans="1:4">
      <c r="A1007" s="90">
        <v>45630</v>
      </c>
      <c r="B1007" s="91">
        <v>7.0380000000000003</v>
      </c>
      <c r="C1007" s="91">
        <v>322.43200000000002</v>
      </c>
      <c r="D1007" s="91"/>
    </row>
    <row r="1008" spans="1:4">
      <c r="A1008" s="90">
        <v>45631</v>
      </c>
      <c r="B1008" s="91">
        <v>6.9969999999999999</v>
      </c>
      <c r="C1008" s="91">
        <v>318.33199999999999</v>
      </c>
      <c r="D1008" s="91"/>
    </row>
    <row r="1009" spans="1:4">
      <c r="A1009" s="90">
        <v>45632</v>
      </c>
      <c r="B1009" s="91">
        <v>7.0030000000000001</v>
      </c>
      <c r="C1009" s="91">
        <v>324.471</v>
      </c>
      <c r="D1009" s="91"/>
    </row>
    <row r="1010" spans="1:4">
      <c r="A1010" s="90">
        <v>45635</v>
      </c>
      <c r="B1010" s="91">
        <v>7.0019999999999998</v>
      </c>
      <c r="C1010" s="91">
        <v>318.89800000000002</v>
      </c>
      <c r="D1010" s="91"/>
    </row>
    <row r="1011" spans="1:4">
      <c r="A1011" s="90">
        <v>45636</v>
      </c>
      <c r="B1011" s="91">
        <v>7.032</v>
      </c>
      <c r="C1011" s="91">
        <v>319.82</v>
      </c>
      <c r="D1011" s="91"/>
    </row>
    <row r="1012" spans="1:4">
      <c r="A1012" s="90">
        <v>45637</v>
      </c>
      <c r="B1012" s="91">
        <v>7.008</v>
      </c>
      <c r="C1012" s="91">
        <v>313.29399999999998</v>
      </c>
      <c r="D1012" s="91"/>
    </row>
    <row r="1013" spans="1:4">
      <c r="A1013" s="90">
        <v>45638</v>
      </c>
      <c r="B1013" s="91">
        <v>7.0250000000000004</v>
      </c>
      <c r="C1013" s="91">
        <v>309.541</v>
      </c>
      <c r="D1013" s="91"/>
    </row>
    <row r="1014" spans="1:4">
      <c r="A1014" s="90">
        <v>45639</v>
      </c>
      <c r="B1014" s="91">
        <v>6.9829999999999997</v>
      </c>
      <c r="C1014" s="91">
        <v>298.85199999999998</v>
      </c>
      <c r="D1014" s="91"/>
    </row>
    <row r="1015" spans="1:4">
      <c r="A1015" s="90">
        <v>45642</v>
      </c>
      <c r="B1015" s="91">
        <v>6.98</v>
      </c>
      <c r="C1015" s="91">
        <v>297.84300000000002</v>
      </c>
      <c r="D1015" s="91"/>
    </row>
    <row r="1016" spans="1:4">
      <c r="A1016" s="90">
        <v>45643</v>
      </c>
      <c r="B1016" s="91">
        <v>6.9820000000000002</v>
      </c>
      <c r="C1016" s="91">
        <v>298.71899999999999</v>
      </c>
      <c r="D1016" s="91"/>
    </row>
    <row r="1017" spans="1:4">
      <c r="A1017" s="90">
        <v>45644</v>
      </c>
      <c r="B1017" s="91">
        <v>7.0129999999999999</v>
      </c>
      <c r="C1017" s="91">
        <v>287.12799999999999</v>
      </c>
      <c r="D1017" s="91"/>
    </row>
    <row r="1018" spans="1:4">
      <c r="A1018" s="90">
        <v>45645</v>
      </c>
      <c r="B1018" s="91">
        <v>7.306</v>
      </c>
      <c r="C1018" s="91">
        <v>314.70600000000002</v>
      </c>
      <c r="D1018" s="91"/>
    </row>
    <row r="1019" spans="1:4">
      <c r="A1019" s="90">
        <v>45646</v>
      </c>
      <c r="B1019" s="91">
        <v>7.2030000000000003</v>
      </c>
      <c r="C1019" s="91">
        <v>307.76600000000002</v>
      </c>
      <c r="D1019" s="91"/>
    </row>
    <row r="1020" spans="1:4">
      <c r="A1020" s="90">
        <v>45649</v>
      </c>
      <c r="B1020" s="91">
        <v>7.1920000000000002</v>
      </c>
      <c r="C1020" s="91">
        <v>300.81200000000001</v>
      </c>
      <c r="D1020" s="91"/>
    </row>
    <row r="1021" spans="1:4">
      <c r="A1021" s="90">
        <v>45650</v>
      </c>
      <c r="B1021" s="91">
        <v>7.1929999999999996</v>
      </c>
      <c r="C1021" s="91">
        <v>300.73200000000003</v>
      </c>
      <c r="D1021" s="91"/>
    </row>
    <row r="1022" spans="1:4">
      <c r="A1022" s="90">
        <v>45651</v>
      </c>
      <c r="B1022" s="91">
        <v>7.2160000000000002</v>
      </c>
      <c r="C1022" s="91">
        <v>302.84800000000001</v>
      </c>
      <c r="D1022" s="91"/>
    </row>
    <row r="1023" spans="1:4">
      <c r="A1023" s="90">
        <v>45652</v>
      </c>
      <c r="B1023" s="91">
        <v>7.1920000000000002</v>
      </c>
      <c r="C1023" s="91">
        <v>301.87</v>
      </c>
      <c r="D1023" s="91"/>
    </row>
    <row r="1024" spans="1:4">
      <c r="A1024" s="90">
        <v>45653</v>
      </c>
      <c r="B1024" s="91">
        <v>7.2430000000000003</v>
      </c>
      <c r="C1024" s="91">
        <v>303.25299999999999</v>
      </c>
      <c r="D1024" s="91"/>
    </row>
    <row r="1025" spans="1:4">
      <c r="A1025" s="90">
        <v>45656</v>
      </c>
      <c r="B1025" s="91">
        <v>7.2229999999999999</v>
      </c>
      <c r="C1025" s="91">
        <v>311.202</v>
      </c>
      <c r="D1025" s="91"/>
    </row>
    <row r="1026" spans="1:4">
      <c r="A1026" s="90">
        <v>45657</v>
      </c>
      <c r="B1026" s="91">
        <v>7.266</v>
      </c>
      <c r="C1026" s="91">
        <v>313.26100000000002</v>
      </c>
      <c r="D1026" s="91"/>
    </row>
    <row r="1027" spans="1:4">
      <c r="A1027" s="90">
        <v>45658</v>
      </c>
      <c r="B1027" s="91">
        <v>7.2460000000000004</v>
      </c>
      <c r="C1027" s="91">
        <v>310.983</v>
      </c>
      <c r="D1027" s="91"/>
    </row>
    <row r="1028" spans="1:4">
      <c r="A1028" s="90">
        <v>45659</v>
      </c>
      <c r="B1028" s="91">
        <v>7.2569999999999997</v>
      </c>
      <c r="C1028" s="91">
        <v>313.68099999999998</v>
      </c>
      <c r="D1028" s="91"/>
    </row>
    <row r="1029" spans="1:4">
      <c r="A1029" s="90">
        <v>45660</v>
      </c>
      <c r="B1029" s="91">
        <v>7.2389999999999999</v>
      </c>
      <c r="C1029" s="91">
        <v>309.63499999999999</v>
      </c>
      <c r="D1029" s="91"/>
    </row>
    <row r="1030" spans="1:4">
      <c r="A1030" s="90">
        <v>45663</v>
      </c>
      <c r="B1030" s="91">
        <v>7.2770000000000001</v>
      </c>
      <c r="C1030" s="91">
        <v>308.31200000000001</v>
      </c>
      <c r="D1030" s="91"/>
    </row>
    <row r="1031" spans="1:4">
      <c r="A1031" s="90">
        <v>45664</v>
      </c>
      <c r="B1031" s="91">
        <v>7.3</v>
      </c>
      <c r="C1031" s="91">
        <v>306.71800000000002</v>
      </c>
      <c r="D1031" s="91"/>
    </row>
    <row r="1032" spans="1:4">
      <c r="A1032" s="90">
        <v>45665</v>
      </c>
      <c r="B1032" s="91">
        <v>7.2709999999999999</v>
      </c>
      <c r="C1032" s="91">
        <v>303.41199999999998</v>
      </c>
      <c r="D1032" s="91"/>
    </row>
    <row r="1033" spans="1:4">
      <c r="A1033" s="90">
        <v>45666</v>
      </c>
      <c r="B1033" s="91">
        <v>7.2939999999999996</v>
      </c>
      <c r="C1033" s="91">
        <v>306.315</v>
      </c>
      <c r="D1033" s="91"/>
    </row>
    <row r="1034" spans="1:4">
      <c r="A1034" s="90">
        <v>45667</v>
      </c>
      <c r="B1034" s="91">
        <v>7.3410000000000002</v>
      </c>
      <c r="C1034" s="91">
        <v>299.702</v>
      </c>
      <c r="D1034" s="91"/>
    </row>
    <row r="1035" spans="1:4">
      <c r="A1035" s="90">
        <v>45670</v>
      </c>
      <c r="B1035" s="91">
        <v>7.4039999999999999</v>
      </c>
      <c r="C1035" s="91">
        <v>303.28699999999998</v>
      </c>
      <c r="D1035" s="91"/>
    </row>
    <row r="1036" spans="1:4">
      <c r="A1036" s="90">
        <v>45671</v>
      </c>
      <c r="B1036" s="91">
        <v>7.3730000000000002</v>
      </c>
      <c r="C1036" s="91">
        <v>299.21899999999999</v>
      </c>
      <c r="D1036" s="91"/>
    </row>
    <row r="1037" spans="1:4">
      <c r="A1037" s="90">
        <v>45672</v>
      </c>
      <c r="B1037" s="91">
        <v>7.306</v>
      </c>
      <c r="C1037" s="91">
        <v>307.46600000000001</v>
      </c>
      <c r="D1037" s="91"/>
    </row>
    <row r="1038" spans="1:4">
      <c r="A1038" s="90">
        <v>45673</v>
      </c>
      <c r="B1038" s="91">
        <v>7.3179999999999996</v>
      </c>
      <c r="C1038" s="91">
        <v>314.50900000000001</v>
      </c>
      <c r="D1038" s="91"/>
    </row>
    <row r="1039" spans="1:4">
      <c r="A1039" s="90">
        <v>45674</v>
      </c>
      <c r="B1039" s="91">
        <v>7.3120000000000003</v>
      </c>
      <c r="C1039" s="91">
        <v>309.63299999999998</v>
      </c>
      <c r="D1039" s="91"/>
    </row>
    <row r="1040" spans="1:4">
      <c r="A1040" s="90">
        <v>45677</v>
      </c>
      <c r="B1040" s="91">
        <v>7.2949999999999999</v>
      </c>
      <c r="C1040" s="91">
        <v>307.55700000000002</v>
      </c>
      <c r="D1040" s="91"/>
    </row>
    <row r="1041" spans="1:4">
      <c r="A1041" s="90">
        <v>45678</v>
      </c>
      <c r="B1041" s="91">
        <v>7.282</v>
      </c>
      <c r="C1041" s="91">
        <v>310.29000000000002</v>
      </c>
      <c r="D1041" s="91"/>
    </row>
    <row r="1042" spans="1:4">
      <c r="A1042" s="90">
        <v>45679</v>
      </c>
      <c r="B1042" s="91">
        <v>7.2759999999999998</v>
      </c>
      <c r="C1042" s="91">
        <v>306.43700000000001</v>
      </c>
      <c r="D1042" s="91"/>
    </row>
    <row r="1043" spans="1:4">
      <c r="A1043" s="90">
        <v>45680</v>
      </c>
      <c r="B1043" s="91">
        <v>7.2469999999999999</v>
      </c>
      <c r="C1043" s="91">
        <v>303.13600000000002</v>
      </c>
      <c r="D1043" s="91"/>
    </row>
    <row r="1044" spans="1:4">
      <c r="A1044" s="90">
        <v>45681</v>
      </c>
      <c r="B1044" s="91">
        <v>7.2640000000000002</v>
      </c>
      <c r="C1044" s="91">
        <v>305.363</v>
      </c>
      <c r="D1044" s="91"/>
    </row>
    <row r="1045" spans="1:4">
      <c r="A1045" s="90">
        <v>45684</v>
      </c>
      <c r="B1045" s="91">
        <v>7.3040000000000003</v>
      </c>
      <c r="C1045" s="91">
        <v>317.43400000000003</v>
      </c>
      <c r="D1045" s="91"/>
    </row>
    <row r="1046" spans="1:4">
      <c r="A1046" s="90">
        <v>45685</v>
      </c>
      <c r="B1046" s="91">
        <v>7.2679999999999998</v>
      </c>
      <c r="C1046" s="91">
        <v>314.26799999999997</v>
      </c>
      <c r="D1046" s="91"/>
    </row>
    <row r="1047" spans="1:4">
      <c r="A1047" s="90">
        <v>45686</v>
      </c>
      <c r="B1047" s="91">
        <v>7.3</v>
      </c>
      <c r="C1047" s="91">
        <v>316.017</v>
      </c>
      <c r="D1047" s="91"/>
    </row>
    <row r="1048" spans="1:4">
      <c r="A1048" s="90">
        <v>45687</v>
      </c>
      <c r="B1048" s="91">
        <v>7.2149999999999999</v>
      </c>
      <c r="C1048" s="91">
        <v>309.86099999999999</v>
      </c>
      <c r="D1048" s="91"/>
    </row>
    <row r="1049" spans="1:4">
      <c r="A1049" s="90">
        <v>45688</v>
      </c>
      <c r="B1049" s="91">
        <v>7.2270000000000003</v>
      </c>
      <c r="C1049" s="91">
        <v>310.13499999999999</v>
      </c>
      <c r="D1049" s="91"/>
    </row>
    <row r="1050" spans="1:4">
      <c r="A1050" s="90">
        <v>45691</v>
      </c>
      <c r="B1050" s="91">
        <v>7.19</v>
      </c>
      <c r="C1050" s="91">
        <v>302.20100000000002</v>
      </c>
      <c r="D1050" s="91"/>
    </row>
    <row r="1051" spans="1:4">
      <c r="A1051" s="90">
        <v>45692</v>
      </c>
      <c r="B1051" s="91">
        <v>7.1390000000000002</v>
      </c>
      <c r="C1051" s="91">
        <v>304.10700000000003</v>
      </c>
      <c r="D1051" s="91"/>
    </row>
    <row r="1052" spans="1:4">
      <c r="A1052" s="90">
        <v>45693</v>
      </c>
      <c r="B1052" s="91">
        <v>7.0990000000000002</v>
      </c>
      <c r="C1052" s="91">
        <v>306.47399999999999</v>
      </c>
      <c r="D1052" s="91"/>
    </row>
    <row r="1053" spans="1:4">
      <c r="A1053" s="90">
        <v>45694</v>
      </c>
      <c r="B1053" s="91">
        <v>7.0389999999999997</v>
      </c>
      <c r="C1053" s="91">
        <v>298.19400000000002</v>
      </c>
      <c r="D1053" s="91"/>
    </row>
    <row r="1054" spans="1:4">
      <c r="A1054" s="90">
        <v>45695</v>
      </c>
      <c r="B1054" s="91">
        <v>7.0060000000000002</v>
      </c>
      <c r="C1054" s="91">
        <v>287.65800000000002</v>
      </c>
      <c r="D1054" s="91"/>
    </row>
    <row r="1055" spans="1:4">
      <c r="A1055" s="90">
        <v>45698</v>
      </c>
      <c r="B1055" s="91">
        <v>7.0140000000000002</v>
      </c>
      <c r="C1055" s="91">
        <v>287.637</v>
      </c>
      <c r="D1055" s="91"/>
    </row>
    <row r="1056" spans="1:4">
      <c r="A1056" s="90">
        <v>45699</v>
      </c>
      <c r="B1056" s="91">
        <v>6.9260000000000002</v>
      </c>
      <c r="C1056" s="91">
        <v>281.58999999999997</v>
      </c>
      <c r="D1056" s="91"/>
    </row>
    <row r="1057" spans="1:4">
      <c r="A1057" s="90">
        <v>45700</v>
      </c>
      <c r="B1057" s="91">
        <v>6.9370000000000003</v>
      </c>
      <c r="C1057" s="91">
        <v>270.82499999999999</v>
      </c>
      <c r="D1057" s="91"/>
    </row>
    <row r="1058" spans="1:4">
      <c r="A1058" s="90">
        <v>45701</v>
      </c>
      <c r="B1058" s="91">
        <v>6.9009999999999998</v>
      </c>
      <c r="C1058" s="91">
        <v>276.11599999999999</v>
      </c>
      <c r="D1058" s="91"/>
    </row>
    <row r="1059" spans="1:4">
      <c r="A1059" s="90">
        <v>45702</v>
      </c>
      <c r="B1059" s="91">
        <v>6.8330000000000002</v>
      </c>
      <c r="C1059" s="91">
        <v>277.38400000000001</v>
      </c>
      <c r="D1059" s="91"/>
    </row>
    <row r="1060" spans="1:4">
      <c r="A1060" s="90">
        <v>45706</v>
      </c>
      <c r="B1060" s="91">
        <v>6.8070000000000004</v>
      </c>
      <c r="C1060" s="91">
        <v>267.88400000000001</v>
      </c>
      <c r="D1060" s="91"/>
    </row>
    <row r="1061" spans="1:4">
      <c r="A1061" s="90">
        <v>45707</v>
      </c>
      <c r="B1061" s="91">
        <v>6.81</v>
      </c>
      <c r="C1061" s="91">
        <v>269.56400000000002</v>
      </c>
      <c r="D1061" s="91"/>
    </row>
    <row r="1062" spans="1:4">
      <c r="A1062" s="90">
        <v>45708</v>
      </c>
      <c r="B1062" s="91">
        <v>6.8159999999999998</v>
      </c>
      <c r="C1062" s="91">
        <v>272.80099999999999</v>
      </c>
      <c r="D1062" s="91"/>
    </row>
    <row r="1063" spans="1:4">
      <c r="A1063" s="90">
        <v>45709</v>
      </c>
      <c r="B1063" s="91">
        <v>6.8129999999999997</v>
      </c>
      <c r="C1063" s="91">
        <v>280.21899999999999</v>
      </c>
      <c r="D1063" s="91"/>
    </row>
    <row r="1064" spans="1:4">
      <c r="A1064" s="90">
        <v>45712</v>
      </c>
      <c r="B1064" s="91">
        <v>6.8010000000000002</v>
      </c>
      <c r="C1064" s="91">
        <v>282.44600000000003</v>
      </c>
      <c r="D1064" s="91"/>
    </row>
    <row r="1065" spans="1:4">
      <c r="A1065" s="90">
        <v>45713</v>
      </c>
      <c r="B1065" s="91">
        <v>6.7629999999999999</v>
      </c>
      <c r="C1065" s="91">
        <v>289.846</v>
      </c>
      <c r="D1065" s="91"/>
    </row>
    <row r="1066" spans="1:4">
      <c r="A1066" s="90">
        <v>45714</v>
      </c>
      <c r="B1066" s="91">
        <v>6.7329999999999997</v>
      </c>
      <c r="C1066" s="91">
        <v>290.68400000000003</v>
      </c>
      <c r="D1066" s="91"/>
    </row>
    <row r="1067" spans="1:4">
      <c r="A1067" s="90">
        <v>45715</v>
      </c>
      <c r="B1067" s="91">
        <v>6.6980000000000004</v>
      </c>
      <c r="C1067" s="91">
        <v>288.77699999999999</v>
      </c>
      <c r="D1067" s="91"/>
    </row>
    <row r="1068" spans="1:4">
      <c r="A1068" s="90">
        <v>45716</v>
      </c>
      <c r="B1068" s="91">
        <v>6.633</v>
      </c>
      <c r="C1068" s="91">
        <v>287.71100000000001</v>
      </c>
      <c r="D1068" s="91"/>
    </row>
    <row r="1069" spans="1:4">
      <c r="A1069" s="90">
        <v>45719</v>
      </c>
      <c r="B1069" s="91">
        <v>6.6849999999999996</v>
      </c>
      <c r="C1069" s="91">
        <v>298.05799999999999</v>
      </c>
      <c r="D1069" s="91"/>
    </row>
    <row r="1070" spans="1:4">
      <c r="A1070" s="90">
        <v>45720</v>
      </c>
      <c r="B1070" s="91">
        <v>6.71</v>
      </c>
      <c r="C1070" s="91">
        <v>292.91899999999998</v>
      </c>
      <c r="D1070" s="91"/>
    </row>
    <row r="1071" spans="1:4">
      <c r="A1071" s="90">
        <v>45721</v>
      </c>
      <c r="B1071" s="91">
        <v>6.7190000000000003</v>
      </c>
      <c r="C1071" s="91">
        <v>289.67399999999998</v>
      </c>
      <c r="D1071" s="91"/>
    </row>
    <row r="1072" spans="1:4">
      <c r="A1072" s="90">
        <v>45722</v>
      </c>
      <c r="B1072" s="91">
        <v>6.7539999999999996</v>
      </c>
      <c r="C1072" s="91">
        <v>294.66500000000002</v>
      </c>
      <c r="D1072" s="91"/>
    </row>
    <row r="1073" spans="1:4">
      <c r="A1073" s="90">
        <v>45723</v>
      </c>
      <c r="B1073" s="91">
        <v>6.7249999999999996</v>
      </c>
      <c r="C1073" s="91">
        <v>289.78699999999998</v>
      </c>
      <c r="D1073" s="91"/>
    </row>
    <row r="1074" spans="1:4">
      <c r="A1074" s="90">
        <v>45726</v>
      </c>
      <c r="B1074" s="91">
        <v>6.7519999999999998</v>
      </c>
      <c r="C1074" s="91">
        <v>304.53699999999998</v>
      </c>
      <c r="D1074" s="91"/>
    </row>
    <row r="1075" spans="1:4">
      <c r="A1075" s="90">
        <v>45727</v>
      </c>
      <c r="B1075" s="91">
        <v>6.7359999999999998</v>
      </c>
      <c r="C1075" s="91">
        <v>295.71199999999999</v>
      </c>
      <c r="D1075" s="91"/>
    </row>
    <row r="1076" spans="1:4">
      <c r="A1076" s="90">
        <v>45728</v>
      </c>
      <c r="B1076" s="91">
        <v>6.7460000000000004</v>
      </c>
      <c r="C1076" s="91">
        <v>291.98200000000003</v>
      </c>
      <c r="D1076" s="91"/>
    </row>
    <row r="1077" spans="1:4">
      <c r="A1077" s="90">
        <v>45729</v>
      </c>
      <c r="B1077" s="91">
        <v>6.7389999999999999</v>
      </c>
      <c r="C1077" s="91">
        <v>295.61500000000001</v>
      </c>
      <c r="D1077" s="91"/>
    </row>
    <row r="1078" spans="1:4">
      <c r="A1078" s="90">
        <v>45730</v>
      </c>
      <c r="B1078" s="91">
        <v>6.7229999999999999</v>
      </c>
      <c r="C1078" s="91">
        <v>287.77</v>
      </c>
      <c r="D1078" s="91"/>
    </row>
    <row r="1079" spans="1:4">
      <c r="A1079" s="90">
        <v>45733</v>
      </c>
      <c r="B1079" s="91">
        <v>6.7229999999999999</v>
      </c>
      <c r="C1079" s="91">
        <v>287.464</v>
      </c>
      <c r="D1079" s="91"/>
    </row>
    <row r="1080" spans="1:4">
      <c r="A1080" s="90">
        <v>45734</v>
      </c>
      <c r="B1080" s="91">
        <v>6.72</v>
      </c>
      <c r="C1080" s="91">
        <v>289.24200000000002</v>
      </c>
      <c r="D1080" s="91"/>
    </row>
    <row r="1081" spans="1:4">
      <c r="A1081" s="90">
        <v>45735</v>
      </c>
      <c r="B1081" s="91">
        <v>6.7210000000000001</v>
      </c>
      <c r="C1081" s="91">
        <v>294.51</v>
      </c>
      <c r="D1081" s="91"/>
    </row>
    <row r="1082" spans="1:4">
      <c r="A1082" s="90">
        <v>45736</v>
      </c>
      <c r="B1082" s="91">
        <v>6.7030000000000003</v>
      </c>
      <c r="C1082" s="91">
        <v>294.02600000000001</v>
      </c>
      <c r="D1082" s="91"/>
    </row>
    <row r="1083" spans="1:4">
      <c r="A1083" s="90">
        <v>45737</v>
      </c>
      <c r="B1083" s="91">
        <v>6.7130000000000001</v>
      </c>
      <c r="C1083" s="91">
        <v>296.202</v>
      </c>
      <c r="D1083" s="91"/>
    </row>
    <row r="1084" spans="1:4">
      <c r="A1084" s="90">
        <v>45740</v>
      </c>
      <c r="B1084" s="91">
        <v>6.7380000000000004</v>
      </c>
      <c r="C1084" s="91">
        <v>289.91699999999997</v>
      </c>
      <c r="D1084" s="91"/>
    </row>
    <row r="1085" spans="1:4">
      <c r="A1085" s="90">
        <v>45741</v>
      </c>
      <c r="B1085" s="91">
        <v>6.7409999999999997</v>
      </c>
      <c r="C1085" s="91">
        <v>293.00700000000001</v>
      </c>
      <c r="D1085" s="91"/>
    </row>
    <row r="1086" spans="1:4">
      <c r="A1086" s="90">
        <v>45742</v>
      </c>
      <c r="B1086" s="91">
        <v>6.7530000000000001</v>
      </c>
      <c r="C1086" s="91">
        <v>292.286</v>
      </c>
      <c r="D1086" s="91"/>
    </row>
    <row r="1087" spans="1:4">
      <c r="A1087" s="90">
        <v>45743</v>
      </c>
      <c r="B1087" s="91">
        <v>6.75</v>
      </c>
      <c r="C1087" s="91">
        <v>292.411</v>
      </c>
      <c r="D1087" s="91"/>
    </row>
    <row r="1088" spans="1:4">
      <c r="A1088" s="90">
        <v>45744</v>
      </c>
      <c r="B1088" s="91">
        <v>6.7889999999999997</v>
      </c>
      <c r="C1088" s="91">
        <v>306.83300000000003</v>
      </c>
      <c r="D1088" s="91"/>
    </row>
    <row r="1089" spans="1:4">
      <c r="A1089" s="90">
        <v>45747</v>
      </c>
      <c r="B1089" s="91">
        <v>6.7729999999999997</v>
      </c>
      <c r="C1089" s="91">
        <v>308.92700000000002</v>
      </c>
      <c r="D1089" s="91"/>
    </row>
    <row r="1090" spans="1:4">
      <c r="A1090" s="90">
        <v>45748</v>
      </c>
      <c r="B1090" s="91">
        <v>6.7679999999999998</v>
      </c>
      <c r="C1090" s="91">
        <v>310.31</v>
      </c>
      <c r="D1090" s="91"/>
    </row>
    <row r="1091" spans="1:4">
      <c r="A1091" s="90">
        <v>45749</v>
      </c>
      <c r="B1091" s="91">
        <v>6.7519999999999998</v>
      </c>
      <c r="C1091" s="91">
        <v>312.964</v>
      </c>
      <c r="D1091" s="91"/>
    </row>
    <row r="1092" spans="1:4">
      <c r="A1092" s="90">
        <v>45750</v>
      </c>
      <c r="B1092" s="91">
        <v>6.8140000000000001</v>
      </c>
      <c r="C1092" s="91">
        <v>336.06900000000002</v>
      </c>
      <c r="D1092" s="91"/>
    </row>
    <row r="1093" spans="1:4">
      <c r="A1093" s="90">
        <v>45751</v>
      </c>
      <c r="B1093" s="91">
        <v>6.8460000000000001</v>
      </c>
      <c r="C1093" s="91">
        <v>343.41</v>
      </c>
      <c r="D1093" s="91"/>
    </row>
    <row r="1094" spans="1:4">
      <c r="A1094" s="90">
        <v>45754</v>
      </c>
      <c r="B1094" s="91">
        <v>7.1379999999999999</v>
      </c>
      <c r="C1094" s="91">
        <v>359.80399999999997</v>
      </c>
      <c r="D1094" s="91"/>
    </row>
    <row r="1095" spans="1:4">
      <c r="A1095" s="90">
        <v>45755</v>
      </c>
      <c r="B1095" s="91">
        <v>7.1029999999999998</v>
      </c>
      <c r="C1095" s="91">
        <v>356.69400000000002</v>
      </c>
      <c r="D1095" s="91"/>
    </row>
    <row r="1096" spans="1:4">
      <c r="A1096" s="90">
        <v>45756</v>
      </c>
      <c r="B1096" s="91">
        <v>7.2779999999999996</v>
      </c>
      <c r="C1096" s="91">
        <v>354.18099999999998</v>
      </c>
      <c r="D1096" s="91"/>
    </row>
    <row r="1097" spans="1:4">
      <c r="A1097" s="90">
        <v>45757</v>
      </c>
      <c r="B1097" s="91">
        <v>7.101</v>
      </c>
      <c r="C1097" s="91">
        <v>338.11900000000003</v>
      </c>
      <c r="D1097" s="91"/>
    </row>
    <row r="1098" spans="1:4">
      <c r="A1098" s="90">
        <v>45758</v>
      </c>
      <c r="B1098" s="91">
        <v>7.1609999999999996</v>
      </c>
      <c r="C1098" s="91">
        <v>334.221</v>
      </c>
      <c r="D1098" s="91"/>
    </row>
    <row r="1099" spans="1:4">
      <c r="A1099" s="90">
        <v>45761</v>
      </c>
      <c r="B1099" s="91">
        <v>7.0949999999999998</v>
      </c>
      <c r="C1099" s="91">
        <v>338.49299999999999</v>
      </c>
      <c r="D1099" s="91"/>
    </row>
    <row r="1100" spans="1:4">
      <c r="A1100" s="90">
        <v>45762</v>
      </c>
      <c r="B1100" s="91">
        <v>7.0419999999999998</v>
      </c>
      <c r="C1100" s="91">
        <v>337.012</v>
      </c>
      <c r="D1100" s="91"/>
    </row>
    <row r="1101" spans="1:4">
      <c r="A1101" s="90">
        <v>45763</v>
      </c>
      <c r="B1101" s="91">
        <v>7.0519999999999996</v>
      </c>
      <c r="C1101" s="91">
        <v>345.21499999999997</v>
      </c>
      <c r="D1101" s="91"/>
    </row>
    <row r="1102" spans="1:4">
      <c r="A1102" s="90">
        <v>45764</v>
      </c>
      <c r="B1102" s="91">
        <v>7.032</v>
      </c>
      <c r="C1102" s="91">
        <v>339.52699999999999</v>
      </c>
      <c r="D1102" s="91"/>
    </row>
    <row r="1103" spans="1:4">
      <c r="A1103" s="90">
        <v>45768</v>
      </c>
      <c r="B1103" s="91">
        <v>7.0739999999999998</v>
      </c>
      <c r="C1103" s="91">
        <v>341.05900000000003</v>
      </c>
      <c r="D1103" s="91"/>
    </row>
    <row r="1104" spans="1:4">
      <c r="A1104" s="90">
        <v>45769</v>
      </c>
      <c r="B1104" s="91">
        <v>7.0620000000000003</v>
      </c>
      <c r="C1104" s="91">
        <v>338.25700000000001</v>
      </c>
      <c r="D1104" s="91"/>
    </row>
    <row r="1105" spans="1:4">
      <c r="A1105" s="90">
        <v>45770</v>
      </c>
      <c r="B1105" s="91">
        <v>6.9710000000000001</v>
      </c>
      <c r="C1105" s="91">
        <v>326.125</v>
      </c>
      <c r="D1105" s="91"/>
    </row>
    <row r="1106" spans="1:4">
      <c r="A1106" s="90">
        <v>45771</v>
      </c>
      <c r="B1106" s="91">
        <v>6.9020000000000001</v>
      </c>
      <c r="C1106" s="91">
        <v>326.05799999999999</v>
      </c>
      <c r="D1106" s="91"/>
    </row>
    <row r="1107" spans="1:4">
      <c r="A1107" s="90">
        <v>45772</v>
      </c>
      <c r="B1107" s="91">
        <v>6.8840000000000003</v>
      </c>
      <c r="C1107" s="91">
        <v>330.17700000000002</v>
      </c>
      <c r="D1107" s="91"/>
    </row>
    <row r="1108" spans="1:4">
      <c r="A1108" s="90">
        <v>45775</v>
      </c>
      <c r="B1108" s="91">
        <v>6.8620000000000001</v>
      </c>
      <c r="C1108" s="91">
        <v>332.36799999999999</v>
      </c>
      <c r="D1108" s="91"/>
    </row>
    <row r="1109" spans="1:4">
      <c r="A1109" s="90">
        <v>45776</v>
      </c>
      <c r="B1109" s="91">
        <v>6.851</v>
      </c>
      <c r="C1109" s="91">
        <v>339.48200000000003</v>
      </c>
      <c r="D1109" s="91"/>
    </row>
    <row r="1110" spans="1:4">
      <c r="A1110" s="90">
        <v>45777</v>
      </c>
      <c r="B1110" s="91">
        <v>6.8789999999999996</v>
      </c>
      <c r="C1110" s="91">
        <v>344.66500000000002</v>
      </c>
      <c r="D1110" s="91"/>
    </row>
    <row r="1111" spans="1:4">
      <c r="A1111" s="90">
        <v>45778</v>
      </c>
      <c r="B1111" s="91">
        <v>6.8959999999999999</v>
      </c>
      <c r="C1111" s="91">
        <v>338.464</v>
      </c>
      <c r="D1111" s="91"/>
    </row>
    <row r="1112" spans="1:4">
      <c r="A1112" s="90">
        <v>45779</v>
      </c>
      <c r="B1112" s="91">
        <v>6.9279999999999999</v>
      </c>
      <c r="C1112" s="91">
        <v>333.12599999999998</v>
      </c>
      <c r="D1112" s="91"/>
    </row>
    <row r="1113" spans="1:4">
      <c r="A1113" s="90">
        <v>45782</v>
      </c>
      <c r="B1113" s="91">
        <v>6.9610000000000003</v>
      </c>
      <c r="C1113" s="91">
        <v>333.01499999999999</v>
      </c>
      <c r="D1113" s="91"/>
    </row>
    <row r="1114" spans="1:4">
      <c r="A1114" s="90">
        <v>45783</v>
      </c>
      <c r="B1114" s="91">
        <v>6.98</v>
      </c>
      <c r="C1114" s="91">
        <v>339.875</v>
      </c>
      <c r="D1114" s="91"/>
    </row>
    <row r="1115" spans="1:4">
      <c r="A1115" s="90">
        <v>45784</v>
      </c>
      <c r="B1115" s="91">
        <v>6.9610000000000003</v>
      </c>
      <c r="C1115" s="91">
        <v>338.91699999999997</v>
      </c>
      <c r="D1115" s="91"/>
    </row>
    <row r="1116" spans="1:4">
      <c r="A1116" s="90">
        <v>45785</v>
      </c>
      <c r="B1116" s="91">
        <v>6.9889999999999999</v>
      </c>
      <c r="C1116" s="91">
        <v>330.35300000000001</v>
      </c>
      <c r="D1116" s="91"/>
    </row>
    <row r="1117" spans="1:4">
      <c r="A1117" s="90">
        <v>45786</v>
      </c>
      <c r="B1117" s="91">
        <v>6.9640000000000004</v>
      </c>
      <c r="C1117" s="91">
        <v>326.27300000000002</v>
      </c>
      <c r="D1117" s="91"/>
    </row>
    <row r="1118" spans="1:4">
      <c r="A1118" s="90">
        <v>45789</v>
      </c>
      <c r="B1118" s="91">
        <v>6.9119999999999999</v>
      </c>
      <c r="C1118" s="91">
        <v>308.52499999999998</v>
      </c>
      <c r="D1118" s="91"/>
    </row>
    <row r="1119" spans="1:4">
      <c r="A1119" s="90">
        <v>45790</v>
      </c>
      <c r="B1119" s="91">
        <v>6.9210000000000003</v>
      </c>
      <c r="C1119" s="91">
        <v>311.017</v>
      </c>
      <c r="D1119" s="91"/>
    </row>
    <row r="1120" spans="1:4">
      <c r="A1120" s="90">
        <v>45791</v>
      </c>
      <c r="B1120" s="91">
        <v>6.9530000000000003</v>
      </c>
      <c r="C1120" s="91">
        <v>307.67099999999999</v>
      </c>
      <c r="D1120" s="91"/>
    </row>
    <row r="1121" spans="1:4">
      <c r="A1121" s="90">
        <v>45792</v>
      </c>
      <c r="B1121" s="91">
        <v>6.9530000000000003</v>
      </c>
      <c r="C1121" s="91">
        <v>318.63299999999998</v>
      </c>
      <c r="D1121" s="91"/>
    </row>
    <row r="1122" spans="1:4">
      <c r="A1122" s="90">
        <v>45793</v>
      </c>
      <c r="B1122" s="91">
        <v>6.9729999999999999</v>
      </c>
      <c r="C1122" s="91">
        <v>316.47199999999998</v>
      </c>
      <c r="D1122" s="91"/>
    </row>
    <row r="1123" spans="1:4">
      <c r="A1123" s="90">
        <v>45796</v>
      </c>
      <c r="B1123" s="91">
        <v>6.9829999999999997</v>
      </c>
      <c r="C1123" s="91">
        <v>321.005</v>
      </c>
      <c r="D1123" s="91"/>
    </row>
    <row r="1124" spans="1:4">
      <c r="A1124" s="90">
        <v>45797</v>
      </c>
      <c r="B1124" s="91">
        <v>6.9260000000000002</v>
      </c>
      <c r="C1124" s="91">
        <v>315.827</v>
      </c>
      <c r="D1124" s="91"/>
    </row>
    <row r="1125" spans="1:4">
      <c r="A1125" s="90">
        <v>45798</v>
      </c>
      <c r="B1125" s="91">
        <v>6.9690000000000003</v>
      </c>
      <c r="C1125" s="91">
        <v>312.25299999999999</v>
      </c>
      <c r="D1125" s="91"/>
    </row>
    <row r="1126" spans="1:4">
      <c r="A1126" s="90">
        <v>45799</v>
      </c>
      <c r="B1126" s="91">
        <v>6.976</v>
      </c>
      <c r="C1126" s="91">
        <v>318.185</v>
      </c>
      <c r="D1126" s="91"/>
    </row>
    <row r="1127" spans="1:4">
      <c r="A1127" s="90">
        <v>45800</v>
      </c>
      <c r="B1127" s="91">
        <v>6.99</v>
      </c>
      <c r="C1127" s="91">
        <v>323.22199999999998</v>
      </c>
      <c r="D1127" s="91"/>
    </row>
    <row r="1128" spans="1:4">
      <c r="A1128" s="90">
        <v>45804</v>
      </c>
      <c r="B1128" s="91">
        <v>6.8869999999999996</v>
      </c>
      <c r="C1128" s="91">
        <v>317.428</v>
      </c>
      <c r="D1128" s="91"/>
    </row>
    <row r="1129" spans="1:4">
      <c r="A1129" s="90">
        <v>45805</v>
      </c>
      <c r="B1129" s="91">
        <v>6.8520000000000003</v>
      </c>
      <c r="C1129" s="91">
        <v>310.55599999999998</v>
      </c>
      <c r="D1129" s="91"/>
    </row>
    <row r="1130" spans="1:4">
      <c r="A1130" s="90">
        <v>45806</v>
      </c>
      <c r="B1130" s="91">
        <v>6.8369999999999997</v>
      </c>
      <c r="C1130" s="91">
        <v>314.25700000000001</v>
      </c>
      <c r="D1130" s="91"/>
    </row>
    <row r="1131" spans="1:4">
      <c r="A1131" s="90">
        <v>45807</v>
      </c>
      <c r="B1131" s="91">
        <v>6.7919999999999998</v>
      </c>
      <c r="C1131" s="91">
        <v>312.68900000000002</v>
      </c>
      <c r="D1131" s="91"/>
    </row>
    <row r="1132" spans="1:4">
      <c r="A1132" s="90">
        <v>45810</v>
      </c>
      <c r="B1132" s="91">
        <v>6.782</v>
      </c>
      <c r="C1132" s="91">
        <v>307.21300000000002</v>
      </c>
      <c r="D1132" s="91"/>
    </row>
    <row r="1133" spans="1:4">
      <c r="A1133" s="90">
        <v>45811</v>
      </c>
      <c r="B1133" s="91">
        <v>6.4219999999999997</v>
      </c>
      <c r="C1133" s="91">
        <v>266.971</v>
      </c>
      <c r="D1133" s="91"/>
    </row>
    <row r="1134" spans="1:4">
      <c r="A1134" s="90">
        <v>45812</v>
      </c>
      <c r="B1134" s="91">
        <v>6.7729999999999997</v>
      </c>
      <c r="C1134" s="91">
        <v>312.30900000000003</v>
      </c>
      <c r="D1134" s="91"/>
    </row>
    <row r="1135" spans="1:4">
      <c r="A1135" s="90">
        <v>45813</v>
      </c>
      <c r="B1135" s="91">
        <v>6.7969999999999997</v>
      </c>
      <c r="C1135" s="91">
        <v>309.00400000000002</v>
      </c>
      <c r="D1135" s="91"/>
    </row>
    <row r="1136" spans="1:4">
      <c r="A1136" s="90">
        <v>45814</v>
      </c>
      <c r="B1136" s="91">
        <v>6.7409999999999997</v>
      </c>
      <c r="C1136" s="91">
        <v>292.089</v>
      </c>
      <c r="D1136" s="91"/>
    </row>
    <row r="1137" spans="1:4">
      <c r="A1137" s="90">
        <v>45817</v>
      </c>
      <c r="B1137" s="91">
        <v>6.6879999999999997</v>
      </c>
      <c r="C1137" s="91">
        <v>289.654</v>
      </c>
      <c r="D1137" s="91"/>
    </row>
    <row r="1138" spans="1:4">
      <c r="A1138" s="90">
        <v>45818</v>
      </c>
      <c r="B1138" s="91">
        <v>6.702</v>
      </c>
      <c r="C1138" s="91">
        <v>290.47000000000003</v>
      </c>
      <c r="D1138" s="91"/>
    </row>
    <row r="1139" spans="1:4">
      <c r="A1139" s="90">
        <v>45819</v>
      </c>
      <c r="B1139" s="91">
        <v>6.6619999999999999</v>
      </c>
      <c r="C1139" s="91">
        <v>293.12400000000002</v>
      </c>
      <c r="D1139" s="91"/>
    </row>
    <row r="1140" spans="1:4">
      <c r="A1140" s="90">
        <v>45820</v>
      </c>
      <c r="B1140" s="91">
        <v>6.6859999999999999</v>
      </c>
      <c r="C1140" s="91">
        <v>300.71899999999999</v>
      </c>
      <c r="D1140" s="91"/>
    </row>
    <row r="1141" spans="1:4">
      <c r="A1141" s="90">
        <v>45821</v>
      </c>
      <c r="B1141" s="91">
        <v>6.6609999999999996</v>
      </c>
      <c r="C1141" s="91">
        <v>296.40899999999999</v>
      </c>
      <c r="D1141" s="91"/>
    </row>
    <row r="1142" spans="1:4">
      <c r="A1142" s="90">
        <v>45824</v>
      </c>
      <c r="B1142" s="91">
        <v>6.6660000000000004</v>
      </c>
      <c r="C1142" s="91">
        <v>296.05200000000002</v>
      </c>
      <c r="D1142" s="91"/>
    </row>
    <row r="1143" spans="1:4">
      <c r="A1143" s="90">
        <v>45825</v>
      </c>
      <c r="B1143" s="91">
        <v>6.6829999999999998</v>
      </c>
      <c r="C1143" s="91">
        <v>298.24700000000001</v>
      </c>
      <c r="D1143" s="91"/>
    </row>
    <row r="1144" spans="1:4">
      <c r="A1144" s="90">
        <v>45826</v>
      </c>
      <c r="B1144" s="91">
        <v>6.6840000000000002</v>
      </c>
      <c r="C1144" s="91">
        <v>299.33600000000001</v>
      </c>
      <c r="D1144" s="91"/>
    </row>
    <row r="1145" spans="1:4">
      <c r="A1145" s="90">
        <v>45828</v>
      </c>
      <c r="B1145" s="91">
        <v>6.681</v>
      </c>
      <c r="C1145" s="91">
        <v>301.697</v>
      </c>
      <c r="D1145" s="91"/>
    </row>
    <row r="1146" spans="1:4">
      <c r="A1146" s="90">
        <v>45831</v>
      </c>
      <c r="B1146" s="91">
        <v>6.6109999999999998</v>
      </c>
      <c r="C1146" s="91">
        <v>299.65300000000002</v>
      </c>
      <c r="D1146" s="91"/>
    </row>
    <row r="1147" spans="1:4">
      <c r="A1147" s="90">
        <v>45832</v>
      </c>
      <c r="B1147" s="91">
        <v>6.5880000000000001</v>
      </c>
      <c r="C1147" s="91">
        <v>302.60700000000003</v>
      </c>
      <c r="D1147" s="91"/>
    </row>
    <row r="1148" spans="1:4">
      <c r="A1148" s="90">
        <v>45833</v>
      </c>
      <c r="B1148" s="91">
        <v>6.6120000000000001</v>
      </c>
      <c r="C1148" s="91">
        <v>302.3</v>
      </c>
      <c r="D1148" s="91"/>
    </row>
    <row r="1149" spans="1:4">
      <c r="A1149" s="90">
        <v>45834</v>
      </c>
      <c r="B1149" s="91">
        <v>6.5720000000000001</v>
      </c>
      <c r="C1149" s="91">
        <v>308.63799999999998</v>
      </c>
      <c r="D1149" s="91"/>
    </row>
    <row r="1150" spans="1:4">
      <c r="A1150" s="90">
        <v>45835</v>
      </c>
      <c r="B1150" s="91">
        <v>6.548</v>
      </c>
      <c r="C1150" s="91">
        <v>302.56400000000002</v>
      </c>
      <c r="D1150" s="91"/>
    </row>
    <row r="1151" spans="1:4">
      <c r="A1151" s="90">
        <v>45838</v>
      </c>
      <c r="B1151" s="91">
        <v>6.4749999999999996</v>
      </c>
      <c r="C1151" s="91">
        <v>297.834</v>
      </c>
      <c r="D1151" s="91"/>
    </row>
    <row r="1152" spans="1:4">
      <c r="A1152" s="90">
        <v>45839</v>
      </c>
      <c r="B1152" s="91">
        <v>6.4409999999999998</v>
      </c>
      <c r="C1152" s="91">
        <v>291.25200000000001</v>
      </c>
      <c r="D1152" s="91"/>
    </row>
    <row r="1153" spans="1:4">
      <c r="A1153" s="90">
        <v>45840</v>
      </c>
      <c r="B1153" s="91">
        <v>6.4189999999999996</v>
      </c>
      <c r="C1153" s="91">
        <v>286.54599999999999</v>
      </c>
      <c r="D1153" s="91"/>
    </row>
    <row r="1154" spans="1:4">
      <c r="A1154" s="90">
        <v>45841</v>
      </c>
      <c r="B1154" s="91">
        <v>6.3780000000000001</v>
      </c>
      <c r="C1154" s="91">
        <v>276.20600000000002</v>
      </c>
      <c r="D1154" s="91"/>
    </row>
    <row r="1155" spans="1:4">
      <c r="A1155" s="90">
        <v>45845</v>
      </c>
      <c r="B1155" s="91">
        <v>6.4039999999999999</v>
      </c>
      <c r="C1155" s="91">
        <v>277.05700000000002</v>
      </c>
      <c r="D1155" s="91"/>
    </row>
    <row r="1156" spans="1:4">
      <c r="A1156" s="90">
        <v>45846</v>
      </c>
      <c r="B1156" s="91">
        <v>6.4390000000000001</v>
      </c>
      <c r="C1156" s="91">
        <v>278.68400000000003</v>
      </c>
      <c r="D1156" s="91"/>
    </row>
    <row r="1157" spans="1:4">
      <c r="A1157" s="90">
        <v>45847</v>
      </c>
      <c r="B1157" s="91">
        <v>6.44</v>
      </c>
      <c r="C1157" s="91">
        <v>285.42399999999998</v>
      </c>
      <c r="D1157" s="91"/>
    </row>
    <row r="1158" spans="1:4">
      <c r="A1158" s="90">
        <v>45848</v>
      </c>
      <c r="B1158" s="91">
        <v>6.5289999999999999</v>
      </c>
      <c r="C1158" s="91">
        <v>292.35500000000002</v>
      </c>
      <c r="D1158" s="91"/>
    </row>
    <row r="1159" spans="1:4">
      <c r="A1159" s="90">
        <v>45849</v>
      </c>
      <c r="B1159" s="91">
        <v>6.56</v>
      </c>
      <c r="C1159" s="91">
        <v>291.43599999999998</v>
      </c>
      <c r="D1159" s="91"/>
    </row>
    <row r="1160" spans="1:4">
      <c r="A1160" s="90">
        <v>45852</v>
      </c>
      <c r="B1160" s="91">
        <v>6.5890000000000004</v>
      </c>
      <c r="C1160" s="91">
        <v>292.45</v>
      </c>
      <c r="D1160" s="91"/>
    </row>
    <row r="1161" spans="1:4">
      <c r="A1161" s="90">
        <v>45853</v>
      </c>
      <c r="B1161" s="91">
        <v>6.6289999999999996</v>
      </c>
      <c r="C1161" s="91">
        <v>291.43799999999999</v>
      </c>
      <c r="D1161" s="91"/>
    </row>
    <row r="1162" spans="1:4">
      <c r="A1162" s="90">
        <v>45854</v>
      </c>
      <c r="B1162" s="91">
        <v>6.6710000000000003</v>
      </c>
      <c r="C1162" s="91">
        <v>293.40100000000001</v>
      </c>
      <c r="D1162" s="91"/>
    </row>
    <row r="1163" spans="1:4">
      <c r="A1163" s="90">
        <v>45855</v>
      </c>
      <c r="B1163" s="91">
        <v>6.7329999999999997</v>
      </c>
      <c r="C1163" s="91">
        <v>301.34100000000001</v>
      </c>
      <c r="D1163" s="91"/>
    </row>
    <row r="1164" spans="1:4">
      <c r="A1164" s="90">
        <v>45856</v>
      </c>
      <c r="B1164" s="91">
        <v>6.67</v>
      </c>
      <c r="C1164" s="91">
        <v>300.00099999999998</v>
      </c>
      <c r="D1164" s="91"/>
    </row>
    <row r="1165" spans="1:4">
      <c r="A1165" s="90">
        <v>45859</v>
      </c>
      <c r="B1165" s="91">
        <v>6.5970000000000004</v>
      </c>
      <c r="C1165" s="91">
        <v>296.411</v>
      </c>
      <c r="D1165" s="91"/>
    </row>
    <row r="1166" spans="1:4">
      <c r="A1166" s="90">
        <v>45860</v>
      </c>
      <c r="B1166" s="91">
        <v>6.5720000000000001</v>
      </c>
      <c r="C1166" s="91">
        <v>298.50599999999997</v>
      </c>
      <c r="D1166" s="91"/>
    </row>
    <row r="1167" spans="1:4">
      <c r="A1167" s="90">
        <v>45861</v>
      </c>
      <c r="B1167" s="91">
        <v>6.593</v>
      </c>
      <c r="C1167" s="91">
        <v>296.21100000000001</v>
      </c>
      <c r="D1167" s="91"/>
    </row>
    <row r="1168" spans="1:4">
      <c r="A1168" s="90">
        <v>45862</v>
      </c>
      <c r="B1168" s="91">
        <v>6.5650000000000004</v>
      </c>
      <c r="C1168" s="91">
        <v>289.45600000000002</v>
      </c>
      <c r="D1168" s="91"/>
    </row>
    <row r="1169" spans="1:4">
      <c r="A1169" s="90">
        <v>45863</v>
      </c>
      <c r="B1169" s="91">
        <v>6.5490000000000004</v>
      </c>
      <c r="C1169" s="91">
        <v>287.97000000000003</v>
      </c>
      <c r="D1169" s="91"/>
    </row>
    <row r="1170" spans="1:4">
      <c r="A1170" s="90">
        <v>45866</v>
      </c>
      <c r="B1170" s="91">
        <v>6.5389999999999997</v>
      </c>
      <c r="C1170" s="91">
        <v>286.28300000000002</v>
      </c>
      <c r="D1170" s="91"/>
    </row>
    <row r="1171" spans="1:4">
      <c r="A1171" s="90">
        <v>45867</v>
      </c>
      <c r="B1171" s="91">
        <v>6.4859999999999998</v>
      </c>
      <c r="C1171" s="91">
        <v>288.87900000000002</v>
      </c>
      <c r="D1171" s="91"/>
    </row>
    <row r="1172" spans="1:4">
      <c r="A1172" s="90">
        <v>45868</v>
      </c>
      <c r="B1172" s="91">
        <v>6.508</v>
      </c>
      <c r="C1172" s="91">
        <v>287.755</v>
      </c>
      <c r="D1172" s="91"/>
    </row>
    <row r="1173" spans="1:4">
      <c r="A1173" s="90">
        <v>45869</v>
      </c>
      <c r="B1173" s="91">
        <v>6.5140000000000002</v>
      </c>
      <c r="C1173" s="91">
        <v>284.30900000000003</v>
      </c>
      <c r="D1173" s="91"/>
    </row>
    <row r="1174" spans="1:4">
      <c r="A1174" s="90">
        <v>45870</v>
      </c>
      <c r="B1174" s="91">
        <v>6.4610000000000003</v>
      </c>
      <c r="C1174" s="91">
        <v>297.95999999999998</v>
      </c>
      <c r="D1174" s="91"/>
    </row>
    <row r="1175" spans="1:4">
      <c r="A1175" s="90">
        <v>45873</v>
      </c>
      <c r="B1175" s="91">
        <v>6.39</v>
      </c>
      <c r="C1175" s="91">
        <v>293.863</v>
      </c>
      <c r="D1175" s="91"/>
    </row>
    <row r="1176" spans="1:4">
      <c r="A1176" s="90">
        <v>45874</v>
      </c>
      <c r="B1176" s="91">
        <v>6.4169999999999998</v>
      </c>
      <c r="C1176" s="91">
        <v>292.05200000000002</v>
      </c>
      <c r="D1176" s="91"/>
    </row>
    <row r="1177" spans="1:4">
      <c r="A1177" s="90">
        <v>45875</v>
      </c>
      <c r="B1177" s="91">
        <v>6.3869999999999996</v>
      </c>
      <c r="C1177" s="91">
        <v>289.23399999999998</v>
      </c>
      <c r="D1177" s="91"/>
    </row>
    <row r="1178" spans="1:4">
      <c r="A1178" s="90">
        <v>45876</v>
      </c>
      <c r="B1178" s="91">
        <v>6.3070000000000004</v>
      </c>
      <c r="C1178" s="91">
        <v>279.815</v>
      </c>
      <c r="D1178" s="91"/>
    </row>
    <row r="1179" spans="1:4">
      <c r="A1179" s="90">
        <v>45877</v>
      </c>
      <c r="B1179" s="91">
        <v>6.3230000000000004</v>
      </c>
      <c r="C1179" s="91">
        <v>279.07100000000003</v>
      </c>
      <c r="D1179" s="91"/>
    </row>
    <row r="1180" spans="1:4">
      <c r="A1180" s="90">
        <v>45880</v>
      </c>
      <c r="B1180" s="91">
        <v>6.2439999999999998</v>
      </c>
      <c r="C1180" s="91">
        <v>271.233</v>
      </c>
      <c r="D1180" s="91"/>
    </row>
    <row r="1181" spans="1:4">
      <c r="A1181" s="90">
        <v>45881</v>
      </c>
      <c r="B1181" s="91">
        <v>6.1559999999999997</v>
      </c>
      <c r="C1181" s="91">
        <v>263.88799999999998</v>
      </c>
      <c r="D1181" s="91"/>
    </row>
    <row r="1182" spans="1:4">
      <c r="A1182" s="90">
        <v>45882</v>
      </c>
      <c r="B1182" s="91">
        <v>5.9930000000000003</v>
      </c>
      <c r="C1182" s="91">
        <v>255.15</v>
      </c>
      <c r="D1182" s="91"/>
    </row>
    <row r="1183" spans="1:4">
      <c r="A1183" s="90">
        <v>45883</v>
      </c>
      <c r="B1183" s="91">
        <v>5.9740000000000002</v>
      </c>
      <c r="C1183" s="91">
        <v>247.22499999999999</v>
      </c>
      <c r="D1183" s="91"/>
    </row>
    <row r="1184" spans="1:4">
      <c r="A1184" s="90">
        <v>45884</v>
      </c>
      <c r="B1184" s="91">
        <v>5.97</v>
      </c>
      <c r="C1184" s="91">
        <v>243.929</v>
      </c>
      <c r="D1184" s="91"/>
    </row>
    <row r="1185" spans="1:4">
      <c r="A1185" s="90">
        <v>45887</v>
      </c>
      <c r="B1185" s="91">
        <v>5.9130000000000003</v>
      </c>
      <c r="C1185" s="91">
        <v>239.636</v>
      </c>
      <c r="D1185" s="91"/>
    </row>
    <row r="1186" spans="1:4">
      <c r="A1186" s="90">
        <v>45888</v>
      </c>
      <c r="B1186" s="91">
        <v>5.944</v>
      </c>
      <c r="C1186" s="91">
        <v>241.21700000000001</v>
      </c>
      <c r="D1186" s="91"/>
    </row>
    <row r="1187" spans="1:4">
      <c r="A1187" s="90">
        <v>45889</v>
      </c>
      <c r="B1187" s="91">
        <v>5.9290000000000003</v>
      </c>
      <c r="C1187" s="91">
        <v>241.17599999999999</v>
      </c>
      <c r="D1187" s="91"/>
    </row>
    <row r="1188" spans="1:4">
      <c r="A1188" s="90">
        <v>45890</v>
      </c>
      <c r="B1188" s="91">
        <v>5.93</v>
      </c>
      <c r="C1188" s="91">
        <v>237.4</v>
      </c>
      <c r="D1188" s="91"/>
    </row>
    <row r="1189" spans="1:4">
      <c r="A1189" s="90">
        <v>45891</v>
      </c>
      <c r="B1189" s="91">
        <v>5.883</v>
      </c>
      <c r="C1189" s="91">
        <v>241.45500000000001</v>
      </c>
      <c r="D1189" s="91"/>
    </row>
    <row r="1190" spans="1:4">
      <c r="A1190" s="90">
        <v>45894</v>
      </c>
      <c r="B1190" s="91">
        <v>5.8150000000000004</v>
      </c>
      <c r="C1190" s="91">
        <v>233.285</v>
      </c>
      <c r="D1190" s="91"/>
    </row>
    <row r="1191" spans="1:4">
      <c r="A1191" s="90">
        <v>45895</v>
      </c>
      <c r="B1191" s="91">
        <v>5.8390000000000004</v>
      </c>
      <c r="C1191" s="91">
        <v>240.321</v>
      </c>
      <c r="D1191" s="91"/>
    </row>
    <row r="1192" spans="1:4">
      <c r="A1192" s="90">
        <v>45896</v>
      </c>
      <c r="B1192" s="91">
        <v>5.8250000000000002</v>
      </c>
      <c r="C1192" s="91">
        <v>242.59700000000001</v>
      </c>
      <c r="D1192" s="91"/>
    </row>
    <row r="1193" spans="1:4">
      <c r="A1193" s="90">
        <v>45897</v>
      </c>
      <c r="B1193" s="91">
        <v>5.7910000000000004</v>
      </c>
      <c r="C1193" s="91">
        <v>240.42599999999999</v>
      </c>
      <c r="D1193" s="91"/>
    </row>
    <row r="1194" spans="1:4">
      <c r="A1194" s="90">
        <v>45898</v>
      </c>
      <c r="B1194" s="91">
        <v>5.7880000000000003</v>
      </c>
      <c r="C1194" s="91">
        <v>239.102</v>
      </c>
      <c r="D1194" s="91"/>
    </row>
    <row r="1195" spans="1:4">
      <c r="A1195" s="90">
        <v>45902</v>
      </c>
      <c r="B1195" s="91">
        <v>5.806</v>
      </c>
      <c r="C1195" s="91">
        <v>239.816</v>
      </c>
      <c r="D1195" s="91"/>
    </row>
    <row r="1196" spans="1:4">
      <c r="A1196" s="90">
        <v>45903</v>
      </c>
      <c r="B1196" s="91">
        <v>5.8289999999999997</v>
      </c>
      <c r="C1196" s="91">
        <v>244.38499999999999</v>
      </c>
      <c r="D1196" s="91"/>
    </row>
    <row r="1197" spans="1:4">
      <c r="A1197" s="90">
        <v>45904</v>
      </c>
      <c r="B1197" s="91">
        <v>5.8449999999999998</v>
      </c>
      <c r="C1197" s="91">
        <v>250.16200000000001</v>
      </c>
      <c r="D1197" s="91"/>
    </row>
    <row r="1198" spans="1:4">
      <c r="A1198" s="90">
        <v>45905</v>
      </c>
      <c r="B1198" s="91">
        <v>5.8330000000000002</v>
      </c>
      <c r="C1198" s="91">
        <v>256.154</v>
      </c>
      <c r="D1198" s="91"/>
    </row>
    <row r="1199" spans="1:4">
      <c r="A1199" s="90">
        <v>45908</v>
      </c>
      <c r="B1199" s="91">
        <v>5.8040000000000003</v>
      </c>
      <c r="C1199" s="91">
        <v>254.79499999999999</v>
      </c>
      <c r="D1199" s="91"/>
    </row>
    <row r="1200" spans="1:4">
      <c r="A1200" s="90">
        <v>45909</v>
      </c>
      <c r="B1200" s="91">
        <v>5.8109999999999999</v>
      </c>
      <c r="C1200" s="91">
        <v>250.63800000000001</v>
      </c>
      <c r="D1200" s="91"/>
    </row>
    <row r="1201" spans="1:4">
      <c r="A1201" s="90">
        <v>45910</v>
      </c>
      <c r="B1201" s="91">
        <v>5.798</v>
      </c>
      <c r="C1201" s="91">
        <v>251.23599999999999</v>
      </c>
      <c r="D1201" s="91"/>
    </row>
    <row r="1202" spans="1:4">
      <c r="A1202" s="90">
        <v>45911</v>
      </c>
      <c r="B1202" s="91">
        <v>5.7690000000000001</v>
      </c>
      <c r="C1202" s="91">
        <v>250.04</v>
      </c>
      <c r="D1202" s="91"/>
    </row>
    <row r="1203" spans="1:4">
      <c r="A1203" s="90">
        <v>45912</v>
      </c>
      <c r="B1203" s="91">
        <v>5.7850000000000001</v>
      </c>
      <c r="C1203" s="91">
        <v>247.928</v>
      </c>
      <c r="D1203" s="91"/>
    </row>
    <row r="1204" spans="1:4">
      <c r="A1204" s="90">
        <v>45915</v>
      </c>
      <c r="B1204" s="91">
        <v>5.7750000000000004</v>
      </c>
      <c r="C1204" s="91">
        <v>248.90799999999999</v>
      </c>
      <c r="D1204" s="91"/>
    </row>
    <row r="1205" spans="1:4">
      <c r="A1205" s="90">
        <v>45916</v>
      </c>
      <c r="B1205" s="91">
        <v>5.7610000000000001</v>
      </c>
      <c r="C1205" s="91">
        <v>249.24700000000001</v>
      </c>
      <c r="D1205" s="91"/>
    </row>
    <row r="1206" spans="1:4">
      <c r="A1206" s="90">
        <v>45917</v>
      </c>
      <c r="B1206" s="91">
        <v>5.7649999999999997</v>
      </c>
      <c r="C1206" s="91">
        <v>242.571</v>
      </c>
      <c r="D1206" s="91"/>
    </row>
    <row r="1207" spans="1:4">
      <c r="A1207" s="90">
        <v>45918</v>
      </c>
      <c r="B1207" s="91">
        <v>5.76</v>
      </c>
      <c r="C1207" s="91">
        <v>241.15</v>
      </c>
      <c r="D1207" s="91"/>
    </row>
    <row r="1208" spans="1:4">
      <c r="A1208" s="90">
        <v>45919</v>
      </c>
      <c r="B1208" s="91">
        <v>5.76</v>
      </c>
      <c r="C1208" s="91">
        <v>240.202</v>
      </c>
      <c r="D1208" s="91"/>
    </row>
    <row r="1209" spans="1:4">
      <c r="A1209" s="90">
        <v>45922</v>
      </c>
      <c r="B1209" s="91">
        <v>5.8460000000000001</v>
      </c>
      <c r="C1209" s="91">
        <v>243.46799999999999</v>
      </c>
      <c r="D1209" s="91"/>
    </row>
    <row r="1210" spans="1:4">
      <c r="A1210" s="90">
        <v>45923</v>
      </c>
      <c r="B1210" s="91">
        <v>5.8280000000000003</v>
      </c>
      <c r="C1210" s="91">
        <v>246.726</v>
      </c>
      <c r="D1210" s="91"/>
    </row>
    <row r="1211" spans="1:4">
      <c r="A1211" s="90">
        <v>45924</v>
      </c>
      <c r="B1211" s="91">
        <v>5.8369999999999997</v>
      </c>
      <c r="C1211" s="91">
        <v>246.65199999999999</v>
      </c>
      <c r="D1211" s="91"/>
    </row>
    <row r="1212" spans="1:4">
      <c r="A1212" s="90">
        <v>45925</v>
      </c>
      <c r="B1212" s="91">
        <v>5.8460000000000001</v>
      </c>
      <c r="C1212" s="91">
        <v>238.94</v>
      </c>
      <c r="D1212" s="91"/>
    </row>
    <row r="1213" spans="1:4">
      <c r="A1213" s="90">
        <v>45926</v>
      </c>
      <c r="B1213" s="91">
        <v>5.843</v>
      </c>
      <c r="C1213" s="91">
        <v>236.58199999999999</v>
      </c>
      <c r="D1213" s="91"/>
    </row>
    <row r="1214" spans="1:4">
      <c r="A1214" s="90">
        <v>45929</v>
      </c>
      <c r="B1214" s="91">
        <v>5.8529999999999998</v>
      </c>
      <c r="C1214" s="91">
        <v>239.917</v>
      </c>
      <c r="D1214" s="91"/>
    </row>
    <row r="1215" spans="1:4">
      <c r="A1215" s="90">
        <v>45930</v>
      </c>
      <c r="B1215" s="91">
        <v>5.827</v>
      </c>
      <c r="C1215" s="91">
        <v>237.178</v>
      </c>
      <c r="D1215" s="91"/>
    </row>
    <row r="1216" spans="1:4">
      <c r="A1216" s="90">
        <v>45931</v>
      </c>
      <c r="B1216" s="91">
        <v>5.8680000000000003</v>
      </c>
      <c r="C1216" s="91">
        <v>245.63900000000001</v>
      </c>
      <c r="D1216" s="91"/>
    </row>
    <row r="1217" spans="1:4">
      <c r="A1217" s="90">
        <v>45932</v>
      </c>
      <c r="B1217" s="91">
        <v>5.8410000000000002</v>
      </c>
      <c r="C1217" s="91">
        <v>242.65799999999999</v>
      </c>
      <c r="D1217" s="91"/>
    </row>
    <row r="1218" spans="1:4">
      <c r="A1218" s="90">
        <v>45933</v>
      </c>
      <c r="B1218" s="91">
        <v>5.8529999999999998</v>
      </c>
      <c r="C1218" s="91">
        <v>241.09800000000001</v>
      </c>
      <c r="D1218" s="91"/>
    </row>
    <row r="1219" spans="1:4">
      <c r="A1219" s="90">
        <v>45936</v>
      </c>
      <c r="B1219" s="91">
        <v>5.835</v>
      </c>
      <c r="C1219" s="91">
        <v>236.29499999999999</v>
      </c>
      <c r="D1219" s="91"/>
    </row>
    <row r="1220" spans="1:4">
      <c r="A1220" s="90">
        <v>45937</v>
      </c>
      <c r="B1220" s="91">
        <v>5.82</v>
      </c>
      <c r="C1220" s="91">
        <v>236.929</v>
      </c>
      <c r="D1220" s="91"/>
    </row>
    <row r="1221" spans="1:4">
      <c r="A1221" s="90">
        <v>45938</v>
      </c>
      <c r="B1221" s="91">
        <v>5.8090000000000002</v>
      </c>
      <c r="C1221" s="91">
        <v>235.42</v>
      </c>
      <c r="D1221" s="91"/>
    </row>
    <row r="1222" spans="1:4">
      <c r="A1222" s="90">
        <v>45939</v>
      </c>
      <c r="B1222" s="91">
        <v>5.8230000000000004</v>
      </c>
      <c r="C1222" s="91">
        <v>234.78299999999999</v>
      </c>
      <c r="D1222" s="91"/>
    </row>
    <row r="1223" spans="1:4">
      <c r="A1223" s="90">
        <v>45940</v>
      </c>
      <c r="B1223" s="91">
        <v>5.8639999999999999</v>
      </c>
      <c r="C1223" s="91">
        <v>248.928</v>
      </c>
      <c r="D1223" s="91"/>
    </row>
    <row r="1224" spans="1:4">
      <c r="A1224" s="90">
        <v>45943</v>
      </c>
      <c r="B1224" s="91">
        <v>5.8639999999999999</v>
      </c>
      <c r="C1224" s="91">
        <v>248.928</v>
      </c>
      <c r="D1224" s="91"/>
    </row>
    <row r="1225" spans="1:4">
      <c r="A1225" s="90">
        <v>45944</v>
      </c>
      <c r="B1225" s="91">
        <v>5.8440000000000003</v>
      </c>
      <c r="C1225" s="91">
        <v>249.32400000000001</v>
      </c>
      <c r="D1225" s="91"/>
    </row>
    <row r="1226" spans="1:4">
      <c r="A1226" s="90">
        <v>45945</v>
      </c>
      <c r="B1226" s="91">
        <v>5.843</v>
      </c>
      <c r="C1226" s="91">
        <v>248.84</v>
      </c>
      <c r="D1226" s="91"/>
    </row>
    <row r="1227" spans="1:4">
      <c r="A1227" s="90">
        <v>45946</v>
      </c>
      <c r="B1227" s="91">
        <v>5.8209999999999997</v>
      </c>
      <c r="C1227" s="91">
        <v>252.40100000000001</v>
      </c>
      <c r="D1227" s="91"/>
    </row>
    <row r="1228" spans="1:4">
      <c r="A1228" s="90">
        <v>45947</v>
      </c>
      <c r="B1228" s="91">
        <v>5.8179999999999996</v>
      </c>
      <c r="C1228" s="91">
        <v>249.83099999999999</v>
      </c>
      <c r="D1228" s="91"/>
    </row>
    <row r="1229" spans="1:4">
      <c r="A1229" s="90">
        <v>45950</v>
      </c>
      <c r="B1229" s="91">
        <v>5.7770000000000001</v>
      </c>
      <c r="C1229" s="91">
        <v>247.983</v>
      </c>
      <c r="D1229" s="91"/>
    </row>
    <row r="1230" spans="1:4">
      <c r="A1230" s="90">
        <v>45951</v>
      </c>
      <c r="B1230" s="91">
        <v>5.7149999999999999</v>
      </c>
      <c r="C1230" s="91">
        <v>241.74100000000001</v>
      </c>
      <c r="D1230" s="91"/>
    </row>
    <row r="1231" spans="1:4">
      <c r="A1231" s="90">
        <v>45952</v>
      </c>
      <c r="B1231" s="91">
        <v>5.6559999999999997</v>
      </c>
      <c r="C1231" s="91">
        <v>237.011</v>
      </c>
      <c r="D1231" s="91"/>
    </row>
    <row r="1232" spans="1:4">
      <c r="A1232" s="90">
        <v>45953</v>
      </c>
      <c r="B1232" s="91">
        <v>5.63</v>
      </c>
      <c r="C1232" s="91">
        <v>229.32900000000001</v>
      </c>
      <c r="D1232" s="91"/>
    </row>
    <row r="1233" spans="1:4">
      <c r="A1233" s="90">
        <v>45954</v>
      </c>
      <c r="B1233" s="91">
        <v>5.65</v>
      </c>
      <c r="C1233" s="91">
        <v>229.346</v>
      </c>
      <c r="D1233" s="91"/>
    </row>
    <row r="1234" spans="1:4">
      <c r="A1234" s="90">
        <v>45957</v>
      </c>
      <c r="B1234" s="91">
        <v>5.56</v>
      </c>
      <c r="C1234" s="91">
        <v>222.108</v>
      </c>
      <c r="D1234" s="91"/>
    </row>
    <row r="1235" spans="1:4">
      <c r="A1235" s="90">
        <v>45958</v>
      </c>
      <c r="B1235" s="91">
        <v>5.5860000000000003</v>
      </c>
      <c r="C1235" s="91">
        <v>223.46899999999999</v>
      </c>
      <c r="D1235" s="91"/>
    </row>
    <row r="1236" spans="1:4">
      <c r="A1236" s="90">
        <v>45959</v>
      </c>
      <c r="B1236" s="91">
        <v>5.556</v>
      </c>
      <c r="C1236" s="91">
        <v>212.41399999999999</v>
      </c>
      <c r="D1236" s="91"/>
    </row>
    <row r="1237" spans="1:4">
      <c r="A1237" s="90">
        <v>45960</v>
      </c>
      <c r="B1237" s="91">
        <v>5.569</v>
      </c>
      <c r="C1237" s="91">
        <v>210.785</v>
      </c>
      <c r="D1237" s="91"/>
    </row>
    <row r="1238" spans="1:4">
      <c r="A1238" s="90">
        <v>45961</v>
      </c>
      <c r="B1238" s="91">
        <v>5.5590000000000002</v>
      </c>
      <c r="C1238" s="91">
        <v>211.08</v>
      </c>
      <c r="D1238" s="91"/>
    </row>
    <row r="1239" spans="1:4">
      <c r="A1239" s="90">
        <v>45964</v>
      </c>
      <c r="B1239" s="91">
        <v>5.5579999999999998</v>
      </c>
      <c r="C1239" s="91">
        <v>208.47800000000001</v>
      </c>
      <c r="D1239" s="91"/>
    </row>
    <row r="1240" spans="1:4">
      <c r="A1240" s="90">
        <v>45965</v>
      </c>
      <c r="B1240" s="91">
        <v>5.5709999999999997</v>
      </c>
      <c r="C1240" s="91">
        <v>212.68299999999999</v>
      </c>
      <c r="D1240" s="91"/>
    </row>
    <row r="1241" spans="1:4">
      <c r="A1241" s="90">
        <v>45966</v>
      </c>
      <c r="B1241" s="91">
        <v>5.6059999999999999</v>
      </c>
      <c r="C1241" s="91">
        <v>208.99299999999999</v>
      </c>
      <c r="D1241" s="91"/>
    </row>
    <row r="1242" spans="1:4">
      <c r="A1242" s="90">
        <v>45967</v>
      </c>
      <c r="B1242" s="91">
        <v>5.577</v>
      </c>
      <c r="C1242" s="91">
        <v>214.51400000000001</v>
      </c>
      <c r="D1242" s="91"/>
    </row>
    <row r="1243" spans="1:4">
      <c r="A1243" s="90">
        <v>45968</v>
      </c>
      <c r="B1243" s="91">
        <v>5.5940000000000003</v>
      </c>
      <c r="C1243" s="91">
        <v>215.809</v>
      </c>
      <c r="D1243" s="91"/>
    </row>
    <row r="1244" spans="1:4">
      <c r="A1244" s="90">
        <v>45971</v>
      </c>
      <c r="B1244" s="91">
        <v>5.6040000000000001</v>
      </c>
      <c r="C1244" s="91">
        <v>213.74</v>
      </c>
      <c r="D1244" s="91"/>
    </row>
    <row r="1245" spans="1:4">
      <c r="A1245" s="90">
        <v>45972</v>
      </c>
      <c r="B1245" s="91">
        <v>5.6040000000000001</v>
      </c>
      <c r="C1245" s="91">
        <v>213.74</v>
      </c>
      <c r="D1245" s="91"/>
    </row>
    <row r="1246" spans="1:4">
      <c r="A1246" s="90">
        <v>45973</v>
      </c>
      <c r="B1246" s="91">
        <v>5.6040000000000001</v>
      </c>
      <c r="C1246" s="91">
        <v>216.51499999999999</v>
      </c>
      <c r="D1246" s="91"/>
    </row>
    <row r="1247" spans="1:4">
      <c r="A1247" s="90">
        <v>45974</v>
      </c>
      <c r="B1247" s="91">
        <v>5.6189999999999998</v>
      </c>
      <c r="C1247" s="91">
        <v>215.70099999999999</v>
      </c>
      <c r="D1247" s="91"/>
    </row>
    <row r="1248" spans="1:4">
      <c r="A1248" s="90">
        <v>45975</v>
      </c>
      <c r="B1248" s="91">
        <v>5.6820000000000004</v>
      </c>
      <c r="C1248" s="91">
        <v>219.52500000000001</v>
      </c>
      <c r="D1248" s="91"/>
    </row>
    <row r="1249" spans="1:4">
      <c r="A1249" s="90">
        <v>45978</v>
      </c>
      <c r="B1249" s="91">
        <v>5.6680000000000001</v>
      </c>
      <c r="C1249" s="91">
        <v>218.99799999999999</v>
      </c>
      <c r="D1249" s="91"/>
    </row>
    <row r="1250" spans="1:4">
      <c r="A1250" s="90">
        <v>45979</v>
      </c>
      <c r="B1250" s="91">
        <v>5.6660000000000004</v>
      </c>
      <c r="C1250" s="91">
        <v>223.77699999999999</v>
      </c>
      <c r="D1250" s="91"/>
    </row>
    <row r="1251" spans="1:4">
      <c r="A1251" s="90">
        <v>45980</v>
      </c>
      <c r="B1251" s="91">
        <v>5.6820000000000004</v>
      </c>
      <c r="C1251" s="91">
        <v>222.34700000000001</v>
      </c>
      <c r="D1251" s="91"/>
    </row>
    <row r="1252" spans="1:4">
      <c r="A1252" s="90">
        <v>45981</v>
      </c>
      <c r="B1252" s="91">
        <v>5.6929999999999996</v>
      </c>
      <c r="C1252" s="91">
        <v>228.55</v>
      </c>
      <c r="D1252" s="91"/>
    </row>
    <row r="1253" spans="1:4">
      <c r="A1253" s="90">
        <v>45982</v>
      </c>
      <c r="B1253" s="91">
        <v>5.71</v>
      </c>
      <c r="C1253" s="91">
        <v>230.684</v>
      </c>
      <c r="D1253" s="91"/>
    </row>
    <row r="1254" spans="1:4">
      <c r="A1254" s="90">
        <v>45985</v>
      </c>
      <c r="B1254" s="91">
        <v>5.6920000000000002</v>
      </c>
      <c r="C1254" s="91">
        <v>232.53200000000001</v>
      </c>
      <c r="D1254" s="91"/>
    </row>
    <row r="1255" spans="1:4">
      <c r="A1255" s="90">
        <v>45986</v>
      </c>
      <c r="B1255" s="91">
        <v>5.6970000000000001</v>
      </c>
      <c r="C1255" s="91">
        <v>234.97300000000001</v>
      </c>
      <c r="D1255" s="91"/>
    </row>
    <row r="1256" spans="1:4">
      <c r="A1256" s="90">
        <v>45987</v>
      </c>
      <c r="B1256" s="91">
        <v>5.68</v>
      </c>
      <c r="C1256" s="91">
        <v>231.68899999999999</v>
      </c>
      <c r="D1256" s="91"/>
    </row>
    <row r="1257" spans="1:4">
      <c r="A1257" s="90">
        <v>45988</v>
      </c>
      <c r="B1257" s="91">
        <v>5.68</v>
      </c>
      <c r="C1257" s="91">
        <v>231.68899999999999</v>
      </c>
      <c r="D1257" s="91"/>
    </row>
    <row r="1258" spans="1:4">
      <c r="A1258" s="90">
        <v>45989</v>
      </c>
      <c r="B1258" s="91">
        <v>5.6829999999999998</v>
      </c>
      <c r="C1258" s="91">
        <v>229.43</v>
      </c>
      <c r="D1258" s="91"/>
    </row>
    <row r="1259" spans="1:4">
      <c r="A1259" s="90">
        <v>45992</v>
      </c>
      <c r="B1259" s="91">
        <v>5.7190000000000003</v>
      </c>
      <c r="C1259" s="91">
        <v>226.994</v>
      </c>
      <c r="D1259" s="91"/>
    </row>
    <row r="1260" spans="1:4">
      <c r="A1260" s="90">
        <v>45993</v>
      </c>
      <c r="B1260" s="91">
        <v>5.7110000000000003</v>
      </c>
      <c r="C1260" s="91">
        <v>227.52600000000001</v>
      </c>
      <c r="D1260" s="91"/>
    </row>
    <row r="1261" spans="1:4">
      <c r="A1261" s="90">
        <v>45994</v>
      </c>
      <c r="B1261" s="91">
        <v>5.7140000000000004</v>
      </c>
      <c r="C1261" s="91">
        <v>230.32499999999999</v>
      </c>
      <c r="D1261" s="91"/>
    </row>
    <row r="1262" spans="1:4">
      <c r="A1262" s="90">
        <v>45995</v>
      </c>
      <c r="B1262" s="91">
        <v>5.7140000000000004</v>
      </c>
      <c r="C1262" s="91">
        <v>227.34200000000001</v>
      </c>
      <c r="D1262" s="91"/>
    </row>
    <row r="1263" spans="1:4">
      <c r="A1263" s="90">
        <v>45996</v>
      </c>
      <c r="B1263" s="91">
        <v>5.7279999999999998</v>
      </c>
      <c r="C1263" s="91">
        <v>224.63</v>
      </c>
      <c r="D1263" s="91"/>
    </row>
    <row r="1264" spans="1:4">
      <c r="A1264" s="90">
        <v>45999</v>
      </c>
      <c r="B1264" s="91">
        <v>5.782</v>
      </c>
      <c r="C1264" s="91">
        <v>223.98599999999999</v>
      </c>
      <c r="D1264" s="91"/>
    </row>
    <row r="1265" spans="1:4">
      <c r="A1265" s="90">
        <v>46000</v>
      </c>
      <c r="B1265" s="91">
        <v>5.7969999999999997</v>
      </c>
      <c r="C1265" s="91">
        <v>221.376</v>
      </c>
      <c r="D1265" s="91"/>
    </row>
    <row r="1266" spans="1:4">
      <c r="A1266" s="90">
        <v>46001</v>
      </c>
      <c r="B1266" s="91">
        <v>5.7489999999999997</v>
      </c>
      <c r="C1266" s="91">
        <v>221.37899999999999</v>
      </c>
      <c r="D1266" s="91"/>
    </row>
    <row r="1267" spans="1:4">
      <c r="A1267" s="90">
        <v>46002</v>
      </c>
      <c r="B1267" s="91">
        <v>5.7539999999999996</v>
      </c>
      <c r="C1267" s="91">
        <v>220.971</v>
      </c>
      <c r="D1267" s="91"/>
    </row>
    <row r="1268" spans="1:4">
      <c r="A1268" s="90">
        <v>46003</v>
      </c>
      <c r="B1268" s="91">
        <v>5.7359999999999998</v>
      </c>
      <c r="C1268" s="91">
        <v>219.476</v>
      </c>
      <c r="D1268" s="91"/>
    </row>
    <row r="1269" spans="1:4">
      <c r="A1269" s="90">
        <v>46006</v>
      </c>
      <c r="B1269" s="91">
        <v>5.7329999999999997</v>
      </c>
      <c r="C1269" s="91">
        <v>220.69499999999999</v>
      </c>
      <c r="D1269" s="91"/>
    </row>
    <row r="1270" spans="1:4">
      <c r="A1270" s="90">
        <v>46007</v>
      </c>
      <c r="B1270" s="91">
        <v>5.6970000000000001</v>
      </c>
      <c r="C1270" s="91">
        <v>220.636</v>
      </c>
      <c r="D1270" s="91"/>
    </row>
    <row r="1271" spans="1:4">
      <c r="A1271" s="90">
        <v>46008</v>
      </c>
      <c r="B1271" s="91">
        <v>5.7039999999999997</v>
      </c>
      <c r="C1271" s="91">
        <v>220.852</v>
      </c>
      <c r="D1271" s="91"/>
    </row>
    <row r="1272" spans="1:4">
      <c r="A1272" s="90">
        <v>46009</v>
      </c>
      <c r="B1272" s="91">
        <v>5.6970000000000001</v>
      </c>
      <c r="C1272" s="91">
        <v>221.697</v>
      </c>
      <c r="D1272" s="91"/>
    </row>
    <row r="1273" spans="1:4">
      <c r="A1273" s="90">
        <v>46010</v>
      </c>
      <c r="B1273" s="91">
        <v>5.6879999999999997</v>
      </c>
      <c r="C1273" s="91">
        <v>219.27799999999999</v>
      </c>
      <c r="D1273" s="91"/>
    </row>
    <row r="1274" spans="1:4">
      <c r="A1274" s="90">
        <v>46013</v>
      </c>
      <c r="B1274" s="91">
        <v>5.6959999999999997</v>
      </c>
      <c r="C1274" s="91">
        <v>219.67500000000001</v>
      </c>
      <c r="D1274" s="91"/>
    </row>
    <row r="1275" spans="1:4">
      <c r="A1275" s="90">
        <v>46014</v>
      </c>
      <c r="B1275" s="91">
        <v>5.7169999999999996</v>
      </c>
      <c r="C1275" s="91">
        <v>216.33199999999999</v>
      </c>
      <c r="D1275" s="91"/>
    </row>
    <row r="1276" spans="1:4">
      <c r="A1276" s="90">
        <v>46015</v>
      </c>
      <c r="B1276" s="91">
        <v>5.7160000000000002</v>
      </c>
      <c r="C1276" s="91">
        <v>218.36199999999999</v>
      </c>
      <c r="D1276" s="91"/>
    </row>
    <row r="1277" spans="1:4">
      <c r="A1277" s="90">
        <v>46016</v>
      </c>
      <c r="B1277" s="91">
        <v>5.7160000000000002</v>
      </c>
      <c r="C1277" s="91">
        <v>218.36199999999999</v>
      </c>
      <c r="D1277" s="91"/>
    </row>
    <row r="1278" spans="1:4">
      <c r="A1278" s="90">
        <v>46017</v>
      </c>
      <c r="B1278" s="91">
        <v>5.7309999999999999</v>
      </c>
      <c r="C1278" s="91">
        <v>219.93100000000001</v>
      </c>
      <c r="D1278" s="91"/>
    </row>
    <row r="1279" spans="1:4">
      <c r="A1279" s="90">
        <v>46020</v>
      </c>
      <c r="B1279" s="91">
        <v>5.681</v>
      </c>
      <c r="C1279" s="91">
        <v>220.006</v>
      </c>
      <c r="D1279" s="91"/>
    </row>
    <row r="1280" spans="1:4">
      <c r="A1280" s="90">
        <v>46021</v>
      </c>
      <c r="B1280" s="91">
        <v>5.6580000000000004</v>
      </c>
      <c r="C1280" s="91">
        <v>217.77600000000001</v>
      </c>
      <c r="D1280" s="91"/>
    </row>
    <row r="1281" spans="1:4">
      <c r="A1281" s="90">
        <v>46022</v>
      </c>
      <c r="B1281" s="91">
        <v>5.6970000000000001</v>
      </c>
      <c r="C1281" s="91">
        <v>217.577</v>
      </c>
      <c r="D1281" s="91"/>
    </row>
    <row r="1282" spans="1:4">
      <c r="A1282" s="90">
        <v>46023</v>
      </c>
      <c r="B1282" s="91">
        <v>5.6970000000000001</v>
      </c>
      <c r="C1282" s="91">
        <v>217.577</v>
      </c>
      <c r="D1282" s="91"/>
    </row>
    <row r="1283" spans="1:4">
      <c r="A1283" s="90">
        <v>46024</v>
      </c>
      <c r="B1283" s="91">
        <v>5.7069999999999999</v>
      </c>
      <c r="C1283" s="91">
        <v>217.75800000000001</v>
      </c>
      <c r="D1283" s="91"/>
    </row>
    <row r="1284" spans="1:4">
      <c r="A1284" s="90">
        <v>46027</v>
      </c>
      <c r="B1284" s="91">
        <v>5.6840000000000002</v>
      </c>
      <c r="C1284" s="91">
        <v>218.11</v>
      </c>
      <c r="D1284" s="91"/>
    </row>
    <row r="1285" spans="1:4">
      <c r="A1285" s="90">
        <v>46028</v>
      </c>
      <c r="B1285" s="91">
        <v>5.6740000000000004</v>
      </c>
      <c r="C1285" s="91">
        <v>216.44399999999999</v>
      </c>
      <c r="D1285" s="91"/>
    </row>
    <row r="1286" spans="1:4">
      <c r="A1286" s="90">
        <v>46029</v>
      </c>
      <c r="B1286" s="91">
        <v>5.6829999999999998</v>
      </c>
      <c r="C1286" s="91">
        <v>218.059</v>
      </c>
      <c r="D1286" s="91"/>
    </row>
    <row r="1287" spans="1:4">
      <c r="A1287" s="90">
        <v>46030</v>
      </c>
      <c r="B1287" s="91">
        <v>5.6989999999999998</v>
      </c>
      <c r="C1287" s="91">
        <v>217.19300000000001</v>
      </c>
      <c r="D1287" s="91"/>
    </row>
    <row r="1288" spans="1:4">
      <c r="A1288" s="90">
        <v>46031</v>
      </c>
      <c r="B1288" s="91">
        <v>5.6980000000000004</v>
      </c>
      <c r="C1288" s="91">
        <v>214.405</v>
      </c>
      <c r="D1288" s="91"/>
    </row>
    <row r="1289" spans="1:4">
      <c r="A1289" s="90">
        <v>46034</v>
      </c>
      <c r="B1289" s="91">
        <v>5.702</v>
      </c>
      <c r="C1289" s="91">
        <v>213.613</v>
      </c>
      <c r="D1289" s="91"/>
    </row>
    <row r="1290" spans="1:4">
      <c r="A1290" s="90">
        <v>46035</v>
      </c>
      <c r="B1290" s="91">
        <v>5.6669999999999998</v>
      </c>
      <c r="C1290" s="91">
        <v>210.62700000000001</v>
      </c>
      <c r="D1290" s="91"/>
    </row>
    <row r="1291" spans="1:4">
      <c r="A1291" s="90">
        <v>46036</v>
      </c>
      <c r="B1291" s="91">
        <v>5.6740000000000004</v>
      </c>
      <c r="C1291" s="91">
        <v>214.80799999999999</v>
      </c>
      <c r="D1291" s="91"/>
    </row>
    <row r="1292" spans="1:4">
      <c r="A1292" s="90">
        <v>46037</v>
      </c>
      <c r="B1292" s="91">
        <v>5.6820000000000004</v>
      </c>
      <c r="C1292" s="91">
        <v>210.17400000000001</v>
      </c>
      <c r="D1292" s="91"/>
    </row>
    <row r="1293" spans="1:4">
      <c r="A1293" s="90">
        <v>46038</v>
      </c>
      <c r="B1293" s="91">
        <v>5.7080000000000002</v>
      </c>
      <c r="C1293" s="91">
        <v>209.22399999999999</v>
      </c>
      <c r="D1293" s="91"/>
    </row>
    <row r="1294" spans="1:4">
      <c r="A1294" s="90">
        <v>46041</v>
      </c>
      <c r="B1294" s="91">
        <v>5.7080000000000002</v>
      </c>
      <c r="C1294" s="91">
        <v>209.22399999999999</v>
      </c>
      <c r="D1294" s="91"/>
    </row>
    <row r="1295" spans="1:4">
      <c r="A1295" s="90">
        <v>46042</v>
      </c>
      <c r="B1295" s="91">
        <v>5.7130000000000001</v>
      </c>
      <c r="C1295" s="91">
        <v>207.22200000000001</v>
      </c>
      <c r="D1295" s="91"/>
    </row>
    <row r="1296" spans="1:4">
      <c r="A1296" s="90">
        <v>46043</v>
      </c>
      <c r="B1296" s="91">
        <v>5.6989999999999998</v>
      </c>
      <c r="C1296" s="91">
        <v>206.685</v>
      </c>
      <c r="D1296" s="91"/>
    </row>
    <row r="1297" spans="1:4">
      <c r="A1297" s="90">
        <v>46044</v>
      </c>
      <c r="B1297" s="91">
        <v>5.6779999999999999</v>
      </c>
      <c r="C1297" s="91">
        <v>201.52500000000001</v>
      </c>
      <c r="D1297" s="91"/>
    </row>
    <row r="1298" spans="1:4">
      <c r="A1298" s="90">
        <v>46045</v>
      </c>
      <c r="B1298" s="91">
        <v>5.681</v>
      </c>
      <c r="C1298" s="91">
        <v>205.18199999999999</v>
      </c>
      <c r="D1298" s="91"/>
    </row>
    <row r="1299" spans="1:4">
      <c r="A1299" s="90">
        <v>46048</v>
      </c>
      <c r="B1299" s="91">
        <v>5.6529999999999996</v>
      </c>
      <c r="C1299" s="91">
        <v>203.304</v>
      </c>
      <c r="D1299" s="91"/>
    </row>
    <row r="1300" spans="1:4">
      <c r="A1300" s="90">
        <v>46049</v>
      </c>
      <c r="B1300" s="91">
        <v>5.6619999999999999</v>
      </c>
      <c r="C1300" s="91">
        <v>203.976</v>
      </c>
      <c r="D1300" s="91"/>
    </row>
    <row r="1301" spans="1:4">
      <c r="A1301" s="90">
        <v>46050</v>
      </c>
      <c r="B1301" s="91">
        <v>5.6589999999999998</v>
      </c>
      <c r="C1301" s="91">
        <v>203.595</v>
      </c>
      <c r="D1301" s="91"/>
    </row>
    <row r="1302" spans="1:4">
      <c r="A1302" s="90">
        <v>46051</v>
      </c>
      <c r="B1302" s="91">
        <v>5.7160000000000002</v>
      </c>
      <c r="C1302" s="91">
        <v>208.54599999999999</v>
      </c>
      <c r="D1302" s="91"/>
    </row>
    <row r="1303" spans="1:4">
      <c r="A1303" s="90">
        <v>46052</v>
      </c>
      <c r="B1303" s="91">
        <v>5.6820000000000004</v>
      </c>
      <c r="C1303" s="91">
        <v>211.99600000000001</v>
      </c>
      <c r="D1303" s="91"/>
    </row>
    <row r="1304" spans="1:4">
      <c r="A1304" s="90">
        <v>46055</v>
      </c>
      <c r="B1304" s="91">
        <v>5.7329999999999997</v>
      </c>
      <c r="C1304" s="91">
        <v>212.07599999999999</v>
      </c>
      <c r="D1304" s="91"/>
    </row>
    <row r="1305" spans="1:4">
      <c r="A1305" s="90">
        <v>46056</v>
      </c>
      <c r="B1305" s="91">
        <v>5.7169999999999996</v>
      </c>
      <c r="C1305" s="91">
        <v>210.822</v>
      </c>
      <c r="D1305" s="91"/>
    </row>
    <row r="1306" spans="1:4">
      <c r="A1306" s="90">
        <v>46057</v>
      </c>
      <c r="B1306" s="91">
        <v>5.7549999999999999</v>
      </c>
      <c r="C1306" s="91">
        <v>213.39599999999999</v>
      </c>
      <c r="D1306" s="91"/>
    </row>
    <row r="1307" spans="1:4">
      <c r="A1307" s="90">
        <v>46058</v>
      </c>
      <c r="B1307" s="91">
        <v>5.7009999999999996</v>
      </c>
      <c r="C1307" s="91">
        <v>220.41300000000001</v>
      </c>
      <c r="D1307" s="91"/>
    </row>
    <row r="1308" spans="1:4">
      <c r="A1308" s="90">
        <v>46059</v>
      </c>
      <c r="B1308" s="91">
        <v>5.73</v>
      </c>
      <c r="C1308" s="91">
        <v>218.77</v>
      </c>
      <c r="D1308" s="91"/>
    </row>
    <row r="1309" spans="1:4">
      <c r="A1309" s="90">
        <v>46062</v>
      </c>
      <c r="B1309" s="91">
        <v>5.6619999999999999</v>
      </c>
      <c r="C1309" s="91">
        <v>213.95500000000001</v>
      </c>
      <c r="D1309" s="91"/>
    </row>
    <row r="1310" spans="1:4">
      <c r="A1310" s="90">
        <v>46063</v>
      </c>
      <c r="B1310" s="91">
        <v>5.5960000000000001</v>
      </c>
      <c r="C1310" s="91">
        <v>212.21600000000001</v>
      </c>
      <c r="D1310" s="91"/>
    </row>
    <row r="1311" spans="1:4">
      <c r="A1311" s="90">
        <v>46064</v>
      </c>
      <c r="B1311" s="91">
        <v>5.6029999999999998</v>
      </c>
      <c r="C1311" s="91">
        <v>208.797</v>
      </c>
      <c r="D1311" s="91"/>
    </row>
    <row r="1312" spans="1:4">
      <c r="A1312" s="90">
        <v>46065</v>
      </c>
      <c r="B1312" s="91">
        <v>5.5529999999999999</v>
      </c>
      <c r="C1312" s="91">
        <v>212.233</v>
      </c>
      <c r="D1312" s="91"/>
    </row>
    <row r="1313" spans="1:4">
      <c r="A1313" s="90">
        <v>46066</v>
      </c>
      <c r="B1313" s="91">
        <v>5.4660000000000002</v>
      </c>
      <c r="C1313" s="91">
        <v>207.798</v>
      </c>
      <c r="D1313" s="91"/>
    </row>
    <row r="1314" spans="1:4">
      <c r="A1314" s="90">
        <v>46069</v>
      </c>
      <c r="B1314" s="91">
        <v>5.4660000000000002</v>
      </c>
      <c r="C1314" s="91">
        <v>207.798</v>
      </c>
      <c r="D1314" s="91"/>
    </row>
    <row r="1315" spans="1:4">
      <c r="A1315" s="90">
        <v>46070</v>
      </c>
      <c r="B1315" s="91">
        <v>5.484</v>
      </c>
      <c r="C1315" s="91">
        <v>209.16800000000001</v>
      </c>
      <c r="D1315" s="91"/>
    </row>
    <row r="1316" spans="1:4">
      <c r="A1316" s="90">
        <v>46071</v>
      </c>
      <c r="B1316" s="91">
        <v>5.4909999999999997</v>
      </c>
      <c r="C1316" s="91">
        <v>206.422</v>
      </c>
      <c r="D1316" s="91"/>
    </row>
    <row r="1317" spans="1:4">
      <c r="A1317" s="90">
        <v>46072</v>
      </c>
      <c r="B1317" s="91">
        <v>5.4790000000000001</v>
      </c>
      <c r="C1317" s="91">
        <v>207.40799999999999</v>
      </c>
      <c r="D1317" s="91"/>
    </row>
    <row r="1318" spans="1:4">
      <c r="A1318" s="90">
        <v>46073</v>
      </c>
      <c r="B1318" s="91">
        <v>5.4950000000000001</v>
      </c>
      <c r="C1318" s="91">
        <v>208.65600000000001</v>
      </c>
      <c r="D1318" s="91"/>
    </row>
    <row r="1319" spans="1:4">
      <c r="A1319" s="90">
        <v>46076</v>
      </c>
      <c r="B1319" s="91">
        <v>5.46</v>
      </c>
      <c r="C1319" s="91">
        <v>211.62299999999999</v>
      </c>
      <c r="D1319" s="91"/>
    </row>
    <row r="1320" spans="1:4">
      <c r="A1320" s="90">
        <v>46077</v>
      </c>
      <c r="B1320" s="91">
        <v>5.4569999999999999</v>
      </c>
      <c r="C1320" s="91">
        <v>210.46700000000001</v>
      </c>
      <c r="D1320" s="91"/>
    </row>
    <row r="1321" spans="1:4">
      <c r="A1321" s="90">
        <v>46078</v>
      </c>
      <c r="B1321" s="91">
        <v>5.4720000000000004</v>
      </c>
      <c r="C1321" s="91">
        <v>207.34</v>
      </c>
      <c r="D1321" s="91"/>
    </row>
    <row r="1322" spans="1:4">
      <c r="A1322" s="90">
        <v>46079</v>
      </c>
      <c r="B1322" s="91">
        <v>5.4560000000000004</v>
      </c>
      <c r="C1322" s="91">
        <v>211.35400000000001</v>
      </c>
      <c r="D1322" s="91"/>
    </row>
    <row r="1323" spans="1:4">
      <c r="A1323" s="90">
        <v>46080</v>
      </c>
      <c r="B1323" s="91">
        <v>5.4619999999999997</v>
      </c>
      <c r="C1323" s="91">
        <v>218.316</v>
      </c>
      <c r="D1323" s="91"/>
    </row>
    <row r="1324" spans="1:4">
      <c r="A1324" s="90">
        <v>46083</v>
      </c>
      <c r="B1324" s="91">
        <v>5.5220000000000002</v>
      </c>
      <c r="C1324" s="91">
        <v>213.274</v>
      </c>
      <c r="D1324" s="91"/>
    </row>
    <row r="1325" spans="1:4">
      <c r="A1325" s="90">
        <v>46084</v>
      </c>
      <c r="B1325" s="91">
        <v>5.577</v>
      </c>
      <c r="C1325" s="91">
        <v>217.471</v>
      </c>
      <c r="D1325" s="91"/>
    </row>
    <row r="1326" spans="1:4">
      <c r="A1326" s="90">
        <v>46085</v>
      </c>
      <c r="B1326" s="91">
        <v>5.58</v>
      </c>
      <c r="C1326" s="91">
        <v>212.386</v>
      </c>
      <c r="D1326" s="91"/>
    </row>
    <row r="1327" spans="1:4">
      <c r="A1327" s="90">
        <v>46086</v>
      </c>
      <c r="B1327" s="91">
        <v>5.5709999999999997</v>
      </c>
      <c r="C1327" s="91">
        <v>208.84899999999999</v>
      </c>
      <c r="D1327" s="91"/>
    </row>
    <row r="1328" spans="1:4">
      <c r="A1328" s="90">
        <v>46087</v>
      </c>
      <c r="B1328" s="91">
        <v>5.625</v>
      </c>
      <c r="C1328" s="91">
        <v>215.16499999999999</v>
      </c>
      <c r="D1328" s="91"/>
    </row>
    <row r="1329" spans="1:4">
      <c r="A1329" s="90">
        <v>46090</v>
      </c>
      <c r="B1329" s="91">
        <v>5.7279999999999998</v>
      </c>
      <c r="C1329" s="91">
        <v>226.25700000000001</v>
      </c>
      <c r="D1329" s="91"/>
    </row>
    <row r="1330" spans="1:4">
      <c r="A1330" s="90">
        <v>46091</v>
      </c>
      <c r="B1330" s="91">
        <v>5.702</v>
      </c>
      <c r="C1330" s="91">
        <v>226.13399999999999</v>
      </c>
      <c r="D1330" s="91"/>
    </row>
    <row r="1331" spans="1:4">
      <c r="A1331" s="90">
        <v>46092</v>
      </c>
      <c r="B1331" s="91">
        <v>5.6959999999999997</v>
      </c>
      <c r="C1331" s="91">
        <v>218.84899999999999</v>
      </c>
      <c r="D1331" s="91"/>
    </row>
    <row r="1332" spans="1:4">
      <c r="A1332" s="90">
        <v>46093</v>
      </c>
      <c r="B1332" s="91">
        <v>5.7240000000000002</v>
      </c>
      <c r="C1332" s="91">
        <v>221.536</v>
      </c>
      <c r="D1332" s="91"/>
    </row>
    <row r="1333" spans="1:4">
      <c r="A1333" s="90">
        <v>46094</v>
      </c>
      <c r="B1333" s="91">
        <v>5.75</v>
      </c>
      <c r="C1333" s="91">
        <v>224</v>
      </c>
      <c r="D1333" s="91"/>
    </row>
    <row r="1334" spans="1:4">
      <c r="A1334" s="90">
        <v>46097</v>
      </c>
      <c r="B1334" s="91">
        <v>5.78</v>
      </c>
      <c r="C1334" s="91">
        <v>228</v>
      </c>
      <c r="D1334" s="91"/>
    </row>
    <row r="1335" spans="1:4">
      <c r="A1335" s="90">
        <v>46098</v>
      </c>
      <c r="B1335" s="91">
        <v>5.77</v>
      </c>
      <c r="C1335" s="91">
        <v>228.73</v>
      </c>
      <c r="D1335" s="91"/>
    </row>
    <row r="1336" spans="1:4">
      <c r="A1336" s="90">
        <v>46099</v>
      </c>
      <c r="B1336" s="91">
        <v>5.79</v>
      </c>
      <c r="C1336" s="91">
        <v>227.5</v>
      </c>
      <c r="D1336" s="91"/>
    </row>
    <row r="1337" spans="1:4">
      <c r="A1337" s="90">
        <v>46100</v>
      </c>
      <c r="B1337" s="91">
        <v>5.92</v>
      </c>
      <c r="C1337" s="91">
        <v>227.7</v>
      </c>
      <c r="D1337" s="91"/>
    </row>
    <row r="1338" spans="1:4">
      <c r="A1338" s="90">
        <v>46101</v>
      </c>
      <c r="B1338" s="91">
        <v>6.01</v>
      </c>
      <c r="C1338" s="91">
        <v>227.9</v>
      </c>
      <c r="D1338" s="91"/>
    </row>
    <row r="1339" spans="1:4">
      <c r="A1339" s="90">
        <v>46104</v>
      </c>
      <c r="B1339" s="91">
        <v>6.2270000000000003</v>
      </c>
      <c r="C1339" s="91">
        <v>245.72200000000001</v>
      </c>
      <c r="D1339" s="91"/>
    </row>
    <row r="1340" spans="1:4">
      <c r="A1340" s="90">
        <v>46105</v>
      </c>
      <c r="B1340" s="91">
        <v>6.1070000000000002</v>
      </c>
      <c r="C1340" s="91">
        <v>239.19399999999999</v>
      </c>
      <c r="D1340" s="91"/>
    </row>
    <row r="1341" spans="1:4">
      <c r="A1341" s="90">
        <v>46106</v>
      </c>
      <c r="B1341" s="91">
        <v>6.0439999999999996</v>
      </c>
      <c r="C1341" s="91">
        <v>235.16200000000001</v>
      </c>
      <c r="D1341" s="91"/>
    </row>
    <row r="1342" spans="1:4">
      <c r="A1342" s="90">
        <v>46107</v>
      </c>
      <c r="B1342" s="91">
        <v>6.1989999999999998</v>
      </c>
      <c r="C1342" s="91">
        <v>239.316</v>
      </c>
      <c r="D1342" s="91"/>
    </row>
    <row r="1343" spans="1:4">
      <c r="A1343" s="90">
        <v>46108</v>
      </c>
      <c r="B1343" s="91">
        <v>6.2270000000000003</v>
      </c>
      <c r="C1343" s="91">
        <v>245.72200000000001</v>
      </c>
      <c r="D1343" s="91"/>
    </row>
    <row r="1344" spans="1:4">
      <c r="A1344" s="90">
        <v>46111</v>
      </c>
      <c r="B1344" s="91">
        <v>6.2770000000000001</v>
      </c>
      <c r="C1344" s="91">
        <v>258.00200000000001</v>
      </c>
      <c r="D1344" s="91"/>
    </row>
    <row r="1345" spans="1:4">
      <c r="A1345" s="90">
        <v>46112</v>
      </c>
      <c r="B1345" s="91">
        <v>6.2830000000000004</v>
      </c>
      <c r="C1345" s="91">
        <v>261.05700000000002</v>
      </c>
      <c r="D1345" s="91"/>
    </row>
    <row r="1346" spans="1:4">
      <c r="A1346" s="90">
        <v>46113</v>
      </c>
      <c r="B1346" s="91">
        <v>6.2140000000000004</v>
      </c>
      <c r="C1346" s="91">
        <v>254.06100000000001</v>
      </c>
      <c r="D1346" s="91"/>
    </row>
    <row r="1347" spans="1:4">
      <c r="A1347" s="90">
        <v>46114</v>
      </c>
      <c r="B1347" s="91">
        <v>6.2140000000000004</v>
      </c>
      <c r="C1347" s="91">
        <v>253.31299999999999</v>
      </c>
      <c r="D1347" s="91"/>
    </row>
    <row r="1348" spans="1:4">
      <c r="A1348" s="90">
        <v>46115</v>
      </c>
      <c r="B1348" s="91">
        <v>6.2519999999999998</v>
      </c>
      <c r="C1348" s="91">
        <v>254.102</v>
      </c>
      <c r="D1348" s="91"/>
    </row>
    <row r="1349" spans="1:4">
      <c r="A1349" s="90">
        <v>46118</v>
      </c>
      <c r="B1349" s="91">
        <v>6.218</v>
      </c>
      <c r="C1349" s="91">
        <v>250.43899999999999</v>
      </c>
      <c r="D1349" s="91"/>
    </row>
    <row r="1350" spans="1:4">
      <c r="A1350" s="90">
        <v>46119</v>
      </c>
      <c r="B1350" s="91">
        <v>6.2210000000000001</v>
      </c>
      <c r="C1350" s="91">
        <v>256.76600000000002</v>
      </c>
      <c r="D1350" s="91"/>
    </row>
    <row r="1351" spans="1:4">
      <c r="A1351" s="90">
        <v>46120</v>
      </c>
      <c r="B1351" s="91">
        <v>6.0709999999999997</v>
      </c>
      <c r="C1351" s="91">
        <v>241.15299999999999</v>
      </c>
      <c r="D1351" s="91"/>
    </row>
    <row r="1352" spans="1:4">
      <c r="A1352" s="90">
        <v>46121</v>
      </c>
      <c r="B1352" s="91">
        <v>6.0380000000000003</v>
      </c>
      <c r="C1352" s="91">
        <v>242.239</v>
      </c>
      <c r="D1352" s="91"/>
    </row>
    <row r="1353" spans="1:4">
      <c r="A1353" s="90">
        <v>46122</v>
      </c>
      <c r="B1353" s="91">
        <v>6.0439999999999996</v>
      </c>
      <c r="C1353" s="91">
        <v>238.922</v>
      </c>
      <c r="D1353" s="91"/>
    </row>
    <row r="1354" spans="1:4">
      <c r="A1354" s="90">
        <v>46125</v>
      </c>
      <c r="B1354" s="91">
        <v>5.9969999999999999</v>
      </c>
      <c r="C1354" s="91">
        <v>234.369</v>
      </c>
      <c r="D1354" s="91"/>
    </row>
    <row r="1355" spans="1:4">
      <c r="A1355" s="90">
        <v>46126</v>
      </c>
      <c r="B1355" s="91">
        <v>5.8949999999999996</v>
      </c>
      <c r="C1355" s="91">
        <v>229.393</v>
      </c>
      <c r="D1355" s="91"/>
    </row>
    <row r="1356" spans="1:4">
      <c r="A1356" s="90">
        <v>46127</v>
      </c>
      <c r="B1356" s="91">
        <v>5.835</v>
      </c>
      <c r="C1356" s="91">
        <v>220.23500000000001</v>
      </c>
      <c r="D1356" s="91"/>
    </row>
    <row r="1357" spans="1:4">
      <c r="A1357" s="90">
        <v>46128</v>
      </c>
      <c r="B1357" s="91">
        <v>5.7709999999999999</v>
      </c>
      <c r="C1357" s="91">
        <v>212.32900000000001</v>
      </c>
      <c r="D1357" s="91"/>
    </row>
    <row r="1358" spans="1:4">
      <c r="A1358" s="90">
        <v>46129</v>
      </c>
      <c r="B1358" s="91">
        <v>5.6980000000000004</v>
      </c>
      <c r="C1358" s="91">
        <v>210.80600000000001</v>
      </c>
      <c r="D1358" s="91"/>
    </row>
    <row r="1359" spans="1:4">
      <c r="A1359" s="90">
        <v>46132</v>
      </c>
      <c r="B1359" s="91">
        <v>5.7240000000000002</v>
      </c>
      <c r="C1359" s="91">
        <v>208.60300000000001</v>
      </c>
      <c r="D1359" s="91"/>
    </row>
    <row r="1360" spans="1:4">
      <c r="A1360" s="90">
        <v>46133</v>
      </c>
      <c r="B1360" s="91">
        <v>5.7240000000000002</v>
      </c>
      <c r="C1360" s="91">
        <v>205.25299999999999</v>
      </c>
      <c r="D1360" s="91"/>
    </row>
    <row r="1361" spans="1:4">
      <c r="A1361" s="90">
        <v>46134</v>
      </c>
      <c r="B1361" s="91">
        <v>5.6870000000000003</v>
      </c>
      <c r="C1361" s="91">
        <v>199.35499999999999</v>
      </c>
      <c r="D1361" s="91"/>
    </row>
    <row r="1362" spans="1:4">
      <c r="A1362" s="90">
        <v>46135</v>
      </c>
      <c r="B1362" s="91">
        <v>5.6749999999999998</v>
      </c>
      <c r="C1362" s="91">
        <v>195.821</v>
      </c>
      <c r="D1362" s="91"/>
    </row>
    <row r="1363" spans="1:4">
      <c r="A1363" s="90">
        <v>46136</v>
      </c>
      <c r="B1363" s="91">
        <v>5.5860000000000003</v>
      </c>
      <c r="C1363" s="91">
        <v>192.512</v>
      </c>
      <c r="D1363" s="91"/>
    </row>
    <row r="1364" spans="1:4">
      <c r="A1364" s="90">
        <v>46139</v>
      </c>
      <c r="B1364" s="91">
        <v>5.5910000000000002</v>
      </c>
      <c r="C1364" s="91">
        <v>189.786</v>
      </c>
      <c r="D1364" s="91"/>
    </row>
    <row r="1365" spans="1:4">
      <c r="A1365" s="90">
        <v>46140</v>
      </c>
      <c r="B1365" s="91">
        <v>5.6029999999999998</v>
      </c>
      <c r="C1365" s="91">
        <v>190.44900000000001</v>
      </c>
      <c r="D1365" s="91"/>
    </row>
    <row r="1366" spans="1:4">
      <c r="A1366" s="90">
        <v>46143</v>
      </c>
      <c r="B1366" s="91">
        <v>5.6230000000000002</v>
      </c>
      <c r="C1366" s="91">
        <v>184.45099999999999</v>
      </c>
      <c r="D1366" s="91"/>
    </row>
    <row r="1367" spans="1:4">
      <c r="A1367" s="90">
        <v>46146</v>
      </c>
      <c r="B1367" s="91">
        <v>5.6369999999999996</v>
      </c>
      <c r="C1367" s="91">
        <v>180.92500000000001</v>
      </c>
      <c r="D1367" s="91"/>
    </row>
    <row r="1368" spans="1:4">
      <c r="A1368" s="90">
        <v>46147</v>
      </c>
      <c r="B1368" s="91">
        <v>5.6319999999999997</v>
      </c>
      <c r="C1368" s="91">
        <v>178.78899999999999</v>
      </c>
      <c r="D1368" s="91"/>
    </row>
    <row r="1369" spans="1:4">
      <c r="A1369" s="90">
        <v>46148</v>
      </c>
      <c r="B1369" s="91">
        <v>5.5380000000000003</v>
      </c>
      <c r="C1369" s="91">
        <v>176.958</v>
      </c>
      <c r="D1369" s="91"/>
    </row>
    <row r="1370" spans="1:4">
      <c r="A1370" s="90">
        <v>46149</v>
      </c>
      <c r="B1370" s="91">
        <v>5.5190000000000001</v>
      </c>
      <c r="C1370" s="91">
        <v>170.56100000000001</v>
      </c>
      <c r="D1370" s="91"/>
    </row>
    <row r="1371" spans="1:4">
      <c r="A1371" s="90">
        <v>46150</v>
      </c>
      <c r="B1371" s="91">
        <v>5.4969999999999999</v>
      </c>
      <c r="C1371" s="91">
        <v>172.32599999999999</v>
      </c>
      <c r="D1371" s="91"/>
    </row>
    <row r="1372" spans="1:4">
      <c r="A1372" s="90">
        <v>46153</v>
      </c>
      <c r="B1372" s="91">
        <v>5.5049999999999999</v>
      </c>
      <c r="C1372" s="91">
        <v>165.36099999999999</v>
      </c>
      <c r="D1372" s="91"/>
    </row>
    <row r="1373" spans="1:4">
      <c r="A1373" s="90">
        <v>46154</v>
      </c>
      <c r="B1373" s="91">
        <v>5.53</v>
      </c>
      <c r="C1373" s="91">
        <v>164.51599999999999</v>
      </c>
      <c r="D1373" s="91"/>
    </row>
    <row r="1374" spans="1:4">
      <c r="A1374" s="90">
        <v>46155</v>
      </c>
      <c r="B1374" s="91">
        <v>5.5330000000000004</v>
      </c>
      <c r="C1374" s="91">
        <v>164.648</v>
      </c>
      <c r="D1374" s="91"/>
    </row>
    <row r="1375" spans="1:4">
      <c r="A1375" s="90">
        <v>46156</v>
      </c>
      <c r="B1375" s="91">
        <v>5.5650000000000004</v>
      </c>
      <c r="C1375" s="91">
        <v>162.393</v>
      </c>
      <c r="D1375" s="91"/>
    </row>
    <row r="1376" spans="1:4">
      <c r="A1376" s="90">
        <v>46157</v>
      </c>
      <c r="B1376" s="91">
        <v>5.6520000000000001</v>
      </c>
      <c r="C1376" s="91">
        <v>163.33500000000001</v>
      </c>
      <c r="D1376" s="91"/>
    </row>
    <row r="1377" spans="1:4">
      <c r="A1377" s="90">
        <v>46160</v>
      </c>
      <c r="B1377" s="91">
        <v>5.6890000000000001</v>
      </c>
      <c r="C1377" s="91">
        <v>167.512</v>
      </c>
      <c r="D1377" s="91"/>
    </row>
    <row r="1378" spans="1:4">
      <c r="A1378" s="90">
        <v>46161</v>
      </c>
      <c r="B1378" s="91">
        <v>5.7649999999999997</v>
      </c>
      <c r="C1378" s="91">
        <v>167.53299999999999</v>
      </c>
      <c r="D1378" s="91"/>
    </row>
    <row r="1379" spans="1:4">
      <c r="A1379" s="90">
        <v>46162</v>
      </c>
      <c r="B1379" s="91">
        <v>5.718</v>
      </c>
      <c r="C1379" s="91">
        <v>169.126</v>
      </c>
      <c r="D1379" s="91"/>
    </row>
    <row r="1380" spans="1:4">
      <c r="A1380" s="90">
        <v>46163</v>
      </c>
      <c r="B1380" s="91">
        <v>5.6630000000000003</v>
      </c>
      <c r="C1380" s="91">
        <v>165.58699999999999</v>
      </c>
      <c r="D1380" s="91"/>
    </row>
    <row r="1381" spans="1:4">
      <c r="A1381" s="90">
        <v>46164</v>
      </c>
      <c r="B1381" s="91">
        <v>5.7290000000000001</v>
      </c>
      <c r="C1381" s="91">
        <v>171.071</v>
      </c>
      <c r="D1381" s="91"/>
    </row>
    <row r="1382" spans="1:4">
      <c r="A1382" s="90">
        <v>46167</v>
      </c>
      <c r="B1382" s="91">
        <v>5.7290000000000001</v>
      </c>
      <c r="C1382" s="91">
        <v>171.071</v>
      </c>
      <c r="D1382" s="91"/>
    </row>
    <row r="1383" spans="1:4">
      <c r="A1383" s="90">
        <v>46168</v>
      </c>
      <c r="B1383" s="91">
        <v>5.6440000000000001</v>
      </c>
      <c r="C1383" s="91">
        <v>170.12700000000001</v>
      </c>
      <c r="D1383" s="91"/>
    </row>
    <row r="1384" spans="1:4">
      <c r="A1384" s="90">
        <v>46169</v>
      </c>
      <c r="B1384" s="91">
        <v>5.681</v>
      </c>
      <c r="C1384" s="91">
        <v>171.66300000000001</v>
      </c>
      <c r="D1384" s="91"/>
    </row>
    <row r="1385" spans="1:4">
      <c r="A1385" s="90">
        <v>46170</v>
      </c>
      <c r="B1385" s="91">
        <v>5.633</v>
      </c>
      <c r="C1385" s="91">
        <v>171.24600000000001</v>
      </c>
      <c r="D1385" s="91"/>
    </row>
    <row r="1386" spans="1:4">
      <c r="A1386" s="90">
        <v>46171</v>
      </c>
      <c r="B1386" s="91">
        <v>5.6210000000000004</v>
      </c>
      <c r="C1386" s="91">
        <v>170.10900000000001</v>
      </c>
      <c r="D1386" s="91"/>
    </row>
    <row r="1387" spans="1:4">
      <c r="A1387" s="90">
        <v>46174</v>
      </c>
      <c r="B1387" s="91">
        <v>5.6479999999999997</v>
      </c>
      <c r="C1387" s="91">
        <v>169.36199999999999</v>
      </c>
      <c r="D1387" s="91"/>
    </row>
    <row r="1388" spans="1:4">
      <c r="A1388" s="90">
        <v>46175</v>
      </c>
      <c r="B1388" s="91">
        <v>5.6230000000000002</v>
      </c>
      <c r="C1388" s="91">
        <v>166.059</v>
      </c>
      <c r="D1388" s="91"/>
    </row>
    <row r="1389" spans="1:4">
      <c r="A1389" s="90">
        <v>46176</v>
      </c>
      <c r="B1389" s="91">
        <v>5.6539999999999999</v>
      </c>
      <c r="C1389" s="91">
        <v>166.256</v>
      </c>
      <c r="D1389" s="91"/>
    </row>
    <row r="1390" spans="1:4">
      <c r="A1390" s="90">
        <v>46177</v>
      </c>
      <c r="B1390" s="91">
        <v>5.6580000000000004</v>
      </c>
      <c r="C1390" s="91">
        <v>168.541</v>
      </c>
      <c r="D1390" s="91"/>
    </row>
    <row r="1391" spans="1:4">
      <c r="A1391" s="90">
        <v>46178</v>
      </c>
      <c r="B1391" s="91">
        <v>5.7039999999999997</v>
      </c>
      <c r="C1391" s="91">
        <v>165.53</v>
      </c>
      <c r="D1391" s="91"/>
    </row>
    <row r="1392" spans="1:4">
      <c r="A1392" s="90">
        <v>46181</v>
      </c>
      <c r="B1392" s="91">
        <v>5.7720000000000002</v>
      </c>
      <c r="C1392" s="91">
        <v>169.21</v>
      </c>
      <c r="D1392" s="91"/>
    </row>
    <row r="1393" spans="1:4">
      <c r="A1393" s="90">
        <v>46182</v>
      </c>
      <c r="B1393" s="91">
        <v>5.718</v>
      </c>
      <c r="C1393" s="91">
        <v>165.83099999999999</v>
      </c>
      <c r="D1393" s="91"/>
    </row>
    <row r="1394" spans="1:4">
      <c r="A1394" s="90">
        <v>46183</v>
      </c>
      <c r="B1394" s="91">
        <v>5.6449999999999996</v>
      </c>
      <c r="C1394" s="91">
        <v>169.27600000000001</v>
      </c>
      <c r="D1394" s="91"/>
    </row>
    <row r="1395" spans="1:4">
      <c r="A1395" s="90">
        <v>46184</v>
      </c>
      <c r="B1395" s="91">
        <v>5.6360000000000001</v>
      </c>
      <c r="C1395" s="91">
        <v>176.85900000000001</v>
      </c>
      <c r="D1395" s="91"/>
    </row>
    <row r="1396" spans="1:4">
      <c r="A1396" s="90">
        <v>46185</v>
      </c>
      <c r="B1396" s="91">
        <v>5.617</v>
      </c>
      <c r="C1396" s="91">
        <v>172.47300000000001</v>
      </c>
      <c r="D1396" s="91"/>
    </row>
    <row r="1397" spans="1:4">
      <c r="A1397" s="90">
        <v>46188</v>
      </c>
      <c r="B1397" s="91">
        <v>5.56</v>
      </c>
      <c r="C1397" s="91">
        <v>168.91499999999999</v>
      </c>
      <c r="D1397" s="91"/>
    </row>
    <row r="1398" spans="1:4">
      <c r="A1398" s="90">
        <v>46189</v>
      </c>
      <c r="B1398" s="91">
        <v>5.5620000000000003</v>
      </c>
      <c r="C1398" s="91">
        <v>171.96199999999999</v>
      </c>
      <c r="D1398" s="91"/>
    </row>
    <row r="1399" spans="1:4">
      <c r="A1399" s="90">
        <v>46190</v>
      </c>
      <c r="B1399" s="91">
        <v>5.569</v>
      </c>
      <c r="C1399" s="91">
        <v>163.08000000000001</v>
      </c>
      <c r="D1399" s="91"/>
    </row>
    <row r="1400" spans="1:4">
      <c r="A1400" s="90">
        <v>46191</v>
      </c>
      <c r="B1400" s="91">
        <v>5.5670000000000002</v>
      </c>
      <c r="C1400" s="91">
        <v>164.95699999999999</v>
      </c>
      <c r="D1400" s="91"/>
    </row>
    <row r="1401" spans="1:4">
      <c r="A1401" s="90">
        <v>46195</v>
      </c>
      <c r="B1401" s="91">
        <v>5.6310000000000002</v>
      </c>
      <c r="C1401" s="91">
        <v>165.75399999999999</v>
      </c>
      <c r="D1401" s="91"/>
    </row>
    <row r="1402" spans="1:4">
      <c r="A1402" s="90">
        <v>46196</v>
      </c>
      <c r="B1402" s="91">
        <v>5.6509999999999998</v>
      </c>
      <c r="C1402" s="91">
        <v>170.18799999999999</v>
      </c>
      <c r="D1402" s="91"/>
    </row>
    <row r="1403" spans="1:4">
      <c r="A1403" s="90">
        <v>46197</v>
      </c>
      <c r="B1403" s="91">
        <v>5.5659999999999998</v>
      </c>
      <c r="C1403" s="91">
        <v>170.80600000000001</v>
      </c>
      <c r="D1403" s="91"/>
    </row>
    <row r="1404" spans="1:4">
      <c r="A1404" s="90">
        <v>46198</v>
      </c>
      <c r="B1404" s="91">
        <v>5.5549999999999997</v>
      </c>
      <c r="C1404" s="91">
        <v>171.13</v>
      </c>
      <c r="D1404" s="91"/>
    </row>
    <row r="1405" spans="1:4">
      <c r="A1405" s="90">
        <v>46199</v>
      </c>
      <c r="B1405" s="91">
        <v>5.5590000000000002</v>
      </c>
      <c r="C1405" s="91">
        <v>175.04499999999999</v>
      </c>
      <c r="D1405" s="91"/>
    </row>
    <row r="1406" spans="1:4">
      <c r="A1406" s="90">
        <v>46202</v>
      </c>
      <c r="B1406" s="91">
        <v>5.5579999999999998</v>
      </c>
      <c r="C1406" s="91">
        <v>174.107</v>
      </c>
      <c r="D1406" s="91"/>
    </row>
    <row r="1407" spans="1:4">
      <c r="A1407" s="90">
        <v>46203</v>
      </c>
      <c r="B1407" s="91">
        <v>5.5359999999999996</v>
      </c>
      <c r="C1407" s="91">
        <v>164.26</v>
      </c>
      <c r="D1407" s="91"/>
    </row>
    <row r="1408" spans="1:4">
      <c r="A1408" s="90">
        <v>46204</v>
      </c>
      <c r="B1408" s="91">
        <v>5.5629999999999997</v>
      </c>
      <c r="C1408" s="91">
        <v>165.07300000000001</v>
      </c>
      <c r="D1408" s="91"/>
    </row>
    <row r="1409" spans="1:4">
      <c r="A1409" s="90">
        <v>46205</v>
      </c>
      <c r="B1409" s="91">
        <v>5.5810000000000004</v>
      </c>
      <c r="C1409" s="91">
        <v>168.01300000000001</v>
      </c>
      <c r="D1409" s="91"/>
    </row>
    <row r="1410" spans="1:4">
      <c r="A1410" s="90">
        <v>46209</v>
      </c>
      <c r="B1410" s="91">
        <v>5.6139999999999999</v>
      </c>
      <c r="C1410" s="91">
        <v>174.38399999999999</v>
      </c>
      <c r="D1410" s="91"/>
    </row>
    <row r="1411" spans="1:4">
      <c r="A1411" s="90">
        <v>46210</v>
      </c>
      <c r="B1411" s="91">
        <v>5.6360000000000001</v>
      </c>
      <c r="C1411" s="91">
        <v>168.19300000000001</v>
      </c>
      <c r="D1411" s="91"/>
    </row>
    <row r="1412" spans="1:4">
      <c r="A1412" s="90">
        <v>46211</v>
      </c>
      <c r="B1412" s="91">
        <v>5.6820000000000004</v>
      </c>
      <c r="C1412" s="91">
        <v>168.886</v>
      </c>
      <c r="D1412" s="91"/>
    </row>
    <row r="1413" spans="1:4">
      <c r="A1413" s="90">
        <v>46212</v>
      </c>
      <c r="B1413" s="91">
        <v>5.6779999999999999</v>
      </c>
      <c r="C1413" s="91">
        <v>172.571</v>
      </c>
      <c r="D1413" s="91"/>
    </row>
    <row r="1414" spans="1:4">
      <c r="A1414" s="90">
        <v>46213</v>
      </c>
      <c r="B1414" s="91">
        <v>5.6779999999999999</v>
      </c>
      <c r="C1414" s="91">
        <v>170.101</v>
      </c>
      <c r="D1414" s="91"/>
    </row>
    <row r="1415" spans="1:4">
      <c r="A1415" s="90">
        <v>46216</v>
      </c>
      <c r="B1415" s="91">
        <v>5.6870000000000003</v>
      </c>
      <c r="C1415" s="91">
        <v>164.738</v>
      </c>
      <c r="D1415" s="91"/>
    </row>
    <row r="1416" spans="1:4">
      <c r="A1416" s="90">
        <v>46217</v>
      </c>
      <c r="B1416" s="91">
        <v>5.681</v>
      </c>
      <c r="C1416" s="91">
        <v>169.19800000000001</v>
      </c>
      <c r="D1416" s="91"/>
    </row>
    <row r="1417" spans="1:4">
      <c r="A1417" s="90">
        <v>46218</v>
      </c>
      <c r="B1417" s="91">
        <v>5.68</v>
      </c>
      <c r="C1417" s="91">
        <v>174.161</v>
      </c>
      <c r="D1417" s="91"/>
    </row>
    <row r="1418" spans="1:4">
      <c r="A1418" s="90">
        <v>46219</v>
      </c>
      <c r="B1418" s="91">
        <v>5.6909999999999998</v>
      </c>
      <c r="C1418" s="91">
        <v>174.709</v>
      </c>
      <c r="D1418" s="91"/>
    </row>
    <row r="1419" spans="1:4">
      <c r="A1419" s="90">
        <v>46220</v>
      </c>
      <c r="B1419" s="91">
        <v>5.6630000000000003</v>
      </c>
      <c r="C1419" s="91">
        <v>170.87200000000001</v>
      </c>
      <c r="D1419" s="91"/>
    </row>
    <row r="1420" spans="1:4">
      <c r="A1420" s="90">
        <v>46223</v>
      </c>
      <c r="B1420" s="91">
        <v>5.6790000000000003</v>
      </c>
      <c r="C1420" s="91">
        <v>168.48599999999999</v>
      </c>
      <c r="D1420" s="91"/>
    </row>
    <row r="1421" spans="1:4">
      <c r="A1421" s="90">
        <v>46224</v>
      </c>
      <c r="B1421" s="91">
        <v>5.6769999999999996</v>
      </c>
      <c r="C1421" s="91">
        <v>163.50700000000001</v>
      </c>
      <c r="D1421" s="91"/>
    </row>
    <row r="1422" spans="1:4">
      <c r="A1422" s="90">
        <v>46225</v>
      </c>
      <c r="B1422" s="91">
        <v>5.7039999999999997</v>
      </c>
      <c r="C1422" s="91">
        <v>163.25200000000001</v>
      </c>
      <c r="D1422" s="91"/>
    </row>
    <row r="1423" spans="1:4">
      <c r="A1423" s="90">
        <v>46226</v>
      </c>
      <c r="B1423" s="91">
        <v>5.7450000000000001</v>
      </c>
      <c r="C1423" s="91">
        <v>162.78100000000001</v>
      </c>
      <c r="D1423" s="91"/>
    </row>
    <row r="1424" spans="1:4">
      <c r="A1424" s="90">
        <v>46227</v>
      </c>
      <c r="B1424" s="91">
        <v>5.7409999999999997</v>
      </c>
      <c r="C1424" s="91">
        <v>164.917</v>
      </c>
      <c r="D1424" s="91"/>
    </row>
    <row r="1425" spans="1:4">
      <c r="A1425" s="90">
        <v>46230</v>
      </c>
      <c r="B1425" s="91">
        <v>5.7309999999999999</v>
      </c>
      <c r="C1425" s="91">
        <v>165.529</v>
      </c>
      <c r="D1425" s="91"/>
    </row>
    <row r="1426" spans="1:4">
      <c r="A1426" s="90">
        <v>46231</v>
      </c>
      <c r="B1426" s="91">
        <v>5.7249999999999996</v>
      </c>
      <c r="C1426" s="91">
        <v>168.16300000000001</v>
      </c>
      <c r="D1426" s="91"/>
    </row>
    <row r="1427" spans="1:4">
      <c r="A1427" s="90">
        <v>46232</v>
      </c>
      <c r="B1427" s="91">
        <v>5.774</v>
      </c>
      <c r="C1427" s="91">
        <v>170.471</v>
      </c>
      <c r="D1427" s="91"/>
    </row>
    <row r="1428" spans="1:4">
      <c r="A1428" s="90">
        <v>46233</v>
      </c>
      <c r="B1428" s="91">
        <v>5.7569999999999997</v>
      </c>
      <c r="C1428" s="91">
        <v>170.346</v>
      </c>
      <c r="D1428" s="91"/>
    </row>
    <row r="1429" spans="1:4">
      <c r="A1429" s="90">
        <v>46234</v>
      </c>
      <c r="B1429" s="91">
        <v>5.7809999999999997</v>
      </c>
      <c r="C1429" s="91">
        <v>166.92</v>
      </c>
      <c r="D1429" s="91"/>
    </row>
    <row r="1430" spans="1:4">
      <c r="A1430" s="90">
        <v>46237</v>
      </c>
      <c r="B1430" s="91">
        <v>5.7510000000000003</v>
      </c>
      <c r="C1430" s="91">
        <v>169.26400000000001</v>
      </c>
      <c r="D1430" s="91"/>
    </row>
    <row r="1431" spans="1:4">
      <c r="A1431" s="90">
        <v>46238</v>
      </c>
      <c r="B1431" s="91">
        <v>5.718</v>
      </c>
      <c r="C1431" s="91">
        <v>171.69399999999999</v>
      </c>
      <c r="D1431" s="91"/>
    </row>
    <row r="1432" spans="1:4">
      <c r="A1432" s="90">
        <v>46239</v>
      </c>
      <c r="B1432" s="91">
        <v>5.7140000000000004</v>
      </c>
      <c r="C1432" s="91">
        <v>171.57900000000001</v>
      </c>
      <c r="D1432" s="91"/>
    </row>
    <row r="1433" spans="1:4">
      <c r="A1433" s="90">
        <v>46240</v>
      </c>
      <c r="B1433" s="91">
        <v>5.7249999999999996</v>
      </c>
      <c r="C1433" s="91">
        <v>165.87100000000001</v>
      </c>
      <c r="D1433" s="91"/>
    </row>
    <row r="1434" spans="1:4">
      <c r="A1434" s="90">
        <v>46241</v>
      </c>
      <c r="B1434" s="91">
        <v>5.6970000000000001</v>
      </c>
      <c r="C1434" s="91">
        <v>167.261</v>
      </c>
      <c r="D1434" s="91"/>
    </row>
    <row r="1435" spans="1:4">
      <c r="A1435" s="90">
        <v>46244</v>
      </c>
      <c r="B1435" s="91">
        <v>5.7069999999999999</v>
      </c>
      <c r="C1435" s="91">
        <v>162.79300000000001</v>
      </c>
      <c r="D1435" s="91"/>
    </row>
    <row r="1436" spans="1:4">
      <c r="A1436" s="90">
        <v>46245</v>
      </c>
      <c r="B1436" s="91">
        <v>5.7149999999999999</v>
      </c>
      <c r="C1436" s="91">
        <v>165.755</v>
      </c>
      <c r="D1436" s="91"/>
    </row>
    <row r="1437" spans="1:4">
      <c r="A1437" s="90">
        <v>46246</v>
      </c>
      <c r="B1437" s="91">
        <v>5.71</v>
      </c>
      <c r="C1437" s="91">
        <v>165.48500000000001</v>
      </c>
      <c r="D1437" s="91"/>
    </row>
    <row r="1438" spans="1:4">
      <c r="A1438" s="90">
        <v>46247</v>
      </c>
      <c r="B1438" s="91">
        <v>5.6689999999999996</v>
      </c>
      <c r="C1438" s="91">
        <v>167.22800000000001</v>
      </c>
      <c r="D1438" s="91"/>
    </row>
    <row r="1439" spans="1:4">
      <c r="A1439" s="90">
        <v>46248</v>
      </c>
      <c r="B1439" s="91">
        <v>5.6580000000000004</v>
      </c>
      <c r="C1439" s="91">
        <v>162.30099999999999</v>
      </c>
      <c r="D1439" s="91"/>
    </row>
    <row r="1440" spans="1:4">
      <c r="A1440" s="90">
        <v>46251</v>
      </c>
      <c r="B1440" s="91">
        <v>5.67</v>
      </c>
      <c r="C1440" s="91">
        <v>162.46</v>
      </c>
      <c r="D1440" s="91"/>
    </row>
    <row r="1441" spans="1:4">
      <c r="A1441" s="90">
        <v>46252</v>
      </c>
      <c r="B1441" s="91">
        <v>5.6950000000000003</v>
      </c>
      <c r="C1441" s="91">
        <v>165.83600000000001</v>
      </c>
      <c r="D1441" s="91"/>
    </row>
    <row r="1442" spans="1:4">
      <c r="A1442" s="90">
        <v>46253</v>
      </c>
      <c r="B1442" s="91">
        <v>5.6749999999999998</v>
      </c>
      <c r="C1442" s="91">
        <v>165.46600000000001</v>
      </c>
      <c r="D1442" s="91"/>
    </row>
    <row r="1443" spans="1:4">
      <c r="A1443" s="90">
        <v>46254</v>
      </c>
      <c r="B1443" s="91">
        <v>5.6929999999999996</v>
      </c>
      <c r="C1443" s="91">
        <v>163.239</v>
      </c>
      <c r="D1443" s="91"/>
    </row>
    <row r="1444" spans="1:4">
      <c r="A1444" s="90">
        <v>46255</v>
      </c>
      <c r="B1444" s="91">
        <v>5.69</v>
      </c>
      <c r="C1444" s="91">
        <v>159.297</v>
      </c>
      <c r="D1444" s="91"/>
    </row>
    <row r="1445" spans="1:4">
      <c r="A1445" s="90">
        <v>46258</v>
      </c>
      <c r="B1445" s="164">
        <v>5.7069999999999999</v>
      </c>
      <c r="C1445" s="164">
        <v>162.88357232704402</v>
      </c>
      <c r="D1445" s="91"/>
    </row>
    <row r="1446" spans="1:4">
      <c r="A1446" s="90">
        <v>46259</v>
      </c>
      <c r="B1446" s="164">
        <v>5.7370000000000001</v>
      </c>
      <c r="C1446" s="164">
        <v>171.86457232704402</v>
      </c>
    </row>
    <row r="1447" spans="1:4">
      <c r="A1447" s="90">
        <v>46260</v>
      </c>
      <c r="B1447" s="164">
        <v>5.7430000000000003</v>
      </c>
      <c r="C1447" s="164">
        <v>169.76457232704402</v>
      </c>
    </row>
    <row r="1448" spans="1:4">
      <c r="A1448" s="90">
        <v>46261</v>
      </c>
      <c r="B1448" s="164">
        <v>5.7590000000000003</v>
      </c>
      <c r="C1448" s="164">
        <v>167.91557232704403</v>
      </c>
    </row>
    <row r="1449" spans="1:4">
      <c r="A1449" s="90">
        <v>46262</v>
      </c>
      <c r="B1449" s="164">
        <v>5.7770000000000001</v>
      </c>
      <c r="C1449" s="164">
        <v>161.29157232704404</v>
      </c>
    </row>
    <row r="1450" spans="1:4">
      <c r="A1450" s="90">
        <v>46265</v>
      </c>
      <c r="B1450" s="164">
        <v>5.7850000000000001</v>
      </c>
      <c r="C1450" s="164">
        <v>160.92357232704404</v>
      </c>
    </row>
    <row r="1451" spans="1:4">
      <c r="A1451" s="90">
        <v>46266</v>
      </c>
      <c r="B1451" s="164">
        <v>5.8689999999999998</v>
      </c>
      <c r="C1451" s="164">
        <v>163.66757232704404</v>
      </c>
    </row>
    <row r="1452" spans="1:4">
      <c r="A1452" s="90">
        <v>46267</v>
      </c>
      <c r="B1452" s="164">
        <v>5.8959999999999999</v>
      </c>
      <c r="C1452" s="164">
        <v>167.97057232704404</v>
      </c>
    </row>
    <row r="1453" spans="1:4">
      <c r="A1453" s="90">
        <v>46268</v>
      </c>
      <c r="B1453" s="164">
        <v>5.8780000000000001</v>
      </c>
      <c r="C1453" s="164">
        <v>167.81257232704402</v>
      </c>
    </row>
    <row r="1454" spans="1:4">
      <c r="A1454" s="90">
        <v>46269</v>
      </c>
      <c r="B1454" s="164">
        <v>5.9169999999999998</v>
      </c>
      <c r="C1454" s="164">
        <v>169.32857232704401</v>
      </c>
    </row>
    <row r="1455" spans="1:4">
      <c r="A1455" s="90">
        <v>46273</v>
      </c>
      <c r="B1455" s="164">
        <v>5.9290000000000003</v>
      </c>
      <c r="C1455" s="164">
        <v>168.17457232704402</v>
      </c>
    </row>
    <row r="1456" spans="1:4">
      <c r="A1456" s="90">
        <v>46274</v>
      </c>
      <c r="B1456" s="164">
        <v>5.9610000000000003</v>
      </c>
      <c r="C1456" s="164">
        <v>166.63957232704402</v>
      </c>
    </row>
    <row r="1457" spans="1:3">
      <c r="A1457" s="90">
        <v>46275</v>
      </c>
      <c r="B1457" s="164">
        <v>6.032</v>
      </c>
      <c r="C1457" s="164">
        <v>159.61257232704403</v>
      </c>
    </row>
    <row r="1458" spans="1:3">
      <c r="A1458" s="90">
        <v>46276</v>
      </c>
      <c r="B1458" s="164">
        <v>6.03</v>
      </c>
      <c r="C1458" s="164">
        <v>156.75157232704402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1A70-55E0-42EE-AF49-0B9FA9A3FEC2}">
  <sheetPr codeName="Sheet40"/>
  <dimension ref="A1:L24"/>
  <sheetViews>
    <sheetView zoomScale="72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L20" sqref="L20"/>
    </sheetView>
  </sheetViews>
  <sheetFormatPr defaultColWidth="8.83203125" defaultRowHeight="13"/>
  <cols>
    <col min="1" max="1" width="9.83203125" style="31" bestFit="1" customWidth="1"/>
    <col min="2" max="2" width="8.1640625" style="31" bestFit="1" customWidth="1"/>
    <col min="3" max="5" width="11.1640625" style="31" bestFit="1" customWidth="1"/>
    <col min="6" max="6" width="10.9140625" style="31" customWidth="1"/>
    <col min="7" max="11" width="9.58203125" style="31" customWidth="1"/>
    <col min="12" max="16384" width="8.83203125" style="31"/>
  </cols>
  <sheetData>
    <row r="1" spans="1:12">
      <c r="A1" s="76"/>
      <c r="B1" s="114" t="s">
        <v>346</v>
      </c>
      <c r="C1" s="114" t="s">
        <v>348</v>
      </c>
      <c r="D1" s="114" t="s">
        <v>349</v>
      </c>
      <c r="E1" s="114" t="s">
        <v>347</v>
      </c>
      <c r="F1" s="97" t="s">
        <v>234</v>
      </c>
      <c r="G1" s="97"/>
      <c r="H1" s="97"/>
      <c r="I1" s="97"/>
      <c r="J1" s="97"/>
      <c r="K1" s="97"/>
      <c r="L1" s="19" t="s">
        <v>390</v>
      </c>
    </row>
    <row r="2" spans="1:12">
      <c r="A2" s="77" t="s">
        <v>95</v>
      </c>
      <c r="B2" s="31">
        <v>0</v>
      </c>
      <c r="C2" s="31">
        <v>0</v>
      </c>
      <c r="D2" s="31">
        <v>0</v>
      </c>
      <c r="E2" s="31">
        <v>0</v>
      </c>
      <c r="L2" s="42" t="s">
        <v>236</v>
      </c>
    </row>
    <row r="3" spans="1:12">
      <c r="A3" s="77" t="s">
        <v>94</v>
      </c>
      <c r="B3" s="32">
        <v>21.863536781947079</v>
      </c>
      <c r="C3" s="32">
        <v>39.577444416893947</v>
      </c>
      <c r="D3" s="32">
        <v>43.535188858583354</v>
      </c>
      <c r="E3" s="32">
        <v>48.894495412844037</v>
      </c>
      <c r="F3" s="32"/>
      <c r="G3" s="32"/>
      <c r="H3" s="32"/>
      <c r="I3" s="32"/>
      <c r="J3" s="32"/>
      <c r="K3" s="32"/>
    </row>
    <row r="4" spans="1:12">
      <c r="A4" s="77" t="s">
        <v>93</v>
      </c>
      <c r="B4" s="32">
        <v>39.302145134162814</v>
      </c>
      <c r="C4" s="32">
        <v>48.889784279692527</v>
      </c>
      <c r="D4" s="32">
        <v>53.778762707661791</v>
      </c>
      <c r="E4" s="32">
        <v>60.399082568807344</v>
      </c>
      <c r="F4" s="32"/>
      <c r="G4" s="32"/>
      <c r="H4" s="32"/>
      <c r="I4" s="32"/>
      <c r="J4" s="32"/>
      <c r="K4" s="32"/>
    </row>
    <row r="5" spans="1:12">
      <c r="A5" s="77" t="s">
        <v>92</v>
      </c>
      <c r="B5" s="32">
        <v>47.724033377197706</v>
      </c>
      <c r="C5" s="32">
        <v>59.366166625340931</v>
      </c>
      <c r="D5" s="32">
        <v>65.30278328787503</v>
      </c>
      <c r="E5" s="32">
        <v>73.341743119266056</v>
      </c>
      <c r="F5" s="32"/>
      <c r="G5" s="32"/>
      <c r="H5" s="32"/>
      <c r="I5" s="32"/>
      <c r="J5" s="32"/>
      <c r="K5" s="32"/>
    </row>
    <row r="6" spans="1:12">
      <c r="A6" s="77" t="s">
        <v>91</v>
      </c>
      <c r="B6" s="32">
        <v>56.145921620232613</v>
      </c>
      <c r="C6" s="32">
        <v>69.842548970989341</v>
      </c>
      <c r="D6" s="32">
        <v>76.826803868088277</v>
      </c>
      <c r="E6" s="32">
        <v>86.284403669724782</v>
      </c>
      <c r="F6" s="32"/>
      <c r="G6" s="32"/>
      <c r="H6" s="32"/>
      <c r="I6" s="32"/>
      <c r="J6" s="32"/>
      <c r="K6" s="32"/>
    </row>
    <row r="7" spans="1:12">
      <c r="A7" s="77" t="s">
        <v>90</v>
      </c>
      <c r="B7" s="32">
        <v>67.375105944279113</v>
      </c>
      <c r="C7" s="32">
        <v>83.811058765187198</v>
      </c>
      <c r="D7" s="32">
        <v>92.192164641705929</v>
      </c>
      <c r="E7" s="32">
        <v>103.54128440366974</v>
      </c>
      <c r="F7" s="32"/>
      <c r="G7" s="32"/>
      <c r="H7" s="32"/>
      <c r="I7" s="32"/>
      <c r="J7" s="32"/>
      <c r="K7" s="32"/>
    </row>
    <row r="8" spans="1:12">
      <c r="A8" s="77" t="s">
        <v>89</v>
      </c>
      <c r="B8" s="32">
        <v>95.448066754395413</v>
      </c>
      <c r="C8" s="32">
        <v>118.73233325068186</v>
      </c>
      <c r="D8" s="32">
        <v>130.60556657575006</v>
      </c>
      <c r="E8" s="32">
        <v>146.68348623853211</v>
      </c>
      <c r="F8" s="32"/>
      <c r="G8" s="32"/>
      <c r="H8" s="32"/>
      <c r="I8" s="32"/>
      <c r="J8" s="32"/>
      <c r="K8" s="32"/>
    </row>
    <row r="9" spans="1:12">
      <c r="A9" s="77" t="s">
        <v>88</v>
      </c>
      <c r="B9" s="32">
        <v>127.26408900586053</v>
      </c>
      <c r="C9" s="32">
        <v>158.30977766757579</v>
      </c>
      <c r="D9" s="32">
        <v>174.14075543433341</v>
      </c>
      <c r="E9" s="32">
        <v>195.57798165137615</v>
      </c>
      <c r="F9" s="32"/>
      <c r="G9" s="32"/>
      <c r="H9" s="32"/>
      <c r="I9" s="32"/>
      <c r="J9" s="32"/>
      <c r="K9" s="32"/>
    </row>
    <row r="10" spans="1:12">
      <c r="A10" s="77" t="s">
        <v>87</v>
      </c>
      <c r="B10" s="32">
        <v>151.59398837462803</v>
      </c>
      <c r="C10" s="32">
        <v>188.5748822216712</v>
      </c>
      <c r="D10" s="32">
        <v>207.43237044383835</v>
      </c>
      <c r="E10" s="32">
        <v>232.96788990825689</v>
      </c>
      <c r="F10" s="32"/>
      <c r="G10" s="32"/>
      <c r="H10" s="32"/>
      <c r="I10" s="32"/>
      <c r="J10" s="32"/>
      <c r="K10" s="32"/>
    </row>
    <row r="11" spans="1:12">
      <c r="A11" s="77" t="s">
        <v>86</v>
      </c>
      <c r="B11" s="32">
        <v>174.98812238305828</v>
      </c>
      <c r="C11" s="32">
        <v>217.67594429291677</v>
      </c>
      <c r="D11" s="32">
        <v>239.44353872220847</v>
      </c>
      <c r="E11" s="32">
        <v>268.91972477064223</v>
      </c>
      <c r="F11" s="32"/>
      <c r="G11" s="32"/>
      <c r="H11" s="32"/>
      <c r="I11" s="32"/>
      <c r="J11" s="32"/>
      <c r="K11" s="32"/>
    </row>
    <row r="12" spans="1:12">
      <c r="A12" s="77" t="s">
        <v>85</v>
      </c>
      <c r="B12" s="32">
        <v>199.31802175182574</v>
      </c>
      <c r="C12" s="32">
        <v>247.94104884701215</v>
      </c>
      <c r="D12" s="32">
        <v>272.73515373171341</v>
      </c>
      <c r="E12" s="32">
        <v>306.30963302752298</v>
      </c>
      <c r="F12" s="32">
        <f>-B12+E12</f>
        <v>106.99161127569724</v>
      </c>
      <c r="G12" s="32"/>
      <c r="H12" s="32"/>
      <c r="I12" s="32"/>
      <c r="J12" s="32"/>
      <c r="K12" s="32"/>
    </row>
    <row r="13" spans="1:12">
      <c r="A13" s="77" t="s">
        <v>84</v>
      </c>
      <c r="B13" s="32">
        <v>239.55593224632577</v>
      </c>
      <c r="C13" s="32">
        <v>297.99487560955447</v>
      </c>
      <c r="D13" s="32">
        <v>327.79436317051</v>
      </c>
      <c r="E13" s="32">
        <v>368.14678899082571</v>
      </c>
      <c r="F13" s="32">
        <f>-B13+E13</f>
        <v>128.59085674449994</v>
      </c>
      <c r="G13" s="32"/>
      <c r="H13" s="32"/>
      <c r="I13" s="32"/>
      <c r="J13" s="32"/>
      <c r="K13" s="32"/>
    </row>
    <row r="14" spans="1:12" ht="13.25" customHeight="1">
      <c r="A14" s="98" t="s">
        <v>83</v>
      </c>
      <c r="B14" s="32">
        <v>286.34420026318622</v>
      </c>
      <c r="C14" s="32">
        <v>356.19699975204554</v>
      </c>
      <c r="D14" s="32">
        <v>391.81669972725018</v>
      </c>
      <c r="E14" s="32">
        <v>440.05045871559633</v>
      </c>
      <c r="F14" s="32">
        <f>-B14+E14</f>
        <v>153.70625845241011</v>
      </c>
      <c r="G14" s="32"/>
      <c r="H14" s="32"/>
      <c r="I14" s="32"/>
      <c r="J14" s="32"/>
      <c r="K14" s="32"/>
    </row>
    <row r="15" spans="1:12" ht="13.25" customHeight="1">
      <c r="A15" s="98" t="s">
        <v>396</v>
      </c>
      <c r="B15" s="32">
        <v>445.12077827931716</v>
      </c>
      <c r="C15" s="32">
        <v>479.97469383351381</v>
      </c>
      <c r="D15" s="32">
        <v>525.99024852310845</v>
      </c>
      <c r="E15" s="32">
        <v>620.74600194909704</v>
      </c>
    </row>
    <row r="19" spans="6:12" ht="14.5">
      <c r="F19"/>
    </row>
    <row r="20" spans="6:12">
      <c r="L20" s="75" t="s">
        <v>235</v>
      </c>
    </row>
    <row r="21" spans="6:12" ht="14.5">
      <c r="L21"/>
    </row>
    <row r="22" spans="6:12" ht="14.5">
      <c r="L22" s="96"/>
    </row>
    <row r="24" spans="6:12" ht="14.5">
      <c r="L24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629A-DA09-496D-A0C6-0E0110A91430}">
  <sheetPr codeName="Sheet41"/>
  <dimension ref="A1:H366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H21" sqref="H21"/>
    </sheetView>
  </sheetViews>
  <sheetFormatPr defaultColWidth="8.83203125" defaultRowHeight="13"/>
  <cols>
    <col min="1" max="1" width="11.4140625" style="95" customWidth="1"/>
    <col min="2" max="2" width="43" style="61" bestFit="1" customWidth="1"/>
    <col min="3" max="3" width="23.6640625" style="61" customWidth="1"/>
    <col min="4" max="4" width="23.9140625" style="61" bestFit="1" customWidth="1"/>
    <col min="5" max="5" width="9.83203125" style="61" customWidth="1"/>
    <col min="6" max="16384" width="8.83203125" style="61"/>
  </cols>
  <sheetData>
    <row r="1" spans="1:8">
      <c r="B1" s="65" t="s">
        <v>393</v>
      </c>
      <c r="C1" s="65" t="s">
        <v>394</v>
      </c>
      <c r="D1" s="65" t="s">
        <v>395</v>
      </c>
      <c r="E1" s="65"/>
      <c r="H1" s="19" t="s">
        <v>391</v>
      </c>
    </row>
    <row r="2" spans="1:8">
      <c r="A2" s="95">
        <v>45722</v>
      </c>
      <c r="B2" s="66">
        <v>294.66500000000002</v>
      </c>
      <c r="C2" s="66">
        <v>301.32</v>
      </c>
      <c r="D2" s="66">
        <f t="shared" ref="D2:D65" si="0">B2-C2</f>
        <v>-6.6549999999999727</v>
      </c>
      <c r="E2" s="66"/>
      <c r="H2" s="42" t="s">
        <v>392</v>
      </c>
    </row>
    <row r="3" spans="1:8">
      <c r="A3" s="95">
        <v>45723</v>
      </c>
      <c r="B3" s="66">
        <v>289.78699999999998</v>
      </c>
      <c r="C3" s="66">
        <v>297.29000000000002</v>
      </c>
      <c r="D3" s="66">
        <f t="shared" si="0"/>
        <v>-7.5030000000000427</v>
      </c>
      <c r="E3" s="66"/>
    </row>
    <row r="4" spans="1:8">
      <c r="A4" s="95">
        <v>45726</v>
      </c>
      <c r="B4" s="66">
        <v>304.53699999999998</v>
      </c>
      <c r="C4" s="66">
        <v>303.66000000000003</v>
      </c>
      <c r="D4" s="66">
        <f t="shared" si="0"/>
        <v>0.87699999999995271</v>
      </c>
      <c r="E4" s="66"/>
    </row>
    <row r="5" spans="1:8">
      <c r="A5" s="95">
        <v>45727</v>
      </c>
      <c r="B5" s="66">
        <v>295.71199999999999</v>
      </c>
      <c r="C5" s="66">
        <v>301.44</v>
      </c>
      <c r="D5" s="66">
        <f t="shared" si="0"/>
        <v>-5.7280000000000086</v>
      </c>
      <c r="E5" s="66"/>
    </row>
    <row r="6" spans="1:8">
      <c r="A6" s="95">
        <v>45728</v>
      </c>
      <c r="B6" s="66">
        <v>291.98200000000003</v>
      </c>
      <c r="C6" s="66">
        <v>299.37</v>
      </c>
      <c r="D6" s="66">
        <f t="shared" si="0"/>
        <v>-7.3879999999999768</v>
      </c>
      <c r="E6" s="66"/>
    </row>
    <row r="7" spans="1:8">
      <c r="A7" s="95">
        <v>45729</v>
      </c>
      <c r="B7" s="66">
        <v>295.61500000000001</v>
      </c>
      <c r="C7" s="66">
        <v>306.77999999999997</v>
      </c>
      <c r="D7" s="66">
        <f t="shared" si="0"/>
        <v>-11.164999999999964</v>
      </c>
      <c r="E7" s="66"/>
    </row>
    <row r="8" spans="1:8">
      <c r="A8" s="95">
        <v>45730</v>
      </c>
      <c r="B8" s="66">
        <v>287.77</v>
      </c>
      <c r="C8" s="66">
        <v>301.39</v>
      </c>
      <c r="D8" s="66">
        <f t="shared" si="0"/>
        <v>-13.620000000000005</v>
      </c>
      <c r="E8" s="66"/>
    </row>
    <row r="9" spans="1:8">
      <c r="A9" s="95">
        <v>45733</v>
      </c>
      <c r="B9" s="66">
        <v>287.464</v>
      </c>
      <c r="C9" s="66">
        <v>300.95999999999998</v>
      </c>
      <c r="D9" s="66">
        <f t="shared" si="0"/>
        <v>-13.495999999999981</v>
      </c>
      <c r="E9" s="66"/>
    </row>
    <row r="10" spans="1:8">
      <c r="A10" s="95">
        <v>45734</v>
      </c>
      <c r="B10" s="66">
        <v>289.24200000000002</v>
      </c>
      <c r="C10" s="66">
        <v>302.73</v>
      </c>
      <c r="D10" s="66">
        <f t="shared" si="0"/>
        <v>-13.488</v>
      </c>
      <c r="E10" s="66"/>
    </row>
    <row r="11" spans="1:8">
      <c r="A11" s="95">
        <v>45735</v>
      </c>
      <c r="B11" s="66">
        <v>294.51</v>
      </c>
      <c r="C11" s="66">
        <v>303.62</v>
      </c>
      <c r="D11" s="66">
        <f t="shared" si="0"/>
        <v>-9.1100000000000136</v>
      </c>
      <c r="E11" s="66"/>
    </row>
    <row r="12" spans="1:8">
      <c r="A12" s="95">
        <v>45736</v>
      </c>
      <c r="B12" s="66">
        <v>294.02600000000001</v>
      </c>
      <c r="C12" s="66">
        <v>300.41000000000003</v>
      </c>
      <c r="D12" s="66">
        <f t="shared" si="0"/>
        <v>-6.3840000000000146</v>
      </c>
      <c r="E12" s="66"/>
    </row>
    <row r="13" spans="1:8">
      <c r="A13" s="95">
        <v>45737</v>
      </c>
      <c r="B13" s="66">
        <v>296.202</v>
      </c>
      <c r="C13" s="66">
        <v>296.58</v>
      </c>
      <c r="D13" s="66">
        <f t="shared" si="0"/>
        <v>-0.3779999999999859</v>
      </c>
      <c r="E13" s="66"/>
    </row>
    <row r="14" spans="1:8">
      <c r="A14" s="95">
        <v>45740</v>
      </c>
      <c r="B14" s="66">
        <v>289.91699999999997</v>
      </c>
      <c r="C14" s="66">
        <v>299.13</v>
      </c>
      <c r="D14" s="66">
        <f t="shared" si="0"/>
        <v>-9.2130000000000223</v>
      </c>
      <c r="E14" s="66"/>
    </row>
    <row r="15" spans="1:8">
      <c r="A15" s="95">
        <v>45741</v>
      </c>
      <c r="B15" s="66">
        <v>293.00700000000001</v>
      </c>
      <c r="C15" s="66">
        <v>299.31</v>
      </c>
      <c r="D15" s="66">
        <f t="shared" si="0"/>
        <v>-6.3029999999999973</v>
      </c>
      <c r="E15" s="66"/>
    </row>
    <row r="16" spans="1:8">
      <c r="A16" s="95">
        <v>45742</v>
      </c>
      <c r="B16" s="66">
        <v>292.286</v>
      </c>
      <c r="C16" s="66">
        <v>300.01</v>
      </c>
      <c r="D16" s="66">
        <f t="shared" si="0"/>
        <v>-7.7239999999999895</v>
      </c>
      <c r="E16" s="66"/>
    </row>
    <row r="17" spans="1:8">
      <c r="A17" s="95">
        <v>45743</v>
      </c>
      <c r="B17" s="66">
        <v>292.411</v>
      </c>
      <c r="C17" s="66">
        <v>303.89</v>
      </c>
      <c r="D17" s="66">
        <f t="shared" si="0"/>
        <v>-11.478999999999985</v>
      </c>
      <c r="E17" s="66"/>
    </row>
    <row r="18" spans="1:8">
      <c r="A18" s="95">
        <v>45744</v>
      </c>
      <c r="B18" s="66">
        <v>306.83300000000003</v>
      </c>
      <c r="C18" s="66">
        <v>312.82</v>
      </c>
      <c r="D18" s="66">
        <f t="shared" si="0"/>
        <v>-5.9869999999999663</v>
      </c>
      <c r="E18" s="66"/>
    </row>
    <row r="19" spans="1:8">
      <c r="A19" s="95">
        <v>45747</v>
      </c>
      <c r="B19" s="66">
        <v>308.92700000000002</v>
      </c>
      <c r="C19" s="66">
        <v>318.19</v>
      </c>
      <c r="D19" s="66">
        <f t="shared" si="0"/>
        <v>-9.2629999999999768</v>
      </c>
      <c r="E19" s="66"/>
    </row>
    <row r="20" spans="1:8">
      <c r="A20" s="95">
        <v>45748</v>
      </c>
      <c r="B20" s="66">
        <v>310.31</v>
      </c>
      <c r="C20" s="66">
        <v>316.29000000000002</v>
      </c>
      <c r="D20" s="66">
        <f t="shared" si="0"/>
        <v>-5.9800000000000182</v>
      </c>
      <c r="E20" s="66"/>
    </row>
    <row r="21" spans="1:8">
      <c r="A21" s="95">
        <v>45749</v>
      </c>
      <c r="B21" s="66">
        <v>312.964</v>
      </c>
      <c r="C21" s="66">
        <v>315.05</v>
      </c>
      <c r="D21" s="66">
        <f t="shared" si="0"/>
        <v>-2.0860000000000127</v>
      </c>
      <c r="E21" s="66"/>
      <c r="H21" s="42" t="s">
        <v>237</v>
      </c>
    </row>
    <row r="22" spans="1:8">
      <c r="A22" s="95">
        <v>45750</v>
      </c>
      <c r="B22" s="66">
        <v>336.06900000000002</v>
      </c>
      <c r="C22" s="66">
        <v>331.68</v>
      </c>
      <c r="D22" s="66">
        <f t="shared" si="0"/>
        <v>4.38900000000001</v>
      </c>
      <c r="E22" s="66"/>
    </row>
    <row r="23" spans="1:8">
      <c r="A23" s="95">
        <v>45751</v>
      </c>
      <c r="B23" s="66">
        <v>343.41</v>
      </c>
      <c r="C23" s="66">
        <v>346.27</v>
      </c>
      <c r="D23" s="66">
        <f t="shared" si="0"/>
        <v>-2.8599999999999568</v>
      </c>
      <c r="E23" s="66"/>
    </row>
    <row r="24" spans="1:8">
      <c r="A24" s="95">
        <v>45754</v>
      </c>
      <c r="B24" s="66">
        <v>359.80399999999997</v>
      </c>
      <c r="C24" s="66">
        <v>353.13</v>
      </c>
      <c r="D24" s="66">
        <f t="shared" si="0"/>
        <v>6.6739999999999782</v>
      </c>
      <c r="E24" s="66"/>
    </row>
    <row r="25" spans="1:8">
      <c r="A25" s="95">
        <v>45755</v>
      </c>
      <c r="B25" s="66">
        <v>356.69400000000002</v>
      </c>
      <c r="C25" s="66">
        <v>348.48</v>
      </c>
      <c r="D25" s="66">
        <f t="shared" si="0"/>
        <v>8.2139999999999986</v>
      </c>
      <c r="E25" s="66"/>
    </row>
    <row r="26" spans="1:8" ht="14.5">
      <c r="A26" s="95">
        <v>45756</v>
      </c>
      <c r="B26" s="66">
        <v>354.18099999999998</v>
      </c>
      <c r="C26" s="66">
        <v>353.55</v>
      </c>
      <c r="D26" s="66">
        <f t="shared" si="0"/>
        <v>0.63099999999997181</v>
      </c>
      <c r="E26" s="66"/>
      <c r="H26"/>
    </row>
    <row r="27" spans="1:8">
      <c r="A27" s="95">
        <v>45757</v>
      </c>
      <c r="B27" s="66">
        <v>338.11900000000003</v>
      </c>
      <c r="C27" s="66">
        <v>341.49</v>
      </c>
      <c r="D27" s="66">
        <f t="shared" si="0"/>
        <v>-3.3709999999999809</v>
      </c>
      <c r="E27" s="66"/>
    </row>
    <row r="28" spans="1:8">
      <c r="A28" s="95">
        <v>45758</v>
      </c>
      <c r="B28" s="66">
        <v>334.221</v>
      </c>
      <c r="C28" s="66">
        <v>349.36</v>
      </c>
      <c r="D28" s="66">
        <f t="shared" si="0"/>
        <v>-15.13900000000001</v>
      </c>
      <c r="E28" s="66"/>
    </row>
    <row r="29" spans="1:8">
      <c r="A29" s="95">
        <v>45761</v>
      </c>
      <c r="B29" s="66">
        <v>338.49299999999999</v>
      </c>
      <c r="C29" s="66">
        <v>338.78</v>
      </c>
      <c r="D29" s="66">
        <f t="shared" si="0"/>
        <v>-0.28699999999997772</v>
      </c>
      <c r="E29" s="66"/>
    </row>
    <row r="30" spans="1:8">
      <c r="A30" s="95">
        <v>45762</v>
      </c>
      <c r="B30" s="66">
        <v>337.012</v>
      </c>
      <c r="C30" s="66">
        <v>337.06</v>
      </c>
      <c r="D30" s="66">
        <f t="shared" si="0"/>
        <v>-4.8000000000001819E-2</v>
      </c>
      <c r="E30" s="66"/>
    </row>
    <row r="31" spans="1:8">
      <c r="A31" s="95">
        <v>45763</v>
      </c>
      <c r="B31" s="66">
        <v>345.21499999999997</v>
      </c>
      <c r="C31" s="66">
        <v>341.43</v>
      </c>
      <c r="D31" s="66">
        <f t="shared" si="0"/>
        <v>3.7849999999999682</v>
      </c>
      <c r="E31" s="66"/>
    </row>
    <row r="32" spans="1:8">
      <c r="A32" s="95">
        <v>45764</v>
      </c>
      <c r="B32" s="66">
        <v>339.52699999999999</v>
      </c>
      <c r="C32" s="66">
        <v>333.13</v>
      </c>
      <c r="D32" s="66">
        <f t="shared" si="0"/>
        <v>6.3969999999999914</v>
      </c>
      <c r="E32" s="66"/>
    </row>
    <row r="33" spans="1:5">
      <c r="A33" s="95">
        <v>45768</v>
      </c>
      <c r="B33" s="66">
        <v>341.05900000000003</v>
      </c>
      <c r="C33" s="66">
        <v>332.44</v>
      </c>
      <c r="D33" s="66">
        <f t="shared" si="0"/>
        <v>8.6190000000000282</v>
      </c>
      <c r="E33" s="66"/>
    </row>
    <row r="34" spans="1:5">
      <c r="A34" s="95">
        <v>45769</v>
      </c>
      <c r="B34" s="66">
        <v>338.25700000000001</v>
      </c>
      <c r="C34" s="66">
        <v>330.17</v>
      </c>
      <c r="D34" s="66">
        <f t="shared" si="0"/>
        <v>8.0869999999999891</v>
      </c>
      <c r="E34" s="66"/>
    </row>
    <row r="35" spans="1:5">
      <c r="A35" s="95">
        <v>45770</v>
      </c>
      <c r="B35" s="66">
        <v>326.125</v>
      </c>
      <c r="C35" s="66">
        <v>320.76</v>
      </c>
      <c r="D35" s="66">
        <f t="shared" si="0"/>
        <v>5.3650000000000091</v>
      </c>
      <c r="E35" s="66"/>
    </row>
    <row r="36" spans="1:5">
      <c r="A36" s="95">
        <v>45771</v>
      </c>
      <c r="B36" s="66">
        <v>326.05799999999999</v>
      </c>
      <c r="C36" s="66">
        <v>324.95999999999998</v>
      </c>
      <c r="D36" s="66">
        <f t="shared" si="0"/>
        <v>1.0980000000000132</v>
      </c>
      <c r="E36" s="66"/>
    </row>
    <row r="37" spans="1:5">
      <c r="A37" s="95">
        <v>45772</v>
      </c>
      <c r="B37" s="66">
        <v>330.17700000000002</v>
      </c>
      <c r="C37" s="66">
        <v>323.70999999999998</v>
      </c>
      <c r="D37" s="66">
        <f t="shared" si="0"/>
        <v>6.4670000000000414</v>
      </c>
      <c r="E37" s="66"/>
    </row>
    <row r="38" spans="1:5">
      <c r="A38" s="95">
        <v>45775</v>
      </c>
      <c r="B38" s="66">
        <v>332.36799999999999</v>
      </c>
      <c r="C38" s="66">
        <v>327.19</v>
      </c>
      <c r="D38" s="66">
        <f t="shared" si="0"/>
        <v>5.1779999999999973</v>
      </c>
      <c r="E38" s="66"/>
    </row>
    <row r="39" spans="1:5">
      <c r="A39" s="95">
        <v>45776</v>
      </c>
      <c r="B39" s="66">
        <v>339.48200000000003</v>
      </c>
      <c r="C39" s="66">
        <v>329.82</v>
      </c>
      <c r="D39" s="66">
        <f t="shared" si="0"/>
        <v>9.6620000000000346</v>
      </c>
      <c r="E39" s="66"/>
    </row>
    <row r="40" spans="1:5">
      <c r="A40" s="95">
        <v>45777</v>
      </c>
      <c r="B40" s="66">
        <v>344.66500000000002</v>
      </c>
      <c r="C40" s="66">
        <v>335.16</v>
      </c>
      <c r="D40" s="66">
        <f t="shared" si="0"/>
        <v>9.5049999999999955</v>
      </c>
      <c r="E40" s="66"/>
    </row>
    <row r="41" spans="1:5">
      <c r="A41" s="95">
        <v>45778</v>
      </c>
      <c r="B41" s="66">
        <v>338.464</v>
      </c>
      <c r="C41" s="66">
        <v>330.79</v>
      </c>
      <c r="D41" s="66">
        <f t="shared" si="0"/>
        <v>7.6739999999999782</v>
      </c>
      <c r="E41" s="66"/>
    </row>
    <row r="42" spans="1:5">
      <c r="A42" s="95">
        <v>45779</v>
      </c>
      <c r="B42" s="66">
        <v>333.12599999999998</v>
      </c>
      <c r="C42" s="66">
        <v>324.64999999999998</v>
      </c>
      <c r="D42" s="66">
        <f t="shared" si="0"/>
        <v>8.4759999999999991</v>
      </c>
      <c r="E42" s="66"/>
    </row>
    <row r="43" spans="1:5">
      <c r="A43" s="95">
        <v>45782</v>
      </c>
      <c r="B43" s="66">
        <v>333.01499999999999</v>
      </c>
      <c r="C43" s="66">
        <v>324.66000000000003</v>
      </c>
      <c r="D43" s="66">
        <f t="shared" si="0"/>
        <v>8.3549999999999613</v>
      </c>
      <c r="E43" s="66"/>
    </row>
    <row r="44" spans="1:5">
      <c r="A44" s="95">
        <v>45783</v>
      </c>
      <c r="B44" s="66">
        <v>339.875</v>
      </c>
      <c r="C44" s="66">
        <v>326.73</v>
      </c>
      <c r="D44" s="66">
        <f t="shared" si="0"/>
        <v>13.144999999999982</v>
      </c>
      <c r="E44" s="66"/>
    </row>
    <row r="45" spans="1:5">
      <c r="A45" s="95">
        <v>45784</v>
      </c>
      <c r="B45" s="66">
        <v>338.91699999999997</v>
      </c>
      <c r="C45" s="66">
        <v>321.66000000000003</v>
      </c>
      <c r="D45" s="66">
        <f t="shared" si="0"/>
        <v>17.256999999999948</v>
      </c>
      <c r="E45" s="66"/>
    </row>
    <row r="46" spans="1:5">
      <c r="A46" s="95">
        <v>45785</v>
      </c>
      <c r="B46" s="66">
        <v>330.35300000000001</v>
      </c>
      <c r="C46" s="66">
        <v>313.39999999999998</v>
      </c>
      <c r="D46" s="66">
        <f t="shared" si="0"/>
        <v>16.953000000000031</v>
      </c>
      <c r="E46" s="66"/>
    </row>
    <row r="47" spans="1:5">
      <c r="A47" s="95">
        <v>45786</v>
      </c>
      <c r="B47" s="66">
        <v>326.27300000000002</v>
      </c>
      <c r="C47" s="66">
        <v>314.19</v>
      </c>
      <c r="D47" s="66">
        <f t="shared" si="0"/>
        <v>12.083000000000027</v>
      </c>
      <c r="E47" s="66"/>
    </row>
    <row r="48" spans="1:5">
      <c r="A48" s="95">
        <v>45789</v>
      </c>
      <c r="B48" s="66">
        <v>308.52499999999998</v>
      </c>
      <c r="C48" s="66">
        <v>300.06</v>
      </c>
      <c r="D48" s="66">
        <f t="shared" si="0"/>
        <v>8.464999999999975</v>
      </c>
      <c r="E48" s="66"/>
    </row>
    <row r="49" spans="1:5">
      <c r="A49" s="95">
        <v>45790</v>
      </c>
      <c r="B49" s="66">
        <v>311.017</v>
      </c>
      <c r="C49" s="66">
        <v>298.29000000000002</v>
      </c>
      <c r="D49" s="66">
        <f t="shared" si="0"/>
        <v>12.726999999999975</v>
      </c>
      <c r="E49" s="66"/>
    </row>
    <row r="50" spans="1:5">
      <c r="A50" s="95">
        <v>45791</v>
      </c>
      <c r="B50" s="66">
        <v>307.67099999999999</v>
      </c>
      <c r="C50" s="66">
        <v>295.14</v>
      </c>
      <c r="D50" s="66">
        <f t="shared" si="0"/>
        <v>12.531000000000006</v>
      </c>
      <c r="E50" s="66"/>
    </row>
    <row r="51" spans="1:5">
      <c r="A51" s="95">
        <v>45792</v>
      </c>
      <c r="B51" s="66">
        <v>318.63299999999998</v>
      </c>
      <c r="C51" s="66">
        <v>303.35000000000002</v>
      </c>
      <c r="D51" s="66">
        <f t="shared" si="0"/>
        <v>15.282999999999959</v>
      </c>
      <c r="E51" s="66"/>
    </row>
    <row r="52" spans="1:5">
      <c r="A52" s="95">
        <v>45793</v>
      </c>
      <c r="B52" s="66">
        <v>316.47199999999998</v>
      </c>
      <c r="C52" s="66">
        <v>299.29000000000002</v>
      </c>
      <c r="D52" s="66">
        <f t="shared" si="0"/>
        <v>17.18199999999996</v>
      </c>
      <c r="E52" s="66"/>
    </row>
    <row r="53" spans="1:5">
      <c r="A53" s="95">
        <v>45796</v>
      </c>
      <c r="B53" s="66">
        <v>321.005</v>
      </c>
      <c r="C53" s="66">
        <v>301.98</v>
      </c>
      <c r="D53" s="66">
        <f t="shared" si="0"/>
        <v>19.024999999999977</v>
      </c>
      <c r="E53" s="66"/>
    </row>
    <row r="54" spans="1:5">
      <c r="A54" s="95">
        <v>45797</v>
      </c>
      <c r="B54" s="66">
        <v>315.827</v>
      </c>
      <c r="C54" s="66">
        <v>296.81</v>
      </c>
      <c r="D54" s="66">
        <f t="shared" si="0"/>
        <v>19.016999999999996</v>
      </c>
      <c r="E54" s="66"/>
    </row>
    <row r="55" spans="1:5">
      <c r="A55" s="95">
        <v>45798</v>
      </c>
      <c r="B55" s="66">
        <v>312.25299999999999</v>
      </c>
      <c r="C55" s="66">
        <v>292.45999999999998</v>
      </c>
      <c r="D55" s="66">
        <f t="shared" si="0"/>
        <v>19.793000000000006</v>
      </c>
      <c r="E55" s="66"/>
    </row>
    <row r="56" spans="1:5">
      <c r="A56" s="95">
        <v>45799</v>
      </c>
      <c r="B56" s="66">
        <v>318.185</v>
      </c>
      <c r="C56" s="66">
        <v>300.93</v>
      </c>
      <c r="D56" s="66">
        <f t="shared" si="0"/>
        <v>17.254999999999995</v>
      </c>
      <c r="E56" s="66"/>
    </row>
    <row r="57" spans="1:5">
      <c r="A57" s="95">
        <v>45800</v>
      </c>
      <c r="B57" s="66">
        <v>323.22199999999998</v>
      </c>
      <c r="C57" s="66">
        <v>301.94</v>
      </c>
      <c r="D57" s="66">
        <f t="shared" si="0"/>
        <v>21.281999999999982</v>
      </c>
      <c r="E57" s="66"/>
    </row>
    <row r="58" spans="1:5">
      <c r="A58" s="95">
        <v>45804</v>
      </c>
      <c r="B58" s="66">
        <v>317.428</v>
      </c>
      <c r="C58" s="66">
        <v>301.13</v>
      </c>
      <c r="D58" s="66">
        <f t="shared" si="0"/>
        <v>16.298000000000002</v>
      </c>
      <c r="E58" s="66"/>
    </row>
    <row r="59" spans="1:5">
      <c r="A59" s="95">
        <v>45805</v>
      </c>
      <c r="B59" s="66">
        <v>310.55599999999998</v>
      </c>
      <c r="C59" s="66">
        <v>300.64</v>
      </c>
      <c r="D59" s="66">
        <f t="shared" si="0"/>
        <v>9.9159999999999968</v>
      </c>
      <c r="E59" s="66"/>
    </row>
    <row r="60" spans="1:5">
      <c r="A60" s="95">
        <v>45806</v>
      </c>
      <c r="B60" s="66">
        <v>314.25700000000001</v>
      </c>
      <c r="C60" s="66">
        <v>302.95</v>
      </c>
      <c r="D60" s="66">
        <f t="shared" si="0"/>
        <v>11.307000000000016</v>
      </c>
      <c r="E60" s="66"/>
    </row>
    <row r="61" spans="1:5">
      <c r="A61" s="95">
        <v>45807</v>
      </c>
      <c r="B61" s="66">
        <v>312.68900000000002</v>
      </c>
      <c r="C61" s="66">
        <v>306.32</v>
      </c>
      <c r="D61" s="66">
        <f t="shared" si="0"/>
        <v>6.3690000000000282</v>
      </c>
      <c r="E61" s="66"/>
    </row>
    <row r="62" spans="1:5">
      <c r="A62" s="95">
        <v>45810</v>
      </c>
      <c r="B62" s="66">
        <v>307.21300000000002</v>
      </c>
      <c r="C62" s="66">
        <v>304.02</v>
      </c>
      <c r="D62" s="66">
        <f t="shared" si="0"/>
        <v>3.1930000000000405</v>
      </c>
      <c r="E62" s="66"/>
    </row>
    <row r="63" spans="1:5">
      <c r="A63" s="95">
        <v>45811</v>
      </c>
      <c r="B63" s="66">
        <v>266.971</v>
      </c>
      <c r="C63" s="66">
        <v>298.58999999999997</v>
      </c>
      <c r="D63" s="66">
        <f t="shared" si="0"/>
        <v>-31.618999999999971</v>
      </c>
      <c r="E63" s="66"/>
    </row>
    <row r="64" spans="1:5">
      <c r="A64" s="95">
        <v>45812</v>
      </c>
      <c r="B64" s="66">
        <v>312.30900000000003</v>
      </c>
      <c r="C64" s="66">
        <v>302.11</v>
      </c>
      <c r="D64" s="66">
        <f t="shared" si="0"/>
        <v>10.199000000000012</v>
      </c>
      <c r="E64" s="66"/>
    </row>
    <row r="65" spans="1:5">
      <c r="A65" s="95">
        <v>45813</v>
      </c>
      <c r="B65" s="66">
        <v>309.00400000000002</v>
      </c>
      <c r="C65" s="66">
        <v>299.23</v>
      </c>
      <c r="D65" s="66">
        <f t="shared" si="0"/>
        <v>9.7740000000000009</v>
      </c>
      <c r="E65" s="66"/>
    </row>
    <row r="66" spans="1:5">
      <c r="A66" s="95">
        <v>45814</v>
      </c>
      <c r="B66" s="66">
        <v>292.089</v>
      </c>
      <c r="C66" s="66">
        <v>291.12</v>
      </c>
      <c r="D66" s="66">
        <f t="shared" ref="D66:D129" si="1">B66-C66</f>
        <v>0.96899999999999409</v>
      </c>
      <c r="E66" s="66"/>
    </row>
    <row r="67" spans="1:5">
      <c r="A67" s="95">
        <v>45817</v>
      </c>
      <c r="B67" s="66">
        <v>289.654</v>
      </c>
      <c r="C67" s="66">
        <v>294.13</v>
      </c>
      <c r="D67" s="66">
        <f t="shared" si="1"/>
        <v>-4.4759999999999991</v>
      </c>
      <c r="E67" s="66"/>
    </row>
    <row r="68" spans="1:5">
      <c r="A68" s="95">
        <v>45818</v>
      </c>
      <c r="B68" s="66">
        <v>290.47000000000003</v>
      </c>
      <c r="C68" s="66">
        <v>290.45999999999998</v>
      </c>
      <c r="D68" s="66">
        <f t="shared" si="1"/>
        <v>1.0000000000047748E-2</v>
      </c>
      <c r="E68" s="66"/>
    </row>
    <row r="69" spans="1:5">
      <c r="A69" s="95">
        <v>45819</v>
      </c>
      <c r="B69" s="66">
        <v>293.12400000000002</v>
      </c>
      <c r="C69" s="66">
        <v>290.95999999999998</v>
      </c>
      <c r="D69" s="66">
        <f t="shared" si="1"/>
        <v>2.1640000000000441</v>
      </c>
      <c r="E69" s="66"/>
    </row>
    <row r="70" spans="1:5">
      <c r="A70" s="95">
        <v>45820</v>
      </c>
      <c r="B70" s="66">
        <v>300.71899999999999</v>
      </c>
      <c r="C70" s="66">
        <v>294.55</v>
      </c>
      <c r="D70" s="66">
        <f t="shared" si="1"/>
        <v>6.1689999999999827</v>
      </c>
      <c r="E70" s="66"/>
    </row>
    <row r="71" spans="1:5">
      <c r="A71" s="95">
        <v>45821</v>
      </c>
      <c r="B71" s="66">
        <v>296.40899999999999</v>
      </c>
      <c r="C71" s="66">
        <v>294.25</v>
      </c>
      <c r="D71" s="66">
        <f t="shared" si="1"/>
        <v>2.1589999999999918</v>
      </c>
      <c r="E71" s="66"/>
    </row>
    <row r="72" spans="1:5">
      <c r="A72" s="95">
        <v>45824</v>
      </c>
      <c r="B72" s="66">
        <v>296.05200000000002</v>
      </c>
      <c r="C72" s="66">
        <v>289.48</v>
      </c>
      <c r="D72" s="66">
        <f t="shared" si="1"/>
        <v>6.5720000000000027</v>
      </c>
      <c r="E72" s="66"/>
    </row>
    <row r="73" spans="1:5">
      <c r="A73" s="95">
        <v>45825</v>
      </c>
      <c r="B73" s="66">
        <v>298.24700000000001</v>
      </c>
      <c r="C73" s="66">
        <v>296.32</v>
      </c>
      <c r="D73" s="66">
        <f t="shared" si="1"/>
        <v>1.9270000000000209</v>
      </c>
      <c r="E73" s="66"/>
    </row>
    <row r="74" spans="1:5">
      <c r="A74" s="95">
        <v>45826</v>
      </c>
      <c r="B74" s="66">
        <v>299.33600000000001</v>
      </c>
      <c r="C74" s="66">
        <v>295.73</v>
      </c>
      <c r="D74" s="66">
        <f t="shared" si="1"/>
        <v>3.6059999999999945</v>
      </c>
      <c r="E74" s="66"/>
    </row>
    <row r="75" spans="1:5">
      <c r="A75" s="95">
        <v>45828</v>
      </c>
      <c r="B75" s="66">
        <v>301.697</v>
      </c>
      <c r="C75" s="66">
        <v>298.89999999999998</v>
      </c>
      <c r="D75" s="66">
        <f t="shared" si="1"/>
        <v>2.7970000000000255</v>
      </c>
      <c r="E75" s="66"/>
    </row>
    <row r="76" spans="1:5">
      <c r="A76" s="95">
        <v>45831</v>
      </c>
      <c r="B76" s="66">
        <v>299.65300000000002</v>
      </c>
      <c r="C76" s="66">
        <v>299.25</v>
      </c>
      <c r="D76" s="66">
        <f t="shared" si="1"/>
        <v>0.40300000000002001</v>
      </c>
      <c r="E76" s="66"/>
    </row>
    <row r="77" spans="1:5">
      <c r="A77" s="95">
        <v>45832</v>
      </c>
      <c r="B77" s="66">
        <v>302.60700000000003</v>
      </c>
      <c r="C77" s="66">
        <v>296.32</v>
      </c>
      <c r="D77" s="66">
        <f t="shared" si="1"/>
        <v>6.2870000000000346</v>
      </c>
      <c r="E77" s="66"/>
    </row>
    <row r="78" spans="1:5">
      <c r="A78" s="95">
        <v>45833</v>
      </c>
      <c r="B78" s="66">
        <v>302.3</v>
      </c>
      <c r="C78" s="66">
        <v>296.73</v>
      </c>
      <c r="D78" s="66">
        <f t="shared" si="1"/>
        <v>5.5699999999999932</v>
      </c>
      <c r="E78" s="66"/>
    </row>
    <row r="79" spans="1:5">
      <c r="A79" s="95">
        <v>45834</v>
      </c>
      <c r="B79" s="66">
        <v>308.63799999999998</v>
      </c>
      <c r="C79" s="66">
        <v>298.2</v>
      </c>
      <c r="D79" s="66">
        <f t="shared" si="1"/>
        <v>10.437999999999988</v>
      </c>
      <c r="E79" s="66"/>
    </row>
    <row r="80" spans="1:5">
      <c r="A80" s="95">
        <v>45835</v>
      </c>
      <c r="B80" s="66">
        <v>302.56400000000002</v>
      </c>
      <c r="C80" s="66">
        <v>294.20999999999998</v>
      </c>
      <c r="D80" s="66">
        <f t="shared" si="1"/>
        <v>8.3540000000000418</v>
      </c>
      <c r="E80" s="66"/>
    </row>
    <row r="81" spans="1:5">
      <c r="A81" s="95">
        <v>45838</v>
      </c>
      <c r="B81" s="66">
        <v>297.834</v>
      </c>
      <c r="C81" s="66">
        <v>295.41000000000003</v>
      </c>
      <c r="D81" s="66">
        <f t="shared" si="1"/>
        <v>2.4239999999999782</v>
      </c>
      <c r="E81" s="66"/>
    </row>
    <row r="82" spans="1:5">
      <c r="A82" s="95">
        <v>45839</v>
      </c>
      <c r="B82" s="66">
        <v>291.25200000000001</v>
      </c>
      <c r="C82" s="66">
        <v>289.41000000000003</v>
      </c>
      <c r="D82" s="66">
        <f t="shared" si="1"/>
        <v>1.8419999999999845</v>
      </c>
      <c r="E82" s="66"/>
    </row>
    <row r="83" spans="1:5">
      <c r="A83" s="95">
        <v>45840</v>
      </c>
      <c r="B83" s="66">
        <v>286.54599999999999</v>
      </c>
      <c r="C83" s="66">
        <v>288.13</v>
      </c>
      <c r="D83" s="66">
        <f t="shared" si="1"/>
        <v>-1.5840000000000032</v>
      </c>
      <c r="E83" s="66"/>
    </row>
    <row r="84" spans="1:5">
      <c r="A84" s="95">
        <v>45841</v>
      </c>
      <c r="B84" s="66">
        <v>276.20600000000002</v>
      </c>
      <c r="C84" s="66">
        <v>279.48</v>
      </c>
      <c r="D84" s="66">
        <f t="shared" si="1"/>
        <v>-3.2740000000000009</v>
      </c>
      <c r="E84" s="66"/>
    </row>
    <row r="85" spans="1:5">
      <c r="A85" s="95">
        <v>45845</v>
      </c>
      <c r="B85" s="66">
        <v>277.05700000000002</v>
      </c>
      <c r="C85" s="66">
        <v>276.36</v>
      </c>
      <c r="D85" s="66">
        <f t="shared" si="1"/>
        <v>0.69700000000000273</v>
      </c>
      <c r="E85" s="66"/>
    </row>
    <row r="86" spans="1:5">
      <c r="A86" s="95">
        <v>45846</v>
      </c>
      <c r="B86" s="66">
        <v>278.68400000000003</v>
      </c>
      <c r="C86" s="66">
        <v>283.05</v>
      </c>
      <c r="D86" s="66">
        <f t="shared" si="1"/>
        <v>-4.3659999999999854</v>
      </c>
      <c r="E86" s="66"/>
    </row>
    <row r="87" spans="1:5">
      <c r="A87" s="95">
        <v>45847</v>
      </c>
      <c r="B87" s="66">
        <v>285.42399999999998</v>
      </c>
      <c r="C87" s="66">
        <v>284.02</v>
      </c>
      <c r="D87" s="66">
        <f t="shared" si="1"/>
        <v>1.4039999999999964</v>
      </c>
      <c r="E87" s="66"/>
    </row>
    <row r="88" spans="1:5">
      <c r="A88" s="95">
        <v>45848</v>
      </c>
      <c r="B88" s="66">
        <v>292.35500000000002</v>
      </c>
      <c r="C88" s="66">
        <v>282.61</v>
      </c>
      <c r="D88" s="66">
        <f t="shared" si="1"/>
        <v>9.7450000000000045</v>
      </c>
      <c r="E88" s="66"/>
    </row>
    <row r="89" spans="1:5">
      <c r="A89" s="95">
        <v>45849</v>
      </c>
      <c r="B89" s="66">
        <v>291.43599999999998</v>
      </c>
      <c r="C89" s="66">
        <v>280.23</v>
      </c>
      <c r="D89" s="66">
        <f t="shared" si="1"/>
        <v>11.20599999999996</v>
      </c>
      <c r="E89" s="66"/>
    </row>
    <row r="90" spans="1:5">
      <c r="A90" s="95">
        <v>45852</v>
      </c>
      <c r="B90" s="66">
        <v>292.45</v>
      </c>
      <c r="C90" s="66">
        <v>282.95</v>
      </c>
      <c r="D90" s="66">
        <f t="shared" si="1"/>
        <v>9.5</v>
      </c>
      <c r="E90" s="66"/>
    </row>
    <row r="91" spans="1:5">
      <c r="A91" s="95">
        <v>45853</v>
      </c>
      <c r="B91" s="66">
        <v>291.43799999999999</v>
      </c>
      <c r="C91" s="66">
        <v>278.93</v>
      </c>
      <c r="D91" s="66">
        <f t="shared" si="1"/>
        <v>12.507999999999981</v>
      </c>
      <c r="E91" s="66"/>
    </row>
    <row r="92" spans="1:5">
      <c r="A92" s="95">
        <v>45854</v>
      </c>
      <c r="B92" s="66">
        <v>293.40100000000001</v>
      </c>
      <c r="C92" s="66">
        <v>285.22000000000003</v>
      </c>
      <c r="D92" s="66">
        <f t="shared" si="1"/>
        <v>8.1809999999999832</v>
      </c>
      <c r="E92" s="66"/>
    </row>
    <row r="93" spans="1:5">
      <c r="A93" s="95">
        <v>45855</v>
      </c>
      <c r="B93" s="66">
        <v>301.34100000000001</v>
      </c>
      <c r="C93" s="66">
        <v>284.25</v>
      </c>
      <c r="D93" s="66">
        <f t="shared" si="1"/>
        <v>17.091000000000008</v>
      </c>
      <c r="E93" s="66"/>
    </row>
    <row r="94" spans="1:5">
      <c r="A94" s="95">
        <v>45856</v>
      </c>
      <c r="B94" s="66">
        <v>300.00099999999998</v>
      </c>
      <c r="C94" s="66">
        <v>283.55</v>
      </c>
      <c r="D94" s="66">
        <f t="shared" si="1"/>
        <v>16.450999999999965</v>
      </c>
      <c r="E94" s="66"/>
    </row>
    <row r="95" spans="1:5">
      <c r="A95" s="95">
        <v>45859</v>
      </c>
      <c r="B95" s="66">
        <v>296.411</v>
      </c>
      <c r="C95" s="66">
        <v>281.47000000000003</v>
      </c>
      <c r="D95" s="66">
        <f t="shared" si="1"/>
        <v>14.940999999999974</v>
      </c>
      <c r="E95" s="66"/>
    </row>
    <row r="96" spans="1:5">
      <c r="A96" s="95">
        <v>45860</v>
      </c>
      <c r="B96" s="66">
        <v>298.50599999999997</v>
      </c>
      <c r="C96" s="66">
        <v>283.74</v>
      </c>
      <c r="D96" s="66">
        <f t="shared" si="1"/>
        <v>14.765999999999963</v>
      </c>
      <c r="E96" s="66"/>
    </row>
    <row r="97" spans="1:5">
      <c r="A97" s="95">
        <v>45861</v>
      </c>
      <c r="B97" s="66">
        <v>296.21100000000001</v>
      </c>
      <c r="C97" s="66">
        <v>279.58</v>
      </c>
      <c r="D97" s="66">
        <f t="shared" si="1"/>
        <v>16.631000000000029</v>
      </c>
      <c r="E97" s="66"/>
    </row>
    <row r="98" spans="1:5">
      <c r="A98" s="95">
        <v>45862</v>
      </c>
      <c r="B98" s="66">
        <v>289.45600000000002</v>
      </c>
      <c r="C98" s="66">
        <v>276.77</v>
      </c>
      <c r="D98" s="66">
        <f t="shared" si="1"/>
        <v>12.686000000000035</v>
      </c>
      <c r="E98" s="66"/>
    </row>
    <row r="99" spans="1:5">
      <c r="A99" s="95">
        <v>45863</v>
      </c>
      <c r="B99" s="66">
        <v>287.97000000000003</v>
      </c>
      <c r="C99" s="66">
        <v>277.05</v>
      </c>
      <c r="D99" s="66">
        <f t="shared" si="1"/>
        <v>10.920000000000016</v>
      </c>
      <c r="E99" s="66"/>
    </row>
    <row r="100" spans="1:5">
      <c r="A100" s="95">
        <v>45866</v>
      </c>
      <c r="B100" s="66">
        <v>286.28300000000002</v>
      </c>
      <c r="C100" s="66">
        <v>271.93</v>
      </c>
      <c r="D100" s="66">
        <f t="shared" si="1"/>
        <v>14.353000000000009</v>
      </c>
      <c r="E100" s="66"/>
    </row>
    <row r="101" spans="1:5">
      <c r="A101" s="95">
        <v>45867</v>
      </c>
      <c r="B101" s="66">
        <v>288.87900000000002</v>
      </c>
      <c r="C101" s="66">
        <v>277.04000000000002</v>
      </c>
      <c r="D101" s="66">
        <f t="shared" si="1"/>
        <v>11.838999999999999</v>
      </c>
      <c r="E101" s="66"/>
    </row>
    <row r="102" spans="1:5">
      <c r="A102" s="95">
        <v>45868</v>
      </c>
      <c r="B102" s="66">
        <v>287.755</v>
      </c>
      <c r="C102" s="66">
        <v>273.45</v>
      </c>
      <c r="D102" s="66">
        <f t="shared" si="1"/>
        <v>14.305000000000007</v>
      </c>
      <c r="E102" s="66"/>
    </row>
    <row r="103" spans="1:5">
      <c r="A103" s="95">
        <v>45869</v>
      </c>
      <c r="B103" s="66">
        <v>284.30900000000003</v>
      </c>
      <c r="C103" s="66">
        <v>271.58</v>
      </c>
      <c r="D103" s="66">
        <f t="shared" si="1"/>
        <v>12.729000000000042</v>
      </c>
      <c r="E103" s="66"/>
    </row>
    <row r="104" spans="1:5">
      <c r="A104" s="95">
        <v>45870</v>
      </c>
      <c r="B104" s="66">
        <v>297.95999999999998</v>
      </c>
      <c r="C104" s="66">
        <v>286.17</v>
      </c>
      <c r="D104" s="66">
        <f t="shared" si="1"/>
        <v>11.789999999999964</v>
      </c>
      <c r="E104" s="66"/>
    </row>
    <row r="105" spans="1:5">
      <c r="A105" s="95">
        <v>45873</v>
      </c>
      <c r="B105" s="66">
        <v>293.863</v>
      </c>
      <c r="C105" s="66">
        <v>282.16000000000003</v>
      </c>
      <c r="D105" s="66">
        <f t="shared" si="1"/>
        <v>11.702999999999975</v>
      </c>
      <c r="E105" s="66"/>
    </row>
    <row r="106" spans="1:5">
      <c r="A106" s="95">
        <v>45874</v>
      </c>
      <c r="B106" s="66">
        <v>292.05200000000002</v>
      </c>
      <c r="C106" s="66">
        <v>279.75</v>
      </c>
      <c r="D106" s="66">
        <f t="shared" si="1"/>
        <v>12.302000000000021</v>
      </c>
      <c r="E106" s="66"/>
    </row>
    <row r="107" spans="1:5">
      <c r="A107" s="95">
        <v>45875</v>
      </c>
      <c r="B107" s="66">
        <v>289.23399999999998</v>
      </c>
      <c r="C107" s="66">
        <v>278.60000000000002</v>
      </c>
      <c r="D107" s="66">
        <f t="shared" si="1"/>
        <v>10.633999999999958</v>
      </c>
      <c r="E107" s="66"/>
    </row>
    <row r="108" spans="1:5">
      <c r="A108" s="95">
        <v>45876</v>
      </c>
      <c r="B108" s="66">
        <v>279.815</v>
      </c>
      <c r="C108" s="66">
        <v>274.89</v>
      </c>
      <c r="D108" s="66">
        <f t="shared" si="1"/>
        <v>4.9250000000000114</v>
      </c>
      <c r="E108" s="66"/>
    </row>
    <row r="109" spans="1:5">
      <c r="A109" s="95">
        <v>45877</v>
      </c>
      <c r="B109" s="66">
        <v>279.07100000000003</v>
      </c>
      <c r="C109" s="66">
        <v>271.14999999999998</v>
      </c>
      <c r="D109" s="66">
        <f t="shared" si="1"/>
        <v>7.9210000000000491</v>
      </c>
      <c r="E109" s="66"/>
    </row>
    <row r="110" spans="1:5">
      <c r="A110" s="95">
        <v>45880</v>
      </c>
      <c r="B110" s="66">
        <v>271.233</v>
      </c>
      <c r="C110" s="66">
        <v>269.49</v>
      </c>
      <c r="D110" s="66">
        <f t="shared" si="1"/>
        <v>1.742999999999995</v>
      </c>
      <c r="E110" s="66"/>
    </row>
    <row r="111" spans="1:5">
      <c r="A111" s="95">
        <v>45881</v>
      </c>
      <c r="B111" s="66">
        <v>263.88799999999998</v>
      </c>
      <c r="C111" s="66">
        <v>266.73</v>
      </c>
      <c r="D111" s="66">
        <f t="shared" si="1"/>
        <v>-2.8420000000000414</v>
      </c>
      <c r="E111" s="66"/>
    </row>
    <row r="112" spans="1:5">
      <c r="A112" s="95">
        <v>45882</v>
      </c>
      <c r="B112" s="66">
        <v>255.15</v>
      </c>
      <c r="C112" s="66">
        <v>265.57</v>
      </c>
      <c r="D112" s="66">
        <f t="shared" si="1"/>
        <v>-10.419999999999987</v>
      </c>
      <c r="E112" s="66"/>
    </row>
    <row r="113" spans="1:5">
      <c r="A113" s="95">
        <v>45883</v>
      </c>
      <c r="B113" s="66">
        <v>247.22499999999999</v>
      </c>
      <c r="C113" s="66">
        <v>261.67</v>
      </c>
      <c r="D113" s="66">
        <f t="shared" si="1"/>
        <v>-14.445000000000022</v>
      </c>
      <c r="E113" s="66"/>
    </row>
    <row r="114" spans="1:5">
      <c r="A114" s="95">
        <v>45884</v>
      </c>
      <c r="B114" s="66">
        <v>243.929</v>
      </c>
      <c r="C114" s="66">
        <v>259.55</v>
      </c>
      <c r="D114" s="66">
        <f t="shared" si="1"/>
        <v>-15.621000000000009</v>
      </c>
      <c r="E114" s="66"/>
    </row>
    <row r="115" spans="1:5">
      <c r="A115" s="95">
        <v>45887</v>
      </c>
      <c r="B115" s="66">
        <v>239.636</v>
      </c>
      <c r="C115" s="66">
        <v>258.55</v>
      </c>
      <c r="D115" s="66">
        <f t="shared" si="1"/>
        <v>-18.914000000000016</v>
      </c>
      <c r="E115" s="66"/>
    </row>
    <row r="116" spans="1:5">
      <c r="A116" s="95">
        <v>45888</v>
      </c>
      <c r="B116" s="66">
        <v>241.21700000000001</v>
      </c>
      <c r="C116" s="66">
        <v>259.75</v>
      </c>
      <c r="D116" s="66">
        <f t="shared" si="1"/>
        <v>-18.532999999999987</v>
      </c>
      <c r="E116" s="66"/>
    </row>
    <row r="117" spans="1:5">
      <c r="A117" s="95">
        <v>45889</v>
      </c>
      <c r="B117" s="66">
        <v>241.17599999999999</v>
      </c>
      <c r="C117" s="66">
        <v>264.35000000000002</v>
      </c>
      <c r="D117" s="66">
        <f t="shared" si="1"/>
        <v>-23.174000000000035</v>
      </c>
      <c r="E117" s="66"/>
    </row>
    <row r="118" spans="1:5">
      <c r="A118" s="95">
        <v>45890</v>
      </c>
      <c r="B118" s="66">
        <v>237.4</v>
      </c>
      <c r="C118" s="66">
        <v>264.51</v>
      </c>
      <c r="D118" s="66">
        <f t="shared" si="1"/>
        <v>-27.109999999999985</v>
      </c>
      <c r="E118" s="66"/>
    </row>
    <row r="119" spans="1:5">
      <c r="A119" s="95">
        <v>45891</v>
      </c>
      <c r="B119" s="66">
        <v>241.45500000000001</v>
      </c>
      <c r="C119" s="66">
        <v>266.62</v>
      </c>
      <c r="D119" s="66">
        <f t="shared" si="1"/>
        <v>-25.164999999999992</v>
      </c>
      <c r="E119" s="66"/>
    </row>
    <row r="120" spans="1:5">
      <c r="A120" s="95">
        <v>45894</v>
      </c>
      <c r="B120" s="66">
        <v>233.285</v>
      </c>
      <c r="C120" s="66">
        <v>265.58999999999997</v>
      </c>
      <c r="D120" s="66">
        <f t="shared" si="1"/>
        <v>-32.304999999999978</v>
      </c>
      <c r="E120" s="66"/>
    </row>
    <row r="121" spans="1:5">
      <c r="A121" s="95">
        <v>45895</v>
      </c>
      <c r="B121" s="66">
        <v>240.321</v>
      </c>
      <c r="C121" s="66">
        <v>269.77</v>
      </c>
      <c r="D121" s="66">
        <f t="shared" si="1"/>
        <v>-29.448999999999984</v>
      </c>
      <c r="E121" s="66"/>
    </row>
    <row r="122" spans="1:5">
      <c r="A122" s="95">
        <v>45896</v>
      </c>
      <c r="B122" s="66">
        <v>242.59700000000001</v>
      </c>
      <c r="C122" s="66">
        <v>272.31</v>
      </c>
      <c r="D122" s="66">
        <f t="shared" si="1"/>
        <v>-29.712999999999994</v>
      </c>
      <c r="E122" s="66"/>
    </row>
    <row r="123" spans="1:5">
      <c r="A123" s="95">
        <v>45897</v>
      </c>
      <c r="B123" s="66">
        <v>240.42599999999999</v>
      </c>
      <c r="C123" s="66">
        <v>270.48</v>
      </c>
      <c r="D123" s="66">
        <f t="shared" si="1"/>
        <v>-30.05400000000003</v>
      </c>
      <c r="E123" s="66"/>
    </row>
    <row r="124" spans="1:5">
      <c r="A124" s="95">
        <v>45898</v>
      </c>
      <c r="B124" s="66">
        <v>239.102</v>
      </c>
      <c r="C124" s="66">
        <v>269.38</v>
      </c>
      <c r="D124" s="66">
        <f t="shared" si="1"/>
        <v>-30.277999999999992</v>
      </c>
      <c r="E124" s="66"/>
    </row>
    <row r="125" spans="1:5">
      <c r="A125" s="95">
        <v>45902</v>
      </c>
      <c r="B125" s="66">
        <v>239.816</v>
      </c>
      <c r="C125" s="66">
        <v>271.23</v>
      </c>
      <c r="D125" s="66">
        <f t="shared" si="1"/>
        <v>-31.414000000000016</v>
      </c>
      <c r="E125" s="66"/>
    </row>
    <row r="126" spans="1:5">
      <c r="A126" s="95">
        <v>45903</v>
      </c>
      <c r="B126" s="66">
        <v>244.38499999999999</v>
      </c>
      <c r="C126" s="66">
        <v>271.45</v>
      </c>
      <c r="D126" s="66">
        <f t="shared" si="1"/>
        <v>-27.064999999999998</v>
      </c>
      <c r="E126" s="66"/>
    </row>
    <row r="127" spans="1:5">
      <c r="A127" s="95">
        <v>45904</v>
      </c>
      <c r="B127" s="66">
        <v>250.16200000000001</v>
      </c>
      <c r="C127" s="66">
        <v>271.91000000000003</v>
      </c>
      <c r="D127" s="66">
        <f t="shared" si="1"/>
        <v>-21.748000000000019</v>
      </c>
      <c r="E127" s="66"/>
    </row>
    <row r="128" spans="1:5">
      <c r="A128" s="95">
        <v>45905</v>
      </c>
      <c r="B128" s="66">
        <v>256.154</v>
      </c>
      <c r="C128" s="66">
        <v>270.51</v>
      </c>
      <c r="D128" s="66">
        <f t="shared" si="1"/>
        <v>-14.355999999999995</v>
      </c>
      <c r="E128" s="66"/>
    </row>
    <row r="129" spans="1:5">
      <c r="A129" s="95">
        <v>45908</v>
      </c>
      <c r="B129" s="66">
        <v>254.79499999999999</v>
      </c>
      <c r="C129" s="66">
        <v>275.76</v>
      </c>
      <c r="D129" s="66">
        <f t="shared" si="1"/>
        <v>-20.965000000000003</v>
      </c>
      <c r="E129" s="66"/>
    </row>
    <row r="130" spans="1:5">
      <c r="A130" s="95">
        <v>45909</v>
      </c>
      <c r="B130" s="66">
        <v>250.63800000000001</v>
      </c>
      <c r="C130" s="66">
        <v>271.83</v>
      </c>
      <c r="D130" s="66">
        <f t="shared" ref="D130:D193" si="2">B130-C130</f>
        <v>-21.191999999999979</v>
      </c>
      <c r="E130" s="66"/>
    </row>
    <row r="131" spans="1:5">
      <c r="A131" s="95">
        <v>45910</v>
      </c>
      <c r="B131" s="66">
        <v>251.23599999999999</v>
      </c>
      <c r="C131" s="66">
        <v>268.79000000000002</v>
      </c>
      <c r="D131" s="66">
        <f t="shared" si="2"/>
        <v>-17.55400000000003</v>
      </c>
      <c r="E131" s="66"/>
    </row>
    <row r="132" spans="1:5">
      <c r="A132" s="95">
        <v>45911</v>
      </c>
      <c r="B132" s="66">
        <v>250.04</v>
      </c>
      <c r="C132" s="66">
        <v>264.8</v>
      </c>
      <c r="D132" s="66">
        <f t="shared" si="2"/>
        <v>-14.760000000000019</v>
      </c>
      <c r="E132" s="66"/>
    </row>
    <row r="133" spans="1:5">
      <c r="A133" s="95">
        <v>45912</v>
      </c>
      <c r="B133" s="66">
        <v>247.928</v>
      </c>
      <c r="C133" s="66">
        <v>264.06</v>
      </c>
      <c r="D133" s="66">
        <f t="shared" si="2"/>
        <v>-16.132000000000005</v>
      </c>
      <c r="E133" s="66"/>
    </row>
    <row r="134" spans="1:5">
      <c r="A134" s="95">
        <v>45915</v>
      </c>
      <c r="B134" s="66">
        <v>248.90799999999999</v>
      </c>
      <c r="C134" s="66">
        <v>265.68</v>
      </c>
      <c r="D134" s="66">
        <f t="shared" si="2"/>
        <v>-16.77200000000002</v>
      </c>
      <c r="E134" s="66"/>
    </row>
    <row r="135" spans="1:5">
      <c r="A135" s="95">
        <v>45916</v>
      </c>
      <c r="B135" s="66">
        <v>249.24700000000001</v>
      </c>
      <c r="C135" s="66">
        <v>263.49</v>
      </c>
      <c r="D135" s="66">
        <f t="shared" si="2"/>
        <v>-14.242999999999995</v>
      </c>
      <c r="E135" s="66"/>
    </row>
    <row r="136" spans="1:5">
      <c r="A136" s="95">
        <v>45917</v>
      </c>
      <c r="B136" s="66">
        <v>242.571</v>
      </c>
      <c r="C136" s="66">
        <v>261.39</v>
      </c>
      <c r="D136" s="66">
        <f t="shared" si="2"/>
        <v>-18.818999999999988</v>
      </c>
      <c r="E136" s="66"/>
    </row>
    <row r="137" spans="1:5">
      <c r="A137" s="95">
        <v>45918</v>
      </c>
      <c r="B137" s="66">
        <v>241.15</v>
      </c>
      <c r="C137" s="66">
        <v>262.97000000000003</v>
      </c>
      <c r="D137" s="66">
        <f t="shared" si="2"/>
        <v>-21.820000000000022</v>
      </c>
      <c r="E137" s="66"/>
    </row>
    <row r="138" spans="1:5">
      <c r="A138" s="95">
        <v>45919</v>
      </c>
      <c r="B138" s="66">
        <v>240.202</v>
      </c>
      <c r="C138" s="66">
        <v>266.04000000000002</v>
      </c>
      <c r="D138" s="66">
        <f t="shared" si="2"/>
        <v>-25.838000000000022</v>
      </c>
      <c r="E138" s="66"/>
    </row>
    <row r="139" spans="1:5">
      <c r="A139" s="95">
        <v>45922</v>
      </c>
      <c r="B139" s="66">
        <v>243.46799999999999</v>
      </c>
      <c r="C139" s="66">
        <v>258.33999999999997</v>
      </c>
      <c r="D139" s="66">
        <f t="shared" si="2"/>
        <v>-14.871999999999986</v>
      </c>
      <c r="E139" s="66"/>
    </row>
    <row r="140" spans="1:5">
      <c r="A140" s="95">
        <v>45923</v>
      </c>
      <c r="B140" s="66">
        <v>246.726</v>
      </c>
      <c r="C140" s="66">
        <v>258.24</v>
      </c>
      <c r="D140" s="66">
        <f t="shared" si="2"/>
        <v>-11.51400000000001</v>
      </c>
      <c r="E140" s="66"/>
    </row>
    <row r="141" spans="1:5">
      <c r="A141" s="95">
        <v>45924</v>
      </c>
      <c r="B141" s="66">
        <v>246.65199999999999</v>
      </c>
      <c r="C141" s="66">
        <v>252.67</v>
      </c>
      <c r="D141" s="66">
        <f t="shared" si="2"/>
        <v>-6.0180000000000007</v>
      </c>
      <c r="E141" s="66"/>
    </row>
    <row r="142" spans="1:5">
      <c r="A142" s="95">
        <v>45925</v>
      </c>
      <c r="B142" s="66">
        <v>238.94</v>
      </c>
      <c r="C142" s="66">
        <v>254.95</v>
      </c>
      <c r="D142" s="66">
        <f t="shared" si="2"/>
        <v>-16.009999999999991</v>
      </c>
      <c r="E142" s="66"/>
    </row>
    <row r="143" spans="1:5">
      <c r="A143" s="95">
        <v>45926</v>
      </c>
      <c r="B143" s="66">
        <v>236.58199999999999</v>
      </c>
      <c r="C143" s="66">
        <v>256.23</v>
      </c>
      <c r="D143" s="66">
        <f t="shared" si="2"/>
        <v>-19.648000000000025</v>
      </c>
      <c r="E143" s="66"/>
    </row>
    <row r="144" spans="1:5">
      <c r="A144" s="95">
        <v>45929</v>
      </c>
      <c r="B144" s="66">
        <v>239.917</v>
      </c>
      <c r="C144" s="66">
        <v>258.92</v>
      </c>
      <c r="D144" s="66">
        <f t="shared" si="2"/>
        <v>-19.003000000000014</v>
      </c>
      <c r="E144" s="66"/>
    </row>
    <row r="145" spans="1:5">
      <c r="A145" s="95">
        <v>45930</v>
      </c>
      <c r="B145" s="66">
        <v>237.178</v>
      </c>
      <c r="C145" s="66">
        <v>258.25</v>
      </c>
      <c r="D145" s="66">
        <f t="shared" si="2"/>
        <v>-21.072000000000003</v>
      </c>
      <c r="E145" s="66"/>
    </row>
    <row r="146" spans="1:5">
      <c r="A146" s="95">
        <v>45931</v>
      </c>
      <c r="B146" s="66">
        <v>245.63900000000001</v>
      </c>
      <c r="C146" s="66">
        <v>262</v>
      </c>
      <c r="D146" s="66">
        <f t="shared" si="2"/>
        <v>-16.36099999999999</v>
      </c>
      <c r="E146" s="66"/>
    </row>
    <row r="147" spans="1:5">
      <c r="A147" s="95">
        <v>45932</v>
      </c>
      <c r="B147" s="66">
        <v>242.65799999999999</v>
      </c>
      <c r="C147" s="66">
        <v>259.94</v>
      </c>
      <c r="D147" s="66">
        <f t="shared" si="2"/>
        <v>-17.282000000000011</v>
      </c>
      <c r="E147" s="66"/>
    </row>
    <row r="148" spans="1:5">
      <c r="A148" s="95">
        <v>45933</v>
      </c>
      <c r="B148" s="66">
        <v>241.09800000000001</v>
      </c>
      <c r="C148" s="66">
        <v>254.71</v>
      </c>
      <c r="D148" s="66">
        <f t="shared" si="2"/>
        <v>-13.611999999999995</v>
      </c>
      <c r="E148" s="66"/>
    </row>
    <row r="149" spans="1:5">
      <c r="A149" s="95">
        <v>45936</v>
      </c>
      <c r="B149" s="66">
        <v>236.29499999999999</v>
      </c>
      <c r="C149" s="66">
        <v>252.77</v>
      </c>
      <c r="D149" s="66">
        <f t="shared" si="2"/>
        <v>-16.475000000000023</v>
      </c>
      <c r="E149" s="66"/>
    </row>
    <row r="150" spans="1:5">
      <c r="A150" s="95">
        <v>45937</v>
      </c>
      <c r="B150" s="66">
        <v>236.929</v>
      </c>
      <c r="C150" s="66">
        <v>257.02</v>
      </c>
      <c r="D150" s="66">
        <f t="shared" si="2"/>
        <v>-20.09099999999998</v>
      </c>
      <c r="E150" s="66"/>
    </row>
    <row r="151" spans="1:5">
      <c r="A151" s="95">
        <v>45938</v>
      </c>
      <c r="B151" s="66">
        <v>235.42</v>
      </c>
      <c r="C151" s="66">
        <v>256.39</v>
      </c>
      <c r="D151" s="66">
        <f t="shared" si="2"/>
        <v>-20.97</v>
      </c>
      <c r="E151" s="66"/>
    </row>
    <row r="152" spans="1:5">
      <c r="A152" s="95">
        <v>45939</v>
      </c>
      <c r="B152" s="66">
        <v>234.78299999999999</v>
      </c>
      <c r="C152" s="66">
        <v>253.85</v>
      </c>
      <c r="D152" s="66">
        <f t="shared" si="2"/>
        <v>-19.067000000000007</v>
      </c>
      <c r="E152" s="66"/>
    </row>
    <row r="153" spans="1:5">
      <c r="A153" s="95">
        <v>45940</v>
      </c>
      <c r="B153" s="66">
        <v>248.928</v>
      </c>
      <c r="C153" s="66">
        <v>265.17</v>
      </c>
      <c r="D153" s="66">
        <f t="shared" si="2"/>
        <v>-16.242000000000019</v>
      </c>
      <c r="E153" s="66"/>
    </row>
    <row r="154" spans="1:5">
      <c r="A154" s="95">
        <v>45944</v>
      </c>
      <c r="B154" s="66">
        <v>249.32400000000001</v>
      </c>
      <c r="C154" s="66">
        <v>268.64</v>
      </c>
      <c r="D154" s="66">
        <f t="shared" si="2"/>
        <v>-19.315999999999974</v>
      </c>
      <c r="E154" s="66"/>
    </row>
    <row r="155" spans="1:5">
      <c r="A155" s="95">
        <v>45945</v>
      </c>
      <c r="B155" s="66">
        <v>248.84</v>
      </c>
      <c r="C155" s="66">
        <v>261.83999999999997</v>
      </c>
      <c r="D155" s="66">
        <f t="shared" si="2"/>
        <v>-12.999999999999972</v>
      </c>
      <c r="E155" s="66"/>
    </row>
    <row r="156" spans="1:5">
      <c r="A156" s="95">
        <v>45946</v>
      </c>
      <c r="B156" s="66">
        <v>252.40100000000001</v>
      </c>
      <c r="C156" s="66">
        <v>264.22000000000003</v>
      </c>
      <c r="D156" s="66">
        <f t="shared" si="2"/>
        <v>-11.819000000000017</v>
      </c>
      <c r="E156" s="66"/>
    </row>
    <row r="157" spans="1:5">
      <c r="A157" s="95">
        <v>45947</v>
      </c>
      <c r="B157" s="66">
        <v>249.83099999999999</v>
      </c>
      <c r="C157" s="66">
        <v>263.02</v>
      </c>
      <c r="D157" s="66">
        <f t="shared" si="2"/>
        <v>-13.188999999999993</v>
      </c>
      <c r="E157" s="66"/>
    </row>
    <row r="158" spans="1:5">
      <c r="A158" s="95">
        <v>45950</v>
      </c>
      <c r="B158" s="66">
        <v>247.983</v>
      </c>
      <c r="C158" s="66">
        <v>260.8</v>
      </c>
      <c r="D158" s="66">
        <f t="shared" si="2"/>
        <v>-12.817000000000007</v>
      </c>
      <c r="E158" s="66"/>
    </row>
    <row r="159" spans="1:5">
      <c r="A159" s="95">
        <v>45951</v>
      </c>
      <c r="B159" s="66">
        <v>241.74100000000001</v>
      </c>
      <c r="C159" s="66">
        <v>258.31</v>
      </c>
      <c r="D159" s="66">
        <f t="shared" si="2"/>
        <v>-16.568999999999988</v>
      </c>
      <c r="E159" s="66"/>
    </row>
    <row r="160" spans="1:5">
      <c r="A160" s="95">
        <v>45952</v>
      </c>
      <c r="B160" s="66">
        <v>237.011</v>
      </c>
      <c r="C160" s="66">
        <v>260.14999999999998</v>
      </c>
      <c r="D160" s="66">
        <f t="shared" si="2"/>
        <v>-23.138999999999982</v>
      </c>
      <c r="E160" s="66"/>
    </row>
    <row r="161" spans="1:5">
      <c r="A161" s="95">
        <v>45953</v>
      </c>
      <c r="B161" s="66">
        <v>229.32900000000001</v>
      </c>
      <c r="C161" s="66">
        <v>255.13</v>
      </c>
      <c r="D161" s="66">
        <f t="shared" si="2"/>
        <v>-25.800999999999988</v>
      </c>
      <c r="E161" s="66"/>
    </row>
    <row r="162" spans="1:5">
      <c r="A162" s="95">
        <v>45954</v>
      </c>
      <c r="B162" s="66">
        <v>229.346</v>
      </c>
      <c r="C162" s="66">
        <v>254.33</v>
      </c>
      <c r="D162" s="66">
        <f t="shared" si="2"/>
        <v>-24.984000000000009</v>
      </c>
      <c r="E162" s="66"/>
    </row>
    <row r="163" spans="1:5">
      <c r="A163" s="95">
        <v>45957</v>
      </c>
      <c r="B163" s="66">
        <v>222.108</v>
      </c>
      <c r="C163" s="66">
        <v>245.2</v>
      </c>
      <c r="D163" s="66">
        <f t="shared" si="2"/>
        <v>-23.091999999999985</v>
      </c>
      <c r="E163" s="66"/>
    </row>
    <row r="164" spans="1:5">
      <c r="A164" s="95">
        <v>45958</v>
      </c>
      <c r="B164" s="66">
        <v>223.46899999999999</v>
      </c>
      <c r="C164" s="66">
        <v>244.75</v>
      </c>
      <c r="D164" s="66">
        <f t="shared" si="2"/>
        <v>-21.281000000000006</v>
      </c>
      <c r="E164" s="66"/>
    </row>
    <row r="165" spans="1:5">
      <c r="A165" s="95">
        <v>45959</v>
      </c>
      <c r="B165" s="66">
        <v>212.41399999999999</v>
      </c>
      <c r="C165" s="66">
        <v>235.85</v>
      </c>
      <c r="D165" s="66">
        <f t="shared" si="2"/>
        <v>-23.436000000000007</v>
      </c>
      <c r="E165" s="66"/>
    </row>
    <row r="166" spans="1:5">
      <c r="A166" s="95">
        <v>45960</v>
      </c>
      <c r="B166" s="66">
        <v>210.785</v>
      </c>
      <c r="C166" s="66">
        <v>239.92</v>
      </c>
      <c r="D166" s="66">
        <f t="shared" si="2"/>
        <v>-29.134999999999991</v>
      </c>
      <c r="E166" s="66"/>
    </row>
    <row r="167" spans="1:5">
      <c r="A167" s="95">
        <v>45961</v>
      </c>
      <c r="B167" s="66">
        <v>211.08</v>
      </c>
      <c r="C167" s="66">
        <v>235.94</v>
      </c>
      <c r="D167" s="66">
        <f t="shared" si="2"/>
        <v>-24.859999999999985</v>
      </c>
      <c r="E167" s="66"/>
    </row>
    <row r="168" spans="1:5">
      <c r="A168" s="95">
        <v>45964</v>
      </c>
      <c r="B168" s="66">
        <v>208.47800000000001</v>
      </c>
      <c r="C168" s="66">
        <v>237.76</v>
      </c>
      <c r="D168" s="66">
        <f t="shared" si="2"/>
        <v>-29.281999999999982</v>
      </c>
      <c r="E168" s="66"/>
    </row>
    <row r="169" spans="1:5">
      <c r="A169" s="95">
        <v>45965</v>
      </c>
      <c r="B169" s="66">
        <v>212.68299999999999</v>
      </c>
      <c r="C169" s="66">
        <v>242.61</v>
      </c>
      <c r="D169" s="66">
        <f t="shared" si="2"/>
        <v>-29.927000000000021</v>
      </c>
      <c r="E169" s="66"/>
    </row>
    <row r="170" spans="1:5">
      <c r="A170" s="95">
        <v>45966</v>
      </c>
      <c r="B170" s="66">
        <v>208.99299999999999</v>
      </c>
      <c r="C170" s="66">
        <v>237.64</v>
      </c>
      <c r="D170" s="66">
        <f t="shared" si="2"/>
        <v>-28.646999999999991</v>
      </c>
      <c r="E170" s="66"/>
    </row>
    <row r="171" spans="1:5">
      <c r="A171" s="95">
        <v>45967</v>
      </c>
      <c r="B171" s="66">
        <v>214.51400000000001</v>
      </c>
      <c r="C171" s="66">
        <v>243.53</v>
      </c>
      <c r="D171" s="66">
        <f t="shared" si="2"/>
        <v>-29.015999999999991</v>
      </c>
      <c r="E171" s="66"/>
    </row>
    <row r="172" spans="1:5">
      <c r="A172" s="95">
        <v>45968</v>
      </c>
      <c r="B172" s="66">
        <v>215.809</v>
      </c>
      <c r="C172" s="66">
        <v>244.34</v>
      </c>
      <c r="D172" s="66">
        <f t="shared" si="2"/>
        <v>-28.531000000000006</v>
      </c>
      <c r="E172" s="66"/>
    </row>
    <row r="173" spans="1:5">
      <c r="A173" s="95">
        <v>45971</v>
      </c>
      <c r="B173" s="66">
        <v>213.74</v>
      </c>
      <c r="C173" s="66">
        <v>240.41</v>
      </c>
      <c r="D173" s="66">
        <f t="shared" si="2"/>
        <v>-26.669999999999987</v>
      </c>
      <c r="E173" s="66"/>
    </row>
    <row r="174" spans="1:5">
      <c r="A174" s="95">
        <v>45973</v>
      </c>
      <c r="B174" s="66">
        <v>216.51499999999999</v>
      </c>
      <c r="C174" s="66">
        <v>241.9</v>
      </c>
      <c r="D174" s="66">
        <f t="shared" si="2"/>
        <v>-25.385000000000019</v>
      </c>
      <c r="E174" s="66"/>
    </row>
    <row r="175" spans="1:5">
      <c r="A175" s="95">
        <v>45974</v>
      </c>
      <c r="B175" s="66">
        <v>215.70099999999999</v>
      </c>
      <c r="C175" s="66">
        <v>238.42</v>
      </c>
      <c r="D175" s="66">
        <f t="shared" si="2"/>
        <v>-22.718999999999994</v>
      </c>
      <c r="E175" s="66"/>
    </row>
    <row r="176" spans="1:5">
      <c r="A176" s="95">
        <v>45975</v>
      </c>
      <c r="B176" s="66">
        <v>219.52500000000001</v>
      </c>
      <c r="C176" s="66">
        <v>238.7</v>
      </c>
      <c r="D176" s="66">
        <f t="shared" si="2"/>
        <v>-19.174999999999983</v>
      </c>
      <c r="E176" s="66"/>
    </row>
    <row r="177" spans="1:5">
      <c r="A177" s="95">
        <v>45978</v>
      </c>
      <c r="B177" s="66">
        <v>218.99799999999999</v>
      </c>
      <c r="C177" s="66">
        <v>239.38</v>
      </c>
      <c r="D177" s="66">
        <f t="shared" si="2"/>
        <v>-20.382000000000005</v>
      </c>
      <c r="E177" s="66"/>
    </row>
    <row r="178" spans="1:5">
      <c r="A178" s="95">
        <v>45979</v>
      </c>
      <c r="B178" s="66">
        <v>223.77699999999999</v>
      </c>
      <c r="C178" s="66">
        <v>241.86</v>
      </c>
      <c r="D178" s="66">
        <f t="shared" si="2"/>
        <v>-18.083000000000027</v>
      </c>
      <c r="E178" s="66"/>
    </row>
    <row r="179" spans="1:5">
      <c r="A179" s="95">
        <v>45980</v>
      </c>
      <c r="B179" s="66">
        <v>222.34700000000001</v>
      </c>
      <c r="C179" s="66">
        <v>239.51</v>
      </c>
      <c r="D179" s="66">
        <f t="shared" si="2"/>
        <v>-17.162999999999982</v>
      </c>
      <c r="E179" s="66"/>
    </row>
    <row r="180" spans="1:5">
      <c r="A180" s="95">
        <v>45981</v>
      </c>
      <c r="B180" s="66">
        <v>228.55</v>
      </c>
      <c r="C180" s="66">
        <v>243.12</v>
      </c>
      <c r="D180" s="66">
        <f t="shared" si="2"/>
        <v>-14.569999999999993</v>
      </c>
      <c r="E180" s="66"/>
    </row>
    <row r="181" spans="1:5">
      <c r="A181" s="95">
        <v>45982</v>
      </c>
      <c r="B181" s="66">
        <v>230.684</v>
      </c>
      <c r="C181" s="66">
        <v>246.94</v>
      </c>
      <c r="D181" s="66">
        <f t="shared" si="2"/>
        <v>-16.256</v>
      </c>
      <c r="E181" s="66"/>
    </row>
    <row r="182" spans="1:5">
      <c r="A182" s="95">
        <v>45985</v>
      </c>
      <c r="B182" s="66">
        <v>232.53200000000001</v>
      </c>
      <c r="C182" s="66">
        <v>247.01</v>
      </c>
      <c r="D182" s="66">
        <f t="shared" si="2"/>
        <v>-14.47799999999998</v>
      </c>
      <c r="E182" s="66"/>
    </row>
    <row r="183" spans="1:5">
      <c r="A183" s="95">
        <v>45986</v>
      </c>
      <c r="B183" s="66">
        <v>234.97300000000001</v>
      </c>
      <c r="C183" s="66">
        <v>249.67</v>
      </c>
      <c r="D183" s="66">
        <f t="shared" si="2"/>
        <v>-14.696999999999974</v>
      </c>
      <c r="E183" s="66"/>
    </row>
    <row r="184" spans="1:5">
      <c r="A184" s="95">
        <v>45987</v>
      </c>
      <c r="B184" s="66">
        <v>231.68899999999999</v>
      </c>
      <c r="C184" s="66">
        <v>248.42</v>
      </c>
      <c r="D184" s="66">
        <f t="shared" si="2"/>
        <v>-16.730999999999995</v>
      </c>
      <c r="E184" s="66"/>
    </row>
    <row r="185" spans="1:5">
      <c r="A185" s="95">
        <v>45989</v>
      </c>
      <c r="B185" s="66">
        <v>229.43</v>
      </c>
      <c r="C185" s="66">
        <v>244.4</v>
      </c>
      <c r="D185" s="66">
        <f t="shared" si="2"/>
        <v>-14.969999999999999</v>
      </c>
      <c r="E185" s="66"/>
    </row>
    <row r="186" spans="1:5">
      <c r="A186" s="95">
        <v>45992</v>
      </c>
      <c r="B186" s="66">
        <v>226.994</v>
      </c>
      <c r="C186" s="66">
        <v>240.46</v>
      </c>
      <c r="D186" s="66">
        <f t="shared" si="2"/>
        <v>-13.466000000000008</v>
      </c>
      <c r="E186" s="66"/>
    </row>
    <row r="187" spans="1:5">
      <c r="A187" s="95">
        <v>45993</v>
      </c>
      <c r="B187" s="66">
        <v>227.52600000000001</v>
      </c>
      <c r="C187" s="66">
        <v>239.7</v>
      </c>
      <c r="D187" s="66">
        <f t="shared" si="2"/>
        <v>-12.173999999999978</v>
      </c>
      <c r="E187" s="66"/>
    </row>
    <row r="188" spans="1:5">
      <c r="A188" s="95">
        <v>45994</v>
      </c>
      <c r="B188" s="66">
        <v>230.32499999999999</v>
      </c>
      <c r="C188" s="66">
        <v>238.08</v>
      </c>
      <c r="D188" s="66">
        <f t="shared" si="2"/>
        <v>-7.7550000000000239</v>
      </c>
      <c r="E188" s="66"/>
    </row>
    <row r="189" spans="1:5">
      <c r="A189" s="95">
        <v>45995</v>
      </c>
      <c r="B189" s="66">
        <v>227.34200000000001</v>
      </c>
      <c r="C189" s="66">
        <v>235.6</v>
      </c>
      <c r="D189" s="66">
        <f t="shared" si="2"/>
        <v>-8.2579999999999814</v>
      </c>
      <c r="E189" s="66"/>
    </row>
    <row r="190" spans="1:5">
      <c r="A190" s="95">
        <v>45996</v>
      </c>
      <c r="B190" s="66">
        <v>224.63</v>
      </c>
      <c r="C190" s="66">
        <v>233.54</v>
      </c>
      <c r="D190" s="66">
        <f t="shared" si="2"/>
        <v>-8.9099999999999966</v>
      </c>
      <c r="E190" s="66"/>
    </row>
    <row r="191" spans="1:5">
      <c r="A191" s="95">
        <v>45999</v>
      </c>
      <c r="B191" s="66">
        <v>223.98599999999999</v>
      </c>
      <c r="C191" s="66">
        <v>235.87</v>
      </c>
      <c r="D191" s="66">
        <f t="shared" si="2"/>
        <v>-11.884000000000015</v>
      </c>
      <c r="E191" s="66"/>
    </row>
    <row r="192" spans="1:5">
      <c r="A192" s="95">
        <v>46000</v>
      </c>
      <c r="B192" s="66">
        <v>221.376</v>
      </c>
      <c r="C192" s="66">
        <v>237.27</v>
      </c>
      <c r="D192" s="66">
        <f t="shared" si="2"/>
        <v>-15.894000000000005</v>
      </c>
      <c r="E192" s="66"/>
    </row>
    <row r="193" spans="1:5">
      <c r="A193" s="95">
        <v>46001</v>
      </c>
      <c r="B193" s="66">
        <v>221.37899999999999</v>
      </c>
      <c r="C193" s="66">
        <v>239.03</v>
      </c>
      <c r="D193" s="66">
        <f t="shared" si="2"/>
        <v>-17.65100000000001</v>
      </c>
      <c r="E193" s="66"/>
    </row>
    <row r="194" spans="1:5">
      <c r="A194" s="95">
        <v>46002</v>
      </c>
      <c r="B194" s="66">
        <v>220.971</v>
      </c>
      <c r="C194" s="66">
        <v>235.85</v>
      </c>
      <c r="D194" s="66">
        <f t="shared" ref="D194:D257" si="3">B194-C194</f>
        <v>-14.878999999999991</v>
      </c>
      <c r="E194" s="66"/>
    </row>
    <row r="195" spans="1:5">
      <c r="A195" s="95">
        <v>46003</v>
      </c>
      <c r="B195" s="66">
        <v>219.476</v>
      </c>
      <c r="C195" s="66">
        <v>232.06</v>
      </c>
      <c r="D195" s="66">
        <f t="shared" si="3"/>
        <v>-12.584000000000003</v>
      </c>
      <c r="E195" s="66"/>
    </row>
    <row r="196" spans="1:5">
      <c r="A196" s="95">
        <v>46006</v>
      </c>
      <c r="B196" s="66">
        <v>220.69499999999999</v>
      </c>
      <c r="C196" s="66">
        <v>230.19</v>
      </c>
      <c r="D196" s="66">
        <f t="shared" si="3"/>
        <v>-9.4950000000000045</v>
      </c>
      <c r="E196" s="66"/>
    </row>
    <row r="197" spans="1:5">
      <c r="A197" s="95">
        <v>46007</v>
      </c>
      <c r="B197" s="66">
        <v>220.636</v>
      </c>
      <c r="C197" s="66">
        <v>233.06</v>
      </c>
      <c r="D197" s="66">
        <f t="shared" si="3"/>
        <v>-12.424000000000007</v>
      </c>
      <c r="E197" s="66"/>
    </row>
    <row r="198" spans="1:5">
      <c r="A198" s="95">
        <v>46008</v>
      </c>
      <c r="B198" s="66">
        <v>220.852</v>
      </c>
      <c r="C198" s="66">
        <v>234.23</v>
      </c>
      <c r="D198" s="66">
        <f t="shared" si="3"/>
        <v>-13.377999999999986</v>
      </c>
      <c r="E198" s="66"/>
    </row>
    <row r="199" spans="1:5">
      <c r="A199" s="95">
        <v>46009</v>
      </c>
      <c r="B199" s="66">
        <v>221.697</v>
      </c>
      <c r="C199" s="66">
        <v>236.28</v>
      </c>
      <c r="D199" s="66">
        <f t="shared" si="3"/>
        <v>-14.582999999999998</v>
      </c>
      <c r="E199" s="66"/>
    </row>
    <row r="200" spans="1:5">
      <c r="A200" s="95">
        <v>46010</v>
      </c>
      <c r="B200" s="66">
        <v>219.27799999999999</v>
      </c>
      <c r="C200" s="66">
        <v>233.21</v>
      </c>
      <c r="D200" s="66">
        <f t="shared" si="3"/>
        <v>-13.932000000000016</v>
      </c>
      <c r="E200" s="66"/>
    </row>
    <row r="201" spans="1:5">
      <c r="A201" s="95">
        <v>46013</v>
      </c>
      <c r="B201" s="66">
        <v>219.67500000000001</v>
      </c>
      <c r="C201" s="66">
        <v>231.82</v>
      </c>
      <c r="D201" s="66">
        <f t="shared" si="3"/>
        <v>-12.144999999999982</v>
      </c>
      <c r="E201" s="66"/>
    </row>
    <row r="202" spans="1:5">
      <c r="A202" s="95">
        <v>46014</v>
      </c>
      <c r="B202" s="66">
        <v>216.33199999999999</v>
      </c>
      <c r="C202" s="66">
        <v>231.97</v>
      </c>
      <c r="D202" s="66">
        <f t="shared" si="3"/>
        <v>-15.638000000000005</v>
      </c>
      <c r="E202" s="66"/>
    </row>
    <row r="203" spans="1:5">
      <c r="A203" s="95">
        <v>46015</v>
      </c>
      <c r="B203" s="66">
        <v>218.36199999999999</v>
      </c>
      <c r="C203" s="66">
        <v>234.51</v>
      </c>
      <c r="D203" s="66">
        <f t="shared" si="3"/>
        <v>-16.147999999999996</v>
      </c>
      <c r="E203" s="66"/>
    </row>
    <row r="204" spans="1:5">
      <c r="A204" s="95">
        <v>46017</v>
      </c>
      <c r="B204" s="66">
        <v>219.93100000000001</v>
      </c>
      <c r="C204" s="66">
        <v>234.12</v>
      </c>
      <c r="D204" s="66">
        <f t="shared" si="3"/>
        <v>-14.188999999999993</v>
      </c>
      <c r="E204" s="66"/>
    </row>
    <row r="205" spans="1:5">
      <c r="A205" s="95">
        <v>46020</v>
      </c>
      <c r="B205" s="66">
        <v>220.006</v>
      </c>
      <c r="C205" s="66">
        <v>235.08</v>
      </c>
      <c r="D205" s="66">
        <f t="shared" si="3"/>
        <v>-15.074000000000012</v>
      </c>
      <c r="E205" s="66"/>
    </row>
    <row r="206" spans="1:5">
      <c r="A206" s="95">
        <v>46021</v>
      </c>
      <c r="B206" s="66">
        <v>217.77600000000001</v>
      </c>
      <c r="C206" s="66">
        <v>234.83</v>
      </c>
      <c r="D206" s="66">
        <f t="shared" si="3"/>
        <v>-17.054000000000002</v>
      </c>
      <c r="E206" s="66"/>
    </row>
    <row r="207" spans="1:5">
      <c r="A207" s="95">
        <v>46022</v>
      </c>
      <c r="B207" s="66">
        <v>217.577</v>
      </c>
      <c r="C207" s="66">
        <v>231.44</v>
      </c>
      <c r="D207" s="66">
        <f t="shared" si="3"/>
        <v>-13.863</v>
      </c>
      <c r="E207" s="66"/>
    </row>
    <row r="208" spans="1:5">
      <c r="A208" s="95">
        <v>46024</v>
      </c>
      <c r="B208" s="66">
        <v>217.75800000000001</v>
      </c>
      <c r="C208" s="66">
        <v>229.87</v>
      </c>
      <c r="D208" s="66">
        <f t="shared" si="3"/>
        <v>-12.111999999999995</v>
      </c>
      <c r="E208" s="66"/>
    </row>
    <row r="209" spans="1:5">
      <c r="A209" s="95">
        <v>46027</v>
      </c>
      <c r="B209" s="66">
        <v>218.11</v>
      </c>
      <c r="C209" s="66">
        <v>227.76</v>
      </c>
      <c r="D209" s="66">
        <f t="shared" si="3"/>
        <v>-9.6499999999999773</v>
      </c>
      <c r="E209" s="66"/>
    </row>
    <row r="210" spans="1:5">
      <c r="A210" s="95">
        <v>46028</v>
      </c>
      <c r="B210" s="66">
        <v>216.44399999999999</v>
      </c>
      <c r="C210" s="66">
        <v>227.92</v>
      </c>
      <c r="D210" s="66">
        <f t="shared" si="3"/>
        <v>-11.475999999999999</v>
      </c>
      <c r="E210" s="66"/>
    </row>
    <row r="211" spans="1:5">
      <c r="A211" s="95">
        <v>46029</v>
      </c>
      <c r="B211" s="66">
        <v>218.059</v>
      </c>
      <c r="C211" s="66">
        <v>228.5</v>
      </c>
      <c r="D211" s="66">
        <f t="shared" si="3"/>
        <v>-10.441000000000003</v>
      </c>
      <c r="E211" s="66"/>
    </row>
    <row r="212" spans="1:5">
      <c r="A212" s="95">
        <v>46030</v>
      </c>
      <c r="B212" s="66">
        <v>217.19300000000001</v>
      </c>
      <c r="C212" s="66">
        <v>230.82</v>
      </c>
      <c r="D212" s="66">
        <f t="shared" si="3"/>
        <v>-13.626999999999981</v>
      </c>
      <c r="E212" s="66"/>
    </row>
    <row r="213" spans="1:5">
      <c r="A213" s="95">
        <v>46031</v>
      </c>
      <c r="B213" s="66">
        <v>214.405</v>
      </c>
      <c r="C213" s="66">
        <v>230.16</v>
      </c>
      <c r="D213" s="66">
        <f t="shared" si="3"/>
        <v>-15.754999999999995</v>
      </c>
      <c r="E213" s="66"/>
    </row>
    <row r="214" spans="1:5">
      <c r="A214" s="95">
        <v>46034</v>
      </c>
      <c r="B214" s="66">
        <v>213.613</v>
      </c>
      <c r="C214" s="66">
        <v>230.63</v>
      </c>
      <c r="D214" s="66">
        <f t="shared" si="3"/>
        <v>-17.016999999999996</v>
      </c>
      <c r="E214" s="66"/>
    </row>
    <row r="215" spans="1:5">
      <c r="A215" s="95">
        <v>46035</v>
      </c>
      <c r="B215" s="66">
        <v>210.62700000000001</v>
      </c>
      <c r="C215" s="66">
        <v>231.71</v>
      </c>
      <c r="D215" s="66">
        <f t="shared" si="3"/>
        <v>-21.082999999999998</v>
      </c>
      <c r="E215" s="66"/>
    </row>
    <row r="216" spans="1:5">
      <c r="A216" s="95">
        <v>46036</v>
      </c>
      <c r="B216" s="66">
        <v>214.80799999999999</v>
      </c>
      <c r="C216" s="66">
        <v>234.72</v>
      </c>
      <c r="D216" s="66">
        <f t="shared" si="3"/>
        <v>-19.912000000000006</v>
      </c>
      <c r="E216" s="66"/>
    </row>
    <row r="217" spans="1:5">
      <c r="A217" s="95">
        <v>46037</v>
      </c>
      <c r="B217" s="66">
        <v>210.17400000000001</v>
      </c>
      <c r="C217" s="66">
        <v>229.34</v>
      </c>
      <c r="D217" s="66">
        <f t="shared" si="3"/>
        <v>-19.165999999999997</v>
      </c>
      <c r="E217" s="66"/>
    </row>
    <row r="218" spans="1:5">
      <c r="A218" s="95">
        <v>46038</v>
      </c>
      <c r="B218" s="66">
        <v>209.22399999999999</v>
      </c>
      <c r="C218" s="66">
        <v>226.36</v>
      </c>
      <c r="D218" s="66">
        <f t="shared" si="3"/>
        <v>-17.136000000000024</v>
      </c>
      <c r="E218" s="66"/>
    </row>
    <row r="219" spans="1:5">
      <c r="A219" s="95">
        <v>46042</v>
      </c>
      <c r="B219" s="66">
        <v>207.22200000000001</v>
      </c>
      <c r="C219" s="66">
        <v>228.45</v>
      </c>
      <c r="D219" s="66">
        <f t="shared" si="3"/>
        <v>-21.22799999999998</v>
      </c>
      <c r="E219" s="66"/>
    </row>
    <row r="220" spans="1:5">
      <c r="A220" s="95">
        <v>46043</v>
      </c>
      <c r="B220" s="66">
        <v>206.685</v>
      </c>
      <c r="C220" s="66">
        <v>226.98</v>
      </c>
      <c r="D220" s="66">
        <f t="shared" si="3"/>
        <v>-20.294999999999987</v>
      </c>
      <c r="E220" s="66"/>
    </row>
    <row r="221" spans="1:5">
      <c r="A221" s="95">
        <v>46044</v>
      </c>
      <c r="B221" s="66">
        <v>201.52500000000001</v>
      </c>
      <c r="C221" s="66">
        <v>224.25</v>
      </c>
      <c r="D221" s="66">
        <f t="shared" si="3"/>
        <v>-22.724999999999994</v>
      </c>
      <c r="E221" s="66"/>
    </row>
    <row r="222" spans="1:5">
      <c r="A222" s="95">
        <v>46045</v>
      </c>
      <c r="B222" s="66">
        <v>205.18199999999999</v>
      </c>
      <c r="C222" s="66">
        <v>224.19</v>
      </c>
      <c r="D222" s="66">
        <f t="shared" si="3"/>
        <v>-19.00800000000001</v>
      </c>
      <c r="E222" s="66"/>
    </row>
    <row r="223" spans="1:5">
      <c r="A223" s="95">
        <v>46048</v>
      </c>
      <c r="B223" s="66">
        <v>203.304</v>
      </c>
      <c r="C223" s="66">
        <v>222.8</v>
      </c>
      <c r="D223" s="66">
        <f t="shared" si="3"/>
        <v>-19.496000000000009</v>
      </c>
      <c r="E223" s="66"/>
    </row>
    <row r="224" spans="1:5">
      <c r="A224" s="95">
        <v>46049</v>
      </c>
      <c r="B224" s="66">
        <v>203.976</v>
      </c>
      <c r="C224" s="66">
        <v>221.77</v>
      </c>
      <c r="D224" s="66">
        <f t="shared" si="3"/>
        <v>-17.794000000000011</v>
      </c>
      <c r="E224" s="66"/>
    </row>
    <row r="225" spans="1:5">
      <c r="A225" s="95">
        <v>46050</v>
      </c>
      <c r="B225" s="66">
        <v>203.595</v>
      </c>
      <c r="C225" s="66">
        <v>222.43</v>
      </c>
      <c r="D225" s="66">
        <f t="shared" si="3"/>
        <v>-18.835000000000008</v>
      </c>
      <c r="E225" s="66"/>
    </row>
    <row r="226" spans="1:5">
      <c r="A226" s="95">
        <v>46051</v>
      </c>
      <c r="B226" s="66">
        <v>208.54599999999999</v>
      </c>
      <c r="C226" s="66">
        <v>224.44</v>
      </c>
      <c r="D226" s="66">
        <f t="shared" si="3"/>
        <v>-15.894000000000005</v>
      </c>
      <c r="E226" s="66"/>
    </row>
    <row r="227" spans="1:5">
      <c r="A227" s="95">
        <v>46052</v>
      </c>
      <c r="B227" s="66">
        <v>211.99600000000001</v>
      </c>
      <c r="C227" s="66">
        <v>222.61</v>
      </c>
      <c r="D227" s="66">
        <f t="shared" si="3"/>
        <v>-10.614000000000004</v>
      </c>
      <c r="E227" s="66"/>
    </row>
    <row r="228" spans="1:5">
      <c r="A228" s="95">
        <v>46055</v>
      </c>
      <c r="B228" s="66">
        <v>212.07599999999999</v>
      </c>
      <c r="C228" s="66">
        <v>219.76</v>
      </c>
      <c r="D228" s="66">
        <f t="shared" si="3"/>
        <v>-7.6839999999999975</v>
      </c>
      <c r="E228" s="66"/>
    </row>
    <row r="229" spans="1:5">
      <c r="A229" s="95">
        <v>46056</v>
      </c>
      <c r="B229" s="66">
        <v>210.822</v>
      </c>
      <c r="C229" s="66">
        <v>221.07</v>
      </c>
      <c r="D229" s="66">
        <f t="shared" si="3"/>
        <v>-10.24799999999999</v>
      </c>
      <c r="E229" s="66"/>
    </row>
    <row r="230" spans="1:5">
      <c r="A230" s="95">
        <v>46057</v>
      </c>
      <c r="B230" s="66">
        <v>213.39599999999999</v>
      </c>
      <c r="C230" s="66">
        <v>218.85</v>
      </c>
      <c r="D230" s="66">
        <f t="shared" si="3"/>
        <v>-5.4540000000000077</v>
      </c>
      <c r="E230" s="66"/>
    </row>
    <row r="231" spans="1:5">
      <c r="A231" s="95">
        <v>46058</v>
      </c>
      <c r="B231" s="66">
        <v>220.41300000000001</v>
      </c>
      <c r="C231" s="66">
        <v>226.09</v>
      </c>
      <c r="D231" s="66">
        <f t="shared" si="3"/>
        <v>-5.6769999999999925</v>
      </c>
      <c r="E231" s="66"/>
    </row>
    <row r="232" spans="1:5">
      <c r="A232" s="95">
        <v>46059</v>
      </c>
      <c r="B232" s="66">
        <v>218.77</v>
      </c>
      <c r="C232" s="66">
        <v>223.11</v>
      </c>
      <c r="D232" s="66">
        <f t="shared" si="3"/>
        <v>-4.3400000000000034</v>
      </c>
      <c r="E232" s="66"/>
    </row>
    <row r="233" spans="1:5">
      <c r="A233" s="95">
        <v>46062</v>
      </c>
      <c r="B233" s="66">
        <v>213.95500000000001</v>
      </c>
      <c r="C233" s="66">
        <v>221.55</v>
      </c>
      <c r="D233" s="66">
        <f t="shared" si="3"/>
        <v>-7.5949999999999989</v>
      </c>
      <c r="E233" s="66"/>
    </row>
    <row r="234" spans="1:5">
      <c r="A234" s="95">
        <v>46063</v>
      </c>
      <c r="B234" s="66">
        <v>212.21600000000001</v>
      </c>
      <c r="C234" s="66">
        <v>222.72</v>
      </c>
      <c r="D234" s="66">
        <f t="shared" si="3"/>
        <v>-10.503999999999991</v>
      </c>
      <c r="E234" s="66"/>
    </row>
    <row r="235" spans="1:5">
      <c r="A235" s="95">
        <v>46064</v>
      </c>
      <c r="B235" s="66">
        <v>208.797</v>
      </c>
      <c r="C235" s="66">
        <v>219.83</v>
      </c>
      <c r="D235" s="66">
        <f t="shared" si="3"/>
        <v>-11.033000000000015</v>
      </c>
      <c r="E235" s="66"/>
    </row>
    <row r="236" spans="1:5">
      <c r="A236" s="95">
        <v>46065</v>
      </c>
      <c r="B236" s="66">
        <v>212.233</v>
      </c>
      <c r="C236" s="66">
        <v>222.77</v>
      </c>
      <c r="D236" s="66">
        <f t="shared" si="3"/>
        <v>-10.537000000000006</v>
      </c>
      <c r="E236" s="66"/>
    </row>
    <row r="237" spans="1:5">
      <c r="A237" s="95">
        <v>46066</v>
      </c>
      <c r="B237" s="66">
        <v>207.798</v>
      </c>
      <c r="C237" s="66">
        <v>225.23</v>
      </c>
      <c r="D237" s="66">
        <f t="shared" si="3"/>
        <v>-17.431999999999988</v>
      </c>
      <c r="E237" s="66"/>
    </row>
    <row r="238" spans="1:5">
      <c r="A238" s="95">
        <v>46070</v>
      </c>
      <c r="B238" s="66">
        <v>209.16800000000001</v>
      </c>
      <c r="C238" s="66">
        <v>221.95</v>
      </c>
      <c r="D238" s="66">
        <f t="shared" si="3"/>
        <v>-12.781999999999982</v>
      </c>
      <c r="E238" s="66"/>
    </row>
    <row r="239" spans="1:5">
      <c r="A239" s="95">
        <v>46071</v>
      </c>
      <c r="B239" s="66">
        <v>206.422</v>
      </c>
      <c r="C239" s="66">
        <v>220.01</v>
      </c>
      <c r="D239" s="66">
        <f t="shared" si="3"/>
        <v>-13.587999999999994</v>
      </c>
      <c r="E239" s="66"/>
    </row>
    <row r="240" spans="1:5">
      <c r="A240" s="95">
        <v>46072</v>
      </c>
      <c r="B240" s="66">
        <v>207.40799999999999</v>
      </c>
      <c r="C240" s="66">
        <v>223.12</v>
      </c>
      <c r="D240" s="66">
        <f t="shared" si="3"/>
        <v>-15.712000000000018</v>
      </c>
      <c r="E240" s="66"/>
    </row>
    <row r="241" spans="1:5">
      <c r="A241" s="95">
        <v>46073</v>
      </c>
      <c r="B241" s="66">
        <v>208.65600000000001</v>
      </c>
      <c r="C241" s="66">
        <v>222.02</v>
      </c>
      <c r="D241" s="66">
        <f t="shared" si="3"/>
        <v>-13.364000000000004</v>
      </c>
      <c r="E241" s="66"/>
    </row>
    <row r="242" spans="1:5">
      <c r="A242" s="95">
        <v>46076</v>
      </c>
      <c r="B242" s="66">
        <v>211.62299999999999</v>
      </c>
      <c r="C242" s="66">
        <v>225.2</v>
      </c>
      <c r="D242" s="66">
        <f t="shared" si="3"/>
        <v>-13.576999999999998</v>
      </c>
      <c r="E242" s="66"/>
    </row>
    <row r="243" spans="1:5">
      <c r="A243" s="95">
        <v>46077</v>
      </c>
      <c r="B243" s="66">
        <v>210.46700000000001</v>
      </c>
      <c r="C243" s="66">
        <v>225.66</v>
      </c>
      <c r="D243" s="66">
        <f t="shared" si="3"/>
        <v>-15.192999999999984</v>
      </c>
      <c r="E243" s="66"/>
    </row>
    <row r="244" spans="1:5">
      <c r="A244" s="95">
        <v>46078</v>
      </c>
      <c r="B244" s="66">
        <v>207.34</v>
      </c>
      <c r="C244" s="66">
        <v>224.08</v>
      </c>
      <c r="D244" s="66">
        <f t="shared" si="3"/>
        <v>-16.740000000000009</v>
      </c>
      <c r="E244" s="66"/>
    </row>
    <row r="245" spans="1:5">
      <c r="A245" s="95">
        <v>46079</v>
      </c>
      <c r="B245" s="66">
        <v>211.35400000000001</v>
      </c>
      <c r="C245" s="66">
        <v>229.26</v>
      </c>
      <c r="D245" s="66">
        <f t="shared" si="3"/>
        <v>-17.905999999999977</v>
      </c>
      <c r="E245" s="66"/>
    </row>
    <row r="246" spans="1:5">
      <c r="A246" s="95">
        <v>46080</v>
      </c>
      <c r="B246" s="66">
        <v>218.316</v>
      </c>
      <c r="C246" s="66">
        <v>236.06</v>
      </c>
      <c r="D246" s="66">
        <f t="shared" si="3"/>
        <v>-17.744</v>
      </c>
      <c r="E246" s="66"/>
    </row>
    <row r="247" spans="1:5">
      <c r="A247" s="95">
        <v>46083</v>
      </c>
      <c r="B247" s="66">
        <v>213.274</v>
      </c>
      <c r="C247" s="66">
        <v>235.53</v>
      </c>
      <c r="D247" s="66">
        <f t="shared" si="3"/>
        <v>-22.256</v>
      </c>
      <c r="E247" s="66"/>
    </row>
    <row r="248" spans="1:5">
      <c r="A248" s="95">
        <v>46084</v>
      </c>
      <c r="B248" s="66">
        <v>217.471</v>
      </c>
      <c r="C248" s="66">
        <v>242.38</v>
      </c>
      <c r="D248" s="66">
        <f t="shared" si="3"/>
        <v>-24.908999999999992</v>
      </c>
      <c r="E248" s="66"/>
    </row>
    <row r="249" spans="1:5">
      <c r="A249" s="95">
        <v>46085</v>
      </c>
      <c r="B249" s="66">
        <v>212.386</v>
      </c>
      <c r="C249" s="66">
        <v>233.13</v>
      </c>
      <c r="D249" s="66">
        <f t="shared" si="3"/>
        <v>-20.744</v>
      </c>
      <c r="E249" s="66"/>
    </row>
    <row r="250" spans="1:5">
      <c r="A250" s="95">
        <v>46086</v>
      </c>
      <c r="B250" s="66">
        <v>208.84899999999999</v>
      </c>
      <c r="C250" s="66">
        <v>232.59</v>
      </c>
      <c r="D250" s="66">
        <f t="shared" si="3"/>
        <v>-23.741000000000014</v>
      </c>
      <c r="E250" s="66"/>
    </row>
    <row r="251" spans="1:5">
      <c r="A251" s="95">
        <v>46087</v>
      </c>
      <c r="B251" s="66">
        <v>215.16499999999999</v>
      </c>
      <c r="C251" s="66">
        <v>238.91</v>
      </c>
      <c r="D251" s="66">
        <f t="shared" si="3"/>
        <v>-23.745000000000005</v>
      </c>
      <c r="E251" s="66"/>
    </row>
    <row r="252" spans="1:5">
      <c r="A252" s="95">
        <v>46090</v>
      </c>
      <c r="B252" s="66">
        <v>226.25700000000001</v>
      </c>
      <c r="C252" s="66">
        <v>247.15</v>
      </c>
      <c r="D252" s="66">
        <f t="shared" si="3"/>
        <v>-20.893000000000001</v>
      </c>
      <c r="E252" s="66"/>
    </row>
    <row r="253" spans="1:5">
      <c r="A253" s="95">
        <v>46091</v>
      </c>
      <c r="B253" s="66">
        <v>226.13399999999999</v>
      </c>
      <c r="C253" s="66">
        <v>233.09</v>
      </c>
      <c r="D253" s="66">
        <f t="shared" si="3"/>
        <v>-6.9560000000000173</v>
      </c>
      <c r="E253" s="66"/>
    </row>
    <row r="254" spans="1:5">
      <c r="A254" s="95">
        <v>46092</v>
      </c>
      <c r="B254" s="66">
        <v>218.84899999999999</v>
      </c>
      <c r="C254" s="66">
        <v>230.19</v>
      </c>
      <c r="D254" s="66">
        <f t="shared" si="3"/>
        <v>-11.341000000000008</v>
      </c>
      <c r="E254" s="66"/>
    </row>
    <row r="255" spans="1:5">
      <c r="A255" s="95">
        <v>46093</v>
      </c>
      <c r="B255" s="66">
        <v>221.536</v>
      </c>
      <c r="C255" s="66">
        <v>233.49</v>
      </c>
      <c r="D255" s="66">
        <f t="shared" si="3"/>
        <v>-11.954000000000008</v>
      </c>
      <c r="E255" s="66"/>
    </row>
    <row r="256" spans="1:5">
      <c r="A256" s="95">
        <v>46094</v>
      </c>
      <c r="B256" s="66">
        <v>224</v>
      </c>
      <c r="C256" s="66">
        <v>239.18</v>
      </c>
      <c r="D256" s="66">
        <f t="shared" si="3"/>
        <v>-15.180000000000007</v>
      </c>
      <c r="E256" s="66"/>
    </row>
    <row r="257" spans="1:5">
      <c r="A257" s="95">
        <v>46097</v>
      </c>
      <c r="B257" s="66">
        <v>228</v>
      </c>
      <c r="C257" s="66">
        <v>245.55</v>
      </c>
      <c r="D257" s="66">
        <f t="shared" si="3"/>
        <v>-17.550000000000011</v>
      </c>
      <c r="E257" s="66"/>
    </row>
    <row r="258" spans="1:5">
      <c r="A258" s="95">
        <v>46098</v>
      </c>
      <c r="B258" s="66">
        <v>228.73</v>
      </c>
      <c r="C258" s="66">
        <v>244.08</v>
      </c>
      <c r="D258" s="66">
        <f t="shared" ref="D258:D321" si="4">B258-C258</f>
        <v>-15.350000000000023</v>
      </c>
      <c r="E258" s="66"/>
    </row>
    <row r="259" spans="1:5">
      <c r="A259" s="95">
        <v>46099</v>
      </c>
      <c r="B259" s="66">
        <v>227.5</v>
      </c>
      <c r="C259" s="66">
        <v>240.27</v>
      </c>
      <c r="D259" s="66">
        <f t="shared" si="4"/>
        <v>-12.77000000000001</v>
      </c>
      <c r="E259" s="66"/>
    </row>
    <row r="260" spans="1:5">
      <c r="A260" s="95">
        <v>46100</v>
      </c>
      <c r="B260" s="66">
        <v>227.7</v>
      </c>
      <c r="C260" s="66">
        <v>249.66</v>
      </c>
      <c r="D260" s="66">
        <f t="shared" si="4"/>
        <v>-21.960000000000008</v>
      </c>
      <c r="E260" s="66"/>
    </row>
    <row r="261" spans="1:5">
      <c r="A261" s="95">
        <v>46101</v>
      </c>
      <c r="B261" s="66">
        <v>227.9</v>
      </c>
      <c r="C261" s="66">
        <v>248.7</v>
      </c>
      <c r="D261" s="66">
        <f t="shared" si="4"/>
        <v>-20.799999999999983</v>
      </c>
      <c r="E261" s="66"/>
    </row>
    <row r="262" spans="1:5">
      <c r="A262" s="95">
        <v>46104</v>
      </c>
      <c r="B262" s="66">
        <v>245.72200000000001</v>
      </c>
      <c r="C262" s="66">
        <v>250.43</v>
      </c>
      <c r="D262" s="66">
        <f t="shared" si="4"/>
        <v>-4.7079999999999984</v>
      </c>
      <c r="E262" s="66"/>
    </row>
    <row r="263" spans="1:5">
      <c r="A263" s="95">
        <v>46105</v>
      </c>
      <c r="B263" s="66">
        <v>239.19399999999999</v>
      </c>
      <c r="C263" s="66">
        <v>248.65</v>
      </c>
      <c r="D263" s="66">
        <f t="shared" si="4"/>
        <v>-9.4560000000000173</v>
      </c>
      <c r="E263" s="66"/>
    </row>
    <row r="264" spans="1:5">
      <c r="A264" s="95">
        <v>46106</v>
      </c>
      <c r="B264" s="66">
        <v>235.16200000000001</v>
      </c>
      <c r="C264" s="66">
        <v>245.08</v>
      </c>
      <c r="D264" s="66">
        <f t="shared" si="4"/>
        <v>-9.9180000000000064</v>
      </c>
      <c r="E264" s="66"/>
    </row>
    <row r="265" spans="1:5">
      <c r="A265" s="95">
        <v>46107</v>
      </c>
      <c r="B265" s="66">
        <v>239.316</v>
      </c>
      <c r="C265" s="66">
        <v>243.18</v>
      </c>
      <c r="D265" s="66">
        <f t="shared" si="4"/>
        <v>-3.8640000000000043</v>
      </c>
      <c r="E265" s="66"/>
    </row>
    <row r="266" spans="1:5">
      <c r="A266" s="95">
        <v>46108</v>
      </c>
      <c r="B266" s="66">
        <v>245.72200000000001</v>
      </c>
      <c r="C266" s="66">
        <v>253.08</v>
      </c>
      <c r="D266" s="66">
        <f t="shared" si="4"/>
        <v>-7.3580000000000041</v>
      </c>
      <c r="E266" s="66"/>
    </row>
    <row r="267" spans="1:5">
      <c r="A267" s="95">
        <v>46111</v>
      </c>
      <c r="B267" s="66">
        <v>258.00200000000001</v>
      </c>
      <c r="C267" s="66">
        <v>261.58999999999997</v>
      </c>
      <c r="D267" s="66">
        <f t="shared" si="4"/>
        <v>-3.5879999999999654</v>
      </c>
      <c r="E267" s="66"/>
    </row>
    <row r="268" spans="1:5">
      <c r="A268" s="95">
        <v>46112</v>
      </c>
      <c r="B268" s="66">
        <v>261.05700000000002</v>
      </c>
      <c r="C268" s="66">
        <v>261.02999999999997</v>
      </c>
      <c r="D268" s="66">
        <f t="shared" si="4"/>
        <v>2.7000000000043656E-2</v>
      </c>
      <c r="E268" s="66"/>
    </row>
    <row r="269" spans="1:5">
      <c r="A269" s="95">
        <v>46113</v>
      </c>
      <c r="B269" s="66">
        <v>254.06100000000001</v>
      </c>
      <c r="C269" s="66">
        <v>251.26</v>
      </c>
      <c r="D269" s="66">
        <f t="shared" si="4"/>
        <v>2.8010000000000161</v>
      </c>
      <c r="E269" s="66"/>
    </row>
    <row r="270" spans="1:5">
      <c r="A270" s="95">
        <v>46114</v>
      </c>
      <c r="B270" s="66">
        <v>253.31299999999999</v>
      </c>
      <c r="C270" s="66">
        <v>255.38</v>
      </c>
      <c r="D270" s="66">
        <f t="shared" si="4"/>
        <v>-2.0670000000000073</v>
      </c>
      <c r="E270" s="66"/>
    </row>
    <row r="271" spans="1:5">
      <c r="A271" s="95">
        <v>46115</v>
      </c>
      <c r="B271" s="66">
        <v>254.102</v>
      </c>
      <c r="C271" s="66">
        <v>252.74</v>
      </c>
      <c r="D271" s="66">
        <f t="shared" si="4"/>
        <v>1.3619999999999948</v>
      </c>
      <c r="E271" s="66"/>
    </row>
    <row r="272" spans="1:5">
      <c r="A272" s="95">
        <v>46118</v>
      </c>
      <c r="B272" s="66">
        <v>250.43899999999999</v>
      </c>
      <c r="C272" s="66">
        <v>252.97</v>
      </c>
      <c r="D272" s="66">
        <f t="shared" si="4"/>
        <v>-2.5310000000000059</v>
      </c>
      <c r="E272" s="66"/>
    </row>
    <row r="273" spans="1:5">
      <c r="A273" s="95">
        <v>46119</v>
      </c>
      <c r="B273" s="66">
        <v>256.76600000000002</v>
      </c>
      <c r="C273" s="66">
        <v>257.25</v>
      </c>
      <c r="D273" s="66">
        <f t="shared" si="4"/>
        <v>-0.48399999999998045</v>
      </c>
      <c r="E273" s="66"/>
    </row>
    <row r="274" spans="1:5">
      <c r="A274" s="95">
        <v>46120</v>
      </c>
      <c r="B274" s="66">
        <v>241.15299999999999</v>
      </c>
      <c r="C274" s="66">
        <v>238.23</v>
      </c>
      <c r="D274" s="66">
        <f t="shared" si="4"/>
        <v>2.9230000000000018</v>
      </c>
      <c r="E274" s="66"/>
    </row>
    <row r="275" spans="1:5">
      <c r="A275" s="95">
        <v>46121</v>
      </c>
      <c r="B275" s="66">
        <v>242.239</v>
      </c>
      <c r="C275" s="66">
        <v>237.31</v>
      </c>
      <c r="D275" s="66">
        <f t="shared" si="4"/>
        <v>4.929000000000002</v>
      </c>
      <c r="E275" s="66"/>
    </row>
    <row r="276" spans="1:5">
      <c r="A276" s="95">
        <v>46122</v>
      </c>
      <c r="B276" s="66">
        <v>238.922</v>
      </c>
      <c r="C276" s="66">
        <v>230.7</v>
      </c>
      <c r="D276" s="66">
        <f t="shared" si="4"/>
        <v>8.2220000000000084</v>
      </c>
      <c r="E276" s="66"/>
    </row>
    <row r="277" spans="1:5">
      <c r="A277" s="95">
        <v>46125</v>
      </c>
      <c r="B277" s="66">
        <v>234.369</v>
      </c>
      <c r="C277" s="66">
        <v>231.41</v>
      </c>
      <c r="D277" s="66">
        <f t="shared" si="4"/>
        <v>2.9590000000000032</v>
      </c>
      <c r="E277" s="66"/>
    </row>
    <row r="278" spans="1:5">
      <c r="A278" s="95">
        <v>46126</v>
      </c>
      <c r="B278" s="66">
        <v>229.393</v>
      </c>
      <c r="C278" s="66">
        <v>225.86</v>
      </c>
      <c r="D278" s="66">
        <f t="shared" si="4"/>
        <v>3.532999999999987</v>
      </c>
      <c r="E278" s="66"/>
    </row>
    <row r="279" spans="1:5">
      <c r="A279" s="95">
        <v>46127</v>
      </c>
      <c r="B279" s="66">
        <v>220.23500000000001</v>
      </c>
      <c r="C279" s="66">
        <v>222.33</v>
      </c>
      <c r="D279" s="66">
        <f t="shared" si="4"/>
        <v>-2.0949999999999989</v>
      </c>
      <c r="E279" s="66"/>
    </row>
    <row r="280" spans="1:5">
      <c r="A280" s="95">
        <v>46128</v>
      </c>
      <c r="B280" s="66">
        <v>212.32900000000001</v>
      </c>
      <c r="C280" s="66">
        <v>221.48</v>
      </c>
      <c r="D280" s="66">
        <f t="shared" si="4"/>
        <v>-9.150999999999982</v>
      </c>
      <c r="E280" s="66"/>
    </row>
    <row r="281" spans="1:5">
      <c r="A281" s="95">
        <v>46129</v>
      </c>
      <c r="B281" s="66">
        <v>210.80600000000001</v>
      </c>
      <c r="C281" s="66">
        <v>220.68</v>
      </c>
      <c r="D281" s="66">
        <f t="shared" si="4"/>
        <v>-9.8739999999999952</v>
      </c>
      <c r="E281" s="66"/>
    </row>
    <row r="282" spans="1:5">
      <c r="A282" s="95">
        <v>46132</v>
      </c>
      <c r="B282" s="66">
        <v>208.60300000000001</v>
      </c>
      <c r="C282" s="66">
        <v>221.53</v>
      </c>
      <c r="D282" s="66">
        <f t="shared" si="4"/>
        <v>-12.926999999999992</v>
      </c>
      <c r="E282" s="66"/>
    </row>
    <row r="283" spans="1:5">
      <c r="A283" s="95">
        <v>46133</v>
      </c>
      <c r="B283" s="66">
        <v>205.25299999999999</v>
      </c>
      <c r="C283" s="66">
        <v>219.24</v>
      </c>
      <c r="D283" s="66">
        <f t="shared" si="4"/>
        <v>-13.987000000000023</v>
      </c>
      <c r="E283" s="66"/>
    </row>
    <row r="284" spans="1:5">
      <c r="A284" s="95">
        <v>46134</v>
      </c>
      <c r="B284" s="66">
        <v>199.35499999999999</v>
      </c>
      <c r="C284" s="66">
        <v>218.68</v>
      </c>
      <c r="D284" s="66">
        <f t="shared" si="4"/>
        <v>-19.325000000000017</v>
      </c>
      <c r="E284" s="66"/>
    </row>
    <row r="285" spans="1:5">
      <c r="A285" s="95">
        <v>46135</v>
      </c>
      <c r="B285" s="66">
        <v>195.821</v>
      </c>
      <c r="C285" s="66">
        <v>220.54</v>
      </c>
      <c r="D285" s="66">
        <f t="shared" si="4"/>
        <v>-24.718999999999994</v>
      </c>
      <c r="E285" s="66"/>
    </row>
    <row r="286" spans="1:5">
      <c r="A286" s="95">
        <v>46136</v>
      </c>
      <c r="B286" s="66">
        <v>192.512</v>
      </c>
      <c r="C286" s="66">
        <v>224.3</v>
      </c>
      <c r="D286" s="66">
        <f t="shared" si="4"/>
        <v>-31.788000000000011</v>
      </c>
      <c r="E286" s="66"/>
    </row>
    <row r="287" spans="1:5">
      <c r="A287" s="95">
        <v>46139</v>
      </c>
      <c r="B287" s="66">
        <v>189.786</v>
      </c>
      <c r="C287" s="66">
        <v>224.09</v>
      </c>
      <c r="D287" s="66">
        <f t="shared" si="4"/>
        <v>-34.304000000000002</v>
      </c>
      <c r="E287" s="66"/>
    </row>
    <row r="288" spans="1:5">
      <c r="A288" s="95">
        <v>46140</v>
      </c>
      <c r="B288" s="66">
        <v>190.44900000000001</v>
      </c>
      <c r="C288" s="66">
        <v>227.15</v>
      </c>
      <c r="D288" s="66">
        <f t="shared" si="4"/>
        <v>-36.700999999999993</v>
      </c>
      <c r="E288" s="66"/>
    </row>
    <row r="289" spans="1:5">
      <c r="A289" s="95">
        <v>46143</v>
      </c>
      <c r="B289" s="66">
        <v>184.45099999999999</v>
      </c>
      <c r="C289" s="66">
        <v>221.4</v>
      </c>
      <c r="D289" s="66">
        <f t="shared" si="4"/>
        <v>-36.949000000000012</v>
      </c>
      <c r="E289" s="66"/>
    </row>
    <row r="290" spans="1:5">
      <c r="A290" s="95">
        <v>46146</v>
      </c>
      <c r="B290" s="66">
        <v>180.92500000000001</v>
      </c>
      <c r="C290" s="66">
        <v>219.98</v>
      </c>
      <c r="D290" s="66">
        <f t="shared" si="4"/>
        <v>-39.054999999999978</v>
      </c>
      <c r="E290" s="66"/>
    </row>
    <row r="291" spans="1:5">
      <c r="A291" s="95">
        <v>46147</v>
      </c>
      <c r="B291" s="66">
        <v>178.78899999999999</v>
      </c>
      <c r="C291" s="66">
        <v>218.63</v>
      </c>
      <c r="D291" s="66">
        <f t="shared" si="4"/>
        <v>-39.841000000000008</v>
      </c>
      <c r="E291" s="66"/>
    </row>
    <row r="292" spans="1:5">
      <c r="A292" s="95">
        <v>46148</v>
      </c>
      <c r="B292" s="66">
        <v>176.958</v>
      </c>
      <c r="C292" s="66">
        <v>216.45</v>
      </c>
      <c r="D292" s="66">
        <f t="shared" si="4"/>
        <v>-39.49199999999999</v>
      </c>
      <c r="E292" s="66"/>
    </row>
    <row r="293" spans="1:5">
      <c r="A293" s="95">
        <v>46149</v>
      </c>
      <c r="B293" s="66">
        <v>170.56100000000001</v>
      </c>
      <c r="C293" s="66">
        <v>214.44</v>
      </c>
      <c r="D293" s="66">
        <f t="shared" si="4"/>
        <v>-43.878999999999991</v>
      </c>
      <c r="E293" s="66"/>
    </row>
    <row r="294" spans="1:5">
      <c r="A294" s="95">
        <v>46150</v>
      </c>
      <c r="B294" s="66">
        <v>172.32599999999999</v>
      </c>
      <c r="C294" s="66">
        <v>216.19</v>
      </c>
      <c r="D294" s="66">
        <f t="shared" si="4"/>
        <v>-43.864000000000004</v>
      </c>
      <c r="E294" s="66"/>
    </row>
    <row r="295" spans="1:5">
      <c r="A295" s="95">
        <v>46153</v>
      </c>
      <c r="B295" s="66">
        <v>165.36099999999999</v>
      </c>
      <c r="C295" s="66">
        <v>213.53</v>
      </c>
      <c r="D295" s="66">
        <f t="shared" si="4"/>
        <v>-48.169000000000011</v>
      </c>
      <c r="E295" s="66"/>
    </row>
    <row r="296" spans="1:5">
      <c r="A296" s="95">
        <v>46154</v>
      </c>
      <c r="B296" s="66">
        <v>164.51599999999999</v>
      </c>
      <c r="C296" s="66">
        <v>214.57</v>
      </c>
      <c r="D296" s="66">
        <f t="shared" si="4"/>
        <v>-50.054000000000002</v>
      </c>
      <c r="E296" s="66"/>
    </row>
    <row r="297" spans="1:5">
      <c r="A297" s="95">
        <v>46155</v>
      </c>
      <c r="B297" s="66">
        <v>164.648</v>
      </c>
      <c r="C297" s="66">
        <v>215.64</v>
      </c>
      <c r="D297" s="66">
        <f t="shared" si="4"/>
        <v>-50.99199999999999</v>
      </c>
      <c r="E297" s="66"/>
    </row>
    <row r="298" spans="1:5">
      <c r="A298" s="95">
        <v>46156</v>
      </c>
      <c r="B298" s="66">
        <v>162.393</v>
      </c>
      <c r="C298" s="66">
        <v>214.35</v>
      </c>
      <c r="D298" s="66">
        <f t="shared" si="4"/>
        <v>-51.956999999999994</v>
      </c>
      <c r="E298" s="66"/>
    </row>
    <row r="299" spans="1:5">
      <c r="A299" s="95">
        <v>46157</v>
      </c>
      <c r="B299" s="66">
        <v>163.33500000000001</v>
      </c>
      <c r="C299" s="66">
        <v>216.01</v>
      </c>
      <c r="D299" s="66">
        <f t="shared" si="4"/>
        <v>-52.674999999999983</v>
      </c>
      <c r="E299" s="66"/>
    </row>
    <row r="300" spans="1:5">
      <c r="A300" s="95">
        <v>46160</v>
      </c>
      <c r="B300" s="66">
        <v>167.512</v>
      </c>
      <c r="C300" s="66">
        <v>220.71</v>
      </c>
      <c r="D300" s="66">
        <f t="shared" si="4"/>
        <v>-53.198000000000008</v>
      </c>
      <c r="E300" s="66"/>
    </row>
    <row r="301" spans="1:5">
      <c r="A301" s="95">
        <v>46161</v>
      </c>
      <c r="B301" s="66">
        <v>167.53299999999999</v>
      </c>
      <c r="C301" s="66">
        <v>221.57</v>
      </c>
      <c r="D301" s="66">
        <f t="shared" si="4"/>
        <v>-54.037000000000006</v>
      </c>
      <c r="E301" s="66"/>
    </row>
    <row r="302" spans="1:5">
      <c r="A302" s="95">
        <v>46162</v>
      </c>
      <c r="B302" s="66">
        <v>169.126</v>
      </c>
      <c r="C302" s="66">
        <v>223.77</v>
      </c>
      <c r="D302" s="66">
        <f t="shared" si="4"/>
        <v>-54.644000000000005</v>
      </c>
      <c r="E302" s="66"/>
    </row>
    <row r="303" spans="1:5">
      <c r="A303" s="95">
        <v>46163</v>
      </c>
      <c r="B303" s="66">
        <v>165.58699999999999</v>
      </c>
      <c r="C303" s="66">
        <v>224.74</v>
      </c>
      <c r="D303" s="66">
        <f t="shared" si="4"/>
        <v>-59.15300000000002</v>
      </c>
      <c r="E303" s="66"/>
    </row>
    <row r="304" spans="1:5">
      <c r="A304" s="95">
        <v>46164</v>
      </c>
      <c r="B304" s="66">
        <v>171.071</v>
      </c>
      <c r="C304" s="66">
        <v>220.81</v>
      </c>
      <c r="D304" s="66">
        <f t="shared" si="4"/>
        <v>-49.739000000000004</v>
      </c>
      <c r="E304" s="66"/>
    </row>
    <row r="305" spans="1:5">
      <c r="A305" s="95">
        <v>46168</v>
      </c>
      <c r="B305" s="66">
        <v>170.12700000000001</v>
      </c>
      <c r="C305" s="66">
        <v>221.83</v>
      </c>
      <c r="D305" s="66">
        <f t="shared" si="4"/>
        <v>-51.703000000000003</v>
      </c>
      <c r="E305" s="66"/>
    </row>
    <row r="306" spans="1:5">
      <c r="A306" s="95">
        <v>46169</v>
      </c>
      <c r="B306" s="66">
        <v>171.66300000000001</v>
      </c>
      <c r="C306" s="66">
        <v>218.48</v>
      </c>
      <c r="D306" s="66">
        <f t="shared" si="4"/>
        <v>-46.816999999999979</v>
      </c>
      <c r="E306" s="66"/>
    </row>
    <row r="307" spans="1:5">
      <c r="A307" s="95">
        <v>46170</v>
      </c>
      <c r="B307" s="66">
        <v>171.24600000000001</v>
      </c>
      <c r="C307" s="66">
        <v>217.99</v>
      </c>
      <c r="D307" s="66">
        <f t="shared" si="4"/>
        <v>-46.744</v>
      </c>
      <c r="E307" s="66"/>
    </row>
    <row r="308" spans="1:5">
      <c r="A308" s="95">
        <v>46171</v>
      </c>
      <c r="B308" s="66">
        <v>170.10900000000001</v>
      </c>
      <c r="C308" s="66">
        <v>214.56</v>
      </c>
      <c r="D308" s="66">
        <f t="shared" si="4"/>
        <v>-44.450999999999993</v>
      </c>
      <c r="E308" s="66"/>
    </row>
    <row r="309" spans="1:5">
      <c r="A309" s="95">
        <v>46174</v>
      </c>
      <c r="B309" s="66">
        <v>169.36199999999999</v>
      </c>
      <c r="C309" s="66">
        <v>218.75</v>
      </c>
      <c r="D309" s="66">
        <f t="shared" si="4"/>
        <v>-49.388000000000005</v>
      </c>
      <c r="E309" s="66"/>
    </row>
    <row r="310" spans="1:5">
      <c r="A310" s="95">
        <v>46175</v>
      </c>
      <c r="B310" s="66">
        <v>166.059</v>
      </c>
      <c r="C310" s="66">
        <v>214.92</v>
      </c>
      <c r="D310" s="66">
        <f t="shared" si="4"/>
        <v>-48.86099999999999</v>
      </c>
      <c r="E310" s="66"/>
    </row>
    <row r="311" spans="1:5">
      <c r="A311" s="95">
        <v>46176</v>
      </c>
      <c r="B311" s="66">
        <v>166.256</v>
      </c>
      <c r="C311" s="66">
        <v>215.27</v>
      </c>
      <c r="D311" s="66">
        <f t="shared" si="4"/>
        <v>-49.01400000000001</v>
      </c>
      <c r="E311" s="66"/>
    </row>
    <row r="312" spans="1:5">
      <c r="A312" s="95">
        <v>46177</v>
      </c>
      <c r="B312" s="66">
        <v>168.541</v>
      </c>
      <c r="C312" s="66">
        <v>215.85</v>
      </c>
      <c r="D312" s="66">
        <f t="shared" si="4"/>
        <v>-47.308999999999997</v>
      </c>
      <c r="E312" s="66"/>
    </row>
    <row r="313" spans="1:5">
      <c r="A313" s="95">
        <v>46178</v>
      </c>
      <c r="B313" s="66">
        <v>165.53</v>
      </c>
      <c r="C313" s="66">
        <v>215.24</v>
      </c>
      <c r="D313" s="66">
        <f t="shared" si="4"/>
        <v>-49.710000000000008</v>
      </c>
      <c r="E313" s="66"/>
    </row>
    <row r="314" spans="1:5">
      <c r="A314" s="95">
        <v>46181</v>
      </c>
      <c r="B314" s="66">
        <v>169.21</v>
      </c>
      <c r="C314" s="66">
        <v>216.36</v>
      </c>
      <c r="D314" s="66">
        <f t="shared" si="4"/>
        <v>-47.150000000000006</v>
      </c>
      <c r="E314" s="66"/>
    </row>
    <row r="315" spans="1:5">
      <c r="A315" s="95">
        <v>46182</v>
      </c>
      <c r="B315" s="66">
        <v>165.83099999999999</v>
      </c>
      <c r="C315" s="66">
        <v>218.77</v>
      </c>
      <c r="D315" s="66">
        <f t="shared" si="4"/>
        <v>-52.939000000000021</v>
      </c>
      <c r="E315" s="66"/>
    </row>
    <row r="316" spans="1:5">
      <c r="A316" s="95">
        <v>46183</v>
      </c>
      <c r="B316" s="66">
        <v>169.27600000000001</v>
      </c>
      <c r="C316" s="66">
        <v>218.26</v>
      </c>
      <c r="D316" s="66">
        <f t="shared" si="4"/>
        <v>-48.98399999999998</v>
      </c>
      <c r="E316" s="66"/>
    </row>
    <row r="317" spans="1:5">
      <c r="A317" s="95">
        <v>46184</v>
      </c>
      <c r="B317" s="66">
        <v>176.85900000000001</v>
      </c>
      <c r="C317" s="66">
        <v>221.61</v>
      </c>
      <c r="D317" s="66">
        <f t="shared" si="4"/>
        <v>-44.751000000000005</v>
      </c>
      <c r="E317" s="66"/>
    </row>
    <row r="318" spans="1:5">
      <c r="A318" s="95">
        <v>46185</v>
      </c>
      <c r="B318" s="66">
        <v>172.47300000000001</v>
      </c>
      <c r="C318" s="66">
        <v>213</v>
      </c>
      <c r="D318" s="66">
        <f t="shared" si="4"/>
        <v>-40.526999999999987</v>
      </c>
      <c r="E318" s="66"/>
    </row>
    <row r="319" spans="1:5">
      <c r="A319" s="95">
        <v>46188</v>
      </c>
      <c r="B319" s="66">
        <v>168.91499999999999</v>
      </c>
      <c r="C319" s="66">
        <v>207.18</v>
      </c>
      <c r="D319" s="66">
        <f t="shared" si="4"/>
        <v>-38.265000000000015</v>
      </c>
      <c r="E319" s="66"/>
    </row>
    <row r="320" spans="1:5">
      <c r="A320" s="95">
        <v>46189</v>
      </c>
      <c r="B320" s="66">
        <v>171.96199999999999</v>
      </c>
      <c r="C320" s="66">
        <v>210.1</v>
      </c>
      <c r="D320" s="66">
        <f t="shared" si="4"/>
        <v>-38.138000000000005</v>
      </c>
      <c r="E320" s="66"/>
    </row>
    <row r="321" spans="1:5">
      <c r="A321" s="95">
        <v>46190</v>
      </c>
      <c r="B321" s="66">
        <v>163.08000000000001</v>
      </c>
      <c r="C321" s="66">
        <v>208.52</v>
      </c>
      <c r="D321" s="66">
        <f t="shared" si="4"/>
        <v>-45.44</v>
      </c>
      <c r="E321" s="66"/>
    </row>
    <row r="322" spans="1:5">
      <c r="A322" s="95">
        <v>46191</v>
      </c>
      <c r="B322" s="66">
        <v>164.95699999999999</v>
      </c>
      <c r="C322" s="66">
        <v>211.79</v>
      </c>
      <c r="D322" s="66">
        <f t="shared" ref="D322:D366" si="5">B322-C322</f>
        <v>-46.832999999999998</v>
      </c>
      <c r="E322" s="66"/>
    </row>
    <row r="323" spans="1:5">
      <c r="A323" s="95">
        <v>46195</v>
      </c>
      <c r="B323" s="66">
        <v>165.75399999999999</v>
      </c>
      <c r="C323" s="66">
        <v>211.01</v>
      </c>
      <c r="D323" s="66">
        <f t="shared" si="5"/>
        <v>-45.256</v>
      </c>
      <c r="E323" s="66"/>
    </row>
    <row r="324" spans="1:5">
      <c r="A324" s="95">
        <v>46196</v>
      </c>
      <c r="B324" s="66">
        <v>170.18799999999999</v>
      </c>
      <c r="C324" s="66">
        <v>214.74</v>
      </c>
      <c r="D324" s="66">
        <f t="shared" si="5"/>
        <v>-44.552000000000021</v>
      </c>
      <c r="E324" s="66"/>
    </row>
    <row r="325" spans="1:5">
      <c r="A325" s="95">
        <v>46197</v>
      </c>
      <c r="B325" s="66">
        <v>170.80600000000001</v>
      </c>
      <c r="C325" s="66">
        <v>219.32</v>
      </c>
      <c r="D325" s="66">
        <f t="shared" si="5"/>
        <v>-48.513999999999982</v>
      </c>
      <c r="E325" s="66"/>
    </row>
    <row r="326" spans="1:5">
      <c r="A326" s="95">
        <v>46198</v>
      </c>
      <c r="B326" s="66">
        <v>171.13</v>
      </c>
      <c r="C326" s="66">
        <v>219.46</v>
      </c>
      <c r="D326" s="66">
        <f t="shared" si="5"/>
        <v>-48.330000000000013</v>
      </c>
      <c r="E326" s="66"/>
    </row>
    <row r="327" spans="1:5">
      <c r="A327" s="95">
        <v>46199</v>
      </c>
      <c r="B327" s="66">
        <v>175.04499999999999</v>
      </c>
      <c r="C327" s="66">
        <v>222.95</v>
      </c>
      <c r="D327" s="66">
        <f t="shared" si="5"/>
        <v>-47.905000000000001</v>
      </c>
      <c r="E327" s="66"/>
    </row>
    <row r="328" spans="1:5">
      <c r="A328" s="95">
        <v>46202</v>
      </c>
      <c r="B328" s="66">
        <v>174.107</v>
      </c>
      <c r="C328" s="66">
        <v>222.2</v>
      </c>
      <c r="D328" s="66">
        <f t="shared" si="5"/>
        <v>-48.092999999999989</v>
      </c>
      <c r="E328" s="66"/>
    </row>
    <row r="329" spans="1:5">
      <c r="A329" s="95">
        <v>46203</v>
      </c>
      <c r="B329" s="66">
        <v>164.26</v>
      </c>
      <c r="C329" s="66">
        <v>217.12</v>
      </c>
      <c r="D329" s="66">
        <f t="shared" si="5"/>
        <v>-52.860000000000014</v>
      </c>
      <c r="E329" s="66"/>
    </row>
    <row r="330" spans="1:5">
      <c r="A330" s="95">
        <v>46204</v>
      </c>
      <c r="B330" s="66">
        <v>165.07300000000001</v>
      </c>
      <c r="C330" s="66">
        <v>219.07</v>
      </c>
      <c r="D330" s="66">
        <f t="shared" si="5"/>
        <v>-53.996999999999986</v>
      </c>
      <c r="E330" s="66"/>
    </row>
    <row r="331" spans="1:5">
      <c r="A331" s="95">
        <v>46205</v>
      </c>
      <c r="B331" s="66">
        <v>168.01300000000001</v>
      </c>
      <c r="C331" s="66">
        <v>219.86</v>
      </c>
      <c r="D331" s="66">
        <f t="shared" si="5"/>
        <v>-51.847000000000008</v>
      </c>
      <c r="E331" s="66"/>
    </row>
    <row r="332" spans="1:5">
      <c r="A332" s="95">
        <v>46209</v>
      </c>
      <c r="B332" s="66">
        <v>174.38399999999999</v>
      </c>
      <c r="C332" s="66">
        <v>219.21</v>
      </c>
      <c r="D332" s="66">
        <f t="shared" si="5"/>
        <v>-44.826000000000022</v>
      </c>
      <c r="E332" s="66"/>
    </row>
    <row r="333" spans="1:5">
      <c r="A333" s="95">
        <v>46210</v>
      </c>
      <c r="B333" s="66">
        <v>168.19300000000001</v>
      </c>
      <c r="C333" s="66">
        <v>212.56</v>
      </c>
      <c r="D333" s="66">
        <f t="shared" si="5"/>
        <v>-44.36699999999999</v>
      </c>
      <c r="E333" s="66"/>
    </row>
    <row r="334" spans="1:5">
      <c r="A334" s="95">
        <v>46211</v>
      </c>
      <c r="B334" s="66">
        <v>168.886</v>
      </c>
      <c r="C334" s="66">
        <v>219.73</v>
      </c>
      <c r="D334" s="66">
        <f t="shared" si="5"/>
        <v>-50.843999999999994</v>
      </c>
      <c r="E334" s="66"/>
    </row>
    <row r="335" spans="1:5">
      <c r="A335" s="95">
        <v>46212</v>
      </c>
      <c r="B335" s="66">
        <v>172.571</v>
      </c>
      <c r="C335" s="66">
        <v>218.79</v>
      </c>
      <c r="D335" s="66">
        <f t="shared" si="5"/>
        <v>-46.218999999999994</v>
      </c>
      <c r="E335" s="66"/>
    </row>
    <row r="336" spans="1:5">
      <c r="A336" s="95">
        <v>46213</v>
      </c>
      <c r="B336" s="66">
        <v>170.101</v>
      </c>
      <c r="C336" s="66">
        <v>216.07</v>
      </c>
      <c r="D336" s="66">
        <f t="shared" si="5"/>
        <v>-45.968999999999994</v>
      </c>
      <c r="E336" s="66"/>
    </row>
    <row r="337" spans="1:5">
      <c r="A337" s="95">
        <v>46216</v>
      </c>
      <c r="B337" s="66">
        <v>164.738</v>
      </c>
      <c r="C337" s="66">
        <v>214.28</v>
      </c>
      <c r="D337" s="66">
        <f t="shared" si="5"/>
        <v>-49.542000000000002</v>
      </c>
      <c r="E337" s="66"/>
    </row>
    <row r="338" spans="1:5">
      <c r="A338" s="95">
        <v>46217</v>
      </c>
      <c r="B338" s="66">
        <v>169.19800000000001</v>
      </c>
      <c r="C338" s="66">
        <v>219.04</v>
      </c>
      <c r="D338" s="66">
        <f t="shared" si="5"/>
        <v>-49.841999999999985</v>
      </c>
      <c r="E338" s="66"/>
    </row>
    <row r="339" spans="1:5">
      <c r="A339" s="95">
        <v>46218</v>
      </c>
      <c r="B339" s="66">
        <v>174.161</v>
      </c>
      <c r="C339" s="66">
        <v>220.14</v>
      </c>
      <c r="D339" s="66">
        <f t="shared" si="5"/>
        <v>-45.978999999999985</v>
      </c>
      <c r="E339" s="66"/>
    </row>
    <row r="340" spans="1:5">
      <c r="A340" s="95">
        <v>46219</v>
      </c>
      <c r="B340" s="66">
        <v>174.709</v>
      </c>
      <c r="C340" s="66">
        <v>221.67</v>
      </c>
      <c r="D340" s="66">
        <f t="shared" si="5"/>
        <v>-46.960999999999984</v>
      </c>
      <c r="E340" s="66"/>
    </row>
    <row r="341" spans="1:5">
      <c r="A341" s="95">
        <v>46220</v>
      </c>
      <c r="B341" s="66">
        <v>170.87200000000001</v>
      </c>
      <c r="C341" s="66">
        <v>222.31</v>
      </c>
      <c r="D341" s="66">
        <f t="shared" si="5"/>
        <v>-51.437999999999988</v>
      </c>
      <c r="E341" s="66"/>
    </row>
    <row r="342" spans="1:5">
      <c r="A342" s="95">
        <v>46223</v>
      </c>
      <c r="B342" s="66">
        <v>168.48599999999999</v>
      </c>
      <c r="C342" s="66">
        <v>220.53</v>
      </c>
      <c r="D342" s="66">
        <f t="shared" si="5"/>
        <v>-52.044000000000011</v>
      </c>
      <c r="E342" s="66"/>
    </row>
    <row r="343" spans="1:5">
      <c r="A343" s="95">
        <v>46224</v>
      </c>
      <c r="B343" s="66">
        <v>163.50700000000001</v>
      </c>
      <c r="C343" s="66">
        <v>218.73</v>
      </c>
      <c r="D343" s="66">
        <f t="shared" si="5"/>
        <v>-55.222999999999985</v>
      </c>
      <c r="E343" s="66"/>
    </row>
    <row r="344" spans="1:5">
      <c r="A344" s="95">
        <v>46225</v>
      </c>
      <c r="B344" s="66">
        <v>163.25200000000001</v>
      </c>
      <c r="C344" s="66">
        <v>219.64</v>
      </c>
      <c r="D344" s="66">
        <f t="shared" si="5"/>
        <v>-56.387999999999977</v>
      </c>
      <c r="E344" s="66"/>
    </row>
    <row r="345" spans="1:5">
      <c r="A345" s="95">
        <v>46226</v>
      </c>
      <c r="B345" s="66">
        <v>162.78100000000001</v>
      </c>
      <c r="C345" s="66">
        <v>224.72</v>
      </c>
      <c r="D345" s="66">
        <f t="shared" si="5"/>
        <v>-61.938999999999993</v>
      </c>
      <c r="E345" s="66"/>
    </row>
    <row r="346" spans="1:5">
      <c r="A346" s="95">
        <v>46227</v>
      </c>
      <c r="B346" s="66">
        <v>164.917</v>
      </c>
      <c r="C346" s="66">
        <v>226.45</v>
      </c>
      <c r="D346" s="66">
        <f t="shared" si="5"/>
        <v>-61.532999999999987</v>
      </c>
      <c r="E346" s="66"/>
    </row>
    <row r="347" spans="1:5">
      <c r="A347" s="95">
        <v>46230</v>
      </c>
      <c r="B347" s="66">
        <v>165.529</v>
      </c>
      <c r="C347" s="66">
        <v>225.15</v>
      </c>
      <c r="D347" s="66">
        <f t="shared" si="5"/>
        <v>-59.621000000000009</v>
      </c>
      <c r="E347" s="66"/>
    </row>
    <row r="348" spans="1:5">
      <c r="A348" s="95">
        <v>46231</v>
      </c>
      <c r="B348" s="66">
        <v>168.16300000000001</v>
      </c>
      <c r="C348" s="66">
        <v>229.34</v>
      </c>
      <c r="D348" s="66">
        <f t="shared" si="5"/>
        <v>-61.176999999999992</v>
      </c>
      <c r="E348" s="66"/>
    </row>
    <row r="349" spans="1:5">
      <c r="A349" s="95">
        <v>46232</v>
      </c>
      <c r="B349" s="66">
        <v>170.471</v>
      </c>
      <c r="C349" s="66">
        <v>224.34</v>
      </c>
      <c r="D349" s="66">
        <f t="shared" si="5"/>
        <v>-53.869</v>
      </c>
      <c r="E349" s="66"/>
    </row>
    <row r="350" spans="1:5">
      <c r="A350" s="95">
        <v>46233</v>
      </c>
      <c r="B350" s="66">
        <v>170.346</v>
      </c>
      <c r="C350" s="66">
        <v>230.06</v>
      </c>
      <c r="D350" s="66">
        <f t="shared" si="5"/>
        <v>-59.713999999999999</v>
      </c>
      <c r="E350" s="66"/>
    </row>
    <row r="351" spans="1:5">
      <c r="A351" s="95">
        <v>46234</v>
      </c>
      <c r="B351" s="66">
        <v>166.92</v>
      </c>
      <c r="C351" s="66">
        <v>227.13</v>
      </c>
      <c r="D351" s="66">
        <f t="shared" si="5"/>
        <v>-60.210000000000008</v>
      </c>
      <c r="E351" s="66"/>
    </row>
    <row r="352" spans="1:5">
      <c r="A352" s="95">
        <v>46237</v>
      </c>
      <c r="B352" s="66">
        <v>169.26400000000001</v>
      </c>
      <c r="C352" s="66">
        <v>222.43</v>
      </c>
      <c r="D352" s="66">
        <f t="shared" si="5"/>
        <v>-53.165999999999997</v>
      </c>
      <c r="E352" s="66"/>
    </row>
    <row r="353" spans="1:5">
      <c r="A353" s="95">
        <v>46238</v>
      </c>
      <c r="B353" s="66">
        <v>171.69399999999999</v>
      </c>
      <c r="C353" s="66">
        <v>223.2</v>
      </c>
      <c r="D353" s="66">
        <f t="shared" si="5"/>
        <v>-51.506</v>
      </c>
      <c r="E353" s="66"/>
    </row>
    <row r="354" spans="1:5">
      <c r="A354" s="95">
        <v>46239</v>
      </c>
      <c r="B354" s="66">
        <v>171.57900000000001</v>
      </c>
      <c r="C354" s="66">
        <v>220.68</v>
      </c>
      <c r="D354" s="66">
        <f t="shared" si="5"/>
        <v>-49.100999999999999</v>
      </c>
      <c r="E354" s="66"/>
    </row>
    <row r="355" spans="1:5">
      <c r="A355" s="95">
        <v>46240</v>
      </c>
      <c r="B355" s="66">
        <v>165.87100000000001</v>
      </c>
      <c r="C355" s="66">
        <v>217.83</v>
      </c>
      <c r="D355" s="66">
        <f t="shared" si="5"/>
        <v>-51.959000000000003</v>
      </c>
      <c r="E355" s="66"/>
    </row>
    <row r="356" spans="1:5">
      <c r="A356" s="95">
        <v>46241</v>
      </c>
      <c r="B356" s="66">
        <v>167.261</v>
      </c>
      <c r="C356" s="66">
        <v>219.49</v>
      </c>
      <c r="D356" s="66">
        <f t="shared" si="5"/>
        <v>-52.229000000000013</v>
      </c>
      <c r="E356" s="66"/>
    </row>
    <row r="357" spans="1:5">
      <c r="A357" s="95">
        <v>46244</v>
      </c>
      <c r="B357" s="66">
        <v>162.79300000000001</v>
      </c>
      <c r="C357" s="66">
        <v>215.71</v>
      </c>
      <c r="D357" s="66">
        <f t="shared" si="5"/>
        <v>-52.917000000000002</v>
      </c>
      <c r="E357" s="66"/>
    </row>
    <row r="358" spans="1:5">
      <c r="A358" s="95">
        <v>46245</v>
      </c>
      <c r="B358" s="66">
        <v>165.755</v>
      </c>
      <c r="C358" s="66">
        <v>219.12</v>
      </c>
      <c r="D358" s="66">
        <f t="shared" si="5"/>
        <v>-53.365000000000009</v>
      </c>
      <c r="E358" s="66"/>
    </row>
    <row r="359" spans="1:5">
      <c r="A359" s="95">
        <v>46246</v>
      </c>
      <c r="B359" s="66">
        <v>165.48500000000001</v>
      </c>
      <c r="C359" s="66">
        <v>218.88</v>
      </c>
      <c r="D359" s="66">
        <f t="shared" si="5"/>
        <v>-53.394999999999982</v>
      </c>
      <c r="E359" s="66"/>
    </row>
    <row r="360" spans="1:5">
      <c r="A360" s="95">
        <v>46247</v>
      </c>
      <c r="B360" s="66">
        <v>167.22800000000001</v>
      </c>
      <c r="C360" s="66">
        <v>218.93</v>
      </c>
      <c r="D360" s="66">
        <f t="shared" si="5"/>
        <v>-51.701999999999998</v>
      </c>
      <c r="E360" s="66"/>
    </row>
    <row r="361" spans="1:5">
      <c r="A361" s="95">
        <v>46248</v>
      </c>
      <c r="B361" s="66">
        <v>162.30099999999999</v>
      </c>
      <c r="C361" s="66">
        <v>218.06</v>
      </c>
      <c r="D361" s="66">
        <f t="shared" si="5"/>
        <v>-55.759000000000015</v>
      </c>
      <c r="E361" s="66"/>
    </row>
    <row r="362" spans="1:5">
      <c r="A362" s="95">
        <v>46251</v>
      </c>
      <c r="B362" s="66">
        <v>162.46</v>
      </c>
      <c r="C362" s="66">
        <v>217.85</v>
      </c>
      <c r="D362" s="66">
        <f t="shared" si="5"/>
        <v>-55.389999999999986</v>
      </c>
      <c r="E362" s="66"/>
    </row>
    <row r="363" spans="1:5">
      <c r="A363" s="95">
        <v>46252</v>
      </c>
      <c r="B363" s="66">
        <v>165.83600000000001</v>
      </c>
      <c r="C363" s="66">
        <v>225.43</v>
      </c>
      <c r="D363" s="66">
        <f t="shared" si="5"/>
        <v>-59.593999999999994</v>
      </c>
      <c r="E363" s="66"/>
    </row>
    <row r="364" spans="1:5">
      <c r="A364" s="95">
        <v>46253</v>
      </c>
      <c r="B364" s="66">
        <v>165.46600000000001</v>
      </c>
      <c r="C364" s="66">
        <v>226.79</v>
      </c>
      <c r="D364" s="66">
        <f t="shared" si="5"/>
        <v>-61.323999999999984</v>
      </c>
      <c r="E364" s="66"/>
    </row>
    <row r="365" spans="1:5">
      <c r="A365" s="95">
        <v>46254</v>
      </c>
      <c r="B365" s="66">
        <v>163.239</v>
      </c>
      <c r="C365" s="66">
        <v>224.64</v>
      </c>
      <c r="D365" s="66">
        <f t="shared" si="5"/>
        <v>-61.400999999999982</v>
      </c>
      <c r="E365" s="66"/>
    </row>
    <row r="366" spans="1:5">
      <c r="A366" s="95">
        <v>46255</v>
      </c>
      <c r="B366" s="66">
        <v>159.297</v>
      </c>
      <c r="C366" s="66">
        <v>222.37</v>
      </c>
      <c r="D366" s="66">
        <f t="shared" si="5"/>
        <v>-63.073000000000008</v>
      </c>
      <c r="E366" s="66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F1BA-ADD0-4554-A4F5-DC526D58A058}">
  <sheetPr codeName="Sheet43"/>
  <dimension ref="A1:AU13"/>
  <sheetViews>
    <sheetView zoomScale="71" zoomScaleNormal="80" workbookViewId="0">
      <pane xSplit="1" ySplit="1" topLeftCell="AM2" activePane="bottomRight" state="frozen"/>
      <selection activeCell="I1" sqref="I1:I2"/>
      <selection pane="topRight" activeCell="I1" sqref="I1:I2"/>
      <selection pane="bottomLeft" activeCell="I1" sqref="I1:I2"/>
      <selection pane="bottomRight" activeCell="AU3" sqref="AU3"/>
    </sheetView>
  </sheetViews>
  <sheetFormatPr defaultColWidth="9.1640625" defaultRowHeight="13"/>
  <cols>
    <col min="1" max="1" width="8.4140625" style="18" customWidth="1"/>
    <col min="2" max="8" width="9.1640625" style="18"/>
    <col min="9" max="9" width="9.6640625" style="18" customWidth="1"/>
    <col min="10" max="10" width="10.5" style="18" customWidth="1"/>
    <col min="11" max="16384" width="9.1640625" style="18"/>
  </cols>
  <sheetData>
    <row r="1" spans="1:47" s="93" customFormat="1">
      <c r="A1" s="27"/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7</v>
      </c>
      <c r="I1" s="27">
        <v>8</v>
      </c>
      <c r="J1" s="27">
        <v>9</v>
      </c>
      <c r="K1" s="27">
        <v>10</v>
      </c>
      <c r="L1" s="27">
        <v>11</v>
      </c>
      <c r="M1" s="27">
        <v>12</v>
      </c>
      <c r="N1" s="27">
        <v>13</v>
      </c>
      <c r="O1" s="27">
        <v>14</v>
      </c>
      <c r="P1" s="27">
        <v>15</v>
      </c>
      <c r="Q1" s="27">
        <v>16</v>
      </c>
      <c r="R1" s="27">
        <v>17</v>
      </c>
      <c r="S1" s="27">
        <v>18</v>
      </c>
      <c r="T1" s="27">
        <v>19</v>
      </c>
      <c r="U1" s="27">
        <v>20</v>
      </c>
      <c r="V1" s="27">
        <v>21</v>
      </c>
      <c r="W1" s="27">
        <v>22</v>
      </c>
      <c r="X1" s="27">
        <v>23</v>
      </c>
      <c r="Y1" s="27">
        <v>24</v>
      </c>
      <c r="Z1" s="27">
        <v>25</v>
      </c>
      <c r="AA1" s="27">
        <v>26</v>
      </c>
      <c r="AB1" s="27">
        <v>27</v>
      </c>
      <c r="AC1" s="27">
        <v>28</v>
      </c>
      <c r="AD1" s="27">
        <v>29</v>
      </c>
      <c r="AE1" s="27">
        <v>30</v>
      </c>
      <c r="AF1" s="27">
        <v>31</v>
      </c>
      <c r="AG1" s="27">
        <v>32</v>
      </c>
      <c r="AH1" s="27">
        <v>33</v>
      </c>
      <c r="AI1" s="27">
        <v>34</v>
      </c>
      <c r="AJ1" s="27">
        <v>35</v>
      </c>
      <c r="AK1" s="27">
        <v>36</v>
      </c>
      <c r="AL1" s="27">
        <v>37</v>
      </c>
      <c r="AM1" s="27">
        <v>38</v>
      </c>
      <c r="AN1" s="27">
        <v>39</v>
      </c>
      <c r="AO1" s="27">
        <v>40</v>
      </c>
      <c r="AP1" s="27">
        <v>41</v>
      </c>
      <c r="AQ1" s="5" t="s">
        <v>238</v>
      </c>
      <c r="AR1" s="27"/>
      <c r="AS1" s="27"/>
      <c r="AU1" s="92" t="s">
        <v>412</v>
      </c>
    </row>
    <row r="2" spans="1:47">
      <c r="A2" s="11" t="s">
        <v>80</v>
      </c>
      <c r="B2" s="51">
        <v>4.7</v>
      </c>
      <c r="C2" s="51">
        <v>4.5</v>
      </c>
      <c r="D2" s="52">
        <v>5</v>
      </c>
      <c r="E2" s="51">
        <v>5</v>
      </c>
      <c r="F2" s="51">
        <v>5</v>
      </c>
      <c r="G2" s="51">
        <v>4.8</v>
      </c>
      <c r="H2" s="51">
        <v>3.8686915017698595</v>
      </c>
      <c r="I2" s="51">
        <v>4.6399999999999997</v>
      </c>
      <c r="J2" s="51">
        <v>3.3</v>
      </c>
      <c r="K2" s="51">
        <v>4.5</v>
      </c>
      <c r="L2" s="51">
        <v>3.8</v>
      </c>
      <c r="M2" s="51">
        <v>5</v>
      </c>
      <c r="N2" s="51">
        <v>4.25</v>
      </c>
      <c r="O2" s="51">
        <v>5</v>
      </c>
      <c r="P2" s="51">
        <v>5</v>
      </c>
      <c r="Q2" s="53">
        <v>5</v>
      </c>
      <c r="R2" s="51">
        <v>4</v>
      </c>
      <c r="S2" s="51">
        <v>4.5</v>
      </c>
      <c r="T2" s="51">
        <v>4.2</v>
      </c>
      <c r="U2" s="51">
        <v>4.8</v>
      </c>
      <c r="V2" s="51">
        <v>3.5</v>
      </c>
      <c r="W2" s="51">
        <v>4.4000000000000004</v>
      </c>
      <c r="X2" s="51">
        <v>5</v>
      </c>
      <c r="Y2" s="51">
        <v>3.4</v>
      </c>
      <c r="Z2" s="51">
        <v>3.4</v>
      </c>
      <c r="AA2" s="51">
        <v>3.8</v>
      </c>
      <c r="AB2" s="51">
        <v>4.8</v>
      </c>
      <c r="AC2" s="51">
        <v>5</v>
      </c>
      <c r="AD2" s="51">
        <v>4.2</v>
      </c>
      <c r="AE2" s="51">
        <v>5.2</v>
      </c>
      <c r="AF2" s="53">
        <v>5.2</v>
      </c>
      <c r="AG2" s="51">
        <v>5</v>
      </c>
      <c r="AH2" s="51">
        <v>5.5</v>
      </c>
      <c r="AI2" s="51">
        <v>5.2</v>
      </c>
      <c r="AJ2" s="53">
        <v>4.8</v>
      </c>
      <c r="AK2" s="51">
        <v>4.2</v>
      </c>
      <c r="AL2" s="51">
        <v>4.5</v>
      </c>
      <c r="AM2" s="51">
        <v>3.2999999999999972</v>
      </c>
      <c r="AN2" s="51">
        <v>3</v>
      </c>
      <c r="AO2" s="51">
        <v>3.5</v>
      </c>
      <c r="AP2" s="51">
        <v>3.2</v>
      </c>
      <c r="AQ2" s="30">
        <v>4.5</v>
      </c>
      <c r="AR2" s="30"/>
      <c r="AS2" s="30"/>
      <c r="AU2" s="49" t="s">
        <v>118</v>
      </c>
    </row>
    <row r="3" spans="1:47">
      <c r="A3" s="11" t="s">
        <v>79</v>
      </c>
      <c r="B3" s="51">
        <v>4.5</v>
      </c>
      <c r="C3" s="51">
        <v>4.5</v>
      </c>
      <c r="D3" s="52">
        <v>5</v>
      </c>
      <c r="E3" s="51">
        <v>5</v>
      </c>
      <c r="F3" s="51">
        <v>4.4000000000000004</v>
      </c>
      <c r="G3" s="51">
        <v>4.5</v>
      </c>
      <c r="H3" s="51">
        <v>3.6483815432706308</v>
      </c>
      <c r="I3" s="51">
        <v>4.28</v>
      </c>
      <c r="J3" s="51">
        <v>3.4</v>
      </c>
      <c r="K3" s="51">
        <v>4.5</v>
      </c>
      <c r="L3" s="51">
        <v>3.7</v>
      </c>
      <c r="M3" s="51">
        <v>5.2</v>
      </c>
      <c r="N3" s="51">
        <v>4</v>
      </c>
      <c r="O3" s="51">
        <v>4.5</v>
      </c>
      <c r="P3" s="51">
        <v>4.9000000000000004</v>
      </c>
      <c r="Q3" s="53">
        <v>4.2</v>
      </c>
      <c r="R3" s="51">
        <v>4</v>
      </c>
      <c r="S3" s="51">
        <v>5</v>
      </c>
      <c r="T3" s="51">
        <v>3.8</v>
      </c>
      <c r="U3" s="51">
        <v>4.3</v>
      </c>
      <c r="V3" s="51">
        <v>3.5</v>
      </c>
      <c r="W3" s="51">
        <v>4.3</v>
      </c>
      <c r="X3" s="51">
        <v>4.9000000000000004</v>
      </c>
      <c r="Y3" s="51">
        <v>3.2</v>
      </c>
      <c r="Z3" s="51">
        <v>3.2</v>
      </c>
      <c r="AA3" s="51">
        <v>3.5</v>
      </c>
      <c r="AB3" s="51">
        <v>4.3</v>
      </c>
      <c r="AC3" s="51">
        <v>4.5</v>
      </c>
      <c r="AD3" s="51">
        <v>4</v>
      </c>
      <c r="AE3" s="51">
        <v>4.7</v>
      </c>
      <c r="AF3" s="53">
        <v>5</v>
      </c>
      <c r="AG3" s="51">
        <v>4.8</v>
      </c>
      <c r="AH3" s="51">
        <v>5.5</v>
      </c>
      <c r="AI3" s="51">
        <v>5</v>
      </c>
      <c r="AJ3" s="53">
        <v>4.3</v>
      </c>
      <c r="AK3" s="51">
        <v>4.2</v>
      </c>
      <c r="AL3" s="51">
        <v>4.7</v>
      </c>
      <c r="AM3" s="51">
        <v>3.2999999999999972</v>
      </c>
      <c r="AN3" s="51">
        <v>3</v>
      </c>
      <c r="AO3" s="51">
        <v>3.52</v>
      </c>
      <c r="AP3" s="51">
        <v>3.2</v>
      </c>
      <c r="AQ3" s="30">
        <v>4.3</v>
      </c>
      <c r="AR3" s="30"/>
      <c r="AS3" s="30"/>
    </row>
    <row r="4" spans="1:47">
      <c r="A4" s="11" t="s">
        <v>78</v>
      </c>
      <c r="B4" s="51">
        <v>4.2</v>
      </c>
      <c r="C4" s="51">
        <v>4.7</v>
      </c>
      <c r="D4" s="52">
        <v>4.5</v>
      </c>
      <c r="E4" s="51">
        <v>4.75</v>
      </c>
      <c r="F4" s="51">
        <v>4</v>
      </c>
      <c r="G4" s="51">
        <v>4.2</v>
      </c>
      <c r="H4" s="51">
        <v>3.5515176237872197</v>
      </c>
      <c r="I4" s="51">
        <v>4.0599999999999996</v>
      </c>
      <c r="J4" s="51">
        <v>3.5</v>
      </c>
      <c r="K4" s="51">
        <v>4.25</v>
      </c>
      <c r="L4" s="51">
        <v>2.2999999999999998</v>
      </c>
      <c r="M4" s="51">
        <v>5.3</v>
      </c>
      <c r="N4" s="51">
        <v>4</v>
      </c>
      <c r="O4" s="51">
        <v>4</v>
      </c>
      <c r="P4" s="51">
        <v>4.8</v>
      </c>
      <c r="Q4" s="53">
        <v>3.4</v>
      </c>
      <c r="R4" s="51">
        <v>3</v>
      </c>
      <c r="S4" s="51">
        <v>5</v>
      </c>
      <c r="T4" s="51">
        <v>3.5</v>
      </c>
      <c r="U4" s="51">
        <v>4</v>
      </c>
      <c r="V4" s="51">
        <v>3.5</v>
      </c>
      <c r="W4" s="51">
        <v>2.9</v>
      </c>
      <c r="X4" s="51">
        <v>4.8</v>
      </c>
      <c r="Y4" s="51">
        <v>3.1</v>
      </c>
      <c r="Z4" s="51">
        <v>3.1</v>
      </c>
      <c r="AA4" s="51">
        <v>3.3</v>
      </c>
      <c r="AB4" s="51">
        <v>3.9</v>
      </c>
      <c r="AC4" s="51">
        <v>4</v>
      </c>
      <c r="AD4" s="51">
        <v>4.3</v>
      </c>
      <c r="AE4" s="51">
        <v>4.2</v>
      </c>
      <c r="AF4" s="53">
        <v>4.5</v>
      </c>
      <c r="AG4" s="51">
        <v>4.5999999999999996</v>
      </c>
      <c r="AH4" s="51">
        <v>5.3</v>
      </c>
      <c r="AI4" s="51">
        <v>4.8</v>
      </c>
      <c r="AJ4" s="53">
        <v>3.9</v>
      </c>
      <c r="AK4" s="51">
        <v>4</v>
      </c>
      <c r="AL4" s="51">
        <v>4.7</v>
      </c>
      <c r="AM4" s="51">
        <v>3.4000000000000057</v>
      </c>
      <c r="AN4" s="51">
        <v>3.25</v>
      </c>
      <c r="AO4" s="51">
        <v>3.55</v>
      </c>
      <c r="AP4" s="51">
        <v>3.2</v>
      </c>
      <c r="AQ4" s="30">
        <v>4</v>
      </c>
      <c r="AR4" s="30"/>
      <c r="AS4" s="30"/>
    </row>
    <row r="5" spans="1:47">
      <c r="A5" s="11" t="s">
        <v>77</v>
      </c>
      <c r="B5" s="51">
        <v>4</v>
      </c>
      <c r="C5" s="51">
        <v>3.85</v>
      </c>
      <c r="D5" s="52">
        <v>4</v>
      </c>
      <c r="E5" s="51">
        <v>4.5</v>
      </c>
      <c r="F5" s="51">
        <v>3.7</v>
      </c>
      <c r="G5" s="51">
        <v>4</v>
      </c>
      <c r="H5" s="51">
        <v>3.4139933650788805</v>
      </c>
      <c r="I5" s="51">
        <v>3.91</v>
      </c>
      <c r="J5" s="51">
        <v>3.5</v>
      </c>
      <c r="K5" s="51">
        <v>4.25</v>
      </c>
      <c r="L5" s="51">
        <v>2.4</v>
      </c>
      <c r="M5" s="51">
        <v>5.2</v>
      </c>
      <c r="N5" s="51">
        <v>3.8</v>
      </c>
      <c r="O5" s="51">
        <v>3.5</v>
      </c>
      <c r="P5" s="51">
        <v>4.9000000000000004</v>
      </c>
      <c r="Q5" s="53">
        <v>4</v>
      </c>
      <c r="R5" s="51">
        <v>3</v>
      </c>
      <c r="S5" s="51">
        <v>4.5</v>
      </c>
      <c r="T5" s="51">
        <v>3.3</v>
      </c>
      <c r="U5" s="51">
        <v>3.8</v>
      </c>
      <c r="V5" s="51">
        <v>3.5</v>
      </c>
      <c r="W5" s="51">
        <v>2.6</v>
      </c>
      <c r="X5" s="51">
        <v>4.7</v>
      </c>
      <c r="Y5" s="51">
        <v>3</v>
      </c>
      <c r="Z5" s="51">
        <v>3</v>
      </c>
      <c r="AA5" s="51">
        <v>3.2</v>
      </c>
      <c r="AB5" s="51">
        <v>3.6</v>
      </c>
      <c r="AC5" s="51">
        <v>3.6</v>
      </c>
      <c r="AD5" s="51">
        <v>4</v>
      </c>
      <c r="AE5" s="51">
        <v>3.8</v>
      </c>
      <c r="AF5" s="53">
        <v>4.3</v>
      </c>
      <c r="AG5" s="51">
        <v>4.0999999999999996</v>
      </c>
      <c r="AH5" s="51">
        <v>5</v>
      </c>
      <c r="AI5" s="51">
        <v>4.5</v>
      </c>
      <c r="AJ5" s="53">
        <v>3.6</v>
      </c>
      <c r="AK5" s="51">
        <v>3.8</v>
      </c>
      <c r="AL5" s="51">
        <v>4.7</v>
      </c>
      <c r="AM5" s="51">
        <v>3.5</v>
      </c>
      <c r="AN5" s="51">
        <v>3.25</v>
      </c>
      <c r="AO5" s="51">
        <v>3.6</v>
      </c>
      <c r="AP5" s="51">
        <v>3</v>
      </c>
      <c r="AQ5" s="30">
        <v>3.8</v>
      </c>
      <c r="AR5" s="30"/>
      <c r="AS5" s="30"/>
    </row>
    <row r="6" spans="1:47">
      <c r="A6" s="11" t="s">
        <v>76</v>
      </c>
      <c r="B6" s="51">
        <v>3.8</v>
      </c>
      <c r="C6" s="51">
        <v>3.95</v>
      </c>
      <c r="D6" s="52">
        <v>3</v>
      </c>
      <c r="E6" s="51">
        <v>4</v>
      </c>
      <c r="F6" s="51">
        <v>3.6</v>
      </c>
      <c r="G6" s="51">
        <v>3.8</v>
      </c>
      <c r="H6" s="51">
        <v>3.3983456213246086</v>
      </c>
      <c r="I6" s="51">
        <v>3.82</v>
      </c>
      <c r="J6" s="51">
        <v>3.4</v>
      </c>
      <c r="K6" s="51">
        <v>4.25</v>
      </c>
      <c r="L6" s="51">
        <v>3.3</v>
      </c>
      <c r="M6" s="51">
        <v>5.0999999999999996</v>
      </c>
      <c r="N6" s="51">
        <v>3.7</v>
      </c>
      <c r="O6" s="51">
        <v>3</v>
      </c>
      <c r="P6" s="51">
        <v>4.5999999999999996</v>
      </c>
      <c r="Q6" s="53">
        <v>3.5</v>
      </c>
      <c r="R6" s="51">
        <v>3</v>
      </c>
      <c r="S6" s="51">
        <v>4.5</v>
      </c>
      <c r="T6" s="51">
        <v>3.1</v>
      </c>
      <c r="U6" s="51">
        <v>3.6</v>
      </c>
      <c r="V6" s="51">
        <v>3.5</v>
      </c>
      <c r="W6" s="51">
        <v>2.6</v>
      </c>
      <c r="X6" s="51">
        <v>4.5</v>
      </c>
      <c r="Y6" s="51">
        <v>3</v>
      </c>
      <c r="Z6" s="51">
        <v>3</v>
      </c>
      <c r="AA6" s="51">
        <v>3.1</v>
      </c>
      <c r="AB6" s="51">
        <v>3.3</v>
      </c>
      <c r="AC6" s="51">
        <v>3.4</v>
      </c>
      <c r="AD6" s="51">
        <v>3.8</v>
      </c>
      <c r="AE6" s="51">
        <v>3.5</v>
      </c>
      <c r="AF6" s="53">
        <v>4.2</v>
      </c>
      <c r="AG6" s="51">
        <v>3.9</v>
      </c>
      <c r="AH6" s="51">
        <v>4.8</v>
      </c>
      <c r="AI6" s="51">
        <v>4.3</v>
      </c>
      <c r="AJ6" s="53">
        <v>3.4</v>
      </c>
      <c r="AK6" s="51">
        <v>3.6</v>
      </c>
      <c r="AL6" s="51">
        <v>4.7</v>
      </c>
      <c r="AM6" s="51">
        <v>3.5</v>
      </c>
      <c r="AN6" s="51">
        <v>3.5</v>
      </c>
      <c r="AO6" s="51">
        <v>3.62</v>
      </c>
      <c r="AP6" s="51">
        <v>3</v>
      </c>
      <c r="AQ6" s="30">
        <v>3.6</v>
      </c>
      <c r="AR6" s="30"/>
      <c r="AS6" s="30"/>
    </row>
    <row r="7" spans="1:47">
      <c r="A7" s="11" t="s">
        <v>75</v>
      </c>
      <c r="B7" s="51">
        <v>3.7</v>
      </c>
      <c r="C7" s="51">
        <v>4.5</v>
      </c>
      <c r="D7" s="52">
        <v>3</v>
      </c>
      <c r="E7" s="51">
        <v>3.75</v>
      </c>
      <c r="F7" s="51">
        <v>3.7</v>
      </c>
      <c r="G7" s="51">
        <v>3.8</v>
      </c>
      <c r="H7" s="51">
        <v>3.4031711649251832</v>
      </c>
      <c r="I7" s="51">
        <v>3.62</v>
      </c>
      <c r="J7" s="51">
        <v>3.4</v>
      </c>
      <c r="K7" s="51">
        <v>4</v>
      </c>
      <c r="L7" s="51">
        <v>4.2</v>
      </c>
      <c r="M7" s="51">
        <v>4.8</v>
      </c>
      <c r="N7" s="51">
        <v>3.7</v>
      </c>
      <c r="O7" s="51">
        <v>3</v>
      </c>
      <c r="P7" s="51">
        <v>4.3</v>
      </c>
      <c r="Q7" s="53">
        <v>3.6</v>
      </c>
      <c r="R7" s="51">
        <v>3.5</v>
      </c>
      <c r="S7" s="51">
        <v>4</v>
      </c>
      <c r="T7" s="51">
        <v>3</v>
      </c>
      <c r="U7" s="51">
        <v>3.4</v>
      </c>
      <c r="V7" s="51">
        <v>3.25</v>
      </c>
      <c r="W7" s="51">
        <v>2.7</v>
      </c>
      <c r="X7" s="51">
        <v>4.4000000000000004</v>
      </c>
      <c r="Y7" s="51">
        <v>3</v>
      </c>
      <c r="Z7" s="51">
        <v>3</v>
      </c>
      <c r="AA7" s="51">
        <v>3</v>
      </c>
      <c r="AB7" s="51">
        <v>3.1</v>
      </c>
      <c r="AC7" s="51">
        <v>3.2</v>
      </c>
      <c r="AD7" s="51">
        <v>4.2</v>
      </c>
      <c r="AE7" s="51">
        <v>3.3</v>
      </c>
      <c r="AF7" s="53">
        <v>4</v>
      </c>
      <c r="AG7" s="51">
        <v>3.5</v>
      </c>
      <c r="AH7" s="51">
        <v>4.5</v>
      </c>
      <c r="AI7" s="51">
        <v>4</v>
      </c>
      <c r="AJ7" s="53">
        <v>3.3</v>
      </c>
      <c r="AK7" s="51">
        <v>3.6</v>
      </c>
      <c r="AL7" s="51">
        <v>4.5</v>
      </c>
      <c r="AM7" s="51">
        <v>3.5</v>
      </c>
      <c r="AN7" s="51">
        <v>3.5</v>
      </c>
      <c r="AO7" s="51">
        <v>3.65</v>
      </c>
      <c r="AP7" s="51">
        <v>3</v>
      </c>
      <c r="AQ7" s="30">
        <v>3.6</v>
      </c>
      <c r="AR7" s="30"/>
      <c r="AS7" s="30"/>
    </row>
    <row r="8" spans="1:47">
      <c r="A8" s="11" t="s">
        <v>74</v>
      </c>
      <c r="B8" s="51">
        <v>3.6</v>
      </c>
      <c r="C8" s="51">
        <v>4</v>
      </c>
      <c r="D8" s="52">
        <v>2.5</v>
      </c>
      <c r="E8" s="51">
        <v>3.5</v>
      </c>
      <c r="F8" s="51">
        <v>3.5</v>
      </c>
      <c r="G8" s="51">
        <v>3.5</v>
      </c>
      <c r="H8" s="51">
        <v>3.4696196304668945</v>
      </c>
      <c r="I8" s="51">
        <v>3.44</v>
      </c>
      <c r="J8" s="51">
        <v>3.4</v>
      </c>
      <c r="K8" s="51">
        <v>4</v>
      </c>
      <c r="L8" s="51">
        <v>4.0999999999999996</v>
      </c>
      <c r="M8" s="51">
        <v>4.9000000000000004</v>
      </c>
      <c r="N8" s="51">
        <v>3.5</v>
      </c>
      <c r="O8" s="51">
        <v>3</v>
      </c>
      <c r="P8" s="51">
        <v>4.0999999999999996</v>
      </c>
      <c r="Q8" s="53">
        <v>3.2</v>
      </c>
      <c r="R8" s="51">
        <v>3</v>
      </c>
      <c r="S8" s="51">
        <v>4</v>
      </c>
      <c r="T8" s="51">
        <v>3</v>
      </c>
      <c r="U8" s="51">
        <v>3.2</v>
      </c>
      <c r="V8" s="51">
        <v>3.25</v>
      </c>
      <c r="W8" s="51">
        <v>2.6</v>
      </c>
      <c r="X8" s="51">
        <v>4.2</v>
      </c>
      <c r="Y8" s="51">
        <v>3</v>
      </c>
      <c r="Z8" s="51">
        <v>3</v>
      </c>
      <c r="AA8" s="51">
        <v>3</v>
      </c>
      <c r="AB8" s="51">
        <v>3</v>
      </c>
      <c r="AC8" s="51">
        <v>3</v>
      </c>
      <c r="AD8" s="51">
        <v>4.3</v>
      </c>
      <c r="AE8" s="51">
        <v>3.2</v>
      </c>
      <c r="AF8" s="53">
        <v>3.8</v>
      </c>
      <c r="AG8" s="51">
        <v>3.5</v>
      </c>
      <c r="AH8" s="51">
        <v>4.3</v>
      </c>
      <c r="AI8" s="51">
        <v>3.7</v>
      </c>
      <c r="AJ8" s="53">
        <v>3.2</v>
      </c>
      <c r="AK8" s="51">
        <v>3.6</v>
      </c>
      <c r="AL8" s="51">
        <v>4.5</v>
      </c>
      <c r="AM8" s="51">
        <v>3.5</v>
      </c>
      <c r="AN8" s="51">
        <v>3.5</v>
      </c>
      <c r="AO8" s="51">
        <v>3.65</v>
      </c>
      <c r="AP8" s="51">
        <v>3.25</v>
      </c>
      <c r="AQ8" s="30">
        <v>3.5</v>
      </c>
      <c r="AR8" s="30"/>
      <c r="AS8" s="30"/>
    </row>
    <row r="9" spans="1:47">
      <c r="A9" s="11" t="s">
        <v>73</v>
      </c>
      <c r="B9" s="51">
        <v>3.5</v>
      </c>
      <c r="C9" s="51">
        <v>3</v>
      </c>
      <c r="D9" s="52">
        <v>2.5</v>
      </c>
      <c r="E9" s="51">
        <v>3.5</v>
      </c>
      <c r="F9" s="51">
        <v>3.4</v>
      </c>
      <c r="G9" s="51">
        <v>3.2</v>
      </c>
      <c r="H9" s="51">
        <v>3.4204780270057711</v>
      </c>
      <c r="I9" s="51">
        <v>3.23</v>
      </c>
      <c r="J9" s="51">
        <v>3.3</v>
      </c>
      <c r="K9" s="51">
        <v>4</v>
      </c>
      <c r="L9" s="51">
        <v>4</v>
      </c>
      <c r="M9" s="51">
        <v>4.5999999999999996</v>
      </c>
      <c r="N9" s="51">
        <v>3.5</v>
      </c>
      <c r="O9" s="51">
        <v>3</v>
      </c>
      <c r="P9" s="51">
        <v>3.95</v>
      </c>
      <c r="Q9" s="53">
        <v>3</v>
      </c>
      <c r="R9" s="51">
        <v>3</v>
      </c>
      <c r="S9" s="51">
        <v>4</v>
      </c>
      <c r="T9" s="51">
        <v>3</v>
      </c>
      <c r="U9" s="51">
        <v>3.1</v>
      </c>
      <c r="V9" s="51">
        <v>3.25</v>
      </c>
      <c r="W9" s="51">
        <v>2.5</v>
      </c>
      <c r="X9" s="51">
        <v>4.0999999999999996</v>
      </c>
      <c r="Y9" s="51">
        <v>3</v>
      </c>
      <c r="Z9" s="51">
        <v>3</v>
      </c>
      <c r="AA9" s="51">
        <v>3</v>
      </c>
      <c r="AB9" s="51">
        <v>3</v>
      </c>
      <c r="AC9" s="51">
        <v>3</v>
      </c>
      <c r="AD9" s="51">
        <v>4.0999999999999996</v>
      </c>
      <c r="AE9" s="51">
        <v>3.1</v>
      </c>
      <c r="AF9" s="53">
        <v>3.8</v>
      </c>
      <c r="AG9" s="51">
        <v>3.5</v>
      </c>
      <c r="AH9" s="51">
        <v>4.0999999999999996</v>
      </c>
      <c r="AI9" s="51">
        <v>3.5</v>
      </c>
      <c r="AJ9" s="53">
        <v>3.1</v>
      </c>
      <c r="AK9" s="51">
        <v>3.6</v>
      </c>
      <c r="AL9" s="51">
        <v>4.5</v>
      </c>
      <c r="AM9" s="51">
        <v>3.5</v>
      </c>
      <c r="AN9" s="51">
        <v>3.5</v>
      </c>
      <c r="AO9" s="51">
        <v>3.7</v>
      </c>
      <c r="AP9" s="51">
        <v>3.25</v>
      </c>
      <c r="AQ9" s="30">
        <v>3.4</v>
      </c>
      <c r="AR9" s="30"/>
      <c r="AS9" s="30"/>
    </row>
    <row r="10" spans="1:47">
      <c r="A10" s="11" t="s">
        <v>72</v>
      </c>
      <c r="B10" s="51">
        <v>3.4</v>
      </c>
      <c r="C10" s="51">
        <v>2.85</v>
      </c>
      <c r="D10" s="52">
        <v>2.5</v>
      </c>
      <c r="E10" s="51">
        <v>3.25</v>
      </c>
      <c r="F10" s="51">
        <v>3.5</v>
      </c>
      <c r="G10" s="51">
        <v>3.5</v>
      </c>
      <c r="H10" s="51">
        <v>3.4536780190931999</v>
      </c>
      <c r="I10" s="51">
        <v>3.08</v>
      </c>
      <c r="J10" s="51">
        <v>3.2</v>
      </c>
      <c r="K10" s="51">
        <v>4</v>
      </c>
      <c r="L10" s="51">
        <v>3.9</v>
      </c>
      <c r="M10" s="51">
        <v>4.4000000000000004</v>
      </c>
      <c r="N10" s="51">
        <v>3.5</v>
      </c>
      <c r="O10" s="51">
        <v>3</v>
      </c>
      <c r="P10" s="51">
        <v>3.8</v>
      </c>
      <c r="Q10" s="53">
        <v>3</v>
      </c>
      <c r="R10" s="53">
        <v>3</v>
      </c>
      <c r="S10" s="53">
        <v>4</v>
      </c>
      <c r="T10" s="53">
        <v>3</v>
      </c>
      <c r="U10" s="53">
        <v>3.1</v>
      </c>
      <c r="V10" s="53">
        <v>3.25</v>
      </c>
      <c r="W10" s="53">
        <v>2.4</v>
      </c>
      <c r="X10" s="53">
        <v>4</v>
      </c>
      <c r="Y10" s="53">
        <v>3</v>
      </c>
      <c r="Z10" s="53">
        <v>3</v>
      </c>
      <c r="AA10" s="53">
        <v>3</v>
      </c>
      <c r="AB10" s="53">
        <v>3</v>
      </c>
      <c r="AC10" s="51">
        <v>3</v>
      </c>
      <c r="AD10" s="51">
        <v>4</v>
      </c>
      <c r="AE10" s="51">
        <v>3</v>
      </c>
      <c r="AF10" s="53">
        <v>4</v>
      </c>
      <c r="AG10" s="51">
        <v>3.5</v>
      </c>
      <c r="AH10" s="51">
        <v>4</v>
      </c>
      <c r="AI10" s="51">
        <v>3.3</v>
      </c>
      <c r="AJ10" s="53">
        <v>3.1</v>
      </c>
      <c r="AK10" s="51">
        <v>3.6</v>
      </c>
      <c r="AL10" s="51">
        <v>4.5</v>
      </c>
      <c r="AM10" s="51">
        <v>3.5</v>
      </c>
      <c r="AN10" s="51">
        <v>3.25</v>
      </c>
      <c r="AO10" s="51">
        <v>3.72</v>
      </c>
      <c r="AP10" s="51">
        <v>3.25</v>
      </c>
      <c r="AQ10" s="30">
        <v>3.25</v>
      </c>
      <c r="AR10" s="30"/>
      <c r="AS10" s="30"/>
    </row>
    <row r="11" spans="1:47">
      <c r="A11" s="11" t="s">
        <v>71</v>
      </c>
      <c r="B11" s="51">
        <v>3.5</v>
      </c>
      <c r="C11" s="51">
        <v>2.8</v>
      </c>
      <c r="D11" s="52">
        <v>3</v>
      </c>
      <c r="E11" s="51">
        <v>3</v>
      </c>
      <c r="F11" s="51">
        <v>3.6</v>
      </c>
      <c r="G11" s="51">
        <v>3.2</v>
      </c>
      <c r="H11" s="51">
        <v>3.4729571851029988</v>
      </c>
      <c r="I11" s="51">
        <v>3</v>
      </c>
      <c r="J11" s="51">
        <v>3.3</v>
      </c>
      <c r="K11" s="51">
        <v>4</v>
      </c>
      <c r="L11" s="51">
        <v>3.8</v>
      </c>
      <c r="M11" s="51">
        <v>4.4000000000000004</v>
      </c>
      <c r="N11" s="51">
        <v>3.5</v>
      </c>
      <c r="O11" s="51">
        <v>3</v>
      </c>
      <c r="P11" s="51">
        <v>3.75</v>
      </c>
      <c r="Q11" s="53">
        <v>3</v>
      </c>
      <c r="R11" s="51">
        <v>3.5</v>
      </c>
      <c r="S11" s="51">
        <v>3.5</v>
      </c>
      <c r="T11" s="51">
        <v>3</v>
      </c>
      <c r="U11" s="51">
        <v>3</v>
      </c>
      <c r="V11" s="51">
        <v>3.25</v>
      </c>
      <c r="W11" s="51">
        <v>2.7</v>
      </c>
      <c r="X11" s="51">
        <v>3.9</v>
      </c>
      <c r="Y11" s="51">
        <v>3</v>
      </c>
      <c r="Z11" s="51">
        <v>3</v>
      </c>
      <c r="AA11" s="51">
        <v>3</v>
      </c>
      <c r="AB11" s="51">
        <v>3</v>
      </c>
      <c r="AC11" s="51">
        <v>3</v>
      </c>
      <c r="AD11" s="51">
        <v>4.7</v>
      </c>
      <c r="AE11" s="51">
        <v>3</v>
      </c>
      <c r="AF11" s="53">
        <v>3.8</v>
      </c>
      <c r="AG11" s="51">
        <v>3.5</v>
      </c>
      <c r="AH11" s="51">
        <v>3.8</v>
      </c>
      <c r="AI11" s="51">
        <v>3.1</v>
      </c>
      <c r="AJ11" s="53">
        <v>3</v>
      </c>
      <c r="AK11" s="51">
        <v>3.6</v>
      </c>
      <c r="AL11" s="51">
        <v>4.2</v>
      </c>
      <c r="AM11" s="51">
        <v>3.5</v>
      </c>
      <c r="AN11" s="51">
        <v>3.25</v>
      </c>
      <c r="AO11" s="51">
        <v>3.75</v>
      </c>
      <c r="AP11" s="51">
        <v>3.25</v>
      </c>
      <c r="AQ11" s="30">
        <v>3.25</v>
      </c>
      <c r="AR11" s="30"/>
      <c r="AS11" s="30"/>
    </row>
    <row r="12" spans="1:47">
      <c r="A12" s="11" t="s">
        <v>70</v>
      </c>
      <c r="B12" s="51">
        <v>3.3</v>
      </c>
      <c r="C12" s="51">
        <v>2.95</v>
      </c>
      <c r="D12" s="52">
        <v>3.5</v>
      </c>
      <c r="E12" s="51">
        <v>3</v>
      </c>
      <c r="F12" s="51">
        <v>3.7</v>
      </c>
      <c r="G12" s="51">
        <v>3</v>
      </c>
      <c r="H12" s="51">
        <v>3.5330180887805227</v>
      </c>
      <c r="I12" s="51">
        <v>3</v>
      </c>
      <c r="J12" s="51">
        <v>3.4</v>
      </c>
      <c r="K12" s="51">
        <v>4</v>
      </c>
      <c r="L12" s="51">
        <v>3.7</v>
      </c>
      <c r="M12" s="51">
        <v>4.2</v>
      </c>
      <c r="N12" s="51">
        <v>3.5</v>
      </c>
      <c r="O12" s="51">
        <v>3</v>
      </c>
      <c r="P12" s="51">
        <v>3.65</v>
      </c>
      <c r="Q12" s="53">
        <v>3</v>
      </c>
      <c r="R12" s="51">
        <v>3</v>
      </c>
      <c r="S12" s="51">
        <v>3.5</v>
      </c>
      <c r="T12" s="51">
        <v>3</v>
      </c>
      <c r="U12" s="51">
        <v>3</v>
      </c>
      <c r="V12" s="51">
        <v>3.25</v>
      </c>
      <c r="W12" s="51">
        <v>2.9</v>
      </c>
      <c r="X12" s="51">
        <v>3.7</v>
      </c>
      <c r="Y12" s="51">
        <v>3</v>
      </c>
      <c r="Z12" s="51">
        <v>3</v>
      </c>
      <c r="AA12" s="51">
        <v>3</v>
      </c>
      <c r="AB12" s="51">
        <v>3</v>
      </c>
      <c r="AC12" s="51">
        <v>3</v>
      </c>
      <c r="AD12" s="51">
        <v>4.2</v>
      </c>
      <c r="AE12" s="51">
        <v>3</v>
      </c>
      <c r="AF12" s="53">
        <v>4</v>
      </c>
      <c r="AG12" s="51">
        <v>3.5</v>
      </c>
      <c r="AH12" s="51">
        <v>3.7</v>
      </c>
      <c r="AI12" s="51">
        <v>3</v>
      </c>
      <c r="AJ12" s="53">
        <v>3</v>
      </c>
      <c r="AK12" s="51">
        <v>3.6</v>
      </c>
      <c r="AL12" s="51">
        <v>4.2</v>
      </c>
      <c r="AM12" s="51">
        <v>3.5</v>
      </c>
      <c r="AN12" s="51">
        <v>3.25</v>
      </c>
      <c r="AO12" s="51">
        <v>3.8</v>
      </c>
      <c r="AP12" s="51">
        <v>3.25</v>
      </c>
      <c r="AQ12" s="30">
        <v>3.25</v>
      </c>
      <c r="AR12" s="30"/>
      <c r="AS12" s="30"/>
    </row>
    <row r="13" spans="1:47">
      <c r="A13" s="11" t="s">
        <v>81</v>
      </c>
      <c r="B13" s="51">
        <v>3.2</v>
      </c>
      <c r="C13" s="51">
        <v>2.75</v>
      </c>
      <c r="D13" s="52">
        <v>3.5</v>
      </c>
      <c r="E13" s="51">
        <v>3</v>
      </c>
      <c r="F13" s="51">
        <v>3.7</v>
      </c>
      <c r="G13" s="51">
        <v>3</v>
      </c>
      <c r="H13" s="51">
        <v>3.4700357885553643</v>
      </c>
      <c r="I13" s="51">
        <v>3</v>
      </c>
      <c r="J13" s="51">
        <v>3.4</v>
      </c>
      <c r="K13" s="51">
        <v>4</v>
      </c>
      <c r="L13" s="51">
        <v>3.7</v>
      </c>
      <c r="M13" s="51">
        <v>4</v>
      </c>
      <c r="N13" s="51">
        <v>3.5</v>
      </c>
      <c r="O13" s="51">
        <v>3</v>
      </c>
      <c r="P13" s="51">
        <v>3.5</v>
      </c>
      <c r="Q13" s="53">
        <v>3</v>
      </c>
      <c r="R13" s="51">
        <v>3</v>
      </c>
      <c r="S13" s="51">
        <v>3.5</v>
      </c>
      <c r="T13" s="51">
        <v>3</v>
      </c>
      <c r="U13" s="51">
        <v>3</v>
      </c>
      <c r="V13" s="51">
        <v>3.25</v>
      </c>
      <c r="W13" s="51">
        <v>2.9</v>
      </c>
      <c r="X13" s="51">
        <v>3.5</v>
      </c>
      <c r="Y13" s="51">
        <v>3</v>
      </c>
      <c r="Z13" s="51">
        <v>3</v>
      </c>
      <c r="AA13" s="51">
        <v>3</v>
      </c>
      <c r="AB13" s="51">
        <v>3</v>
      </c>
      <c r="AC13" s="51">
        <v>3</v>
      </c>
      <c r="AD13" s="51">
        <v>3.8</v>
      </c>
      <c r="AE13" s="51">
        <v>3</v>
      </c>
      <c r="AF13" s="53">
        <v>4</v>
      </c>
      <c r="AG13" s="51">
        <v>3.5</v>
      </c>
      <c r="AH13" s="51">
        <v>3.5</v>
      </c>
      <c r="AI13" s="51">
        <v>3</v>
      </c>
      <c r="AJ13" s="53">
        <v>3</v>
      </c>
      <c r="AK13" s="51">
        <v>3.6</v>
      </c>
      <c r="AL13" s="51">
        <v>4.2</v>
      </c>
      <c r="AM13" s="51">
        <v>3.5</v>
      </c>
      <c r="AN13" s="51">
        <v>3.25</v>
      </c>
      <c r="AO13" s="51">
        <v>3.85</v>
      </c>
      <c r="AP13" s="51">
        <v>3.25</v>
      </c>
      <c r="AQ13" s="30">
        <v>3.25</v>
      </c>
      <c r="AR13" s="30"/>
      <c r="AS13" s="3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9A77-BF8E-4443-B443-1734C00D348F}">
  <sheetPr codeName="Sheet44"/>
  <dimension ref="A1:AV13"/>
  <sheetViews>
    <sheetView zoomScale="80" zoomScaleNormal="80" workbookViewId="0">
      <pane xSplit="1" ySplit="1" topLeftCell="AL2" activePane="bottomRight" state="frozen"/>
      <selection activeCell="I1" sqref="I1:I2"/>
      <selection pane="topRight" activeCell="I1" sqref="I1:I2"/>
      <selection pane="bottomLeft" activeCell="I1" sqref="I1:I2"/>
      <selection pane="bottomRight" activeCell="AV2" sqref="AV2"/>
    </sheetView>
  </sheetViews>
  <sheetFormatPr defaultColWidth="8.6640625" defaultRowHeight="13"/>
  <cols>
    <col min="1" max="1" width="12.1640625" style="11" customWidth="1"/>
    <col min="2" max="8" width="8.6640625" style="11"/>
    <col min="9" max="9" width="9.6640625" style="11" customWidth="1"/>
    <col min="10" max="10" width="10.5" style="11" customWidth="1"/>
    <col min="11" max="16384" width="8.6640625" style="11"/>
  </cols>
  <sheetData>
    <row r="1" spans="1:48"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  <c r="J1" s="11">
        <v>9</v>
      </c>
      <c r="K1" s="11">
        <v>10</v>
      </c>
      <c r="L1" s="11">
        <v>11</v>
      </c>
      <c r="M1" s="11">
        <v>12</v>
      </c>
      <c r="N1" s="11">
        <v>13</v>
      </c>
      <c r="O1" s="11">
        <v>14</v>
      </c>
      <c r="P1" s="11">
        <v>15</v>
      </c>
      <c r="Q1" s="11">
        <v>16</v>
      </c>
      <c r="R1" s="11">
        <v>17</v>
      </c>
      <c r="S1" s="11">
        <v>18</v>
      </c>
      <c r="T1" s="11">
        <v>19</v>
      </c>
      <c r="U1" s="11">
        <v>20</v>
      </c>
      <c r="V1" s="11">
        <v>21</v>
      </c>
      <c r="W1" s="11">
        <v>22</v>
      </c>
      <c r="X1" s="11">
        <v>23</v>
      </c>
      <c r="Y1" s="11">
        <v>24</v>
      </c>
      <c r="Z1" s="11">
        <v>25</v>
      </c>
      <c r="AA1" s="11">
        <v>26</v>
      </c>
      <c r="AB1" s="11">
        <v>27</v>
      </c>
      <c r="AC1" s="11">
        <v>28</v>
      </c>
      <c r="AD1" s="11">
        <v>29</v>
      </c>
      <c r="AE1" s="11">
        <v>30</v>
      </c>
      <c r="AF1" s="11">
        <v>31</v>
      </c>
      <c r="AG1" s="11">
        <v>32</v>
      </c>
      <c r="AH1" s="11">
        <v>33</v>
      </c>
      <c r="AI1" s="11">
        <v>34</v>
      </c>
      <c r="AJ1" s="11">
        <v>35</v>
      </c>
      <c r="AK1" s="11">
        <v>36</v>
      </c>
      <c r="AL1" s="11">
        <v>37</v>
      </c>
      <c r="AM1" s="11">
        <v>38</v>
      </c>
      <c r="AN1" s="11">
        <v>39</v>
      </c>
      <c r="AO1" s="11">
        <v>40</v>
      </c>
      <c r="AP1" s="11">
        <v>41</v>
      </c>
      <c r="AQ1" s="5" t="s">
        <v>238</v>
      </c>
      <c r="AV1" s="11" t="s">
        <v>409</v>
      </c>
    </row>
    <row r="2" spans="1:48">
      <c r="A2" s="11" t="s">
        <v>80</v>
      </c>
      <c r="B2" s="54">
        <v>6.5</v>
      </c>
      <c r="C2" s="54">
        <v>6.5</v>
      </c>
      <c r="D2" s="55">
        <v>6.5</v>
      </c>
      <c r="E2" s="54">
        <v>6.5</v>
      </c>
      <c r="F2" s="54">
        <v>6.5</v>
      </c>
      <c r="G2" s="54">
        <v>6.5</v>
      </c>
      <c r="H2" s="54">
        <v>6.5</v>
      </c>
      <c r="I2" s="54">
        <v>6.5</v>
      </c>
      <c r="J2" s="54">
        <v>6.25</v>
      </c>
      <c r="K2" s="54">
        <v>6.5</v>
      </c>
      <c r="L2" s="54">
        <v>6.5</v>
      </c>
      <c r="M2" s="54">
        <v>6.5</v>
      </c>
      <c r="N2" s="54">
        <v>6.75</v>
      </c>
      <c r="O2" s="54">
        <v>6.5</v>
      </c>
      <c r="P2" s="54">
        <v>6.5</v>
      </c>
      <c r="Q2" s="56">
        <v>6.5</v>
      </c>
      <c r="R2" s="54">
        <v>6.5</v>
      </c>
      <c r="S2" s="54">
        <v>6.5</v>
      </c>
      <c r="T2" s="54">
        <v>7</v>
      </c>
      <c r="U2" s="54">
        <v>6.5</v>
      </c>
      <c r="V2" s="54">
        <v>6.5</v>
      </c>
      <c r="W2" s="54">
        <v>6.75</v>
      </c>
      <c r="X2" s="54">
        <v>6.5</v>
      </c>
      <c r="Y2" s="54">
        <v>6.5</v>
      </c>
      <c r="Z2" s="54">
        <v>6.5</v>
      </c>
      <c r="AA2" s="54">
        <v>6.5</v>
      </c>
      <c r="AB2" s="54">
        <v>6.5</v>
      </c>
      <c r="AC2" s="54">
        <v>6.5</v>
      </c>
      <c r="AD2" s="54">
        <v>6.5</v>
      </c>
      <c r="AE2" s="54">
        <v>6.5</v>
      </c>
      <c r="AF2" s="56">
        <v>6.5</v>
      </c>
      <c r="AG2" s="54">
        <v>6.75</v>
      </c>
      <c r="AH2" s="54">
        <v>6.75</v>
      </c>
      <c r="AI2" s="54">
        <v>6.5</v>
      </c>
      <c r="AJ2" s="56">
        <v>6.5</v>
      </c>
      <c r="AK2" s="54">
        <v>6.5</v>
      </c>
      <c r="AL2" s="54">
        <v>6.5</v>
      </c>
      <c r="AM2" s="54">
        <v>6</v>
      </c>
      <c r="AN2" s="54">
        <v>6.5</v>
      </c>
      <c r="AO2" s="54">
        <v>6.25</v>
      </c>
      <c r="AP2" s="54">
        <v>6.5</v>
      </c>
      <c r="AQ2" s="31">
        <v>6.5</v>
      </c>
      <c r="AV2" s="49" t="s">
        <v>37</v>
      </c>
    </row>
    <row r="3" spans="1:48">
      <c r="A3" s="11" t="s">
        <v>79</v>
      </c>
      <c r="B3" s="54">
        <v>6.5</v>
      </c>
      <c r="C3" s="54">
        <v>6.75</v>
      </c>
      <c r="D3" s="55">
        <v>6.5</v>
      </c>
      <c r="E3" s="54">
        <v>7</v>
      </c>
      <c r="F3" s="54">
        <v>7</v>
      </c>
      <c r="G3" s="54">
        <v>6.25</v>
      </c>
      <c r="H3" s="54">
        <v>6.5</v>
      </c>
      <c r="I3" s="54">
        <v>6.5</v>
      </c>
      <c r="J3" s="54">
        <v>6.25</v>
      </c>
      <c r="K3" s="54">
        <v>6.5</v>
      </c>
      <c r="L3" s="54">
        <v>6.5</v>
      </c>
      <c r="M3" s="54">
        <v>6.75</v>
      </c>
      <c r="N3" s="54">
        <v>6.75</v>
      </c>
      <c r="O3" s="54">
        <v>6.5</v>
      </c>
      <c r="P3" s="54">
        <v>6.5</v>
      </c>
      <c r="Q3" s="56">
        <v>6.5</v>
      </c>
      <c r="R3" s="54">
        <v>6.5</v>
      </c>
      <c r="S3" s="54">
        <v>6.5</v>
      </c>
      <c r="T3" s="54">
        <v>6.75</v>
      </c>
      <c r="U3" s="54">
        <v>6.5</v>
      </c>
      <c r="V3" s="54">
        <v>6.5</v>
      </c>
      <c r="W3" s="54">
        <v>6.75</v>
      </c>
      <c r="X3" s="54">
        <v>6.5</v>
      </c>
      <c r="Y3" s="54">
        <v>6.5</v>
      </c>
      <c r="Z3" s="54">
        <v>6.5</v>
      </c>
      <c r="AA3" s="54">
        <v>6.25</v>
      </c>
      <c r="AB3" s="54">
        <v>6.5</v>
      </c>
      <c r="AC3" s="54">
        <v>6.5</v>
      </c>
      <c r="AD3" s="54">
        <v>6.5</v>
      </c>
      <c r="AE3" s="54">
        <v>6.5</v>
      </c>
      <c r="AF3" s="56">
        <v>6.75</v>
      </c>
      <c r="AG3" s="54">
        <v>6.75</v>
      </c>
      <c r="AH3" s="54">
        <v>7</v>
      </c>
      <c r="AI3" s="54">
        <v>6.75</v>
      </c>
      <c r="AJ3" s="56">
        <v>6.5</v>
      </c>
      <c r="AK3" s="54">
        <v>6.5</v>
      </c>
      <c r="AL3" s="54">
        <v>6.75</v>
      </c>
      <c r="AM3" s="54">
        <v>5.75</v>
      </c>
      <c r="AN3" s="54">
        <v>6.5</v>
      </c>
      <c r="AO3" s="54">
        <v>6.5</v>
      </c>
      <c r="AP3" s="54">
        <v>6.25</v>
      </c>
      <c r="AQ3" s="31">
        <v>6.5</v>
      </c>
    </row>
    <row r="4" spans="1:48">
      <c r="A4" s="11" t="s">
        <v>78</v>
      </c>
      <c r="B4" s="54">
        <v>6.5</v>
      </c>
      <c r="C4" s="54">
        <v>6.75</v>
      </c>
      <c r="D4" s="55">
        <v>6.5</v>
      </c>
      <c r="E4" s="54">
        <v>7</v>
      </c>
      <c r="F4" s="54">
        <v>6.8</v>
      </c>
      <c r="G4" s="54">
        <v>6.25</v>
      </c>
      <c r="H4" s="54">
        <v>6.75</v>
      </c>
      <c r="I4" s="54">
        <v>6.5</v>
      </c>
      <c r="J4" s="54">
        <v>6</v>
      </c>
      <c r="K4" s="54">
        <v>6.5</v>
      </c>
      <c r="L4" s="54">
        <v>6.5</v>
      </c>
      <c r="M4" s="54">
        <v>7</v>
      </c>
      <c r="N4" s="54">
        <v>7</v>
      </c>
      <c r="O4" s="54">
        <v>6.25</v>
      </c>
      <c r="P4" s="54">
        <v>6.5</v>
      </c>
      <c r="Q4" s="56">
        <v>6.5</v>
      </c>
      <c r="R4" s="54">
        <v>6.5</v>
      </c>
      <c r="S4" s="54">
        <v>6.5</v>
      </c>
      <c r="T4" s="54">
        <v>6.5</v>
      </c>
      <c r="U4" s="54">
        <v>6.25</v>
      </c>
      <c r="V4" s="54">
        <v>6.5</v>
      </c>
      <c r="W4" s="54">
        <v>6.5</v>
      </c>
      <c r="X4" s="54">
        <v>6.25</v>
      </c>
      <c r="Y4" s="54">
        <v>6.25</v>
      </c>
      <c r="Z4" s="54">
        <v>6.25</v>
      </c>
      <c r="AA4" s="54">
        <v>6.25</v>
      </c>
      <c r="AB4" s="54">
        <v>6.25</v>
      </c>
      <c r="AC4" s="54">
        <v>6.5</v>
      </c>
      <c r="AD4" s="54">
        <v>6.5</v>
      </c>
      <c r="AE4" s="54">
        <v>6.5</v>
      </c>
      <c r="AF4" s="56">
        <v>6.75</v>
      </c>
      <c r="AG4" s="54">
        <v>6.75</v>
      </c>
      <c r="AH4" s="54">
        <v>7</v>
      </c>
      <c r="AI4" s="54">
        <v>6.75</v>
      </c>
      <c r="AJ4" s="56">
        <v>6.25</v>
      </c>
      <c r="AK4" s="54">
        <v>6.5</v>
      </c>
      <c r="AL4" s="54">
        <v>6.75</v>
      </c>
      <c r="AM4" s="54">
        <v>5.5</v>
      </c>
      <c r="AN4" s="54">
        <v>6.75</v>
      </c>
      <c r="AO4" s="54">
        <v>6.3</v>
      </c>
      <c r="AP4" s="54">
        <v>6.25</v>
      </c>
      <c r="AQ4" s="31">
        <v>6.5</v>
      </c>
    </row>
    <row r="5" spans="1:48">
      <c r="A5" s="11" t="s">
        <v>77</v>
      </c>
      <c r="B5" s="54">
        <v>6.25</v>
      </c>
      <c r="C5" s="54">
        <v>6.75</v>
      </c>
      <c r="D5" s="55">
        <v>6.5</v>
      </c>
      <c r="E5" s="54">
        <v>7</v>
      </c>
      <c r="F5" s="54">
        <v>6.5</v>
      </c>
      <c r="G5" s="54">
        <v>6</v>
      </c>
      <c r="H5" s="54">
        <v>6.75</v>
      </c>
      <c r="I5" s="54">
        <v>6.5</v>
      </c>
      <c r="J5" s="54">
        <v>6</v>
      </c>
      <c r="K5" s="54">
        <v>6.5</v>
      </c>
      <c r="L5" s="54">
        <v>6.25</v>
      </c>
      <c r="M5" s="54">
        <v>7.25</v>
      </c>
      <c r="N5" s="54">
        <v>7</v>
      </c>
      <c r="O5" s="54">
        <v>6.25</v>
      </c>
      <c r="P5" s="54">
        <v>6.75</v>
      </c>
      <c r="Q5" s="56">
        <v>6.3</v>
      </c>
      <c r="R5" s="54">
        <v>6.5</v>
      </c>
      <c r="S5" s="54">
        <v>6.5</v>
      </c>
      <c r="T5" s="54">
        <v>6.25</v>
      </c>
      <c r="U5" s="54">
        <v>6.25</v>
      </c>
      <c r="V5" s="54">
        <v>6.5</v>
      </c>
      <c r="W5" s="54">
        <v>6.5</v>
      </c>
      <c r="X5" s="54">
        <v>6</v>
      </c>
      <c r="Y5" s="54">
        <v>6.25</v>
      </c>
      <c r="Z5" s="54">
        <v>6.25</v>
      </c>
      <c r="AA5" s="54">
        <v>6</v>
      </c>
      <c r="AB5" s="54">
        <v>6.25</v>
      </c>
      <c r="AC5" s="54">
        <v>6.5</v>
      </c>
      <c r="AD5" s="54">
        <v>6.5</v>
      </c>
      <c r="AE5" s="54">
        <v>6.75</v>
      </c>
      <c r="AF5" s="56">
        <v>6.75</v>
      </c>
      <c r="AG5" s="54">
        <v>6.5</v>
      </c>
      <c r="AH5" s="54">
        <v>7</v>
      </c>
      <c r="AI5" s="54">
        <v>6.75</v>
      </c>
      <c r="AJ5" s="56">
        <v>6.25</v>
      </c>
      <c r="AK5" s="54">
        <v>6.5</v>
      </c>
      <c r="AL5" s="54">
        <v>6.5</v>
      </c>
      <c r="AM5" s="54">
        <v>5.5</v>
      </c>
      <c r="AN5" s="54">
        <v>6.75</v>
      </c>
      <c r="AO5" s="54">
        <v>6.2</v>
      </c>
      <c r="AP5" s="54">
        <v>6.25</v>
      </c>
      <c r="AQ5" s="31">
        <v>6.5</v>
      </c>
    </row>
    <row r="6" spans="1:48">
      <c r="A6" s="11" t="s">
        <v>76</v>
      </c>
      <c r="B6" s="54">
        <v>6.25</v>
      </c>
      <c r="C6" s="54">
        <v>6.75</v>
      </c>
      <c r="D6" s="55">
        <v>6.25</v>
      </c>
      <c r="E6" s="54">
        <v>7</v>
      </c>
      <c r="F6" s="54">
        <v>6.3</v>
      </c>
      <c r="G6" s="54">
        <v>6</v>
      </c>
      <c r="H6" s="54">
        <v>6.75</v>
      </c>
      <c r="I6" s="54">
        <v>6.5</v>
      </c>
      <c r="J6" s="54">
        <v>6</v>
      </c>
      <c r="K6" s="54">
        <v>6.5</v>
      </c>
      <c r="L6" s="54">
        <v>6.25</v>
      </c>
      <c r="M6" s="54">
        <v>7.25</v>
      </c>
      <c r="N6" s="54">
        <v>7</v>
      </c>
      <c r="O6" s="54">
        <v>6.5</v>
      </c>
      <c r="P6" s="54">
        <v>6.75</v>
      </c>
      <c r="Q6" s="56">
        <v>6</v>
      </c>
      <c r="R6" s="54">
        <v>6.25</v>
      </c>
      <c r="S6" s="54">
        <v>6.25</v>
      </c>
      <c r="T6" s="54">
        <v>6</v>
      </c>
      <c r="U6" s="54">
        <v>6.25</v>
      </c>
      <c r="V6" s="54">
        <v>6.5</v>
      </c>
      <c r="W6" s="54">
        <v>6.25</v>
      </c>
      <c r="X6" s="54">
        <v>6</v>
      </c>
      <c r="Y6" s="54">
        <v>6</v>
      </c>
      <c r="Z6" s="54">
        <v>6</v>
      </c>
      <c r="AA6" s="54">
        <v>5.75</v>
      </c>
      <c r="AB6" s="54">
        <v>6</v>
      </c>
      <c r="AC6" s="54">
        <v>6.5</v>
      </c>
      <c r="AD6" s="54">
        <v>6.5</v>
      </c>
      <c r="AE6" s="54">
        <v>6.75</v>
      </c>
      <c r="AF6" s="56">
        <v>6.75</v>
      </c>
      <c r="AG6" s="54">
        <v>6.5</v>
      </c>
      <c r="AH6" s="54">
        <v>6.75</v>
      </c>
      <c r="AI6" s="54">
        <v>6.75</v>
      </c>
      <c r="AJ6" s="56">
        <v>6</v>
      </c>
      <c r="AK6" s="54">
        <v>6.5</v>
      </c>
      <c r="AL6" s="54">
        <v>6.5</v>
      </c>
      <c r="AM6" s="54">
        <v>5.5</v>
      </c>
      <c r="AN6" s="54">
        <v>6.75</v>
      </c>
      <c r="AO6" s="54">
        <v>6.1</v>
      </c>
      <c r="AP6" s="54">
        <v>6</v>
      </c>
      <c r="AQ6" s="31">
        <v>6.3</v>
      </c>
    </row>
    <row r="7" spans="1:48">
      <c r="A7" s="11" t="s">
        <v>75</v>
      </c>
      <c r="B7" s="54">
        <v>6.25</v>
      </c>
      <c r="C7" s="54">
        <v>6.75</v>
      </c>
      <c r="D7" s="55">
        <v>6</v>
      </c>
      <c r="E7" s="54">
        <v>7</v>
      </c>
      <c r="F7" s="54">
        <v>6</v>
      </c>
      <c r="G7" s="54">
        <v>6</v>
      </c>
      <c r="H7" s="54">
        <v>6.75</v>
      </c>
      <c r="I7" s="54">
        <v>6.25</v>
      </c>
      <c r="J7" s="54">
        <v>6</v>
      </c>
      <c r="K7" s="54">
        <v>6.5</v>
      </c>
      <c r="L7" s="54">
        <v>6.25</v>
      </c>
      <c r="M7" s="54">
        <v>7</v>
      </c>
      <c r="N7" s="54">
        <v>7</v>
      </c>
      <c r="O7" s="54">
        <v>6.5</v>
      </c>
      <c r="P7" s="54">
        <v>6.5</v>
      </c>
      <c r="Q7" s="56">
        <v>6</v>
      </c>
      <c r="R7" s="54">
        <v>6.25</v>
      </c>
      <c r="S7" s="54">
        <v>6.25</v>
      </c>
      <c r="T7" s="54">
        <v>6</v>
      </c>
      <c r="U7" s="54">
        <v>6.25</v>
      </c>
      <c r="V7" s="54">
        <v>6.5</v>
      </c>
      <c r="W7" s="54">
        <v>6.25</v>
      </c>
      <c r="X7" s="54">
        <v>5.75</v>
      </c>
      <c r="Y7" s="54">
        <v>6</v>
      </c>
      <c r="Z7" s="54">
        <v>6</v>
      </c>
      <c r="AA7" s="54">
        <v>5.75</v>
      </c>
      <c r="AB7" s="54">
        <v>6</v>
      </c>
      <c r="AC7" s="54">
        <v>6.5</v>
      </c>
      <c r="AD7" s="54">
        <v>6.5</v>
      </c>
      <c r="AE7" s="54">
        <v>6.5</v>
      </c>
      <c r="AF7" s="56">
        <v>6.5</v>
      </c>
      <c r="AG7" s="54">
        <v>6.5</v>
      </c>
      <c r="AH7" s="54">
        <v>6.75</v>
      </c>
      <c r="AI7" s="54">
        <v>6.5</v>
      </c>
      <c r="AJ7" s="56">
        <v>6</v>
      </c>
      <c r="AK7" s="54">
        <v>6.5</v>
      </c>
      <c r="AL7" s="54">
        <v>6.5</v>
      </c>
      <c r="AM7" s="54">
        <v>5.5</v>
      </c>
      <c r="AN7" s="54">
        <v>6.75</v>
      </c>
      <c r="AO7" s="54">
        <v>6</v>
      </c>
      <c r="AP7" s="54">
        <v>6</v>
      </c>
      <c r="AQ7" s="31">
        <v>6.25</v>
      </c>
    </row>
    <row r="8" spans="1:48">
      <c r="A8" s="11" t="s">
        <v>74</v>
      </c>
      <c r="B8" s="54">
        <v>6</v>
      </c>
      <c r="C8" s="54">
        <v>6.75</v>
      </c>
      <c r="D8" s="55">
        <v>6</v>
      </c>
      <c r="E8" s="54">
        <v>7</v>
      </c>
      <c r="F8" s="54">
        <v>5.8</v>
      </c>
      <c r="G8" s="54">
        <v>5.75</v>
      </c>
      <c r="H8" s="54">
        <v>6.5</v>
      </c>
      <c r="I8" s="54">
        <v>6.25</v>
      </c>
      <c r="J8" s="54">
        <v>5.75</v>
      </c>
      <c r="K8" s="54">
        <v>6.5</v>
      </c>
      <c r="L8" s="54">
        <v>6.25</v>
      </c>
      <c r="M8" s="54">
        <v>6.75</v>
      </c>
      <c r="N8" s="54">
        <v>6.75</v>
      </c>
      <c r="O8" s="54">
        <v>6.5</v>
      </c>
      <c r="P8" s="54">
        <v>6.5</v>
      </c>
      <c r="Q8" s="56">
        <v>6</v>
      </c>
      <c r="R8" s="54">
        <v>6.25</v>
      </c>
      <c r="S8" s="54">
        <v>6.25</v>
      </c>
      <c r="T8" s="54">
        <v>5.75</v>
      </c>
      <c r="U8" s="54">
        <v>6.25</v>
      </c>
      <c r="V8" s="54">
        <v>6.25</v>
      </c>
      <c r="W8" s="54">
        <v>6.25</v>
      </c>
      <c r="X8" s="54">
        <v>5.75</v>
      </c>
      <c r="Y8" s="54">
        <v>6</v>
      </c>
      <c r="Z8" s="54">
        <v>6</v>
      </c>
      <c r="AA8" s="54">
        <v>5.5</v>
      </c>
      <c r="AB8" s="54">
        <v>6</v>
      </c>
      <c r="AC8" s="54">
        <v>6.5</v>
      </c>
      <c r="AD8" s="54">
        <v>6.5</v>
      </c>
      <c r="AE8" s="54">
        <v>6.5</v>
      </c>
      <c r="AF8" s="56">
        <v>6.5</v>
      </c>
      <c r="AG8" s="54">
        <v>6.5</v>
      </c>
      <c r="AH8" s="54">
        <v>6.5</v>
      </c>
      <c r="AI8" s="54">
        <v>6.5</v>
      </c>
      <c r="AJ8" s="56">
        <v>6</v>
      </c>
      <c r="AK8" s="54">
        <v>6.5</v>
      </c>
      <c r="AL8" s="54">
        <v>6.5</v>
      </c>
      <c r="AM8" s="54">
        <v>5.5</v>
      </c>
      <c r="AN8" s="54">
        <v>6.75</v>
      </c>
      <c r="AO8" s="54">
        <v>6.1</v>
      </c>
      <c r="AP8" s="54">
        <v>6</v>
      </c>
      <c r="AQ8" s="31">
        <v>6.25</v>
      </c>
    </row>
    <row r="9" spans="1:48">
      <c r="A9" s="11" t="s">
        <v>73</v>
      </c>
      <c r="B9" s="54">
        <v>6</v>
      </c>
      <c r="C9" s="54">
        <v>6.75</v>
      </c>
      <c r="D9" s="55">
        <v>6</v>
      </c>
      <c r="E9" s="54">
        <v>7</v>
      </c>
      <c r="F9" s="54">
        <v>5.8</v>
      </c>
      <c r="G9" s="54">
        <v>5.75</v>
      </c>
      <c r="H9" s="54">
        <v>6.5</v>
      </c>
      <c r="I9" s="54">
        <v>6.25</v>
      </c>
      <c r="J9" s="54">
        <v>5.75</v>
      </c>
      <c r="K9" s="54">
        <v>6.5</v>
      </c>
      <c r="L9" s="54">
        <v>6.25</v>
      </c>
      <c r="M9" s="54">
        <v>6.75</v>
      </c>
      <c r="N9" s="54">
        <v>6.75</v>
      </c>
      <c r="O9" s="54">
        <v>6.75</v>
      </c>
      <c r="P9" s="54">
        <v>6.5</v>
      </c>
      <c r="Q9" s="56">
        <v>5.8</v>
      </c>
      <c r="R9" s="54">
        <v>6.25</v>
      </c>
      <c r="S9" s="54">
        <v>6.25</v>
      </c>
      <c r="T9" s="54">
        <v>5.75</v>
      </c>
      <c r="U9" s="54">
        <v>6.25</v>
      </c>
      <c r="V9" s="54">
        <v>6.25</v>
      </c>
      <c r="W9" s="54">
        <v>6.25</v>
      </c>
      <c r="X9" s="54">
        <v>5.5</v>
      </c>
      <c r="Y9" s="54">
        <v>6</v>
      </c>
      <c r="Z9" s="54">
        <v>6</v>
      </c>
      <c r="AA9" s="54">
        <v>5.5</v>
      </c>
      <c r="AB9" s="54">
        <v>5.75</v>
      </c>
      <c r="AC9" s="54">
        <v>6.25</v>
      </c>
      <c r="AD9" s="54">
        <v>6.5</v>
      </c>
      <c r="AE9" s="54">
        <v>6.5</v>
      </c>
      <c r="AF9" s="56">
        <v>6.25</v>
      </c>
      <c r="AG9" s="54">
        <v>6.5</v>
      </c>
      <c r="AH9" s="54">
        <v>6.5</v>
      </c>
      <c r="AI9" s="54">
        <v>6.5</v>
      </c>
      <c r="AJ9" s="56">
        <v>5.75</v>
      </c>
      <c r="AK9" s="54">
        <v>6.5</v>
      </c>
      <c r="AL9" s="54">
        <v>6.5</v>
      </c>
      <c r="AM9" s="54">
        <v>5.75</v>
      </c>
      <c r="AN9" s="54">
        <v>6.75</v>
      </c>
      <c r="AO9" s="54">
        <v>6.2</v>
      </c>
      <c r="AP9" s="54">
        <v>5.75</v>
      </c>
      <c r="AQ9" s="31">
        <v>6.25</v>
      </c>
    </row>
    <row r="10" spans="1:48">
      <c r="A10" s="11" t="s">
        <v>72</v>
      </c>
      <c r="B10" s="54">
        <v>6</v>
      </c>
      <c r="C10" s="54">
        <v>6.75</v>
      </c>
      <c r="D10" s="55">
        <v>6</v>
      </c>
      <c r="E10" s="54">
        <v>7</v>
      </c>
      <c r="F10" s="54">
        <v>5.6</v>
      </c>
      <c r="G10" s="54">
        <v>5.75</v>
      </c>
      <c r="H10" s="54">
        <v>6.5</v>
      </c>
      <c r="I10" s="54">
        <v>6.25</v>
      </c>
      <c r="J10" s="54">
        <v>5.5</v>
      </c>
      <c r="K10" s="54">
        <v>6.5</v>
      </c>
      <c r="L10" s="54">
        <v>6.25</v>
      </c>
      <c r="M10" s="54">
        <v>6.75</v>
      </c>
      <c r="N10" s="54">
        <v>6.75</v>
      </c>
      <c r="O10" s="54">
        <v>6.75</v>
      </c>
      <c r="P10" s="54">
        <v>6.5</v>
      </c>
      <c r="Q10" s="56">
        <v>5.5</v>
      </c>
      <c r="R10" s="56">
        <v>6.25</v>
      </c>
      <c r="S10" s="56">
        <v>6</v>
      </c>
      <c r="T10" s="56">
        <v>5.75</v>
      </c>
      <c r="U10" s="56">
        <v>6.25</v>
      </c>
      <c r="V10" s="56">
        <v>6.25</v>
      </c>
      <c r="W10" s="56">
        <v>6</v>
      </c>
      <c r="X10" s="56">
        <v>5.5</v>
      </c>
      <c r="Y10" s="56">
        <v>6</v>
      </c>
      <c r="Z10" s="56">
        <v>6</v>
      </c>
      <c r="AA10" s="56">
        <v>5.25</v>
      </c>
      <c r="AB10" s="56">
        <v>5.75</v>
      </c>
      <c r="AC10" s="54">
        <v>6.25</v>
      </c>
      <c r="AD10" s="54">
        <v>6.5</v>
      </c>
      <c r="AE10" s="54">
        <v>6.25</v>
      </c>
      <c r="AF10" s="56">
        <v>6</v>
      </c>
      <c r="AG10" s="54">
        <v>6.5</v>
      </c>
      <c r="AH10" s="54">
        <v>6.5</v>
      </c>
      <c r="AI10" s="54">
        <v>6.5</v>
      </c>
      <c r="AJ10" s="56">
        <v>5.75</v>
      </c>
      <c r="AK10" s="54">
        <v>6.5</v>
      </c>
      <c r="AL10" s="54">
        <v>6.25</v>
      </c>
      <c r="AM10" s="54">
        <v>6</v>
      </c>
      <c r="AN10" s="54">
        <v>6.5</v>
      </c>
      <c r="AO10" s="54">
        <v>6</v>
      </c>
      <c r="AP10" s="54">
        <v>5.75</v>
      </c>
      <c r="AQ10" s="31">
        <v>6.25</v>
      </c>
    </row>
    <row r="11" spans="1:48">
      <c r="A11" s="11" t="s">
        <v>71</v>
      </c>
      <c r="B11" s="54">
        <v>6</v>
      </c>
      <c r="C11" s="54">
        <v>6.5</v>
      </c>
      <c r="D11" s="55">
        <v>6.25</v>
      </c>
      <c r="E11" s="54">
        <v>6.75</v>
      </c>
      <c r="F11" s="54">
        <v>5.5</v>
      </c>
      <c r="G11" s="54">
        <v>5.75</v>
      </c>
      <c r="H11" s="54">
        <v>6.25</v>
      </c>
      <c r="I11" s="54">
        <v>6.25</v>
      </c>
      <c r="J11" s="54">
        <v>5.5</v>
      </c>
      <c r="K11" s="54">
        <v>6.5</v>
      </c>
      <c r="L11" s="54">
        <v>6.25</v>
      </c>
      <c r="M11" s="54">
        <v>6.5</v>
      </c>
      <c r="N11" s="54">
        <v>6.75</v>
      </c>
      <c r="O11" s="54">
        <v>6.75</v>
      </c>
      <c r="P11" s="54">
        <v>6.25</v>
      </c>
      <c r="Q11" s="56">
        <v>5.5</v>
      </c>
      <c r="R11" s="54">
        <v>6.25</v>
      </c>
      <c r="S11" s="54">
        <v>6</v>
      </c>
      <c r="T11" s="54">
        <v>5.5</v>
      </c>
      <c r="U11" s="54">
        <v>6.25</v>
      </c>
      <c r="V11" s="54">
        <v>6.25</v>
      </c>
      <c r="W11" s="54">
        <v>6</v>
      </c>
      <c r="X11" s="54">
        <v>5.5</v>
      </c>
      <c r="Y11" s="54">
        <v>6</v>
      </c>
      <c r="Z11" s="54">
        <v>6</v>
      </c>
      <c r="AA11" s="54">
        <v>5.25</v>
      </c>
      <c r="AB11" s="54">
        <v>5.5</v>
      </c>
      <c r="AC11" s="54">
        <v>6.25</v>
      </c>
      <c r="AD11" s="54">
        <v>6.5</v>
      </c>
      <c r="AE11" s="54">
        <v>6.25</v>
      </c>
      <c r="AF11" s="56">
        <v>5.75</v>
      </c>
      <c r="AG11" s="54">
        <v>6.5</v>
      </c>
      <c r="AH11" s="54">
        <v>6.25</v>
      </c>
      <c r="AI11" s="54">
        <v>6.25</v>
      </c>
      <c r="AJ11" s="56">
        <v>5.75</v>
      </c>
      <c r="AK11" s="54">
        <v>6.5</v>
      </c>
      <c r="AL11" s="54">
        <v>6.25</v>
      </c>
      <c r="AM11" s="54">
        <v>6</v>
      </c>
      <c r="AN11" s="54">
        <v>6.5</v>
      </c>
      <c r="AO11" s="54">
        <v>6.2</v>
      </c>
      <c r="AP11" s="54">
        <v>5.75</v>
      </c>
      <c r="AQ11" s="31">
        <v>6.25</v>
      </c>
    </row>
    <row r="12" spans="1:48">
      <c r="A12" s="11" t="s">
        <v>70</v>
      </c>
      <c r="B12" s="54">
        <v>6</v>
      </c>
      <c r="C12" s="54">
        <v>6.5</v>
      </c>
      <c r="D12" s="55">
        <v>6.25</v>
      </c>
      <c r="E12" s="54">
        <v>6.5</v>
      </c>
      <c r="F12" s="54">
        <v>5.5</v>
      </c>
      <c r="G12" s="54">
        <v>5.5</v>
      </c>
      <c r="H12" s="54">
        <v>6.25</v>
      </c>
      <c r="I12" s="54">
        <v>6.25</v>
      </c>
      <c r="J12" s="54">
        <v>5.5</v>
      </c>
      <c r="K12" s="54">
        <v>6.5</v>
      </c>
      <c r="L12" s="54">
        <v>6.25</v>
      </c>
      <c r="M12" s="54">
        <v>6.5</v>
      </c>
      <c r="N12" s="54">
        <v>6.8</v>
      </c>
      <c r="O12" s="54">
        <v>6.75</v>
      </c>
      <c r="P12" s="54">
        <v>6.25</v>
      </c>
      <c r="Q12" s="56">
        <v>5.3</v>
      </c>
      <c r="R12" s="54">
        <v>6.25</v>
      </c>
      <c r="S12" s="54">
        <v>6</v>
      </c>
      <c r="T12" s="54">
        <v>5.5</v>
      </c>
      <c r="U12" s="54">
        <v>6.25</v>
      </c>
      <c r="V12" s="54">
        <v>6.25</v>
      </c>
      <c r="W12" s="54">
        <v>6</v>
      </c>
      <c r="X12" s="54">
        <v>5.5</v>
      </c>
      <c r="Y12" s="54">
        <v>6</v>
      </c>
      <c r="Z12" s="54">
        <v>6</v>
      </c>
      <c r="AA12" s="54">
        <v>5</v>
      </c>
      <c r="AB12" s="54">
        <v>5.5</v>
      </c>
      <c r="AC12" s="54">
        <v>6.25</v>
      </c>
      <c r="AD12" s="54">
        <v>6.25</v>
      </c>
      <c r="AE12" s="54">
        <v>6.25</v>
      </c>
      <c r="AF12" s="56">
        <v>5.5</v>
      </c>
      <c r="AG12" s="54">
        <v>6.5</v>
      </c>
      <c r="AH12" s="54">
        <v>6.25</v>
      </c>
      <c r="AI12" s="54">
        <v>6.25</v>
      </c>
      <c r="AJ12" s="56">
        <v>5.5</v>
      </c>
      <c r="AK12" s="54">
        <v>6.5</v>
      </c>
      <c r="AL12" s="54">
        <v>6.25</v>
      </c>
      <c r="AM12" s="54">
        <v>6</v>
      </c>
      <c r="AN12" s="54">
        <v>6.5</v>
      </c>
      <c r="AO12" s="54">
        <v>6</v>
      </c>
      <c r="AP12" s="54">
        <v>5.75</v>
      </c>
      <c r="AQ12" s="31">
        <v>6.25</v>
      </c>
    </row>
    <row r="13" spans="1:48">
      <c r="A13" s="11" t="s">
        <v>81</v>
      </c>
      <c r="B13" s="54">
        <v>6</v>
      </c>
      <c r="C13" s="54">
        <v>6.25</v>
      </c>
      <c r="D13" s="55">
        <v>6.25</v>
      </c>
      <c r="E13" s="54">
        <v>6.5</v>
      </c>
      <c r="F13" s="54">
        <v>5.5</v>
      </c>
      <c r="G13" s="54">
        <v>5.5</v>
      </c>
      <c r="H13" s="54">
        <v>6.25</v>
      </c>
      <c r="I13" s="54">
        <v>6.25</v>
      </c>
      <c r="J13" s="54">
        <v>5.5</v>
      </c>
      <c r="K13" s="54">
        <v>6.5</v>
      </c>
      <c r="L13" s="54">
        <v>6.25</v>
      </c>
      <c r="M13" s="54">
        <v>6.25</v>
      </c>
      <c r="N13" s="54">
        <v>6.8</v>
      </c>
      <c r="O13" s="54">
        <v>6.75</v>
      </c>
      <c r="P13" s="54">
        <v>6.25</v>
      </c>
      <c r="Q13" s="56">
        <v>5</v>
      </c>
      <c r="R13" s="54">
        <v>6.25</v>
      </c>
      <c r="S13" s="54">
        <v>6</v>
      </c>
      <c r="T13" s="54">
        <v>5.5</v>
      </c>
      <c r="U13" s="54">
        <v>6.25</v>
      </c>
      <c r="V13" s="54">
        <v>6.25</v>
      </c>
      <c r="W13" s="54">
        <v>5.75</v>
      </c>
      <c r="X13" s="54">
        <v>5.5</v>
      </c>
      <c r="Y13" s="54">
        <v>6</v>
      </c>
      <c r="Z13" s="54">
        <v>6</v>
      </c>
      <c r="AA13" s="54">
        <v>5</v>
      </c>
      <c r="AB13" s="54">
        <v>5.5</v>
      </c>
      <c r="AC13" s="54">
        <v>6.25</v>
      </c>
      <c r="AD13" s="54">
        <v>6.25</v>
      </c>
      <c r="AE13" s="54">
        <v>6.25</v>
      </c>
      <c r="AF13" s="56">
        <v>5</v>
      </c>
      <c r="AG13" s="54">
        <v>6.5</v>
      </c>
      <c r="AH13" s="54">
        <v>6.25</v>
      </c>
      <c r="AI13" s="54">
        <v>6</v>
      </c>
      <c r="AJ13" s="56">
        <v>5.5</v>
      </c>
      <c r="AK13" s="54">
        <v>6.5</v>
      </c>
      <c r="AL13" s="54">
        <v>6</v>
      </c>
      <c r="AM13" s="54">
        <v>6</v>
      </c>
      <c r="AN13" s="54">
        <v>6.5</v>
      </c>
      <c r="AO13" s="54">
        <v>6.3</v>
      </c>
      <c r="AP13" s="54">
        <v>5.75</v>
      </c>
      <c r="AQ13" s="31">
        <v>6.25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00A6-4527-4F6A-9B61-6D4E400D28AA}">
  <sheetPr codeName="Sheet45"/>
  <dimension ref="A1:AU13"/>
  <sheetViews>
    <sheetView zoomScale="80" zoomScaleNormal="80" workbookViewId="0">
      <pane xSplit="1" ySplit="1" topLeftCell="AQ2" activePane="bottomRight" state="frozen"/>
      <selection activeCell="I1" sqref="I1:I2"/>
      <selection pane="topRight" activeCell="I1" sqref="I1:I2"/>
      <selection pane="bottomLeft" activeCell="I1" sqref="I1:I2"/>
      <selection pane="bottomRight" activeCell="AU3" sqref="AU3"/>
    </sheetView>
  </sheetViews>
  <sheetFormatPr defaultColWidth="8.6640625" defaultRowHeight="13"/>
  <cols>
    <col min="1" max="1" width="12.1640625" style="16" customWidth="1"/>
    <col min="2" max="8" width="8.6640625" style="16"/>
    <col min="9" max="9" width="9.6640625" style="16" customWidth="1"/>
    <col min="10" max="10" width="10.5" style="16" customWidth="1"/>
    <col min="11" max="16384" width="8.6640625" style="16"/>
  </cols>
  <sheetData>
    <row r="1" spans="1:47"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8</v>
      </c>
      <c r="J1" s="16">
        <v>9</v>
      </c>
      <c r="K1" s="16">
        <v>10</v>
      </c>
      <c r="L1" s="16">
        <v>11</v>
      </c>
      <c r="M1" s="16">
        <v>12</v>
      </c>
      <c r="N1" s="16">
        <v>13</v>
      </c>
      <c r="O1" s="16">
        <v>14</v>
      </c>
      <c r="P1" s="16">
        <v>15</v>
      </c>
      <c r="Q1" s="16">
        <v>16</v>
      </c>
      <c r="R1" s="16">
        <v>17</v>
      </c>
      <c r="S1" s="16">
        <v>18</v>
      </c>
      <c r="T1" s="16">
        <v>19</v>
      </c>
      <c r="U1" s="16">
        <v>20</v>
      </c>
      <c r="V1" s="16">
        <v>21</v>
      </c>
      <c r="W1" s="16">
        <v>22</v>
      </c>
      <c r="X1" s="16">
        <v>23</v>
      </c>
      <c r="Y1" s="16">
        <v>24</v>
      </c>
      <c r="Z1" s="16">
        <v>25</v>
      </c>
      <c r="AA1" s="16">
        <v>26</v>
      </c>
      <c r="AB1" s="16">
        <v>27</v>
      </c>
      <c r="AC1" s="16">
        <v>28</v>
      </c>
      <c r="AD1" s="16">
        <v>29</v>
      </c>
      <c r="AE1" s="16">
        <v>30</v>
      </c>
      <c r="AF1" s="16">
        <v>31</v>
      </c>
      <c r="AG1" s="16">
        <v>32</v>
      </c>
      <c r="AH1" s="16">
        <v>33</v>
      </c>
      <c r="AI1" s="16">
        <v>34</v>
      </c>
      <c r="AJ1" s="16">
        <v>35</v>
      </c>
      <c r="AK1" s="16">
        <v>36</v>
      </c>
      <c r="AL1" s="16">
        <v>37</v>
      </c>
      <c r="AM1" s="16">
        <v>38</v>
      </c>
      <c r="AN1" s="16">
        <v>39</v>
      </c>
      <c r="AO1" s="16">
        <v>40</v>
      </c>
      <c r="AP1" s="16">
        <v>41</v>
      </c>
      <c r="AQ1" s="94" t="s">
        <v>238</v>
      </c>
      <c r="AU1" s="16" t="s">
        <v>410</v>
      </c>
    </row>
    <row r="2" spans="1:47">
      <c r="A2" s="16" t="s">
        <v>80</v>
      </c>
      <c r="B2" s="54">
        <v>6.5</v>
      </c>
      <c r="C2" s="54">
        <v>6.8</v>
      </c>
      <c r="D2" s="55">
        <v>5</v>
      </c>
      <c r="E2" s="54">
        <v>7</v>
      </c>
      <c r="F2" s="54">
        <v>4.4000000000000004</v>
      </c>
      <c r="G2" s="54">
        <v>4</v>
      </c>
      <c r="H2" s="54">
        <v>6.1139223328220398</v>
      </c>
      <c r="I2" s="54">
        <v>5.5259999999999998</v>
      </c>
      <c r="J2" s="54">
        <v>5.3</v>
      </c>
      <c r="K2" s="54">
        <v>4.5</v>
      </c>
      <c r="L2" s="54">
        <v>4.6999999999999709</v>
      </c>
      <c r="M2" s="54">
        <v>5.5</v>
      </c>
      <c r="N2" s="54">
        <v>5.8</v>
      </c>
      <c r="O2" s="54">
        <v>6</v>
      </c>
      <c r="P2" s="54">
        <v>6.8</v>
      </c>
      <c r="Q2" s="56">
        <v>5</v>
      </c>
      <c r="R2" s="54">
        <v>7</v>
      </c>
      <c r="S2" s="54">
        <v>5.5</v>
      </c>
      <c r="T2" s="54">
        <v>5.3</v>
      </c>
      <c r="U2" s="54">
        <v>5.3</v>
      </c>
      <c r="V2" s="54">
        <v>4.5</v>
      </c>
      <c r="W2" s="54">
        <v>5.3</v>
      </c>
      <c r="X2" s="54">
        <v>5.2</v>
      </c>
      <c r="Y2" s="54">
        <v>5.3</v>
      </c>
      <c r="Z2" s="54">
        <v>5.3</v>
      </c>
      <c r="AA2" s="54">
        <v>5</v>
      </c>
      <c r="AB2" s="54">
        <v>6.5</v>
      </c>
      <c r="AC2" s="54">
        <v>6.5</v>
      </c>
      <c r="AD2" s="54">
        <v>4.2</v>
      </c>
      <c r="AE2" s="54">
        <v>7.2</v>
      </c>
      <c r="AF2" s="56">
        <v>6.1</v>
      </c>
      <c r="AG2" s="54">
        <v>5</v>
      </c>
      <c r="AH2" s="54">
        <v>8.1999999999999993</v>
      </c>
      <c r="AI2" s="54">
        <v>5.5</v>
      </c>
      <c r="AJ2" s="56">
        <v>5.8</v>
      </c>
      <c r="AK2" s="54">
        <v>6</v>
      </c>
      <c r="AL2" s="54">
        <v>5.4</v>
      </c>
      <c r="AM2" s="54">
        <v>5</v>
      </c>
      <c r="AN2" s="54">
        <v>4.5</v>
      </c>
      <c r="AO2" s="54">
        <v>4</v>
      </c>
      <c r="AP2" s="54">
        <v>5.3</v>
      </c>
      <c r="AQ2" s="32">
        <v>5.3</v>
      </c>
      <c r="AU2" s="49" t="s">
        <v>413</v>
      </c>
    </row>
    <row r="3" spans="1:47">
      <c r="A3" s="16" t="s">
        <v>79</v>
      </c>
      <c r="B3" s="54">
        <v>7.1</v>
      </c>
      <c r="C3" s="54">
        <v>6.5</v>
      </c>
      <c r="D3" s="55">
        <v>5</v>
      </c>
      <c r="E3" s="54">
        <v>6</v>
      </c>
      <c r="F3" s="54">
        <v>3.7</v>
      </c>
      <c r="G3" s="54">
        <v>5</v>
      </c>
      <c r="H3" s="54">
        <v>5.4675934072989403</v>
      </c>
      <c r="I3" s="54">
        <v>5.6589999999999998</v>
      </c>
      <c r="J3" s="54">
        <v>5</v>
      </c>
      <c r="K3" s="54">
        <v>4.5</v>
      </c>
      <c r="L3" s="54">
        <v>4.6999999999999931</v>
      </c>
      <c r="M3" s="54">
        <v>5.3</v>
      </c>
      <c r="N3" s="54">
        <v>5.8</v>
      </c>
      <c r="O3" s="54">
        <v>5.75</v>
      </c>
      <c r="P3" s="54">
        <v>6.75</v>
      </c>
      <c r="Q3" s="56">
        <v>5.3</v>
      </c>
      <c r="R3" s="54">
        <v>7</v>
      </c>
      <c r="S3" s="54">
        <v>5</v>
      </c>
      <c r="T3" s="54">
        <v>5.3</v>
      </c>
      <c r="U3" s="54">
        <v>5.2</v>
      </c>
      <c r="V3" s="54">
        <v>4.5</v>
      </c>
      <c r="W3" s="54">
        <v>5.3</v>
      </c>
      <c r="X3" s="54">
        <v>5.0999999999999996</v>
      </c>
      <c r="Y3" s="54">
        <v>5.0999999999999996</v>
      </c>
      <c r="Z3" s="54">
        <v>5.0999999999999996</v>
      </c>
      <c r="AA3" s="54">
        <v>4.8</v>
      </c>
      <c r="AB3" s="54">
        <v>6</v>
      </c>
      <c r="AC3" s="54">
        <v>5.0999999999999996</v>
      </c>
      <c r="AD3" s="54">
        <v>4.3</v>
      </c>
      <c r="AE3" s="54">
        <v>6.8</v>
      </c>
      <c r="AF3" s="56">
        <v>6</v>
      </c>
      <c r="AG3" s="54">
        <v>4</v>
      </c>
      <c r="AH3" s="54">
        <v>8</v>
      </c>
      <c r="AI3" s="54">
        <v>5.3</v>
      </c>
      <c r="AJ3" s="56">
        <v>5.5</v>
      </c>
      <c r="AK3" s="54">
        <v>6.25</v>
      </c>
      <c r="AL3" s="54">
        <v>5.4</v>
      </c>
      <c r="AM3" s="54">
        <v>5.5</v>
      </c>
      <c r="AN3" s="54">
        <v>4.5</v>
      </c>
      <c r="AO3" s="54">
        <v>4.2</v>
      </c>
      <c r="AP3" s="54">
        <v>5.3</v>
      </c>
      <c r="AQ3" s="32">
        <v>5.3</v>
      </c>
    </row>
    <row r="4" spans="1:47">
      <c r="A4" s="16" t="s">
        <v>78</v>
      </c>
      <c r="B4" s="54">
        <v>4.3</v>
      </c>
      <c r="C4" s="54">
        <v>5.5</v>
      </c>
      <c r="D4" s="55">
        <v>3.5</v>
      </c>
      <c r="E4" s="54">
        <v>5.5</v>
      </c>
      <c r="F4" s="54">
        <v>3.4000000000000004</v>
      </c>
      <c r="G4" s="54">
        <v>3.5</v>
      </c>
      <c r="H4" s="54">
        <v>0.98214832892700199</v>
      </c>
      <c r="I4" s="54">
        <v>5.1310000000000002</v>
      </c>
      <c r="J4" s="54">
        <v>5</v>
      </c>
      <c r="K4" s="54">
        <v>4.5</v>
      </c>
      <c r="L4" s="54">
        <v>4.4999999999999707</v>
      </c>
      <c r="M4" s="54">
        <v>5</v>
      </c>
      <c r="N4" s="54">
        <v>5.7</v>
      </c>
      <c r="O4" s="54">
        <v>5.5</v>
      </c>
      <c r="P4" s="54">
        <v>6.5</v>
      </c>
      <c r="Q4" s="56">
        <v>5.2</v>
      </c>
      <c r="R4" s="54">
        <v>5</v>
      </c>
      <c r="S4" s="54">
        <v>5.5</v>
      </c>
      <c r="T4" s="54">
        <v>5.2</v>
      </c>
      <c r="U4" s="54">
        <v>5.0999999999999996</v>
      </c>
      <c r="V4" s="54">
        <v>4.5</v>
      </c>
      <c r="W4" s="54">
        <v>5</v>
      </c>
      <c r="X4" s="54">
        <v>5</v>
      </c>
      <c r="Y4" s="54">
        <v>5</v>
      </c>
      <c r="Z4" s="54">
        <v>5</v>
      </c>
      <c r="AA4" s="54">
        <v>4.7</v>
      </c>
      <c r="AB4" s="54">
        <v>5.8</v>
      </c>
      <c r="AC4" s="54">
        <v>7</v>
      </c>
      <c r="AD4" s="54">
        <v>4.4000000000000004</v>
      </c>
      <c r="AE4" s="54">
        <v>6.6</v>
      </c>
      <c r="AF4" s="56">
        <v>5.7</v>
      </c>
      <c r="AG4" s="54">
        <v>4.5</v>
      </c>
      <c r="AH4" s="54">
        <v>7.6</v>
      </c>
      <c r="AI4" s="54">
        <v>5.4</v>
      </c>
      <c r="AJ4" s="56">
        <v>5.2</v>
      </c>
      <c r="AK4" s="54">
        <v>5.5</v>
      </c>
      <c r="AL4" s="54">
        <v>5.3</v>
      </c>
      <c r="AM4" s="54">
        <v>4.5</v>
      </c>
      <c r="AN4" s="54">
        <v>4.75</v>
      </c>
      <c r="AO4" s="54">
        <v>4</v>
      </c>
      <c r="AP4" s="54">
        <v>5.3</v>
      </c>
      <c r="AQ4" s="32">
        <v>5</v>
      </c>
    </row>
    <row r="5" spans="1:47">
      <c r="A5" s="16" t="s">
        <v>77</v>
      </c>
      <c r="B5" s="54">
        <v>6.4</v>
      </c>
      <c r="C5" s="54">
        <v>5</v>
      </c>
      <c r="D5" s="55">
        <v>3.5</v>
      </c>
      <c r="E5" s="54">
        <v>5.5</v>
      </c>
      <c r="F5" s="54">
        <v>3.7</v>
      </c>
      <c r="G5" s="54">
        <v>4</v>
      </c>
      <c r="H5" s="54">
        <v>3.4235995153785197</v>
      </c>
      <c r="I5" s="54">
        <v>5.266</v>
      </c>
      <c r="J5" s="54">
        <v>5</v>
      </c>
      <c r="K5" s="54">
        <v>4.5</v>
      </c>
      <c r="L5" s="54">
        <v>4.4999999999999929</v>
      </c>
      <c r="M5" s="54">
        <v>5.0999999999999996</v>
      </c>
      <c r="N5" s="54">
        <v>5.8</v>
      </c>
      <c r="O5" s="54">
        <v>5.25</v>
      </c>
      <c r="P5" s="54">
        <v>6.6</v>
      </c>
      <c r="Q5" s="56">
        <v>5</v>
      </c>
      <c r="R5" s="54">
        <v>5.5</v>
      </c>
      <c r="S5" s="54">
        <v>5</v>
      </c>
      <c r="T5" s="54">
        <v>5.2</v>
      </c>
      <c r="U5" s="54">
        <v>5</v>
      </c>
      <c r="V5" s="54">
        <v>4.5</v>
      </c>
      <c r="W5" s="54">
        <v>5.2</v>
      </c>
      <c r="X5" s="54">
        <v>5</v>
      </c>
      <c r="Y5" s="54">
        <v>4.9000000000000004</v>
      </c>
      <c r="Z5" s="54">
        <v>4.9000000000000004</v>
      </c>
      <c r="AA5" s="54">
        <v>4.5</v>
      </c>
      <c r="AB5" s="54">
        <v>5.6</v>
      </c>
      <c r="AC5" s="54">
        <v>7.5</v>
      </c>
      <c r="AD5" s="54">
        <v>4.2</v>
      </c>
      <c r="AE5" s="54">
        <v>6.4</v>
      </c>
      <c r="AF5" s="56">
        <v>5.3</v>
      </c>
      <c r="AG5" s="54">
        <v>5</v>
      </c>
      <c r="AH5" s="54">
        <v>7.2</v>
      </c>
      <c r="AI5" s="54">
        <v>5.4</v>
      </c>
      <c r="AJ5" s="56">
        <v>5</v>
      </c>
      <c r="AK5" s="54">
        <v>5.33</v>
      </c>
      <c r="AL5" s="54">
        <v>5.3</v>
      </c>
      <c r="AM5" s="54">
        <v>4.5</v>
      </c>
      <c r="AN5" s="54">
        <v>4.75</v>
      </c>
      <c r="AO5" s="54">
        <v>3.98</v>
      </c>
      <c r="AP5" s="54">
        <v>6</v>
      </c>
      <c r="AQ5" s="32">
        <v>5</v>
      </c>
    </row>
    <row r="6" spans="1:47">
      <c r="A6" s="16" t="s">
        <v>76</v>
      </c>
      <c r="B6" s="54">
        <v>6.7</v>
      </c>
      <c r="C6" s="54">
        <v>4.8</v>
      </c>
      <c r="D6" s="55">
        <v>3.5</v>
      </c>
      <c r="E6" s="54">
        <v>5.5</v>
      </c>
      <c r="F6" s="54">
        <v>3.5</v>
      </c>
      <c r="G6" s="54">
        <v>4.5</v>
      </c>
      <c r="H6" s="54">
        <v>4.6933968360746103</v>
      </c>
      <c r="I6" s="54">
        <v>5.34</v>
      </c>
      <c r="J6" s="54">
        <v>4.8</v>
      </c>
      <c r="K6" s="54">
        <v>4.5</v>
      </c>
      <c r="L6" s="54">
        <v>4.4999999999999929</v>
      </c>
      <c r="M6" s="54">
        <v>5.2</v>
      </c>
      <c r="N6" s="54">
        <v>6</v>
      </c>
      <c r="O6" s="54">
        <v>5</v>
      </c>
      <c r="P6" s="54">
        <v>6.3</v>
      </c>
      <c r="Q6" s="56">
        <v>5</v>
      </c>
      <c r="R6" s="54">
        <v>5.5</v>
      </c>
      <c r="S6" s="54">
        <v>5</v>
      </c>
      <c r="T6" s="54">
        <v>5.0999999999999996</v>
      </c>
      <c r="U6" s="54">
        <v>5</v>
      </c>
      <c r="V6" s="54">
        <v>4</v>
      </c>
      <c r="W6" s="54">
        <v>5.3</v>
      </c>
      <c r="X6" s="54">
        <v>4.9000000000000004</v>
      </c>
      <c r="Y6" s="54">
        <v>4.8</v>
      </c>
      <c r="Z6" s="54">
        <v>4.8</v>
      </c>
      <c r="AA6" s="54">
        <v>4.5</v>
      </c>
      <c r="AB6" s="54">
        <v>5.5</v>
      </c>
      <c r="AC6" s="54">
        <v>6.5</v>
      </c>
      <c r="AD6" s="54">
        <v>4</v>
      </c>
      <c r="AE6" s="54">
        <v>6.3</v>
      </c>
      <c r="AF6" s="56">
        <v>5.0999999999999996</v>
      </c>
      <c r="AG6" s="54">
        <v>5.3</v>
      </c>
      <c r="AH6" s="54">
        <v>7</v>
      </c>
      <c r="AI6" s="54">
        <v>5.5</v>
      </c>
      <c r="AJ6" s="56">
        <v>4.8</v>
      </c>
      <c r="AK6" s="54">
        <v>5.5</v>
      </c>
      <c r="AL6" s="54">
        <v>5.3</v>
      </c>
      <c r="AM6" s="54">
        <v>4.5999999999999943</v>
      </c>
      <c r="AN6" s="54">
        <v>4.8</v>
      </c>
      <c r="AO6" s="54">
        <v>3.96</v>
      </c>
      <c r="AP6" s="54">
        <v>6</v>
      </c>
      <c r="AQ6" s="32">
        <v>5</v>
      </c>
    </row>
    <row r="7" spans="1:47">
      <c r="A7" s="16" t="s">
        <v>75</v>
      </c>
      <c r="B7" s="54">
        <v>7.2</v>
      </c>
      <c r="C7" s="54">
        <v>4.5</v>
      </c>
      <c r="D7" s="55">
        <v>3</v>
      </c>
      <c r="E7" s="54">
        <v>5.5</v>
      </c>
      <c r="F7" s="54">
        <v>4.0999999999999996</v>
      </c>
      <c r="G7" s="54">
        <v>5</v>
      </c>
      <c r="H7" s="54">
        <v>4.9502003258016902</v>
      </c>
      <c r="I7" s="54">
        <v>5.6779999999999999</v>
      </c>
      <c r="J7" s="54">
        <v>4.8</v>
      </c>
      <c r="K7" s="54">
        <v>4.5</v>
      </c>
      <c r="L7" s="54">
        <v>4.5000000000000151</v>
      </c>
      <c r="M7" s="54">
        <v>5.3</v>
      </c>
      <c r="N7" s="54">
        <v>6</v>
      </c>
      <c r="O7" s="54">
        <v>5</v>
      </c>
      <c r="P7" s="54">
        <v>5.8</v>
      </c>
      <c r="Q7" s="56">
        <v>5</v>
      </c>
      <c r="R7" s="54">
        <v>6</v>
      </c>
      <c r="S7" s="54">
        <v>4.5</v>
      </c>
      <c r="T7" s="54">
        <v>5</v>
      </c>
      <c r="U7" s="54">
        <v>5</v>
      </c>
      <c r="V7" s="54">
        <v>4</v>
      </c>
      <c r="W7" s="54">
        <v>5.0999999999999996</v>
      </c>
      <c r="X7" s="54">
        <v>4.8</v>
      </c>
      <c r="Y7" s="54">
        <v>4.7</v>
      </c>
      <c r="Z7" s="54">
        <v>4.7</v>
      </c>
      <c r="AA7" s="54">
        <v>4.5</v>
      </c>
      <c r="AB7" s="54">
        <v>5.4</v>
      </c>
      <c r="AC7" s="54">
        <v>6.5</v>
      </c>
      <c r="AD7" s="54">
        <v>4.5</v>
      </c>
      <c r="AE7" s="54">
        <v>6.1</v>
      </c>
      <c r="AF7" s="56">
        <v>5.3</v>
      </c>
      <c r="AG7" s="54">
        <v>4.5</v>
      </c>
      <c r="AH7" s="54">
        <v>6.7</v>
      </c>
      <c r="AI7" s="54">
        <v>5.5</v>
      </c>
      <c r="AJ7" s="56">
        <v>4.7</v>
      </c>
      <c r="AK7" s="54">
        <v>5.5</v>
      </c>
      <c r="AL7" s="54">
        <v>5.3</v>
      </c>
      <c r="AM7" s="54">
        <v>4.5</v>
      </c>
      <c r="AN7" s="54">
        <v>4.8</v>
      </c>
      <c r="AO7" s="54">
        <v>3.95</v>
      </c>
      <c r="AP7" s="54">
        <v>6</v>
      </c>
      <c r="AQ7" s="32">
        <v>5</v>
      </c>
    </row>
    <row r="8" spans="1:47">
      <c r="A8" s="16" t="s">
        <v>74</v>
      </c>
      <c r="B8" s="54">
        <v>4.2</v>
      </c>
      <c r="C8" s="54">
        <v>4.4000000000000004</v>
      </c>
      <c r="D8" s="55">
        <v>3</v>
      </c>
      <c r="E8" s="54">
        <v>5.5</v>
      </c>
      <c r="F8" s="54">
        <v>4.2</v>
      </c>
      <c r="G8" s="54">
        <v>3.5</v>
      </c>
      <c r="H8" s="54">
        <v>5.2288872704963998</v>
      </c>
      <c r="I8" s="54">
        <v>5.4390000000000001</v>
      </c>
      <c r="J8" s="54">
        <v>4.8</v>
      </c>
      <c r="K8" s="54">
        <v>4.5</v>
      </c>
      <c r="L8" s="54">
        <v>4.3000000000000149</v>
      </c>
      <c r="M8" s="54">
        <v>5</v>
      </c>
      <c r="N8" s="54">
        <v>6</v>
      </c>
      <c r="O8" s="54">
        <v>5</v>
      </c>
      <c r="P8" s="54">
        <v>5.4</v>
      </c>
      <c r="Q8" s="56">
        <v>4.8</v>
      </c>
      <c r="R8" s="54">
        <v>5</v>
      </c>
      <c r="S8" s="54">
        <v>5</v>
      </c>
      <c r="T8" s="54">
        <v>5</v>
      </c>
      <c r="U8" s="54">
        <v>5</v>
      </c>
      <c r="V8" s="54">
        <v>4</v>
      </c>
      <c r="W8" s="54">
        <v>5</v>
      </c>
      <c r="X8" s="54">
        <v>4.7</v>
      </c>
      <c r="Y8" s="54">
        <v>4.5999999999999996</v>
      </c>
      <c r="Z8" s="54">
        <v>4.5999999999999996</v>
      </c>
      <c r="AA8" s="54">
        <v>4.3</v>
      </c>
      <c r="AB8" s="54">
        <v>5.3</v>
      </c>
      <c r="AC8" s="54">
        <v>7</v>
      </c>
      <c r="AD8" s="54">
        <v>4.5</v>
      </c>
      <c r="AE8" s="54">
        <v>5.9</v>
      </c>
      <c r="AF8" s="56">
        <v>5.5</v>
      </c>
      <c r="AG8" s="54">
        <v>5</v>
      </c>
      <c r="AH8" s="54">
        <v>6.4</v>
      </c>
      <c r="AI8" s="54">
        <v>5.3</v>
      </c>
      <c r="AJ8" s="56">
        <v>4.5999999999999996</v>
      </c>
      <c r="AK8" s="54">
        <v>5.5</v>
      </c>
      <c r="AL8" s="54">
        <v>5</v>
      </c>
      <c r="AM8" s="54">
        <v>4.5</v>
      </c>
      <c r="AN8" s="54">
        <v>4.8</v>
      </c>
      <c r="AO8" s="54">
        <v>3.92</v>
      </c>
      <c r="AP8" s="54">
        <v>5.8</v>
      </c>
      <c r="AQ8" s="32">
        <v>5</v>
      </c>
    </row>
    <row r="9" spans="1:47">
      <c r="A9" s="16" t="s">
        <v>73</v>
      </c>
      <c r="B9" s="54">
        <v>6.5</v>
      </c>
      <c r="C9" s="54">
        <v>4</v>
      </c>
      <c r="D9" s="55">
        <v>4</v>
      </c>
      <c r="E9" s="54">
        <v>5.5</v>
      </c>
      <c r="F9" s="54">
        <v>4.3</v>
      </c>
      <c r="G9" s="54">
        <v>4</v>
      </c>
      <c r="H9" s="54">
        <v>5.2574305678823698</v>
      </c>
      <c r="I9" s="54">
        <v>5.4720000000000004</v>
      </c>
      <c r="J9" s="54">
        <v>4.8</v>
      </c>
      <c r="K9" s="54">
        <v>4.5</v>
      </c>
      <c r="L9" s="54">
        <v>4.2999999999999927</v>
      </c>
      <c r="M9" s="54">
        <v>5.0999999999999996</v>
      </c>
      <c r="N9" s="54">
        <v>6</v>
      </c>
      <c r="O9" s="54">
        <v>5</v>
      </c>
      <c r="P9" s="54">
        <v>5.2</v>
      </c>
      <c r="Q9" s="56">
        <v>4.7</v>
      </c>
      <c r="R9" s="54">
        <v>5.5</v>
      </c>
      <c r="S9" s="54">
        <v>4.5</v>
      </c>
      <c r="T9" s="54">
        <v>5</v>
      </c>
      <c r="U9" s="54">
        <v>5</v>
      </c>
      <c r="V9" s="54">
        <v>4</v>
      </c>
      <c r="W9" s="54">
        <v>5.0999999999999996</v>
      </c>
      <c r="X9" s="54">
        <v>4.5999999999999996</v>
      </c>
      <c r="Y9" s="54">
        <v>4.5</v>
      </c>
      <c r="Z9" s="54">
        <v>4.5</v>
      </c>
      <c r="AA9" s="54">
        <v>4.3</v>
      </c>
      <c r="AB9" s="54">
        <v>5.2</v>
      </c>
      <c r="AC9" s="54">
        <v>8</v>
      </c>
      <c r="AD9" s="54">
        <v>4.7</v>
      </c>
      <c r="AE9" s="54">
        <v>5.7</v>
      </c>
      <c r="AF9" s="56">
        <v>5.7</v>
      </c>
      <c r="AG9" s="54">
        <v>5.5</v>
      </c>
      <c r="AH9" s="54">
        <v>6.2</v>
      </c>
      <c r="AI9" s="54">
        <v>5.2</v>
      </c>
      <c r="AJ9" s="56">
        <v>4.5</v>
      </c>
      <c r="AK9" s="54">
        <v>5.5</v>
      </c>
      <c r="AL9" s="54">
        <v>5</v>
      </c>
      <c r="AM9" s="54">
        <v>4.5999999999999943</v>
      </c>
      <c r="AN9" s="54">
        <v>4.8</v>
      </c>
      <c r="AO9" s="54">
        <v>3.9</v>
      </c>
      <c r="AP9" s="54">
        <v>5.7</v>
      </c>
      <c r="AQ9" s="32">
        <v>5</v>
      </c>
    </row>
    <row r="10" spans="1:47">
      <c r="A10" s="16" t="s">
        <v>72</v>
      </c>
      <c r="B10" s="54">
        <v>6.7</v>
      </c>
      <c r="C10" s="54">
        <v>4.0999999999999996</v>
      </c>
      <c r="D10" s="55">
        <v>5</v>
      </c>
      <c r="E10" s="54">
        <v>5.5</v>
      </c>
      <c r="F10" s="54">
        <v>4.4000000000000004</v>
      </c>
      <c r="G10" s="54">
        <v>4.5</v>
      </c>
      <c r="H10" s="54">
        <v>5.2446332779063001</v>
      </c>
      <c r="I10" s="54">
        <v>5.56</v>
      </c>
      <c r="J10" s="54">
        <v>4.8</v>
      </c>
      <c r="K10" s="54">
        <v>4.5</v>
      </c>
      <c r="L10" s="54">
        <v>4.3000000000000149</v>
      </c>
      <c r="M10" s="54">
        <v>5.2</v>
      </c>
      <c r="N10" s="54">
        <v>6</v>
      </c>
      <c r="O10" s="54">
        <v>5</v>
      </c>
      <c r="P10" s="54">
        <v>5.0999999999999996</v>
      </c>
      <c r="Q10" s="56">
        <v>4.7</v>
      </c>
      <c r="R10" s="56">
        <v>5.5</v>
      </c>
      <c r="S10" s="56">
        <v>4.5</v>
      </c>
      <c r="T10" s="56">
        <v>5</v>
      </c>
      <c r="U10" s="56">
        <v>5</v>
      </c>
      <c r="V10" s="56">
        <v>4</v>
      </c>
      <c r="W10" s="56">
        <v>5.2</v>
      </c>
      <c r="X10" s="56">
        <v>4.5</v>
      </c>
      <c r="Y10" s="56">
        <v>4.5</v>
      </c>
      <c r="Z10" s="56">
        <v>4.5</v>
      </c>
      <c r="AA10" s="56">
        <v>4.2</v>
      </c>
      <c r="AB10" s="56">
        <v>5.0999999999999996</v>
      </c>
      <c r="AC10" s="54">
        <v>6.5</v>
      </c>
      <c r="AD10" s="54">
        <v>4.2</v>
      </c>
      <c r="AE10" s="54">
        <v>5.5</v>
      </c>
      <c r="AF10" s="56">
        <v>5.8</v>
      </c>
      <c r="AG10" s="54">
        <v>5.5</v>
      </c>
      <c r="AH10" s="54">
        <v>6</v>
      </c>
      <c r="AI10" s="54">
        <v>5.0999999999999996</v>
      </c>
      <c r="AJ10" s="56">
        <v>4.5</v>
      </c>
      <c r="AK10" s="54">
        <v>5.5</v>
      </c>
      <c r="AL10" s="54">
        <v>5</v>
      </c>
      <c r="AM10" s="54">
        <v>4.5999999999999943</v>
      </c>
      <c r="AN10" s="54">
        <v>4.4000000000000004</v>
      </c>
      <c r="AO10" s="54">
        <v>3.92</v>
      </c>
      <c r="AP10" s="54">
        <v>6</v>
      </c>
      <c r="AQ10" s="32">
        <v>5</v>
      </c>
    </row>
    <row r="11" spans="1:47">
      <c r="A11" s="16" t="s">
        <v>71</v>
      </c>
      <c r="B11" s="54">
        <v>6.9</v>
      </c>
      <c r="C11" s="54">
        <v>4.5</v>
      </c>
      <c r="D11" s="55">
        <v>5.5</v>
      </c>
      <c r="E11" s="54">
        <v>5.5</v>
      </c>
      <c r="F11" s="54">
        <v>4.3</v>
      </c>
      <c r="G11" s="54">
        <v>4</v>
      </c>
      <c r="H11" s="54">
        <v>5.2291944489487996</v>
      </c>
      <c r="I11" s="54">
        <v>5.6230000000000002</v>
      </c>
      <c r="J11" s="54">
        <v>4.8</v>
      </c>
      <c r="K11" s="54">
        <v>4.25</v>
      </c>
      <c r="L11" s="54">
        <v>4.2999999999999927</v>
      </c>
      <c r="M11" s="54">
        <v>5</v>
      </c>
      <c r="N11" s="54">
        <v>6.1</v>
      </c>
      <c r="O11" s="54">
        <v>5</v>
      </c>
      <c r="P11" s="54">
        <v>5</v>
      </c>
      <c r="Q11" s="56">
        <v>4.8</v>
      </c>
      <c r="R11" s="54">
        <v>6</v>
      </c>
      <c r="S11" s="54">
        <v>4.5</v>
      </c>
      <c r="T11" s="54">
        <v>5</v>
      </c>
      <c r="U11" s="54">
        <v>5</v>
      </c>
      <c r="V11" s="54">
        <v>4</v>
      </c>
      <c r="W11" s="54">
        <v>5.0999999999999996</v>
      </c>
      <c r="X11" s="54">
        <v>4.4000000000000004</v>
      </c>
      <c r="Y11" s="54">
        <v>4.4000000000000004</v>
      </c>
      <c r="Z11" s="54">
        <v>4.4000000000000004</v>
      </c>
      <c r="AA11" s="54">
        <v>4.2</v>
      </c>
      <c r="AB11" s="54">
        <v>5</v>
      </c>
      <c r="AC11" s="54">
        <v>5.0999999999999996</v>
      </c>
      <c r="AD11" s="54">
        <v>4.25</v>
      </c>
      <c r="AE11" s="54">
        <v>5.4</v>
      </c>
      <c r="AF11" s="56">
        <v>5.8</v>
      </c>
      <c r="AG11" s="54">
        <v>5.5</v>
      </c>
      <c r="AH11" s="54">
        <v>5.9</v>
      </c>
      <c r="AI11" s="54">
        <v>5</v>
      </c>
      <c r="AJ11" s="56">
        <v>4.5</v>
      </c>
      <c r="AK11" s="54">
        <v>5.5</v>
      </c>
      <c r="AL11" s="54">
        <v>5</v>
      </c>
      <c r="AM11" s="54">
        <v>4.5</v>
      </c>
      <c r="AN11" s="54">
        <v>4.4000000000000004</v>
      </c>
      <c r="AO11" s="54">
        <v>3.86</v>
      </c>
      <c r="AP11" s="54">
        <v>6.2</v>
      </c>
      <c r="AQ11" s="32">
        <v>5</v>
      </c>
    </row>
    <row r="12" spans="1:47">
      <c r="A12" s="16" t="s">
        <v>70</v>
      </c>
      <c r="B12" s="54">
        <v>4.4000000000000004</v>
      </c>
      <c r="C12" s="54">
        <v>4.8</v>
      </c>
      <c r="D12" s="55">
        <v>5</v>
      </c>
      <c r="E12" s="54">
        <v>5.5</v>
      </c>
      <c r="F12" s="54">
        <v>4</v>
      </c>
      <c r="G12" s="54">
        <v>3.5</v>
      </c>
      <c r="H12" s="54">
        <v>5.2065555822718101</v>
      </c>
      <c r="I12" s="54">
        <v>5.5</v>
      </c>
      <c r="J12" s="54">
        <v>4.8</v>
      </c>
      <c r="K12" s="54">
        <v>4.25</v>
      </c>
      <c r="L12" s="54">
        <v>4.0000000000000036</v>
      </c>
      <c r="M12" s="54">
        <v>4.9000000000000004</v>
      </c>
      <c r="N12" s="54">
        <v>6.2</v>
      </c>
      <c r="O12" s="54">
        <v>5</v>
      </c>
      <c r="P12" s="54">
        <v>5</v>
      </c>
      <c r="Q12" s="56">
        <v>4.8</v>
      </c>
      <c r="R12" s="54">
        <v>5</v>
      </c>
      <c r="S12" s="54">
        <v>4.5</v>
      </c>
      <c r="T12" s="54">
        <v>5</v>
      </c>
      <c r="U12" s="54">
        <v>5</v>
      </c>
      <c r="V12" s="54">
        <v>4</v>
      </c>
      <c r="W12" s="54">
        <v>5</v>
      </c>
      <c r="X12" s="54">
        <v>4.3</v>
      </c>
      <c r="Y12" s="54">
        <v>4.3</v>
      </c>
      <c r="Z12" s="54">
        <v>4.3</v>
      </c>
      <c r="AA12" s="54">
        <v>4</v>
      </c>
      <c r="AB12" s="54">
        <v>5</v>
      </c>
      <c r="AC12" s="54">
        <v>7</v>
      </c>
      <c r="AD12" s="54">
        <v>4</v>
      </c>
      <c r="AE12" s="54">
        <v>5.3</v>
      </c>
      <c r="AF12" s="56">
        <v>5.8</v>
      </c>
      <c r="AG12" s="54">
        <v>5.5</v>
      </c>
      <c r="AH12" s="54">
        <v>6</v>
      </c>
      <c r="AI12" s="54">
        <v>5</v>
      </c>
      <c r="AJ12" s="56">
        <v>4.4000000000000004</v>
      </c>
      <c r="AK12" s="54">
        <v>5.5</v>
      </c>
      <c r="AL12" s="54">
        <v>5</v>
      </c>
      <c r="AM12" s="54">
        <v>4.5</v>
      </c>
      <c r="AN12" s="54">
        <v>4.2</v>
      </c>
      <c r="AO12" s="54">
        <v>3.85</v>
      </c>
      <c r="AP12" s="54">
        <v>6.2</v>
      </c>
      <c r="AQ12" s="32">
        <v>5</v>
      </c>
    </row>
    <row r="13" spans="1:47">
      <c r="A13" s="16" t="s">
        <v>81</v>
      </c>
      <c r="B13" s="54">
        <v>6.5</v>
      </c>
      <c r="C13" s="54">
        <v>5</v>
      </c>
      <c r="D13" s="55">
        <v>5</v>
      </c>
      <c r="E13" s="54">
        <v>5.5</v>
      </c>
      <c r="F13" s="54">
        <v>4.0999999999999996</v>
      </c>
      <c r="G13" s="54">
        <v>4</v>
      </c>
      <c r="H13" s="54">
        <v>5.21523875625389</v>
      </c>
      <c r="I13" s="54">
        <v>5.5</v>
      </c>
      <c r="J13" s="54">
        <v>4.8</v>
      </c>
      <c r="K13" s="54">
        <v>4.25</v>
      </c>
      <c r="L13" s="54">
        <v>4.0000000000000036</v>
      </c>
      <c r="M13" s="54">
        <v>4.9000000000000004</v>
      </c>
      <c r="N13" s="54">
        <v>6.3</v>
      </c>
      <c r="O13" s="54">
        <v>5</v>
      </c>
      <c r="P13" s="54">
        <v>5</v>
      </c>
      <c r="Q13" s="56">
        <v>4.9000000000000004</v>
      </c>
      <c r="R13" s="54">
        <v>5</v>
      </c>
      <c r="S13" s="54">
        <v>4.5</v>
      </c>
      <c r="T13" s="54">
        <v>5</v>
      </c>
      <c r="U13" s="54">
        <v>5</v>
      </c>
      <c r="V13" s="54">
        <v>4</v>
      </c>
      <c r="W13" s="54">
        <v>5.2</v>
      </c>
      <c r="X13" s="54">
        <v>4.3</v>
      </c>
      <c r="Y13" s="54">
        <v>4.3</v>
      </c>
      <c r="Z13" s="54">
        <v>4.3</v>
      </c>
      <c r="AA13" s="54">
        <v>4</v>
      </c>
      <c r="AB13" s="54">
        <v>5</v>
      </c>
      <c r="AC13" s="54">
        <v>8</v>
      </c>
      <c r="AD13" s="54">
        <v>3.8</v>
      </c>
      <c r="AE13" s="54">
        <v>5.2</v>
      </c>
      <c r="AF13" s="56">
        <v>5.5</v>
      </c>
      <c r="AG13" s="54">
        <v>5.5</v>
      </c>
      <c r="AH13" s="54">
        <v>6</v>
      </c>
      <c r="AI13" s="54">
        <v>5</v>
      </c>
      <c r="AJ13" s="56">
        <v>4.4000000000000004</v>
      </c>
      <c r="AK13" s="54">
        <v>5.5</v>
      </c>
      <c r="AL13" s="54">
        <v>5</v>
      </c>
      <c r="AM13" s="54">
        <v>4.5</v>
      </c>
      <c r="AN13" s="54">
        <v>4.2</v>
      </c>
      <c r="AO13" s="54">
        <v>3.8</v>
      </c>
      <c r="AP13" s="54">
        <v>6.2</v>
      </c>
      <c r="AQ13" s="32">
        <v>5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9B12D-4B10-4C3B-B613-2DC5D37B4A2C}">
  <sheetPr codeName="Sheet46"/>
  <dimension ref="A1:AU13"/>
  <sheetViews>
    <sheetView zoomScale="80" zoomScaleNormal="80" workbookViewId="0">
      <pane xSplit="1" ySplit="1" topLeftCell="AR2" activePane="bottomRight" state="frozen"/>
      <selection activeCell="I1" sqref="I1:I2"/>
      <selection pane="topRight" activeCell="I1" sqref="I1:I2"/>
      <selection pane="bottomLeft" activeCell="I1" sqref="I1:I2"/>
      <selection pane="bottomRight" activeCell="G5" sqref="G5"/>
    </sheetView>
  </sheetViews>
  <sheetFormatPr defaultColWidth="8.6640625" defaultRowHeight="13"/>
  <cols>
    <col min="1" max="1" width="12.1640625" style="16" customWidth="1"/>
    <col min="2" max="8" width="8.6640625" style="16"/>
    <col min="9" max="9" width="9.6640625" style="16" customWidth="1"/>
    <col min="10" max="10" width="10.5" style="16" customWidth="1"/>
    <col min="11" max="16384" width="8.6640625" style="16"/>
  </cols>
  <sheetData>
    <row r="1" spans="1:47"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8</v>
      </c>
      <c r="J1" s="16">
        <v>9</v>
      </c>
      <c r="K1" s="16">
        <v>10</v>
      </c>
      <c r="L1" s="16">
        <v>11</v>
      </c>
      <c r="M1" s="16">
        <v>12</v>
      </c>
      <c r="N1" s="16">
        <v>13</v>
      </c>
      <c r="O1" s="16">
        <v>14</v>
      </c>
      <c r="P1" s="16">
        <v>15</v>
      </c>
      <c r="Q1" s="16">
        <v>16</v>
      </c>
      <c r="R1" s="16">
        <v>17</v>
      </c>
      <c r="S1" s="16">
        <v>18</v>
      </c>
      <c r="T1" s="16">
        <v>19</v>
      </c>
      <c r="U1" s="16">
        <v>20</v>
      </c>
      <c r="V1" s="16">
        <v>21</v>
      </c>
      <c r="W1" s="16">
        <v>22</v>
      </c>
      <c r="X1" s="16">
        <v>23</v>
      </c>
      <c r="Y1" s="16">
        <v>24</v>
      </c>
      <c r="Z1" s="16">
        <v>25</v>
      </c>
      <c r="AA1" s="16">
        <v>26</v>
      </c>
      <c r="AB1" s="16">
        <v>27</v>
      </c>
      <c r="AC1" s="16">
        <v>28</v>
      </c>
      <c r="AD1" s="16">
        <v>29</v>
      </c>
      <c r="AE1" s="16">
        <v>30</v>
      </c>
      <c r="AF1" s="16">
        <v>31</v>
      </c>
      <c r="AG1" s="16">
        <v>32</v>
      </c>
      <c r="AH1" s="16">
        <v>33</v>
      </c>
      <c r="AI1" s="16">
        <v>34</v>
      </c>
      <c r="AJ1" s="16">
        <v>35</v>
      </c>
      <c r="AK1" s="16">
        <v>36</v>
      </c>
      <c r="AL1" s="16">
        <v>37</v>
      </c>
      <c r="AM1" s="16">
        <v>38</v>
      </c>
      <c r="AN1" s="16">
        <v>39</v>
      </c>
      <c r="AO1" s="16">
        <v>40</v>
      </c>
      <c r="AP1" s="16">
        <v>41</v>
      </c>
      <c r="AQ1" s="21" t="s">
        <v>238</v>
      </c>
      <c r="AR1" s="21"/>
      <c r="AU1" s="16" t="s">
        <v>411</v>
      </c>
    </row>
    <row r="2" spans="1:47">
      <c r="A2" s="16" t="s">
        <v>80</v>
      </c>
      <c r="B2" s="32">
        <v>367.5</v>
      </c>
      <c r="C2" s="32">
        <v>366</v>
      </c>
      <c r="D2" s="57">
        <v>370</v>
      </c>
      <c r="E2" s="32">
        <v>365</v>
      </c>
      <c r="F2" s="32">
        <v>374</v>
      </c>
      <c r="G2" s="32">
        <v>370</v>
      </c>
      <c r="H2" s="32">
        <v>370.42004634834979</v>
      </c>
      <c r="I2" s="32">
        <v>370</v>
      </c>
      <c r="J2" s="32">
        <v>367</v>
      </c>
      <c r="K2" s="32">
        <v>368</v>
      </c>
      <c r="L2" s="32">
        <v>384</v>
      </c>
      <c r="M2" s="32">
        <v>367.75</v>
      </c>
      <c r="N2" s="32">
        <v>367</v>
      </c>
      <c r="O2" s="32">
        <v>367</v>
      </c>
      <c r="P2" s="32">
        <v>367</v>
      </c>
      <c r="Q2" s="32">
        <v>380</v>
      </c>
      <c r="R2" s="32">
        <v>365</v>
      </c>
      <c r="S2" s="32">
        <v>375</v>
      </c>
      <c r="T2" s="32">
        <v>386</v>
      </c>
      <c r="U2" s="32">
        <v>370</v>
      </c>
      <c r="V2" s="32">
        <v>375</v>
      </c>
      <c r="W2" s="32">
        <v>365</v>
      </c>
      <c r="X2" s="32">
        <v>367</v>
      </c>
      <c r="Y2" s="32">
        <v>397</v>
      </c>
      <c r="Z2" s="32">
        <v>397</v>
      </c>
      <c r="AA2" s="32">
        <v>368</v>
      </c>
      <c r="AB2" s="32">
        <v>366</v>
      </c>
      <c r="AC2" s="32">
        <v>366</v>
      </c>
      <c r="AD2" s="32">
        <v>365</v>
      </c>
      <c r="AE2" s="32">
        <v>368</v>
      </c>
      <c r="AF2" s="32">
        <v>370</v>
      </c>
      <c r="AG2" s="32">
        <v>366.5</v>
      </c>
      <c r="AH2" s="32">
        <v>365</v>
      </c>
      <c r="AI2" s="32">
        <v>365</v>
      </c>
      <c r="AJ2" s="32">
        <v>366</v>
      </c>
      <c r="AK2" s="32">
        <v>367.4</v>
      </c>
      <c r="AL2" s="32">
        <v>365</v>
      </c>
      <c r="AM2" s="32">
        <v>368</v>
      </c>
      <c r="AN2" s="32">
        <v>370</v>
      </c>
      <c r="AO2" s="32">
        <v>370</v>
      </c>
      <c r="AP2" s="32">
        <v>365</v>
      </c>
      <c r="AQ2" s="32">
        <v>367.75</v>
      </c>
      <c r="AR2" s="32"/>
      <c r="AU2" s="49" t="s">
        <v>228</v>
      </c>
    </row>
    <row r="3" spans="1:47">
      <c r="A3" s="16" t="s">
        <v>79</v>
      </c>
      <c r="B3" s="32">
        <v>364.5</v>
      </c>
      <c r="C3" s="32">
        <v>368</v>
      </c>
      <c r="D3" s="57">
        <v>375</v>
      </c>
      <c r="E3" s="32">
        <v>370</v>
      </c>
      <c r="F3" s="32">
        <v>378</v>
      </c>
      <c r="G3" s="32">
        <v>372</v>
      </c>
      <c r="H3" s="32">
        <v>378.43563394156041</v>
      </c>
      <c r="I3" s="32">
        <v>370</v>
      </c>
      <c r="J3" s="32">
        <v>367</v>
      </c>
      <c r="K3" s="32">
        <v>365</v>
      </c>
      <c r="L3" s="32">
        <v>401</v>
      </c>
      <c r="M3" s="32">
        <v>368.5</v>
      </c>
      <c r="N3" s="32">
        <v>369</v>
      </c>
      <c r="O3" s="32">
        <v>367</v>
      </c>
      <c r="P3" s="32">
        <v>367.5</v>
      </c>
      <c r="Q3" s="32">
        <v>393</v>
      </c>
      <c r="R3" s="32">
        <v>360</v>
      </c>
      <c r="S3" s="32">
        <v>380</v>
      </c>
      <c r="T3" s="32">
        <v>388</v>
      </c>
      <c r="U3" s="32">
        <v>372</v>
      </c>
      <c r="V3" s="32">
        <v>375</v>
      </c>
      <c r="W3" s="32">
        <v>366</v>
      </c>
      <c r="X3" s="32">
        <v>368.5</v>
      </c>
      <c r="Y3" s="32">
        <v>389</v>
      </c>
      <c r="Z3" s="32">
        <v>389</v>
      </c>
      <c r="AA3" s="32">
        <v>370</v>
      </c>
      <c r="AB3" s="32">
        <v>367</v>
      </c>
      <c r="AC3" s="32">
        <v>364</v>
      </c>
      <c r="AD3" s="32">
        <v>363</v>
      </c>
      <c r="AE3" s="32">
        <v>370</v>
      </c>
      <c r="AF3" s="32">
        <v>372</v>
      </c>
      <c r="AG3" s="32">
        <v>366.5</v>
      </c>
      <c r="AH3" s="32">
        <v>355</v>
      </c>
      <c r="AI3" s="32">
        <v>370</v>
      </c>
      <c r="AJ3" s="32">
        <v>367</v>
      </c>
      <c r="AK3" s="32">
        <v>369.5</v>
      </c>
      <c r="AL3" s="32">
        <v>363</v>
      </c>
      <c r="AM3" s="32">
        <v>372</v>
      </c>
      <c r="AN3" s="32">
        <v>373</v>
      </c>
      <c r="AO3" s="32">
        <v>365</v>
      </c>
      <c r="AP3" s="32">
        <v>370</v>
      </c>
      <c r="AQ3" s="32">
        <v>370</v>
      </c>
      <c r="AR3" s="32"/>
    </row>
    <row r="4" spans="1:47">
      <c r="A4" s="16" t="s">
        <v>78</v>
      </c>
      <c r="B4" s="32">
        <v>370</v>
      </c>
      <c r="C4" s="32">
        <v>370</v>
      </c>
      <c r="D4" s="57">
        <v>375</v>
      </c>
      <c r="E4" s="32">
        <v>375</v>
      </c>
      <c r="F4" s="32">
        <v>380</v>
      </c>
      <c r="G4" s="32">
        <v>371</v>
      </c>
      <c r="H4" s="32">
        <v>385.80668092878051</v>
      </c>
      <c r="I4" s="32">
        <v>370</v>
      </c>
      <c r="J4" s="32">
        <v>368</v>
      </c>
      <c r="K4" s="32">
        <v>363</v>
      </c>
      <c r="L4" s="32">
        <v>405</v>
      </c>
      <c r="M4" s="32">
        <v>368</v>
      </c>
      <c r="N4" s="32">
        <v>365</v>
      </c>
      <c r="O4" s="32">
        <v>370</v>
      </c>
      <c r="P4" s="32">
        <v>368</v>
      </c>
      <c r="Q4" s="32">
        <v>395</v>
      </c>
      <c r="R4" s="32">
        <v>380</v>
      </c>
      <c r="S4" s="32">
        <v>390</v>
      </c>
      <c r="T4" s="32">
        <v>390</v>
      </c>
      <c r="U4" s="32">
        <v>374</v>
      </c>
      <c r="V4" s="32">
        <v>380</v>
      </c>
      <c r="W4" s="32">
        <v>370</v>
      </c>
      <c r="X4" s="32">
        <v>370</v>
      </c>
      <c r="Y4" s="32">
        <v>391</v>
      </c>
      <c r="Z4" s="32">
        <v>391</v>
      </c>
      <c r="AA4" s="32">
        <v>372</v>
      </c>
      <c r="AB4" s="32">
        <v>368</v>
      </c>
      <c r="AC4" s="32">
        <v>364</v>
      </c>
      <c r="AD4" s="32">
        <v>364</v>
      </c>
      <c r="AE4" s="32">
        <v>372</v>
      </c>
      <c r="AF4" s="32">
        <v>375</v>
      </c>
      <c r="AG4" s="32">
        <v>366.5</v>
      </c>
      <c r="AH4" s="32">
        <v>355</v>
      </c>
      <c r="AI4" s="32">
        <v>370</v>
      </c>
      <c r="AJ4" s="32">
        <v>368</v>
      </c>
      <c r="AK4" s="32">
        <v>370.5</v>
      </c>
      <c r="AL4" s="32">
        <v>365</v>
      </c>
      <c r="AM4" s="32">
        <v>375</v>
      </c>
      <c r="AN4" s="32">
        <v>375</v>
      </c>
      <c r="AO4" s="32">
        <v>367.8</v>
      </c>
      <c r="AP4" s="32">
        <v>375</v>
      </c>
      <c r="AQ4" s="32">
        <v>370.5</v>
      </c>
      <c r="AR4" s="32"/>
    </row>
    <row r="5" spans="1:47">
      <c r="A5" s="16" t="s">
        <v>77</v>
      </c>
      <c r="B5" s="32">
        <v>375</v>
      </c>
      <c r="C5" s="32">
        <v>372</v>
      </c>
      <c r="D5" s="57">
        <v>370</v>
      </c>
      <c r="E5" s="32">
        <v>380</v>
      </c>
      <c r="F5" s="32">
        <v>378</v>
      </c>
      <c r="G5" s="32">
        <v>366</v>
      </c>
      <c r="H5" s="32">
        <v>376.96633191237538</v>
      </c>
      <c r="I5" s="32">
        <v>370</v>
      </c>
      <c r="J5" s="32">
        <v>369</v>
      </c>
      <c r="K5" s="32">
        <v>363</v>
      </c>
      <c r="L5" s="32">
        <v>410</v>
      </c>
      <c r="M5" s="32">
        <v>368.5</v>
      </c>
      <c r="N5" s="32">
        <v>370</v>
      </c>
      <c r="O5" s="32">
        <v>372</v>
      </c>
      <c r="P5" s="32">
        <v>369</v>
      </c>
      <c r="Q5" s="32">
        <v>395</v>
      </c>
      <c r="R5" s="32">
        <v>390</v>
      </c>
      <c r="S5" s="32">
        <v>400</v>
      </c>
      <c r="T5" s="32">
        <v>392</v>
      </c>
      <c r="U5" s="32">
        <v>376</v>
      </c>
      <c r="V5" s="32">
        <v>380</v>
      </c>
      <c r="W5" s="32">
        <v>372</v>
      </c>
      <c r="X5" s="32">
        <v>371.5</v>
      </c>
      <c r="Y5" s="32">
        <v>393</v>
      </c>
      <c r="Z5" s="32">
        <v>393</v>
      </c>
      <c r="AA5" s="32">
        <v>375</v>
      </c>
      <c r="AB5" s="32">
        <v>368</v>
      </c>
      <c r="AC5" s="32">
        <v>364</v>
      </c>
      <c r="AD5" s="32">
        <v>362</v>
      </c>
      <c r="AE5" s="32">
        <v>374</v>
      </c>
      <c r="AF5" s="32">
        <v>380</v>
      </c>
      <c r="AG5" s="32">
        <v>365.5</v>
      </c>
      <c r="AH5" s="32">
        <v>360</v>
      </c>
      <c r="AI5" s="32">
        <v>370</v>
      </c>
      <c r="AJ5" s="32">
        <v>370</v>
      </c>
      <c r="AK5" s="32">
        <v>370.5</v>
      </c>
      <c r="AL5" s="32">
        <v>370</v>
      </c>
      <c r="AM5" s="32">
        <v>378</v>
      </c>
      <c r="AN5" s="32">
        <v>375</v>
      </c>
      <c r="AO5" s="32">
        <v>365.98</v>
      </c>
      <c r="AP5" s="32">
        <v>373</v>
      </c>
      <c r="AQ5" s="32">
        <v>372</v>
      </c>
      <c r="AR5" s="32"/>
    </row>
    <row r="6" spans="1:47">
      <c r="A6" s="16" t="s">
        <v>76</v>
      </c>
      <c r="B6" s="32">
        <v>380</v>
      </c>
      <c r="C6" s="32">
        <v>366</v>
      </c>
      <c r="D6" s="57">
        <v>365</v>
      </c>
      <c r="E6" s="32">
        <v>385</v>
      </c>
      <c r="F6" s="32">
        <v>377</v>
      </c>
      <c r="G6" s="32">
        <v>368</v>
      </c>
      <c r="H6" s="32">
        <v>377.82228138543189</v>
      </c>
      <c r="I6" s="32">
        <v>370</v>
      </c>
      <c r="J6" s="32">
        <v>369</v>
      </c>
      <c r="K6" s="32">
        <v>363</v>
      </c>
      <c r="L6" s="32">
        <v>414</v>
      </c>
      <c r="M6" s="32">
        <v>368.5</v>
      </c>
      <c r="N6" s="32">
        <v>375</v>
      </c>
      <c r="O6" s="32">
        <v>375</v>
      </c>
      <c r="P6" s="32">
        <v>370</v>
      </c>
      <c r="Q6" s="32">
        <v>395</v>
      </c>
      <c r="R6" s="32">
        <v>390</v>
      </c>
      <c r="S6" s="32">
        <v>400</v>
      </c>
      <c r="T6" s="32">
        <v>394</v>
      </c>
      <c r="U6" s="32">
        <v>378</v>
      </c>
      <c r="V6" s="32">
        <v>380</v>
      </c>
      <c r="W6" s="32">
        <v>372</v>
      </c>
      <c r="X6" s="32">
        <v>373</v>
      </c>
      <c r="Y6" s="32">
        <v>395</v>
      </c>
      <c r="Z6" s="32">
        <v>395</v>
      </c>
      <c r="AA6" s="32">
        <v>378</v>
      </c>
      <c r="AB6" s="32">
        <v>369</v>
      </c>
      <c r="AC6" s="32">
        <v>365</v>
      </c>
      <c r="AD6" s="32">
        <v>361</v>
      </c>
      <c r="AE6" s="32">
        <v>376</v>
      </c>
      <c r="AF6" s="32">
        <v>380</v>
      </c>
      <c r="AG6" s="32">
        <v>365.5</v>
      </c>
      <c r="AH6" s="32">
        <v>362</v>
      </c>
      <c r="AI6" s="32">
        <v>370</v>
      </c>
      <c r="AJ6" s="32">
        <v>375</v>
      </c>
      <c r="AK6" s="32">
        <v>371.5</v>
      </c>
      <c r="AL6" s="32">
        <v>370</v>
      </c>
      <c r="AM6" s="32">
        <v>378</v>
      </c>
      <c r="AN6" s="32">
        <v>373</v>
      </c>
      <c r="AO6" s="32">
        <v>370</v>
      </c>
      <c r="AP6" s="32">
        <v>375</v>
      </c>
      <c r="AQ6" s="32">
        <v>375</v>
      </c>
      <c r="AR6" s="32"/>
    </row>
    <row r="7" spans="1:47">
      <c r="A7" s="16" t="s">
        <v>75</v>
      </c>
      <c r="B7" s="32">
        <v>385</v>
      </c>
      <c r="C7" s="32">
        <v>370</v>
      </c>
      <c r="D7" s="57">
        <v>360</v>
      </c>
      <c r="E7" s="32">
        <v>390</v>
      </c>
      <c r="F7" s="32">
        <v>378</v>
      </c>
      <c r="G7" s="32">
        <v>370</v>
      </c>
      <c r="H7" s="32">
        <v>385.60043062141989</v>
      </c>
      <c r="I7" s="32">
        <v>365</v>
      </c>
      <c r="J7" s="32">
        <v>368.5</v>
      </c>
      <c r="K7" s="32">
        <v>363</v>
      </c>
      <c r="L7" s="32">
        <v>419</v>
      </c>
      <c r="M7" s="32">
        <v>369</v>
      </c>
      <c r="N7" s="32">
        <v>380</v>
      </c>
      <c r="O7" s="32">
        <v>375</v>
      </c>
      <c r="P7" s="32">
        <v>370.25</v>
      </c>
      <c r="Q7" s="32">
        <v>395</v>
      </c>
      <c r="R7" s="32">
        <v>390</v>
      </c>
      <c r="S7" s="32">
        <v>410</v>
      </c>
      <c r="T7" s="32">
        <v>395</v>
      </c>
      <c r="U7" s="32">
        <v>379</v>
      </c>
      <c r="V7" s="32">
        <v>380</v>
      </c>
      <c r="W7" s="32">
        <v>374</v>
      </c>
      <c r="X7" s="32">
        <v>374.5</v>
      </c>
      <c r="Y7" s="32">
        <v>397</v>
      </c>
      <c r="Z7" s="32">
        <v>397</v>
      </c>
      <c r="AA7" s="32">
        <v>380</v>
      </c>
      <c r="AB7" s="32">
        <v>369</v>
      </c>
      <c r="AC7" s="32">
        <v>365</v>
      </c>
      <c r="AD7" s="32">
        <v>360</v>
      </c>
      <c r="AE7" s="32">
        <v>378</v>
      </c>
      <c r="AF7" s="32">
        <v>385</v>
      </c>
      <c r="AG7" s="32">
        <v>365.5</v>
      </c>
      <c r="AH7" s="32">
        <v>365</v>
      </c>
      <c r="AI7" s="32">
        <v>370</v>
      </c>
      <c r="AJ7" s="32">
        <v>378</v>
      </c>
      <c r="AK7" s="32">
        <v>371.5</v>
      </c>
      <c r="AL7" s="32">
        <v>375</v>
      </c>
      <c r="AM7" s="32">
        <v>380</v>
      </c>
      <c r="AN7" s="32">
        <v>373</v>
      </c>
      <c r="AO7" s="32">
        <v>372.5</v>
      </c>
      <c r="AP7" s="32">
        <v>380</v>
      </c>
      <c r="AQ7" s="32">
        <v>375</v>
      </c>
      <c r="AR7" s="32"/>
    </row>
    <row r="8" spans="1:47">
      <c r="A8" s="16" t="s">
        <v>74</v>
      </c>
      <c r="B8" s="32">
        <v>395</v>
      </c>
      <c r="C8" s="32">
        <v>373</v>
      </c>
      <c r="D8" s="57">
        <v>365</v>
      </c>
      <c r="E8" s="32">
        <v>400</v>
      </c>
      <c r="F8" s="32">
        <v>377</v>
      </c>
      <c r="G8" s="32">
        <v>364</v>
      </c>
      <c r="H8" s="32">
        <v>392.09273314815738</v>
      </c>
      <c r="I8" s="32">
        <v>365</v>
      </c>
      <c r="J8" s="32">
        <v>368</v>
      </c>
      <c r="K8" s="32">
        <v>363</v>
      </c>
      <c r="L8" s="32">
        <v>420</v>
      </c>
      <c r="M8" s="32">
        <v>368.5</v>
      </c>
      <c r="N8" s="32">
        <v>375</v>
      </c>
      <c r="O8" s="32">
        <v>380</v>
      </c>
      <c r="P8" s="32">
        <v>370.5</v>
      </c>
      <c r="Q8" s="32">
        <v>400</v>
      </c>
      <c r="R8" s="32">
        <v>390</v>
      </c>
      <c r="S8" s="32">
        <v>420</v>
      </c>
      <c r="T8" s="32">
        <v>397</v>
      </c>
      <c r="U8" s="32">
        <v>380</v>
      </c>
      <c r="V8" s="32">
        <v>390</v>
      </c>
      <c r="W8" s="32">
        <v>375</v>
      </c>
      <c r="X8" s="32">
        <v>376</v>
      </c>
      <c r="Y8" s="32">
        <v>399</v>
      </c>
      <c r="Z8" s="32">
        <v>399</v>
      </c>
      <c r="AA8" s="32">
        <v>383</v>
      </c>
      <c r="AB8" s="32">
        <v>370</v>
      </c>
      <c r="AC8" s="32">
        <v>367</v>
      </c>
      <c r="AD8" s="32">
        <v>360</v>
      </c>
      <c r="AE8" s="32">
        <v>380</v>
      </c>
      <c r="AF8" s="32">
        <v>382</v>
      </c>
      <c r="AG8" s="32">
        <v>364.5</v>
      </c>
      <c r="AH8" s="32">
        <v>365</v>
      </c>
      <c r="AI8" s="32">
        <v>370</v>
      </c>
      <c r="AJ8" s="32">
        <v>380</v>
      </c>
      <c r="AK8" s="32">
        <v>371.5</v>
      </c>
      <c r="AL8" s="32">
        <v>375</v>
      </c>
      <c r="AM8" s="32">
        <v>380</v>
      </c>
      <c r="AN8" s="32">
        <v>372</v>
      </c>
      <c r="AO8" s="32">
        <v>373</v>
      </c>
      <c r="AP8" s="32">
        <v>382</v>
      </c>
      <c r="AQ8" s="32">
        <v>376</v>
      </c>
      <c r="AR8" s="32"/>
    </row>
    <row r="9" spans="1:47">
      <c r="A9" s="16" t="s">
        <v>73</v>
      </c>
      <c r="B9" s="32">
        <v>400</v>
      </c>
      <c r="C9" s="32">
        <v>376</v>
      </c>
      <c r="D9" s="57">
        <v>365</v>
      </c>
      <c r="E9" s="32">
        <v>410</v>
      </c>
      <c r="F9" s="32">
        <v>376</v>
      </c>
      <c r="G9" s="32">
        <v>365</v>
      </c>
      <c r="H9" s="32">
        <v>382.03666561008151</v>
      </c>
      <c r="I9" s="32">
        <v>365</v>
      </c>
      <c r="J9" s="32">
        <v>369</v>
      </c>
      <c r="K9" s="32">
        <v>363</v>
      </c>
      <c r="L9" s="32">
        <v>421</v>
      </c>
      <c r="M9" s="32">
        <v>368.5</v>
      </c>
      <c r="N9" s="32">
        <v>380</v>
      </c>
      <c r="O9" s="32">
        <v>380</v>
      </c>
      <c r="P9" s="32">
        <v>371</v>
      </c>
      <c r="Q9" s="32">
        <v>400</v>
      </c>
      <c r="R9" s="32">
        <v>400</v>
      </c>
      <c r="S9" s="32">
        <v>420</v>
      </c>
      <c r="T9" s="32">
        <v>399</v>
      </c>
      <c r="U9" s="32">
        <v>382</v>
      </c>
      <c r="V9" s="32">
        <v>390</v>
      </c>
      <c r="W9" s="32">
        <v>375</v>
      </c>
      <c r="X9" s="32">
        <v>377.5</v>
      </c>
      <c r="Y9" s="32">
        <v>401</v>
      </c>
      <c r="Z9" s="32">
        <v>401</v>
      </c>
      <c r="AA9" s="32">
        <v>396</v>
      </c>
      <c r="AB9" s="32">
        <v>370</v>
      </c>
      <c r="AC9" s="32">
        <v>366</v>
      </c>
      <c r="AD9" s="32">
        <v>360</v>
      </c>
      <c r="AE9" s="32">
        <v>382</v>
      </c>
      <c r="AF9" s="32">
        <v>382</v>
      </c>
      <c r="AG9" s="32">
        <v>364.5</v>
      </c>
      <c r="AH9" s="32">
        <v>368</v>
      </c>
      <c r="AI9" s="32">
        <v>370</v>
      </c>
      <c r="AJ9" s="32">
        <v>380</v>
      </c>
      <c r="AK9" s="32">
        <v>371.5</v>
      </c>
      <c r="AL9" s="32">
        <v>380</v>
      </c>
      <c r="AM9" s="32">
        <v>380</v>
      </c>
      <c r="AN9" s="32">
        <v>370</v>
      </c>
      <c r="AO9" s="32">
        <v>375</v>
      </c>
      <c r="AP9" s="32">
        <v>380</v>
      </c>
      <c r="AQ9" s="32">
        <v>380</v>
      </c>
      <c r="AR9" s="32"/>
    </row>
    <row r="10" spans="1:47">
      <c r="A10" s="16" t="s">
        <v>72</v>
      </c>
      <c r="B10" s="32">
        <v>400</v>
      </c>
      <c r="C10" s="32">
        <v>374</v>
      </c>
      <c r="D10" s="57">
        <v>365</v>
      </c>
      <c r="E10" s="32">
        <v>415</v>
      </c>
      <c r="F10" s="32">
        <v>377</v>
      </c>
      <c r="G10" s="32">
        <v>367</v>
      </c>
      <c r="H10" s="32">
        <v>382.12353132031882</v>
      </c>
      <c r="I10" s="32">
        <v>365</v>
      </c>
      <c r="J10" s="32">
        <v>369</v>
      </c>
      <c r="K10" s="32">
        <v>363</v>
      </c>
      <c r="L10" s="32">
        <v>422</v>
      </c>
      <c r="M10" s="32">
        <v>368</v>
      </c>
      <c r="N10" s="32">
        <v>380</v>
      </c>
      <c r="O10" s="32">
        <v>384</v>
      </c>
      <c r="P10" s="32">
        <v>372</v>
      </c>
      <c r="Q10" s="32">
        <v>400</v>
      </c>
      <c r="R10" s="32">
        <v>400</v>
      </c>
      <c r="S10" s="32">
        <v>430</v>
      </c>
      <c r="T10" s="32">
        <v>401</v>
      </c>
      <c r="U10" s="32">
        <v>383</v>
      </c>
      <c r="V10" s="32">
        <v>390</v>
      </c>
      <c r="W10" s="32">
        <v>373</v>
      </c>
      <c r="X10" s="32">
        <v>379</v>
      </c>
      <c r="Y10" s="32">
        <v>403</v>
      </c>
      <c r="Z10" s="32">
        <v>403</v>
      </c>
      <c r="AA10" s="32">
        <v>390</v>
      </c>
      <c r="AB10" s="32">
        <v>370</v>
      </c>
      <c r="AC10" s="32">
        <v>366</v>
      </c>
      <c r="AD10" s="32">
        <v>355</v>
      </c>
      <c r="AE10" s="32">
        <v>384</v>
      </c>
      <c r="AF10" s="32">
        <v>385</v>
      </c>
      <c r="AG10" s="32">
        <v>364.5</v>
      </c>
      <c r="AH10" s="32">
        <v>369</v>
      </c>
      <c r="AI10" s="32">
        <v>370</v>
      </c>
      <c r="AJ10" s="32">
        <v>382</v>
      </c>
      <c r="AK10" s="32">
        <v>371.5</v>
      </c>
      <c r="AL10" s="32">
        <v>380</v>
      </c>
      <c r="AM10" s="32">
        <v>380</v>
      </c>
      <c r="AN10" s="32">
        <v>370</v>
      </c>
      <c r="AO10" s="32">
        <v>380</v>
      </c>
      <c r="AP10" s="32">
        <v>383</v>
      </c>
      <c r="AQ10" s="32">
        <v>380</v>
      </c>
      <c r="AR10" s="32"/>
    </row>
    <row r="11" spans="1:47">
      <c r="A11" s="16" t="s">
        <v>71</v>
      </c>
      <c r="B11" s="32">
        <v>400</v>
      </c>
      <c r="C11" s="32">
        <v>376</v>
      </c>
      <c r="D11" s="57">
        <v>365</v>
      </c>
      <c r="E11" s="32">
        <v>420</v>
      </c>
      <c r="F11" s="32">
        <v>378</v>
      </c>
      <c r="G11" s="32">
        <v>369</v>
      </c>
      <c r="H11" s="32">
        <v>389.48049114734982</v>
      </c>
      <c r="I11" s="32">
        <v>365</v>
      </c>
      <c r="J11" s="32">
        <v>368</v>
      </c>
      <c r="K11" s="32">
        <v>363</v>
      </c>
      <c r="L11" s="32">
        <v>423</v>
      </c>
      <c r="M11" s="32">
        <v>368.5</v>
      </c>
      <c r="N11" s="32">
        <v>385</v>
      </c>
      <c r="O11" s="32">
        <v>384</v>
      </c>
      <c r="P11" s="32">
        <v>372.25</v>
      </c>
      <c r="Q11" s="32">
        <v>400</v>
      </c>
      <c r="R11" s="32">
        <v>400</v>
      </c>
      <c r="S11" s="32">
        <v>430</v>
      </c>
      <c r="T11" s="32">
        <v>403</v>
      </c>
      <c r="U11" s="32">
        <v>384</v>
      </c>
      <c r="V11" s="32">
        <v>390</v>
      </c>
      <c r="W11" s="32">
        <v>376</v>
      </c>
      <c r="X11" s="32">
        <v>381</v>
      </c>
      <c r="Y11" s="32">
        <v>405</v>
      </c>
      <c r="Z11" s="32">
        <v>405</v>
      </c>
      <c r="AA11" s="32">
        <v>393</v>
      </c>
      <c r="AB11" s="32">
        <v>371</v>
      </c>
      <c r="AC11" s="32">
        <v>366</v>
      </c>
      <c r="AD11" s="32">
        <v>350</v>
      </c>
      <c r="AE11" s="32">
        <v>386</v>
      </c>
      <c r="AF11" s="32">
        <v>390</v>
      </c>
      <c r="AG11" s="32">
        <v>363.5</v>
      </c>
      <c r="AH11" s="32">
        <v>370</v>
      </c>
      <c r="AI11" s="32">
        <v>370</v>
      </c>
      <c r="AJ11" s="32">
        <v>385</v>
      </c>
      <c r="AK11" s="32">
        <v>371.5</v>
      </c>
      <c r="AL11" s="32">
        <v>380</v>
      </c>
      <c r="AM11" s="32">
        <v>380</v>
      </c>
      <c r="AN11" s="32">
        <v>373</v>
      </c>
      <c r="AO11" s="32">
        <v>382</v>
      </c>
      <c r="AP11" s="32">
        <v>386</v>
      </c>
      <c r="AQ11" s="32">
        <v>381</v>
      </c>
      <c r="AR11" s="32"/>
    </row>
    <row r="12" spans="1:47">
      <c r="A12" s="16" t="s">
        <v>70</v>
      </c>
      <c r="B12" s="32">
        <v>400</v>
      </c>
      <c r="C12" s="32">
        <v>378</v>
      </c>
      <c r="D12" s="57">
        <v>365</v>
      </c>
      <c r="E12" s="32">
        <v>425</v>
      </c>
      <c r="F12" s="32">
        <v>380</v>
      </c>
      <c r="G12" s="32">
        <v>364</v>
      </c>
      <c r="H12" s="32">
        <v>395.71926098187782</v>
      </c>
      <c r="I12" s="32">
        <v>365</v>
      </c>
      <c r="J12" s="32">
        <v>368</v>
      </c>
      <c r="K12" s="32">
        <v>363</v>
      </c>
      <c r="L12" s="32">
        <v>426</v>
      </c>
      <c r="M12" s="32">
        <v>368</v>
      </c>
      <c r="N12" s="32">
        <v>390</v>
      </c>
      <c r="O12" s="32">
        <v>387</v>
      </c>
      <c r="P12" s="32">
        <v>372.5</v>
      </c>
      <c r="Q12" s="32">
        <v>405</v>
      </c>
      <c r="R12" s="32">
        <v>400</v>
      </c>
      <c r="S12" s="32">
        <v>430</v>
      </c>
      <c r="T12" s="32">
        <v>405</v>
      </c>
      <c r="U12" s="32">
        <v>386</v>
      </c>
      <c r="V12" s="32">
        <v>390</v>
      </c>
      <c r="W12" s="32">
        <v>378</v>
      </c>
      <c r="X12" s="32">
        <v>382.5</v>
      </c>
      <c r="Y12" s="32">
        <v>407</v>
      </c>
      <c r="Z12" s="32">
        <v>407</v>
      </c>
      <c r="AA12" s="32">
        <v>397</v>
      </c>
      <c r="AB12" s="32">
        <v>371</v>
      </c>
      <c r="AC12" s="32">
        <v>366</v>
      </c>
      <c r="AD12" s="32">
        <v>350</v>
      </c>
      <c r="AE12" s="32">
        <v>388</v>
      </c>
      <c r="AF12" s="32">
        <v>390</v>
      </c>
      <c r="AG12" s="32">
        <v>363.5</v>
      </c>
      <c r="AH12" s="32">
        <v>370</v>
      </c>
      <c r="AI12" s="32">
        <v>370</v>
      </c>
      <c r="AJ12" s="32">
        <v>387</v>
      </c>
      <c r="AK12" s="32">
        <v>371.5</v>
      </c>
      <c r="AL12" s="32">
        <v>380</v>
      </c>
      <c r="AM12" s="32">
        <v>380</v>
      </c>
      <c r="AN12" s="32">
        <v>373</v>
      </c>
      <c r="AO12" s="32">
        <v>380</v>
      </c>
      <c r="AP12" s="32">
        <v>383</v>
      </c>
      <c r="AQ12" s="32">
        <v>380</v>
      </c>
      <c r="AR12" s="32"/>
    </row>
    <row r="13" spans="1:47">
      <c r="A13" s="16" t="s">
        <v>81</v>
      </c>
      <c r="B13" s="32">
        <v>400</v>
      </c>
      <c r="C13" s="32">
        <v>379</v>
      </c>
      <c r="D13" s="57">
        <v>365</v>
      </c>
      <c r="E13" s="32">
        <v>425</v>
      </c>
      <c r="F13" s="32">
        <v>379</v>
      </c>
      <c r="G13" s="32">
        <v>365</v>
      </c>
      <c r="H13" s="32">
        <v>385.39868842394702</v>
      </c>
      <c r="I13" s="32">
        <v>365</v>
      </c>
      <c r="J13" s="32">
        <v>368.25</v>
      </c>
      <c r="K13" s="32">
        <v>363</v>
      </c>
      <c r="L13" s="32">
        <v>426</v>
      </c>
      <c r="M13" s="32">
        <v>368.5</v>
      </c>
      <c r="N13" s="32">
        <v>390</v>
      </c>
      <c r="O13" s="32">
        <v>387</v>
      </c>
      <c r="P13" s="32">
        <v>373</v>
      </c>
      <c r="Q13" s="32">
        <v>405</v>
      </c>
      <c r="R13" s="32">
        <v>400</v>
      </c>
      <c r="S13" s="32">
        <v>430</v>
      </c>
      <c r="T13" s="32">
        <v>407</v>
      </c>
      <c r="U13" s="32">
        <v>388</v>
      </c>
      <c r="V13" s="32">
        <v>390</v>
      </c>
      <c r="W13" s="32">
        <v>378</v>
      </c>
      <c r="X13" s="32">
        <v>384</v>
      </c>
      <c r="Y13" s="32">
        <v>409</v>
      </c>
      <c r="Z13" s="32">
        <v>409</v>
      </c>
      <c r="AA13" s="32">
        <v>400</v>
      </c>
      <c r="AB13" s="32">
        <v>372</v>
      </c>
      <c r="AC13" s="32">
        <v>366</v>
      </c>
      <c r="AD13" s="32">
        <v>355</v>
      </c>
      <c r="AE13" s="32">
        <v>390</v>
      </c>
      <c r="AF13" s="32">
        <v>390</v>
      </c>
      <c r="AG13" s="32">
        <v>363.5</v>
      </c>
      <c r="AH13" s="32">
        <v>372</v>
      </c>
      <c r="AI13" s="32">
        <v>370</v>
      </c>
      <c r="AJ13" s="32">
        <v>387</v>
      </c>
      <c r="AK13" s="32">
        <v>371.5</v>
      </c>
      <c r="AL13" s="32">
        <v>375</v>
      </c>
      <c r="AM13" s="32">
        <v>380</v>
      </c>
      <c r="AN13" s="32">
        <v>373</v>
      </c>
      <c r="AO13" s="32">
        <v>375</v>
      </c>
      <c r="AP13" s="32">
        <v>383</v>
      </c>
      <c r="AQ13" s="32">
        <v>380</v>
      </c>
      <c r="AR13" s="32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CB70-1FEC-412C-8900-BB69858C7893}">
  <dimension ref="A1:G55"/>
  <sheetViews>
    <sheetView zoomScale="80" zoomScaleNormal="80" workbookViewId="0">
      <pane xSplit="1" ySplit="1" topLeftCell="C2" activePane="bottomRight" state="frozen"/>
      <selection activeCell="B2" sqref="B2"/>
      <selection pane="topRight" activeCell="B2" sqref="B2"/>
      <selection pane="bottomLeft" activeCell="B2" sqref="B2"/>
      <selection pane="bottomRight" activeCell="L23" sqref="L23"/>
    </sheetView>
  </sheetViews>
  <sheetFormatPr defaultColWidth="8.83203125" defaultRowHeight="13"/>
  <cols>
    <col min="1" max="1" width="8.83203125" style="67"/>
    <col min="2" max="2" width="21.1640625" style="31" bestFit="1" customWidth="1"/>
    <col min="3" max="3" width="26.58203125" style="31" bestFit="1" customWidth="1"/>
    <col min="4" max="16384" width="8.83203125" style="31"/>
  </cols>
  <sheetData>
    <row r="1" spans="1:7">
      <c r="B1" s="31" t="s">
        <v>416</v>
      </c>
      <c r="C1" s="31" t="s">
        <v>417</v>
      </c>
      <c r="G1" s="109" t="s">
        <v>414</v>
      </c>
    </row>
    <row r="2" spans="1:7" ht="14.5">
      <c r="A2" s="67">
        <v>44593</v>
      </c>
      <c r="B2" s="120">
        <v>1488</v>
      </c>
      <c r="C2" s="120">
        <v>1488</v>
      </c>
      <c r="G2" s="166" t="s">
        <v>415</v>
      </c>
    </row>
    <row r="3" spans="1:7" ht="14.5">
      <c r="A3" s="67">
        <v>44621</v>
      </c>
      <c r="B3" s="120">
        <v>10262</v>
      </c>
      <c r="C3" s="120">
        <v>10262</v>
      </c>
    </row>
    <row r="4" spans="1:7" ht="14.5">
      <c r="A4" s="67">
        <v>44652</v>
      </c>
      <c r="B4" s="120">
        <v>6747</v>
      </c>
      <c r="C4" s="120">
        <v>17009</v>
      </c>
    </row>
    <row r="5" spans="1:7" ht="14.5">
      <c r="A5" s="67">
        <v>44682</v>
      </c>
      <c r="B5" s="120">
        <v>5874</v>
      </c>
      <c r="C5" s="120">
        <v>22883</v>
      </c>
    </row>
    <row r="6" spans="1:7" ht="14.5">
      <c r="A6" s="67">
        <v>44713</v>
      </c>
      <c r="B6" s="120">
        <v>24151</v>
      </c>
      <c r="C6" s="120">
        <v>47034</v>
      </c>
    </row>
    <row r="7" spans="1:7" ht="14.5">
      <c r="A7" s="67">
        <v>44743</v>
      </c>
      <c r="B7" s="120">
        <v>26834</v>
      </c>
      <c r="C7" s="120">
        <v>73868</v>
      </c>
    </row>
    <row r="8" spans="1:7" ht="14.5">
      <c r="A8" s="67">
        <v>44774</v>
      </c>
      <c r="B8" s="120">
        <v>-28768</v>
      </c>
      <c r="C8" s="120">
        <v>45100</v>
      </c>
    </row>
    <row r="9" spans="1:7" ht="14.5">
      <c r="A9" s="67">
        <v>44805</v>
      </c>
      <c r="B9" s="120">
        <v>3332</v>
      </c>
      <c r="C9" s="120">
        <v>48432</v>
      </c>
    </row>
    <row r="10" spans="1:7" ht="14.5">
      <c r="A10" s="67">
        <v>44835</v>
      </c>
      <c r="B10" s="120">
        <v>15470</v>
      </c>
      <c r="C10" s="120">
        <v>63902</v>
      </c>
    </row>
    <row r="11" spans="1:7" ht="14.5">
      <c r="A11" s="67">
        <v>44866</v>
      </c>
      <c r="B11" s="120">
        <v>-9119</v>
      </c>
      <c r="C11" s="120">
        <v>54783</v>
      </c>
    </row>
    <row r="12" spans="1:7" ht="14.5">
      <c r="A12" s="67">
        <v>44896</v>
      </c>
      <c r="B12" s="120">
        <v>16622</v>
      </c>
      <c r="C12" s="120">
        <v>71405</v>
      </c>
    </row>
    <row r="13" spans="1:7" ht="14.5">
      <c r="A13" s="67">
        <v>44927</v>
      </c>
      <c r="B13" s="120">
        <v>-10569</v>
      </c>
      <c r="C13" s="120">
        <v>60836</v>
      </c>
    </row>
    <row r="14" spans="1:7" ht="14.5">
      <c r="A14" s="67">
        <v>44958</v>
      </c>
      <c r="B14" s="120">
        <v>-1015</v>
      </c>
      <c r="C14" s="120">
        <v>59821</v>
      </c>
    </row>
    <row r="15" spans="1:7" ht="14.5">
      <c r="A15" s="67">
        <v>44986</v>
      </c>
      <c r="B15" s="120">
        <v>-3278</v>
      </c>
      <c r="C15" s="120">
        <v>56543</v>
      </c>
    </row>
    <row r="16" spans="1:7" ht="14.5">
      <c r="A16" s="67">
        <v>45017</v>
      </c>
      <c r="B16" s="120">
        <v>4222</v>
      </c>
      <c r="C16" s="120">
        <v>60765</v>
      </c>
    </row>
    <row r="17" spans="1:7" ht="14.5">
      <c r="A17" s="67">
        <v>45047</v>
      </c>
      <c r="B17" s="120">
        <v>8693</v>
      </c>
      <c r="C17" s="120">
        <v>69458</v>
      </c>
    </row>
    <row r="18" spans="1:7" ht="14.5">
      <c r="A18" s="67">
        <v>45078</v>
      </c>
      <c r="B18" s="120">
        <v>25430</v>
      </c>
      <c r="C18" s="120">
        <v>94888</v>
      </c>
    </row>
    <row r="19" spans="1:7" ht="14.5">
      <c r="A19" s="67">
        <v>45108</v>
      </c>
      <c r="B19" s="120">
        <v>20914</v>
      </c>
      <c r="C19" s="120">
        <v>115802</v>
      </c>
      <c r="G19" s="165"/>
    </row>
    <row r="20" spans="1:7" ht="14.5">
      <c r="A20" s="67">
        <v>45139</v>
      </c>
      <c r="B20" s="120">
        <v>-36150</v>
      </c>
      <c r="C20" s="120">
        <v>79652</v>
      </c>
    </row>
    <row r="21" spans="1:7" ht="14.5">
      <c r="A21" s="67">
        <v>45170</v>
      </c>
      <c r="B21" s="120">
        <v>-11077</v>
      </c>
      <c r="C21" s="120">
        <v>68575</v>
      </c>
    </row>
    <row r="22" spans="1:7" ht="14.5">
      <c r="A22" s="67">
        <v>45200</v>
      </c>
      <c r="B22" s="120">
        <v>-6662</v>
      </c>
      <c r="C22" s="120">
        <v>61913</v>
      </c>
      <c r="G22"/>
    </row>
    <row r="23" spans="1:7" ht="14.5">
      <c r="A23" s="67">
        <v>45231</v>
      </c>
      <c r="B23" s="120">
        <v>-6995</v>
      </c>
      <c r="C23" s="120">
        <v>54918</v>
      </c>
    </row>
    <row r="24" spans="1:7" ht="14.5">
      <c r="A24" s="67">
        <v>45261</v>
      </c>
      <c r="B24" s="120">
        <v>8429</v>
      </c>
      <c r="C24" s="120">
        <v>63347</v>
      </c>
    </row>
    <row r="25" spans="1:7" ht="14.5">
      <c r="A25" s="67">
        <v>45292</v>
      </c>
      <c r="B25" s="120">
        <v>-7437</v>
      </c>
      <c r="C25" s="120">
        <v>55910</v>
      </c>
    </row>
    <row r="26" spans="1:7" ht="14.5">
      <c r="A26" s="67">
        <v>45323</v>
      </c>
      <c r="B26" s="120">
        <v>-432</v>
      </c>
      <c r="C26" s="120">
        <v>55478</v>
      </c>
    </row>
    <row r="27" spans="1:7" ht="14.5">
      <c r="A27" s="67">
        <v>45352</v>
      </c>
      <c r="B27" s="120">
        <v>1845</v>
      </c>
      <c r="C27" s="120">
        <v>57323</v>
      </c>
    </row>
    <row r="28" spans="1:7" ht="14.5">
      <c r="A28" s="67">
        <v>45383</v>
      </c>
      <c r="B28" s="120">
        <v>4213</v>
      </c>
      <c r="C28" s="120">
        <v>61536</v>
      </c>
    </row>
    <row r="29" spans="1:7" ht="14.5">
      <c r="A29" s="67">
        <v>45413</v>
      </c>
      <c r="B29" s="120">
        <v>6212</v>
      </c>
      <c r="C29" s="120">
        <v>67748</v>
      </c>
    </row>
    <row r="30" spans="1:7" ht="14.5">
      <c r="A30" s="67">
        <v>45444</v>
      </c>
      <c r="B30" s="120">
        <v>21960</v>
      </c>
      <c r="C30" s="120">
        <v>89708</v>
      </c>
    </row>
    <row r="31" spans="1:7" ht="14.5">
      <c r="A31" s="67">
        <v>45474</v>
      </c>
      <c r="B31" s="120">
        <v>22042</v>
      </c>
      <c r="C31" s="120">
        <v>111750</v>
      </c>
    </row>
    <row r="32" spans="1:7" ht="14.5">
      <c r="A32" s="67">
        <v>45505</v>
      </c>
      <c r="B32" s="120">
        <v>-29608</v>
      </c>
      <c r="C32" s="120">
        <v>82142</v>
      </c>
    </row>
    <row r="33" spans="1:3" ht="14.5">
      <c r="A33" s="67">
        <v>45536</v>
      </c>
      <c r="B33" s="120">
        <v>-8889</v>
      </c>
      <c r="C33" s="120">
        <v>73253</v>
      </c>
    </row>
    <row r="34" spans="1:3" ht="14.5">
      <c r="A34" s="67">
        <v>45566</v>
      </c>
      <c r="B34" s="120">
        <v>-4265</v>
      </c>
      <c r="C34" s="120">
        <v>68988</v>
      </c>
    </row>
    <row r="35" spans="1:3" ht="14.5">
      <c r="A35" s="67">
        <v>45597</v>
      </c>
      <c r="B35" s="120">
        <v>-7353</v>
      </c>
      <c r="C35" s="120">
        <v>61635</v>
      </c>
    </row>
    <row r="36" spans="1:3" ht="14.5">
      <c r="A36" s="67">
        <v>45627</v>
      </c>
      <c r="B36" s="120">
        <v>13737</v>
      </c>
      <c r="C36" s="120">
        <v>75372</v>
      </c>
    </row>
    <row r="37" spans="1:3" ht="14.5">
      <c r="A37" s="67">
        <v>45658</v>
      </c>
      <c r="B37" s="120">
        <v>-11278</v>
      </c>
      <c r="C37" s="120">
        <v>64094</v>
      </c>
    </row>
    <row r="38" spans="1:3" ht="14.5">
      <c r="A38" s="67">
        <v>45689</v>
      </c>
      <c r="B38" s="120">
        <v>-2213</v>
      </c>
      <c r="C38" s="120">
        <v>61881</v>
      </c>
    </row>
    <row r="39" spans="1:3" ht="14.5">
      <c r="A39" s="67">
        <v>45717</v>
      </c>
      <c r="B39" s="120">
        <v>1561</v>
      </c>
      <c r="C39" s="120">
        <v>63442</v>
      </c>
    </row>
    <row r="40" spans="1:3" ht="23" customHeight="1">
      <c r="A40" s="67">
        <v>45748</v>
      </c>
      <c r="B40" s="120">
        <v>4539</v>
      </c>
      <c r="C40" s="120">
        <v>67981</v>
      </c>
    </row>
    <row r="41" spans="1:3" ht="14.5">
      <c r="A41" s="67">
        <v>45778</v>
      </c>
      <c r="B41" s="120">
        <v>6562</v>
      </c>
      <c r="C41" s="120">
        <v>74543</v>
      </c>
    </row>
    <row r="42" spans="1:3" ht="14.5">
      <c r="A42" s="67">
        <v>45809</v>
      </c>
      <c r="B42" s="120">
        <v>25974</v>
      </c>
      <c r="C42" s="120">
        <v>100517</v>
      </c>
    </row>
    <row r="43" spans="1:3" ht="14.5">
      <c r="A43" s="67">
        <v>45839</v>
      </c>
      <c r="B43" s="120">
        <v>28889</v>
      </c>
      <c r="C43" s="120">
        <v>129406</v>
      </c>
    </row>
    <row r="44" spans="1:3" ht="14.5">
      <c r="A44" s="67">
        <v>45870</v>
      </c>
      <c r="B44" s="120">
        <v>-38278</v>
      </c>
      <c r="C44" s="120">
        <v>91128</v>
      </c>
    </row>
    <row r="45" spans="1:3" ht="14.5">
      <c r="A45" s="67">
        <v>45901</v>
      </c>
      <c r="B45" s="120">
        <v>-8847</v>
      </c>
      <c r="C45" s="120">
        <v>82281</v>
      </c>
    </row>
    <row r="46" spans="1:3" ht="14.5">
      <c r="A46" s="67">
        <v>45931</v>
      </c>
      <c r="B46" s="120">
        <v>-2807</v>
      </c>
      <c r="C46" s="120">
        <v>79474</v>
      </c>
    </row>
    <row r="47" spans="1:3" ht="14.5">
      <c r="A47" s="67">
        <v>45962</v>
      </c>
      <c r="B47" s="120">
        <v>-7966</v>
      </c>
      <c r="C47" s="120">
        <v>71508</v>
      </c>
    </row>
    <row r="48" spans="1:3" ht="14.5">
      <c r="A48" s="67">
        <v>45992</v>
      </c>
      <c r="B48" s="120">
        <v>16723</v>
      </c>
      <c r="C48" s="120">
        <v>88231</v>
      </c>
    </row>
    <row r="49" spans="1:3" ht="14.5">
      <c r="A49" s="67">
        <v>46023</v>
      </c>
      <c r="B49" s="120">
        <v>-13348</v>
      </c>
      <c r="C49" s="120">
        <v>74883</v>
      </c>
    </row>
    <row r="50" spans="1:3" ht="14.5">
      <c r="A50" s="67">
        <v>46054</v>
      </c>
      <c r="B50" s="120">
        <v>-160</v>
      </c>
      <c r="C50" s="120">
        <v>74723</v>
      </c>
    </row>
    <row r="51" spans="1:3" ht="14.5">
      <c r="A51" s="67">
        <v>46082</v>
      </c>
      <c r="B51" s="120">
        <v>5006</v>
      </c>
      <c r="C51" s="120">
        <v>79729</v>
      </c>
    </row>
    <row r="52" spans="1:3" ht="14.5">
      <c r="A52" s="67">
        <v>46113</v>
      </c>
      <c r="B52" s="120">
        <v>5006</v>
      </c>
      <c r="C52" s="120">
        <v>84735</v>
      </c>
    </row>
    <row r="53" spans="1:3" ht="14.5">
      <c r="A53" s="67">
        <v>46143</v>
      </c>
      <c r="B53" s="120">
        <v>10544</v>
      </c>
      <c r="C53" s="120">
        <v>95279</v>
      </c>
    </row>
    <row r="54" spans="1:3" ht="14.5">
      <c r="A54" s="67">
        <v>46174</v>
      </c>
      <c r="B54" s="120">
        <v>33120.5</v>
      </c>
      <c r="C54" s="120">
        <v>128399.5</v>
      </c>
    </row>
    <row r="55" spans="1:3" ht="14.5">
      <c r="A55" s="67">
        <v>46204</v>
      </c>
      <c r="B55" s="120">
        <v>33120.5</v>
      </c>
      <c r="C55" s="120">
        <v>161520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6567-3B57-4B97-A2F9-F3EAB9021D9A}">
  <dimension ref="A1:G5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7" sqref="Q7"/>
    </sheetView>
  </sheetViews>
  <sheetFormatPr defaultRowHeight="14.5"/>
  <cols>
    <col min="2" max="2" width="28.5" bestFit="1" customWidth="1"/>
    <col min="3" max="3" width="21.83203125" bestFit="1" customWidth="1"/>
  </cols>
  <sheetData>
    <row r="1" spans="1:7">
      <c r="A1" s="112"/>
      <c r="B1" s="112" t="s">
        <v>452</v>
      </c>
      <c r="C1" s="112" t="s">
        <v>451</v>
      </c>
      <c r="G1" s="191" t="s">
        <v>450</v>
      </c>
    </row>
    <row r="2" spans="1:7">
      <c r="A2" s="112" t="s">
        <v>338</v>
      </c>
      <c r="B2" s="112">
        <v>3995</v>
      </c>
      <c r="C2" s="112">
        <v>10.4</v>
      </c>
      <c r="G2" s="190" t="s">
        <v>453</v>
      </c>
    </row>
    <row r="3" spans="1:7">
      <c r="A3" s="112" t="s">
        <v>337</v>
      </c>
      <c r="B3" s="112">
        <v>3067</v>
      </c>
      <c r="C3" s="112">
        <v>11.9</v>
      </c>
    </row>
    <row r="4" spans="1:7">
      <c r="A4" s="112" t="s">
        <v>336</v>
      </c>
      <c r="B4" s="112">
        <v>5080</v>
      </c>
      <c r="C4" s="112">
        <v>14.8</v>
      </c>
    </row>
    <row r="5" spans="1:7">
      <c r="A5" s="112" t="s">
        <v>335</v>
      </c>
      <c r="B5" s="112">
        <v>3780</v>
      </c>
      <c r="C5" s="112">
        <v>16.399999999999999</v>
      </c>
    </row>
    <row r="6" spans="1:7">
      <c r="A6" s="112" t="s">
        <v>334</v>
      </c>
      <c r="B6" s="112">
        <v>4678</v>
      </c>
      <c r="C6" s="112">
        <v>17.2</v>
      </c>
    </row>
    <row r="7" spans="1:7">
      <c r="A7" s="112" t="s">
        <v>333</v>
      </c>
      <c r="B7" s="112">
        <v>4088</v>
      </c>
      <c r="C7" s="112">
        <v>16.600000000000001</v>
      </c>
    </row>
    <row r="8" spans="1:7">
      <c r="A8" s="112" t="s">
        <v>332</v>
      </c>
      <c r="B8" s="112">
        <v>4903</v>
      </c>
      <c r="C8" s="112">
        <v>16.100000000000001</v>
      </c>
    </row>
    <row r="9" spans="1:7">
      <c r="A9" s="112" t="s">
        <v>331</v>
      </c>
      <c r="B9" s="112">
        <v>4436</v>
      </c>
      <c r="C9" s="112">
        <v>15</v>
      </c>
    </row>
    <row r="10" spans="1:7">
      <c r="A10" s="112" t="s">
        <v>330</v>
      </c>
      <c r="B10" s="112">
        <v>4169</v>
      </c>
      <c r="C10" s="112">
        <v>13.7</v>
      </c>
    </row>
    <row r="11" spans="1:7">
      <c r="A11" s="112" t="s">
        <v>329</v>
      </c>
      <c r="B11" s="112">
        <v>4951</v>
      </c>
      <c r="C11" s="112">
        <v>12.9</v>
      </c>
    </row>
    <row r="12" spans="1:7">
      <c r="A12" s="112" t="s">
        <v>328</v>
      </c>
      <c r="B12" s="112">
        <v>4370</v>
      </c>
      <c r="C12" s="112">
        <v>11.5</v>
      </c>
    </row>
    <row r="13" spans="1:7">
      <c r="A13" s="112" t="s">
        <v>327</v>
      </c>
      <c r="B13" s="112">
        <v>3578</v>
      </c>
      <c r="C13" s="112">
        <v>11.1</v>
      </c>
    </row>
    <row r="14" spans="1:7">
      <c r="A14" s="112" t="s">
        <v>326</v>
      </c>
      <c r="B14" s="112">
        <v>4528</v>
      </c>
      <c r="C14" s="112">
        <v>11.4</v>
      </c>
    </row>
    <row r="15" spans="1:7">
      <c r="A15" s="112" t="s">
        <v>325</v>
      </c>
      <c r="B15" s="112">
        <v>4204</v>
      </c>
      <c r="C15" s="112">
        <v>11.2</v>
      </c>
    </row>
    <row r="16" spans="1:7">
      <c r="A16" s="112" t="s">
        <v>324</v>
      </c>
      <c r="B16" s="112">
        <v>4128</v>
      </c>
      <c r="C16" s="112">
        <v>9.3000000000000007</v>
      </c>
    </row>
    <row r="17" spans="1:7">
      <c r="A17" s="112" t="s">
        <v>323</v>
      </c>
      <c r="B17" s="112">
        <v>3732</v>
      </c>
      <c r="C17" s="112">
        <v>8.3000000000000007</v>
      </c>
    </row>
    <row r="18" spans="1:7">
      <c r="A18" s="112" t="s">
        <v>322</v>
      </c>
      <c r="B18" s="112">
        <v>3793</v>
      </c>
      <c r="C18" s="112">
        <v>7.7</v>
      </c>
    </row>
    <row r="19" spans="1:7">
      <c r="A19" s="112" t="s">
        <v>321</v>
      </c>
      <c r="B19" s="112">
        <v>3964</v>
      </c>
      <c r="C19" s="112">
        <v>7.9</v>
      </c>
    </row>
    <row r="20" spans="1:7">
      <c r="A20" s="112" t="s">
        <v>320</v>
      </c>
      <c r="B20" s="112">
        <v>4051</v>
      </c>
      <c r="C20" s="112">
        <v>8.8000000000000007</v>
      </c>
    </row>
    <row r="21" spans="1:7">
      <c r="A21" s="112" t="s">
        <v>319</v>
      </c>
      <c r="B21" s="112">
        <v>4162</v>
      </c>
      <c r="C21" s="112">
        <v>9</v>
      </c>
      <c r="G21" s="189"/>
    </row>
    <row r="22" spans="1:7">
      <c r="A22" s="112" t="s">
        <v>318</v>
      </c>
      <c r="B22" s="112">
        <v>3424</v>
      </c>
      <c r="C22" s="112">
        <v>10.3</v>
      </c>
    </row>
    <row r="23" spans="1:7">
      <c r="A23" s="112" t="s">
        <v>317</v>
      </c>
      <c r="B23" s="112">
        <v>3605</v>
      </c>
      <c r="C23" s="112">
        <v>12.7</v>
      </c>
    </row>
    <row r="24" spans="1:7">
      <c r="A24" s="112" t="s">
        <v>316</v>
      </c>
      <c r="B24" s="112">
        <v>3461</v>
      </c>
      <c r="C24" s="112">
        <v>13</v>
      </c>
    </row>
    <row r="25" spans="1:7">
      <c r="A25" s="112" t="s">
        <v>315</v>
      </c>
      <c r="B25" s="112">
        <v>3104</v>
      </c>
      <c r="C25" s="112">
        <v>13.3</v>
      </c>
    </row>
    <row r="26" spans="1:7">
      <c r="A26" s="112" t="s">
        <v>314</v>
      </c>
      <c r="B26" s="112">
        <v>3740</v>
      </c>
      <c r="C26" s="112">
        <v>13.4</v>
      </c>
    </row>
    <row r="27" spans="1:7">
      <c r="A27" s="112" t="s">
        <v>313</v>
      </c>
      <c r="B27" s="112">
        <v>3193</v>
      </c>
      <c r="C27" s="112">
        <v>13.2</v>
      </c>
    </row>
    <row r="28" spans="1:7">
      <c r="A28" s="112" t="s">
        <v>312</v>
      </c>
      <c r="B28" s="112">
        <v>3368</v>
      </c>
      <c r="C28" s="112">
        <v>12</v>
      </c>
    </row>
    <row r="29" spans="1:7">
      <c r="A29" s="112" t="s">
        <v>311</v>
      </c>
      <c r="B29" s="112">
        <v>3027</v>
      </c>
      <c r="C29" s="112">
        <v>11.9</v>
      </c>
    </row>
    <row r="30" spans="1:7">
      <c r="A30" s="112" t="s">
        <v>310</v>
      </c>
      <c r="B30" s="112">
        <v>2881</v>
      </c>
      <c r="C30" s="112">
        <v>10.1</v>
      </c>
    </row>
    <row r="31" spans="1:7">
      <c r="A31" s="112" t="s">
        <v>309</v>
      </c>
      <c r="B31" s="112">
        <v>2713</v>
      </c>
      <c r="C31" s="112">
        <v>9.1999999999999993</v>
      </c>
    </row>
    <row r="32" spans="1:7">
      <c r="A32" s="112" t="s">
        <v>308</v>
      </c>
      <c r="B32" s="112">
        <v>3170</v>
      </c>
      <c r="C32" s="112">
        <v>8.5</v>
      </c>
    </row>
    <row r="33" spans="1:3">
      <c r="A33" s="112" t="s">
        <v>307</v>
      </c>
      <c r="B33" s="112">
        <v>3315</v>
      </c>
      <c r="C33" s="112">
        <v>8.1999999999999993</v>
      </c>
    </row>
    <row r="34" spans="1:3">
      <c r="A34" s="112" t="s">
        <v>306</v>
      </c>
      <c r="B34" s="112">
        <v>2729</v>
      </c>
      <c r="C34" s="112">
        <v>7.5</v>
      </c>
    </row>
    <row r="35" spans="1:3">
      <c r="A35" s="112" t="s">
        <v>305</v>
      </c>
      <c r="B35" s="112">
        <v>2937</v>
      </c>
      <c r="C35" s="112">
        <v>5.6</v>
      </c>
    </row>
    <row r="36" spans="1:3">
      <c r="A36" s="112" t="s">
        <v>304</v>
      </c>
      <c r="B36" s="112">
        <v>2961</v>
      </c>
      <c r="C36" s="112">
        <v>4.8</v>
      </c>
    </row>
    <row r="37" spans="1:3">
      <c r="A37" s="112" t="s">
        <v>303</v>
      </c>
      <c r="B37" s="112">
        <v>2787</v>
      </c>
      <c r="C37" s="112">
        <v>4</v>
      </c>
    </row>
    <row r="38" spans="1:3">
      <c r="A38" s="112" t="s">
        <v>302</v>
      </c>
      <c r="B38" s="112">
        <v>3595</v>
      </c>
      <c r="C38" s="112">
        <v>2.4</v>
      </c>
    </row>
    <row r="39" spans="1:3">
      <c r="A39" s="112" t="s">
        <v>301</v>
      </c>
      <c r="B39" s="112">
        <v>3139</v>
      </c>
      <c r="C39" s="112">
        <v>1.4</v>
      </c>
    </row>
    <row r="40" spans="1:3">
      <c r="A40" s="112" t="s">
        <v>300</v>
      </c>
      <c r="B40" s="112">
        <v>3113</v>
      </c>
      <c r="C40" s="112">
        <v>0.8</v>
      </c>
    </row>
    <row r="41" spans="1:3">
      <c r="A41" s="112" t="s">
        <v>299</v>
      </c>
      <c r="B41" s="112">
        <v>3430</v>
      </c>
      <c r="C41" s="112">
        <v>0.7</v>
      </c>
    </row>
    <row r="42" spans="1:3">
      <c r="A42" s="112" t="s">
        <v>298</v>
      </c>
      <c r="B42" s="112">
        <v>3346</v>
      </c>
      <c r="C42" s="112">
        <v>0.3</v>
      </c>
    </row>
    <row r="43" spans="1:3">
      <c r="A43" s="112" t="s">
        <v>297</v>
      </c>
      <c r="B43" s="112">
        <v>3549</v>
      </c>
      <c r="C43" s="112">
        <v>0.1</v>
      </c>
    </row>
    <row r="44" spans="1:3">
      <c r="A44" s="112" t="s">
        <v>296</v>
      </c>
      <c r="B44" s="112">
        <v>4227</v>
      </c>
      <c r="C44" s="112">
        <v>-0.2</v>
      </c>
    </row>
    <row r="45" spans="1:3">
      <c r="A45" s="112" t="s">
        <v>295</v>
      </c>
      <c r="B45" s="112">
        <v>4294</v>
      </c>
      <c r="C45" s="112">
        <v>-0.6</v>
      </c>
    </row>
    <row r="46" spans="1:3">
      <c r="A46" s="112" t="s">
        <v>294</v>
      </c>
      <c r="B46" s="112">
        <v>3193</v>
      </c>
      <c r="C46" s="112">
        <v>-0.5</v>
      </c>
    </row>
    <row r="47" spans="1:3">
      <c r="A47" s="112" t="s">
        <v>293</v>
      </c>
      <c r="B47" s="112">
        <v>3318</v>
      </c>
      <c r="C47" s="112">
        <v>-0.6</v>
      </c>
    </row>
    <row r="48" spans="1:3">
      <c r="A48" s="112" t="s">
        <v>292</v>
      </c>
      <c r="B48" s="112">
        <v>3315</v>
      </c>
      <c r="C48" s="112">
        <v>-0.3</v>
      </c>
    </row>
    <row r="49" spans="1:3">
      <c r="A49" s="112" t="s">
        <v>291</v>
      </c>
      <c r="B49" s="112">
        <v>3274</v>
      </c>
      <c r="C49" s="112">
        <v>0.2</v>
      </c>
    </row>
    <row r="50" spans="1:3">
      <c r="A50" s="112" t="s">
        <v>290</v>
      </c>
      <c r="B50" s="112">
        <v>3600</v>
      </c>
      <c r="C50" s="112">
        <v>1.4</v>
      </c>
    </row>
    <row r="51" spans="1:3">
      <c r="A51" s="112" t="s">
        <v>289</v>
      </c>
      <c r="B51" s="112">
        <v>3235</v>
      </c>
      <c r="C51" s="112">
        <v>3.3</v>
      </c>
    </row>
    <row r="52" spans="1:3">
      <c r="A52" s="112" t="s">
        <v>288</v>
      </c>
      <c r="B52" s="112">
        <v>4069</v>
      </c>
      <c r="C52" s="112">
        <v>6.8</v>
      </c>
    </row>
    <row r="53" spans="1:3">
      <c r="A53" s="112" t="s">
        <v>287</v>
      </c>
      <c r="B53" s="112">
        <v>4720</v>
      </c>
      <c r="C53" s="112">
        <v>11.6</v>
      </c>
    </row>
    <row r="54" spans="1:3">
      <c r="A54" s="112" t="s">
        <v>286</v>
      </c>
      <c r="B54" s="112">
        <v>4526</v>
      </c>
      <c r="C54" s="112">
        <v>14.8</v>
      </c>
    </row>
    <row r="55" spans="1:3">
      <c r="A55" s="112" t="s">
        <v>285</v>
      </c>
      <c r="B55" s="112">
        <v>5297</v>
      </c>
      <c r="C55" s="112">
        <v>16.899999999999999</v>
      </c>
    </row>
    <row r="56" spans="1:3">
      <c r="A56" s="112" t="s">
        <v>284</v>
      </c>
      <c r="B56" s="112">
        <v>7659</v>
      </c>
      <c r="C56" s="112">
        <v>20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3479-2204-4178-ABE4-06B1C11F88B8}">
  <dimension ref="A1:J10"/>
  <sheetViews>
    <sheetView zoomScale="80" zoomScaleNormal="80" workbookViewId="0">
      <pane xSplit="1" ySplit="1" topLeftCell="B2" activePane="bottomRight" state="frozen"/>
      <selection activeCell="J29" sqref="J29"/>
      <selection pane="topRight" activeCell="J29" sqref="J29"/>
      <selection pane="bottomLeft" activeCell="J29" sqref="J29"/>
      <selection pane="bottomRight" activeCell="H24" sqref="H24"/>
    </sheetView>
  </sheetViews>
  <sheetFormatPr defaultColWidth="8.83203125" defaultRowHeight="13"/>
  <cols>
    <col min="1" max="1" width="8.83203125" style="67"/>
    <col min="2" max="2" width="14.6640625" style="31" bestFit="1" customWidth="1"/>
    <col min="3" max="3" width="5.08203125" style="31" bestFit="1" customWidth="1"/>
    <col min="4" max="4" width="11.33203125" style="31" bestFit="1" customWidth="1"/>
    <col min="5" max="5" width="17.08203125" style="31" bestFit="1" customWidth="1"/>
    <col min="6" max="6" width="7.33203125" style="31" customWidth="1"/>
    <col min="7" max="16384" width="8.83203125" style="31"/>
  </cols>
  <sheetData>
    <row r="1" spans="1:10">
      <c r="B1" s="31" t="s">
        <v>339</v>
      </c>
      <c r="C1" s="31" t="s">
        <v>340</v>
      </c>
      <c r="D1" s="31" t="s">
        <v>341</v>
      </c>
      <c r="E1" s="31" t="s">
        <v>342</v>
      </c>
      <c r="J1" s="109" t="s">
        <v>419</v>
      </c>
    </row>
    <row r="2" spans="1:10">
      <c r="A2" s="67">
        <v>45992</v>
      </c>
      <c r="B2" s="31">
        <v>100</v>
      </c>
      <c r="C2" s="31">
        <v>100</v>
      </c>
      <c r="D2" s="31">
        <v>100</v>
      </c>
      <c r="E2" s="31">
        <v>100</v>
      </c>
      <c r="F2" s="31">
        <v>100</v>
      </c>
      <c r="J2" s="75" t="s">
        <v>418</v>
      </c>
    </row>
    <row r="3" spans="1:10">
      <c r="A3" s="67">
        <v>46023</v>
      </c>
      <c r="B3" s="32">
        <v>100.77725870406937</v>
      </c>
      <c r="C3" s="32">
        <v>100.14520941231029</v>
      </c>
      <c r="D3" s="32">
        <v>102.88720091638336</v>
      </c>
      <c r="E3" s="32">
        <v>97.927243719664517</v>
      </c>
      <c r="F3" s="31">
        <v>100</v>
      </c>
    </row>
    <row r="4" spans="1:10">
      <c r="A4" s="67">
        <v>46054</v>
      </c>
      <c r="B4" s="32">
        <v>100.6220478153502</v>
      </c>
      <c r="C4" s="32">
        <v>101.91557873287621</v>
      </c>
      <c r="D4" s="32">
        <v>100.44318770763792</v>
      </c>
      <c r="E4" s="32">
        <v>96.905407180538461</v>
      </c>
      <c r="F4" s="31">
        <v>100</v>
      </c>
    </row>
    <row r="5" spans="1:10">
      <c r="A5" s="67">
        <v>46082</v>
      </c>
      <c r="B5" s="32">
        <v>102.20915615097823</v>
      </c>
      <c r="C5" s="32">
        <v>102.4300908645953</v>
      </c>
      <c r="D5" s="32">
        <v>97.926709437558614</v>
      </c>
      <c r="E5" s="32">
        <v>98.714775792169632</v>
      </c>
      <c r="F5" s="31">
        <v>100</v>
      </c>
    </row>
    <row r="6" spans="1:10">
      <c r="A6" s="67">
        <v>46113</v>
      </c>
      <c r="B6" s="32">
        <v>102.54339005478438</v>
      </c>
      <c r="C6" s="32">
        <v>102.57619098856563</v>
      </c>
      <c r="D6" s="32">
        <v>102.72408464231252</v>
      </c>
      <c r="E6" s="32">
        <v>101.35014387385404</v>
      </c>
      <c r="F6" s="31">
        <v>100</v>
      </c>
    </row>
    <row r="7" spans="1:10">
      <c r="A7" s="67">
        <v>46143</v>
      </c>
      <c r="B7" s="32">
        <v>106.4749983270551</v>
      </c>
      <c r="C7" s="32">
        <v>102.58787052075415</v>
      </c>
      <c r="D7" s="32">
        <v>115.83383001227362</v>
      </c>
      <c r="E7" s="32">
        <v>106.42278758202066</v>
      </c>
      <c r="F7" s="31">
        <v>100</v>
      </c>
    </row>
    <row r="8" spans="1:10">
      <c r="A8" s="67">
        <v>46174</v>
      </c>
      <c r="B8" s="32">
        <v>106.71905306798077</v>
      </c>
      <c r="C8" s="32">
        <v>102.73475090630565</v>
      </c>
      <c r="D8" s="32">
        <v>116.35440058072223</v>
      </c>
      <c r="E8" s="32">
        <v>111.87386989639482</v>
      </c>
      <c r="F8" s="31">
        <v>100</v>
      </c>
    </row>
    <row r="9" spans="1:10">
      <c r="A9" s="67">
        <v>46204</v>
      </c>
      <c r="B9" s="32">
        <v>107.31862946569817</v>
      </c>
      <c r="C9" s="32">
        <v>103.82948520428285</v>
      </c>
      <c r="D9" s="32">
        <v>117.14450748975932</v>
      </c>
      <c r="E9" s="32">
        <v>120.44683930606712</v>
      </c>
      <c r="F9" s="31">
        <v>100</v>
      </c>
    </row>
    <row r="10" spans="1:10">
      <c r="A10" s="67">
        <v>46235</v>
      </c>
      <c r="B10" s="32">
        <v>106.96352861208081</v>
      </c>
      <c r="C10" s="32">
        <v>104.46574133510661</v>
      </c>
      <c r="D10" s="32">
        <v>115.87740116641061</v>
      </c>
      <c r="E10" s="32">
        <v>120.2929516611694</v>
      </c>
      <c r="F10" s="31">
        <v>100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F101-D254-4B46-8C4A-794C98BB869E}">
  <dimension ref="A1:F25"/>
  <sheetViews>
    <sheetView zoomScale="71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2" sqref="F22"/>
    </sheetView>
  </sheetViews>
  <sheetFormatPr defaultColWidth="26.58203125" defaultRowHeight="13"/>
  <cols>
    <col min="1" max="1" width="14.6640625" style="61" customWidth="1"/>
    <col min="2" max="2" width="24.4140625" style="61" customWidth="1"/>
    <col min="3" max="3" width="30.08203125" style="61" customWidth="1"/>
    <col min="4" max="4" width="31.08203125" style="61" customWidth="1"/>
    <col min="5" max="5" width="14.6640625" style="61" customWidth="1"/>
    <col min="6" max="16384" width="26.58203125" style="61"/>
  </cols>
  <sheetData>
    <row r="1" spans="1:6" s="177" customFormat="1" ht="26">
      <c r="B1" s="177" t="s">
        <v>420</v>
      </c>
      <c r="C1" s="177" t="s">
        <v>421</v>
      </c>
      <c r="D1" s="177" t="s">
        <v>422</v>
      </c>
      <c r="F1" s="178" t="s">
        <v>423</v>
      </c>
    </row>
    <row r="2" spans="1:6">
      <c r="A2" s="61">
        <v>2017</v>
      </c>
      <c r="B2" s="66">
        <v>4.17597771211262</v>
      </c>
      <c r="C2" s="66"/>
      <c r="D2" s="66"/>
      <c r="F2" s="14" t="s">
        <v>37</v>
      </c>
    </row>
    <row r="3" spans="1:6">
      <c r="A3" s="61">
        <v>2018</v>
      </c>
      <c r="B3" s="66">
        <v>4.5620952990270016</v>
      </c>
      <c r="C3" s="66"/>
      <c r="D3" s="66"/>
    </row>
    <row r="4" spans="1:6">
      <c r="A4" s="61">
        <v>2019</v>
      </c>
      <c r="B4" s="66">
        <v>4.4964705847112709</v>
      </c>
      <c r="C4" s="66"/>
      <c r="D4" s="66"/>
    </row>
    <row r="5" spans="1:6">
      <c r="A5" s="61">
        <v>2020</v>
      </c>
      <c r="B5" s="66">
        <v>4.697848846728836</v>
      </c>
      <c r="C5" s="66"/>
      <c r="D5" s="66"/>
    </row>
    <row r="6" spans="1:6">
      <c r="A6" s="61">
        <v>2021</v>
      </c>
      <c r="B6" s="66">
        <v>5.2144128493328266</v>
      </c>
      <c r="C6" s="66"/>
      <c r="D6" s="66"/>
    </row>
    <row r="7" spans="1:6">
      <c r="A7" s="61">
        <v>2022</v>
      </c>
      <c r="B7" s="66">
        <v>6.6133238409911588</v>
      </c>
      <c r="C7" s="66"/>
      <c r="D7" s="66"/>
    </row>
    <row r="8" spans="1:6">
      <c r="A8" s="61">
        <v>2023</v>
      </c>
      <c r="B8" s="66">
        <v>6.0576464973036677</v>
      </c>
      <c r="C8" s="66"/>
      <c r="D8" s="66"/>
    </row>
    <row r="9" spans="1:6">
      <c r="A9" s="61">
        <v>2024</v>
      </c>
      <c r="B9" s="66">
        <v>5.9448987622431133</v>
      </c>
      <c r="C9" s="66"/>
      <c r="D9" s="66"/>
    </row>
    <row r="10" spans="1:6">
      <c r="A10" s="61">
        <v>2025</v>
      </c>
      <c r="B10" s="66">
        <v>6.0551882058637165</v>
      </c>
      <c r="C10" s="66">
        <v>1.2</v>
      </c>
      <c r="D10" s="66">
        <v>2.4</v>
      </c>
    </row>
    <row r="16" spans="1:6" ht="14.5">
      <c r="A16"/>
      <c r="B16"/>
      <c r="C16"/>
      <c r="D16"/>
    </row>
    <row r="17" spans="1:4" ht="14.5">
      <c r="A17"/>
      <c r="B17" s="179"/>
      <c r="C17" s="179"/>
      <c r="D17" s="179"/>
    </row>
    <row r="18" spans="1:4" ht="14.5">
      <c r="A18"/>
      <c r="B18" s="179"/>
      <c r="C18" s="179"/>
      <c r="D18" s="179"/>
    </row>
    <row r="19" spans="1:4" ht="14.5">
      <c r="A19"/>
      <c r="B19" s="179"/>
      <c r="C19" s="179"/>
      <c r="D19" s="179"/>
    </row>
    <row r="20" spans="1:4" ht="14.5">
      <c r="A20"/>
      <c r="B20" s="179"/>
      <c r="C20" s="179"/>
      <c r="D20" s="179"/>
    </row>
    <row r="21" spans="1:4" ht="14.5">
      <c r="A21"/>
      <c r="B21" s="179"/>
      <c r="C21" s="179"/>
      <c r="D21" s="179"/>
    </row>
    <row r="22" spans="1:4" ht="14.5">
      <c r="A22"/>
      <c r="B22" s="179"/>
      <c r="C22" s="179"/>
      <c r="D22" s="179"/>
    </row>
    <row r="23" spans="1:4" ht="14.5">
      <c r="A23"/>
      <c r="B23" s="179"/>
      <c r="C23" s="179"/>
      <c r="D23" s="179"/>
    </row>
    <row r="24" spans="1:4" ht="14.5">
      <c r="A24"/>
      <c r="B24" s="179"/>
      <c r="C24" s="179"/>
      <c r="D24" s="179"/>
    </row>
    <row r="25" spans="1:4" ht="14.5">
      <c r="A25"/>
      <c r="B25" s="179"/>
      <c r="C25" s="179"/>
      <c r="D25" s="179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58EF-8396-4AC8-A78A-05C4210FE0E8}">
  <dimension ref="A1:G10"/>
  <sheetViews>
    <sheetView zoomScale="80" zoomScaleNormal="80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E15" sqref="E15"/>
    </sheetView>
  </sheetViews>
  <sheetFormatPr defaultRowHeight="14.5"/>
  <cols>
    <col min="2" max="2" width="29.83203125" bestFit="1" customWidth="1"/>
    <col min="3" max="3" width="31.1640625" bestFit="1" customWidth="1"/>
    <col min="4" max="4" width="9.6640625" customWidth="1"/>
  </cols>
  <sheetData>
    <row r="1" spans="1:7" ht="29.5" customHeight="1">
      <c r="A1" s="61"/>
      <c r="B1" s="61" t="s">
        <v>424</v>
      </c>
      <c r="C1" s="61" t="s">
        <v>425</v>
      </c>
      <c r="D1" s="61"/>
      <c r="G1" s="180" t="s">
        <v>426</v>
      </c>
    </row>
    <row r="2" spans="1:7">
      <c r="A2" s="61">
        <v>2017</v>
      </c>
      <c r="B2" s="66">
        <v>15</v>
      </c>
      <c r="C2" s="61"/>
      <c r="D2" s="61"/>
      <c r="G2" s="181" t="s">
        <v>37</v>
      </c>
    </row>
    <row r="3" spans="1:7">
      <c r="A3" s="61">
        <v>2018</v>
      </c>
      <c r="B3" s="61">
        <v>13.9</v>
      </c>
      <c r="C3" s="61"/>
      <c r="D3" s="61"/>
    </row>
    <row r="4" spans="1:7">
      <c r="A4" s="61">
        <v>2019</v>
      </c>
      <c r="B4" s="61">
        <v>11.5</v>
      </c>
      <c r="C4" s="61"/>
      <c r="D4" s="61"/>
    </row>
    <row r="5" spans="1:7">
      <c r="A5" s="61">
        <v>2020</v>
      </c>
      <c r="B5" s="61">
        <v>11.3</v>
      </c>
      <c r="C5" s="61"/>
      <c r="D5" s="61"/>
    </row>
    <row r="6" spans="1:7">
      <c r="A6" s="61">
        <v>2021</v>
      </c>
      <c r="B6" s="61">
        <v>11.3</v>
      </c>
      <c r="C6" s="61"/>
      <c r="D6" s="61"/>
    </row>
    <row r="7" spans="1:7">
      <c r="A7" s="61">
        <v>2022</v>
      </c>
      <c r="B7" s="61">
        <v>10.1</v>
      </c>
      <c r="C7" s="61"/>
      <c r="D7" s="61"/>
    </row>
    <row r="8" spans="1:7">
      <c r="A8" s="61">
        <v>2023</v>
      </c>
      <c r="B8" s="61">
        <v>8.1</v>
      </c>
      <c r="C8" s="61"/>
      <c r="D8" s="61"/>
    </row>
    <row r="9" spans="1:7">
      <c r="A9" s="61">
        <v>2024</v>
      </c>
      <c r="B9" s="61">
        <v>7.6</v>
      </c>
      <c r="C9" s="61"/>
      <c r="D9" s="61"/>
    </row>
    <row r="10" spans="1:7">
      <c r="A10" s="61">
        <v>2025</v>
      </c>
      <c r="B10" s="61">
        <v>6.4</v>
      </c>
      <c r="C10" s="61">
        <v>1.3</v>
      </c>
      <c r="D10" s="182">
        <v>1.3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F7DD-8328-4CA0-9C71-7CCC7A2E5397}">
  <dimension ref="A1:F6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9" sqref="F19"/>
    </sheetView>
  </sheetViews>
  <sheetFormatPr defaultColWidth="7.9140625" defaultRowHeight="14.5"/>
  <cols>
    <col min="1" max="1" width="10.6640625" style="172" bestFit="1" customWidth="1"/>
    <col min="2" max="2" width="11.4140625" style="1" bestFit="1" customWidth="1"/>
    <col min="3" max="12" width="7.9140625" style="1"/>
    <col min="13" max="13" width="8.4140625" style="1" bestFit="1" customWidth="1"/>
    <col min="14" max="16384" width="7.9140625" style="1"/>
  </cols>
  <sheetData>
    <row r="1" spans="1:6" ht="15" customHeight="1">
      <c r="A1" s="100" t="s">
        <v>0</v>
      </c>
      <c r="B1" s="71" t="s">
        <v>350</v>
      </c>
      <c r="C1" s="3"/>
      <c r="F1" s="11" t="s">
        <v>364</v>
      </c>
    </row>
    <row r="2" spans="1:6">
      <c r="A2" s="176">
        <v>2017</v>
      </c>
      <c r="B2" s="78">
        <v>17.283162699999998</v>
      </c>
      <c r="C2" s="173"/>
      <c r="F2" s="14" t="s">
        <v>37</v>
      </c>
    </row>
    <row r="3" spans="1:6">
      <c r="A3" s="176">
        <v>2018</v>
      </c>
      <c r="B3" s="78">
        <v>17.082616470000001</v>
      </c>
      <c r="C3" s="173"/>
    </row>
    <row r="4" spans="1:6">
      <c r="A4" s="176">
        <v>2019</v>
      </c>
      <c r="B4" s="78">
        <v>21.439531089999999</v>
      </c>
      <c r="C4" s="173"/>
    </row>
    <row r="5" spans="1:6">
      <c r="A5" s="176">
        <v>2020</v>
      </c>
      <c r="B5" s="78">
        <v>28.218038920000001</v>
      </c>
      <c r="C5" s="173"/>
    </row>
    <row r="6" spans="1:6" ht="17.25" customHeight="1">
      <c r="A6" s="176">
        <v>2021</v>
      </c>
      <c r="B6" s="78">
        <v>28.025502710000001</v>
      </c>
      <c r="C6" s="173"/>
    </row>
    <row r="7" spans="1:6">
      <c r="A7" s="176">
        <v>2022</v>
      </c>
      <c r="B7" s="78">
        <v>27.617743040000001</v>
      </c>
      <c r="C7" s="173"/>
    </row>
    <row r="8" spans="1:6">
      <c r="A8" s="176">
        <v>2023</v>
      </c>
      <c r="B8" s="78">
        <v>37.130544870000001</v>
      </c>
      <c r="C8" s="173"/>
    </row>
    <row r="9" spans="1:6">
      <c r="A9" s="176">
        <v>2024</v>
      </c>
      <c r="B9" s="78">
        <v>44.5824316</v>
      </c>
      <c r="C9" s="173"/>
    </row>
    <row r="10" spans="1:6">
      <c r="A10" s="176">
        <v>2025</v>
      </c>
      <c r="B10" s="78">
        <v>46.271607410000001</v>
      </c>
      <c r="C10" s="173"/>
    </row>
    <row r="11" spans="1:6">
      <c r="A11" s="100" t="s">
        <v>82</v>
      </c>
      <c r="B11" s="78">
        <v>52</v>
      </c>
      <c r="C11" s="175">
        <v>52</v>
      </c>
    </row>
    <row r="17" spans="1:6">
      <c r="A17" s="174"/>
      <c r="B17" s="173"/>
      <c r="C17" s="173"/>
    </row>
    <row r="18" spans="1:6">
      <c r="A18" s="174"/>
      <c r="B18" s="173"/>
      <c r="C18" s="173"/>
    </row>
    <row r="19" spans="1:6">
      <c r="A19" s="174"/>
      <c r="B19" s="173"/>
      <c r="C19" s="173"/>
      <c r="F19" s="1" t="s">
        <v>466</v>
      </c>
    </row>
    <row r="20" spans="1:6">
      <c r="A20" s="174"/>
      <c r="B20" s="173"/>
      <c r="C20" s="173"/>
    </row>
    <row r="21" spans="1:6">
      <c r="A21" s="174"/>
      <c r="B21" s="173"/>
      <c r="C21" s="173"/>
    </row>
    <row r="22" spans="1:6">
      <c r="A22" s="174"/>
      <c r="B22" s="173"/>
      <c r="C22" s="173"/>
    </row>
    <row r="23" spans="1:6">
      <c r="A23" s="174"/>
      <c r="B23" s="173"/>
      <c r="C23" s="173"/>
    </row>
    <row r="24" spans="1:6">
      <c r="A24" s="174"/>
      <c r="B24" s="173"/>
      <c r="C24" s="173"/>
    </row>
    <row r="25" spans="1:6">
      <c r="A25" s="174"/>
      <c r="B25" s="173"/>
      <c r="C25" s="173"/>
    </row>
    <row r="26" spans="1:6">
      <c r="A26" s="174"/>
      <c r="B26" s="173"/>
      <c r="C26" s="173"/>
    </row>
    <row r="27" spans="1:6">
      <c r="A27" s="174"/>
      <c r="B27" s="173"/>
      <c r="C27" s="173"/>
    </row>
    <row r="28" spans="1:6">
      <c r="A28" s="174"/>
      <c r="B28" s="173"/>
      <c r="C28" s="173"/>
    </row>
    <row r="29" spans="1:6">
      <c r="A29" s="174"/>
      <c r="B29" s="173"/>
      <c r="C29" s="173"/>
    </row>
    <row r="30" spans="1:6">
      <c r="A30" s="174"/>
      <c r="B30" s="173"/>
      <c r="C30" s="173"/>
    </row>
    <row r="31" spans="1:6">
      <c r="A31" s="174"/>
      <c r="B31" s="173"/>
      <c r="C31" s="173"/>
    </row>
    <row r="32" spans="1:6">
      <c r="A32" s="174"/>
      <c r="B32" s="173"/>
      <c r="C32" s="173"/>
    </row>
    <row r="33" spans="1:3">
      <c r="A33" s="174"/>
      <c r="B33" s="173"/>
      <c r="C33" s="173"/>
    </row>
    <row r="34" spans="1:3">
      <c r="A34" s="174"/>
      <c r="B34" s="173"/>
      <c r="C34" s="173"/>
    </row>
    <row r="35" spans="1:3">
      <c r="A35" s="174"/>
      <c r="B35" s="173"/>
      <c r="C35" s="173"/>
    </row>
    <row r="36" spans="1:3">
      <c r="A36" s="174"/>
      <c r="B36" s="173"/>
      <c r="C36" s="173"/>
    </row>
    <row r="37" spans="1:3">
      <c r="A37" s="174"/>
      <c r="B37" s="173"/>
      <c r="C37" s="173"/>
    </row>
    <row r="38" spans="1:3">
      <c r="A38" s="174"/>
      <c r="B38" s="173"/>
      <c r="C38" s="173"/>
    </row>
    <row r="39" spans="1:3">
      <c r="A39" s="174"/>
      <c r="B39" s="173"/>
      <c r="C39" s="173"/>
    </row>
    <row r="40" spans="1:3">
      <c r="A40" s="174"/>
      <c r="B40" s="173"/>
      <c r="C40" s="173"/>
    </row>
    <row r="41" spans="1:3">
      <c r="A41" s="174"/>
      <c r="B41" s="173"/>
      <c r="C41" s="173"/>
    </row>
    <row r="42" spans="1:3">
      <c r="A42" s="174"/>
      <c r="B42" s="173"/>
      <c r="C42" s="173"/>
    </row>
    <row r="43" spans="1:3">
      <c r="A43" s="174"/>
      <c r="B43" s="173"/>
      <c r="C43" s="173"/>
    </row>
    <row r="44" spans="1:3">
      <c r="A44" s="174"/>
      <c r="B44" s="173"/>
      <c r="C44" s="173"/>
    </row>
    <row r="45" spans="1:3">
      <c r="A45" s="174"/>
      <c r="B45" s="173"/>
      <c r="C45" s="173"/>
    </row>
    <row r="46" spans="1:3">
      <c r="A46" s="174"/>
      <c r="B46" s="173"/>
      <c r="C46" s="173"/>
    </row>
    <row r="47" spans="1:3">
      <c r="A47" s="174"/>
      <c r="B47" s="173"/>
      <c r="C47" s="173"/>
    </row>
    <row r="48" spans="1:3">
      <c r="A48" s="174"/>
      <c r="B48" s="173"/>
      <c r="C48" s="173"/>
    </row>
    <row r="49" spans="1:3">
      <c r="A49" s="174"/>
      <c r="B49" s="173"/>
      <c r="C49" s="173"/>
    </row>
    <row r="50" spans="1:3">
      <c r="A50" s="174"/>
      <c r="B50" s="173"/>
      <c r="C50" s="173"/>
    </row>
    <row r="51" spans="1:3">
      <c r="A51" s="174"/>
      <c r="B51" s="173"/>
      <c r="C51" s="173"/>
    </row>
    <row r="52" spans="1:3">
      <c r="A52" s="174"/>
      <c r="B52" s="173"/>
      <c r="C52" s="173"/>
    </row>
    <row r="53" spans="1:3">
      <c r="A53" s="174"/>
      <c r="B53" s="173"/>
      <c r="C53" s="173"/>
    </row>
    <row r="54" spans="1:3">
      <c r="A54" s="174"/>
      <c r="B54" s="173"/>
      <c r="C54" s="173"/>
    </row>
    <row r="55" spans="1:3">
      <c r="A55" s="174"/>
      <c r="B55" s="173"/>
      <c r="C55" s="173"/>
    </row>
    <row r="56" spans="1:3">
      <c r="A56" s="174"/>
      <c r="B56" s="173"/>
      <c r="C56" s="173"/>
    </row>
    <row r="57" spans="1:3">
      <c r="A57" s="174"/>
      <c r="B57" s="173"/>
      <c r="C57" s="173"/>
    </row>
    <row r="58" spans="1:3">
      <c r="A58" s="174"/>
      <c r="B58" s="173"/>
      <c r="C58" s="173"/>
    </row>
    <row r="59" spans="1:3">
      <c r="A59" s="174"/>
      <c r="B59" s="173"/>
      <c r="C59" s="173"/>
    </row>
    <row r="60" spans="1:3">
      <c r="A60" s="174"/>
      <c r="B60" s="173"/>
      <c r="C60" s="173"/>
    </row>
    <row r="61" spans="1:3">
      <c r="A61" s="174"/>
      <c r="B61" s="173"/>
      <c r="C61" s="173"/>
    </row>
    <row r="62" spans="1:3">
      <c r="A62" s="174"/>
      <c r="B62" s="173"/>
      <c r="C62" s="173"/>
    </row>
    <row r="63" spans="1:3">
      <c r="A63" s="174"/>
      <c r="B63" s="173"/>
      <c r="C63" s="173"/>
    </row>
    <row r="64" spans="1:3">
      <c r="A64" s="174"/>
      <c r="B64" s="173"/>
      <c r="C64" s="173"/>
    </row>
    <row r="65" spans="1:3">
      <c r="A65" s="174"/>
      <c r="B65" s="173"/>
      <c r="C65" s="173"/>
    </row>
    <row r="66" spans="1:3">
      <c r="A66" s="174"/>
      <c r="B66" s="173"/>
      <c r="C66" s="173"/>
    </row>
    <row r="67" spans="1:3">
      <c r="A67" s="174"/>
      <c r="B67" s="173"/>
      <c r="C67" s="173"/>
    </row>
    <row r="68" spans="1:3">
      <c r="A68" s="174"/>
      <c r="B68" s="173"/>
      <c r="C68" s="173"/>
    </row>
    <row r="69" spans="1:3">
      <c r="A69" s="174"/>
      <c r="B69" s="3"/>
      <c r="C69" s="173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3D22-D6E2-41BA-B2AE-201152315708}">
  <dimension ref="A1:I52"/>
  <sheetViews>
    <sheetView zoomScale="80" zoomScaleNormal="80" workbookViewId="0">
      <pane xSplit="1" ySplit="1" topLeftCell="G2" activePane="bottomRight" state="frozen"/>
      <selection activeCell="I36" sqref="I36"/>
      <selection pane="topRight" activeCell="I36" sqref="I36"/>
      <selection pane="bottomLeft" activeCell="I36" sqref="I36"/>
      <selection pane="bottomRight" activeCell="T11" sqref="T11"/>
    </sheetView>
  </sheetViews>
  <sheetFormatPr defaultColWidth="8.5" defaultRowHeight="14.5"/>
  <cols>
    <col min="1" max="1" width="8.5" style="1"/>
    <col min="2" max="2" width="13.83203125" style="1" customWidth="1"/>
    <col min="3" max="3" width="11.4140625" style="1" customWidth="1"/>
    <col min="4" max="4" width="11.33203125" style="1" customWidth="1"/>
    <col min="5" max="16384" width="8.5" style="1"/>
  </cols>
  <sheetData>
    <row r="1" spans="1:9">
      <c r="A1" s="71"/>
      <c r="B1" s="71" t="s">
        <v>223</v>
      </c>
      <c r="C1" s="71" t="s">
        <v>96</v>
      </c>
      <c r="D1" s="71" t="s">
        <v>97</v>
      </c>
      <c r="E1" s="71" t="s">
        <v>239</v>
      </c>
      <c r="I1" s="71" t="s">
        <v>428</v>
      </c>
    </row>
    <row r="2" spans="1:9">
      <c r="A2" s="110" t="s">
        <v>17</v>
      </c>
      <c r="B2" s="84">
        <v>5.87</v>
      </c>
      <c r="C2" s="71"/>
      <c r="D2" s="71"/>
      <c r="E2" s="71"/>
      <c r="I2" s="83" t="s">
        <v>37</v>
      </c>
    </row>
    <row r="3" spans="1:9">
      <c r="A3" s="71" t="s">
        <v>18</v>
      </c>
      <c r="B3" s="84">
        <v>5.46</v>
      </c>
      <c r="C3" s="71"/>
      <c r="D3" s="71"/>
      <c r="E3" s="71"/>
    </row>
    <row r="4" spans="1:9">
      <c r="A4" s="71" t="s">
        <v>19</v>
      </c>
      <c r="B4" s="84">
        <v>5.01</v>
      </c>
      <c r="C4" s="71"/>
      <c r="D4" s="71"/>
      <c r="E4" s="71"/>
    </row>
    <row r="5" spans="1:9">
      <c r="A5" s="71" t="s">
        <v>20</v>
      </c>
      <c r="B5" s="84">
        <v>5.68</v>
      </c>
      <c r="C5" s="71"/>
      <c r="D5" s="71"/>
      <c r="E5" s="71"/>
    </row>
    <row r="6" spans="1:9">
      <c r="A6" s="71" t="s">
        <v>21</v>
      </c>
      <c r="B6" s="84">
        <v>6</v>
      </c>
      <c r="C6" s="71"/>
      <c r="D6" s="71"/>
      <c r="E6" s="71"/>
    </row>
    <row r="7" spans="1:9">
      <c r="A7" s="71" t="s">
        <v>22</v>
      </c>
      <c r="B7" s="84">
        <v>5.78</v>
      </c>
      <c r="C7" s="71"/>
      <c r="D7" s="71"/>
      <c r="E7" s="71"/>
    </row>
    <row r="8" spans="1:9">
      <c r="A8" s="71" t="s">
        <v>23</v>
      </c>
      <c r="B8" s="84">
        <v>6.03</v>
      </c>
      <c r="C8" s="71"/>
      <c r="D8" s="71"/>
      <c r="E8" s="71"/>
    </row>
    <row r="9" spans="1:9">
      <c r="A9" s="71" t="s">
        <v>24</v>
      </c>
      <c r="B9" s="84">
        <v>6.15</v>
      </c>
      <c r="C9" s="71"/>
      <c r="D9" s="71"/>
      <c r="E9" s="71"/>
    </row>
    <row r="10" spans="1:9">
      <c r="A10" s="71" t="s">
        <v>25</v>
      </c>
      <c r="B10" s="84">
        <v>5.71</v>
      </c>
      <c r="C10" s="71"/>
      <c r="D10" s="71"/>
      <c r="E10" s="71"/>
    </row>
    <row r="11" spans="1:9">
      <c r="A11" s="71" t="s">
        <v>26</v>
      </c>
      <c r="B11" s="84">
        <v>5.76</v>
      </c>
      <c r="C11" s="71"/>
      <c r="D11" s="71"/>
      <c r="E11" s="71"/>
    </row>
    <row r="12" spans="1:9">
      <c r="A12" s="71" t="s">
        <v>27</v>
      </c>
      <c r="B12" s="84">
        <v>5.68</v>
      </c>
      <c r="C12" s="71"/>
      <c r="D12" s="71"/>
      <c r="E12" s="71"/>
    </row>
    <row r="13" spans="1:9">
      <c r="A13" s="71" t="s">
        <v>28</v>
      </c>
      <c r="B13" s="84">
        <v>5.42</v>
      </c>
      <c r="C13" s="71"/>
      <c r="D13" s="71"/>
      <c r="E13" s="71"/>
    </row>
    <row r="14" spans="1:9">
      <c r="A14" s="71" t="s">
        <v>29</v>
      </c>
      <c r="B14" s="84">
        <v>5.22</v>
      </c>
      <c r="C14" s="71"/>
      <c r="D14" s="71"/>
      <c r="E14" s="71"/>
    </row>
    <row r="15" spans="1:9">
      <c r="A15" s="71" t="s">
        <v>30</v>
      </c>
      <c r="B15" s="84">
        <v>4.68</v>
      </c>
      <c r="C15" s="71"/>
      <c r="D15" s="71"/>
      <c r="E15" s="71"/>
    </row>
    <row r="16" spans="1:9">
      <c r="A16" s="71" t="s">
        <v>31</v>
      </c>
      <c r="B16" s="84">
        <v>4.2</v>
      </c>
      <c r="C16" s="71"/>
      <c r="D16" s="71"/>
      <c r="E16" s="71"/>
    </row>
    <row r="17" spans="1:5">
      <c r="A17" s="71" t="s">
        <v>32</v>
      </c>
      <c r="B17" s="84">
        <v>4.51</v>
      </c>
      <c r="C17" s="71"/>
      <c r="D17" s="71"/>
      <c r="E17" s="71"/>
    </row>
    <row r="18" spans="1:5">
      <c r="A18" s="71" t="s">
        <v>33</v>
      </c>
      <c r="B18" s="84">
        <v>5.54</v>
      </c>
      <c r="C18" s="71"/>
      <c r="D18" s="71"/>
      <c r="E18" s="71"/>
    </row>
    <row r="19" spans="1:5">
      <c r="A19" s="71" t="s">
        <v>34</v>
      </c>
      <c r="B19" s="84">
        <v>6.29</v>
      </c>
      <c r="C19" s="71"/>
      <c r="D19" s="71"/>
      <c r="E19" s="71"/>
    </row>
    <row r="20" spans="1:5">
      <c r="A20" s="71" t="s">
        <v>35</v>
      </c>
      <c r="B20" s="84">
        <v>7.2</v>
      </c>
      <c r="C20" s="71"/>
      <c r="D20" s="71"/>
      <c r="E20" s="71"/>
    </row>
    <row r="21" spans="1:5">
      <c r="A21" s="71" t="s">
        <v>36</v>
      </c>
      <c r="B21" s="84">
        <v>7.68</v>
      </c>
      <c r="C21" s="71"/>
      <c r="D21" s="71"/>
      <c r="E21" s="71"/>
    </row>
    <row r="22" spans="1:5">
      <c r="A22" s="71" t="s">
        <v>1</v>
      </c>
      <c r="B22" s="84">
        <v>8.1300000000000008</v>
      </c>
      <c r="C22" s="71"/>
      <c r="D22" s="71"/>
      <c r="E22" s="71"/>
    </row>
    <row r="23" spans="1:5">
      <c r="A23" s="71" t="s">
        <v>2</v>
      </c>
      <c r="B23" s="84">
        <v>9.43</v>
      </c>
      <c r="C23" s="71"/>
      <c r="D23" s="71"/>
      <c r="E23" s="71"/>
    </row>
    <row r="24" spans="1:5">
      <c r="A24" s="71" t="s">
        <v>3</v>
      </c>
      <c r="B24" s="84">
        <v>9.7100000000000009</v>
      </c>
      <c r="C24" s="71"/>
      <c r="D24" s="71"/>
      <c r="E24" s="71"/>
    </row>
    <row r="25" spans="1:5">
      <c r="A25" s="71" t="s">
        <v>4</v>
      </c>
      <c r="B25" s="84">
        <v>10.46</v>
      </c>
      <c r="C25" s="71"/>
      <c r="D25" s="71"/>
      <c r="E25" s="71"/>
    </row>
    <row r="26" spans="1:5">
      <c r="A26" s="71" t="s">
        <v>5</v>
      </c>
      <c r="B26" s="84">
        <v>11.2</v>
      </c>
      <c r="C26" s="71"/>
      <c r="D26" s="71"/>
      <c r="E26" s="71"/>
    </row>
    <row r="27" spans="1:5">
      <c r="A27" s="71" t="s">
        <v>6</v>
      </c>
      <c r="B27" s="84">
        <v>10.8</v>
      </c>
      <c r="C27" s="71"/>
      <c r="D27" s="71"/>
      <c r="E27" s="71"/>
    </row>
    <row r="28" spans="1:5">
      <c r="A28" s="71" t="s">
        <v>7</v>
      </c>
      <c r="B28" s="84">
        <v>10.3</v>
      </c>
      <c r="C28" s="71"/>
      <c r="D28" s="71"/>
      <c r="E28" s="71"/>
    </row>
    <row r="29" spans="1:5">
      <c r="A29" s="71" t="s">
        <v>8</v>
      </c>
      <c r="B29" s="84">
        <v>9.75</v>
      </c>
      <c r="C29" s="71"/>
      <c r="D29" s="71"/>
      <c r="E29" s="71"/>
    </row>
    <row r="30" spans="1:5">
      <c r="A30" s="71" t="s">
        <v>9</v>
      </c>
      <c r="B30" s="84">
        <v>9.07</v>
      </c>
      <c r="C30" s="71"/>
      <c r="D30" s="71"/>
      <c r="E30" s="71"/>
    </row>
    <row r="31" spans="1:5">
      <c r="A31" s="71" t="s">
        <v>10</v>
      </c>
      <c r="B31" s="84">
        <v>8.44</v>
      </c>
      <c r="C31" s="71"/>
      <c r="D31" s="71"/>
      <c r="E31" s="71"/>
    </row>
    <row r="32" spans="1:5">
      <c r="A32" s="71" t="s">
        <v>11</v>
      </c>
      <c r="B32" s="84">
        <v>7.92</v>
      </c>
      <c r="C32" s="71"/>
      <c r="D32" s="71"/>
      <c r="E32" s="71"/>
    </row>
    <row r="33" spans="1:5">
      <c r="A33" s="71" t="s">
        <v>12</v>
      </c>
      <c r="B33" s="84">
        <v>7.3</v>
      </c>
      <c r="C33" s="71"/>
      <c r="D33" s="71"/>
      <c r="E33" s="71"/>
    </row>
    <row r="34" spans="1:5">
      <c r="A34" s="71" t="s">
        <v>13</v>
      </c>
      <c r="B34" s="84">
        <v>6.8</v>
      </c>
      <c r="C34" s="71"/>
      <c r="D34" s="71"/>
      <c r="E34" s="71"/>
    </row>
    <row r="35" spans="1:5">
      <c r="A35" s="71" t="s">
        <v>14</v>
      </c>
      <c r="B35" s="84">
        <v>6.8</v>
      </c>
      <c r="C35" s="71"/>
      <c r="D35" s="71"/>
      <c r="E35" s="71"/>
    </row>
    <row r="36" spans="1:5">
      <c r="A36" s="71" t="s">
        <v>15</v>
      </c>
      <c r="B36" s="84">
        <v>6.7</v>
      </c>
      <c r="C36" s="71"/>
      <c r="D36" s="71"/>
      <c r="E36" s="71"/>
    </row>
    <row r="37" spans="1:5">
      <c r="A37" s="71" t="s">
        <v>16</v>
      </c>
      <c r="B37" s="84">
        <v>6.5</v>
      </c>
      <c r="C37" s="71"/>
      <c r="D37" s="71"/>
      <c r="E37" s="71"/>
    </row>
    <row r="38" spans="1:5">
      <c r="A38" s="71" t="s">
        <v>38</v>
      </c>
      <c r="B38" s="84">
        <v>6.5</v>
      </c>
      <c r="C38" s="84"/>
      <c r="D38" s="84"/>
      <c r="E38" s="84"/>
    </row>
    <row r="39" spans="1:5">
      <c r="A39" s="71" t="s">
        <v>55</v>
      </c>
      <c r="B39" s="84">
        <v>6.5</v>
      </c>
      <c r="C39" s="84">
        <v>6.5</v>
      </c>
      <c r="D39" s="117">
        <v>6.5</v>
      </c>
      <c r="E39" s="118">
        <v>6.5</v>
      </c>
    </row>
    <row r="40" spans="1:5">
      <c r="A40" s="71" t="s">
        <v>80</v>
      </c>
      <c r="B40" s="71">
        <v>6.5</v>
      </c>
      <c r="C40" s="84">
        <v>6.5</v>
      </c>
      <c r="D40" s="117">
        <v>6.5</v>
      </c>
      <c r="E40" s="118">
        <v>6.5</v>
      </c>
    </row>
    <row r="41" spans="1:5">
      <c r="A41" s="71" t="s">
        <v>79</v>
      </c>
      <c r="B41" s="71"/>
      <c r="C41" s="84">
        <v>6.9282388600000004</v>
      </c>
      <c r="D41" s="117">
        <v>6.02273864</v>
      </c>
      <c r="E41" s="118">
        <v>6.46731737</v>
      </c>
    </row>
    <row r="42" spans="1:5">
      <c r="A42" s="71" t="s">
        <v>78</v>
      </c>
      <c r="B42" s="71"/>
      <c r="C42" s="84">
        <v>7.1398193599999997</v>
      </c>
      <c r="D42" s="117">
        <v>5.7970979399999996</v>
      </c>
      <c r="E42" s="118">
        <v>6.47414881</v>
      </c>
    </row>
    <row r="43" spans="1:5">
      <c r="A43" s="71" t="s">
        <v>77</v>
      </c>
      <c r="B43" s="71"/>
      <c r="C43" s="84">
        <v>7.1943265800000002</v>
      </c>
      <c r="D43" s="117">
        <v>5.7700647399999996</v>
      </c>
      <c r="E43" s="118">
        <v>6.4431843100000004</v>
      </c>
    </row>
    <row r="44" spans="1:5">
      <c r="A44" s="71" t="s">
        <v>76</v>
      </c>
      <c r="B44" s="71"/>
      <c r="C44" s="84">
        <v>7.0712522900000003</v>
      </c>
      <c r="D44" s="117">
        <v>5.7984530999999997</v>
      </c>
      <c r="E44" s="118">
        <v>6.3917180399999998</v>
      </c>
    </row>
    <row r="45" spans="1:5">
      <c r="A45" s="71" t="s">
        <v>75</v>
      </c>
      <c r="B45" s="71"/>
      <c r="C45" s="84">
        <v>6.9467427199999996</v>
      </c>
      <c r="D45" s="117">
        <v>5.8454965000000003</v>
      </c>
      <c r="E45" s="118">
        <v>6.3726239800000002</v>
      </c>
    </row>
    <row r="46" spans="1:5">
      <c r="A46" s="71" t="s">
        <v>74</v>
      </c>
      <c r="B46" s="71"/>
      <c r="C46" s="84">
        <v>6.7659283200000004</v>
      </c>
      <c r="D46" s="117">
        <v>5.9114154499999998</v>
      </c>
      <c r="E46" s="118">
        <v>6.3217717599999999</v>
      </c>
    </row>
    <row r="47" spans="1:5">
      <c r="A47" s="71" t="s">
        <v>73</v>
      </c>
      <c r="B47" s="71"/>
      <c r="C47" s="84">
        <v>6.5680434700000001</v>
      </c>
      <c r="D47" s="117">
        <v>5.9781663800000002</v>
      </c>
      <c r="E47" s="118">
        <v>6.2610067899999997</v>
      </c>
    </row>
    <row r="48" spans="1:5">
      <c r="A48" s="71" t="s">
        <v>72</v>
      </c>
      <c r="B48" s="71"/>
      <c r="C48" s="84">
        <v>6.4266553999999996</v>
      </c>
      <c r="D48" s="117">
        <v>6.0498020700000001</v>
      </c>
      <c r="E48" s="118">
        <v>6.2525394500000004</v>
      </c>
    </row>
    <row r="49" spans="1:5">
      <c r="A49" s="71" t="s">
        <v>71</v>
      </c>
      <c r="B49" s="71"/>
      <c r="C49" s="84">
        <v>6.3118849800000003</v>
      </c>
      <c r="D49" s="117">
        <v>6.1216774000000003</v>
      </c>
      <c r="E49" s="118">
        <v>6.2518330600000001</v>
      </c>
    </row>
    <row r="50" spans="1:5">
      <c r="A50" s="71" t="s">
        <v>70</v>
      </c>
      <c r="B50" s="71"/>
      <c r="C50" s="84">
        <v>6.2379983499999998</v>
      </c>
      <c r="D50" s="117">
        <v>6.2002019300000004</v>
      </c>
      <c r="E50" s="118">
        <v>6.2644635099999997</v>
      </c>
    </row>
    <row r="51" spans="1:5">
      <c r="A51" s="71" t="s">
        <v>81</v>
      </c>
      <c r="B51" s="71"/>
      <c r="C51" s="84">
        <v>6.1827958199999999</v>
      </c>
      <c r="D51" s="117">
        <v>6.2504240500000003</v>
      </c>
      <c r="E51" s="117">
        <v>6.25658197</v>
      </c>
    </row>
    <row r="52" spans="1:5">
      <c r="A52" s="1" t="s">
        <v>343</v>
      </c>
      <c r="C52" s="1">
        <v>6.23186222</v>
      </c>
      <c r="D52" s="1">
        <v>6.2329216499999998</v>
      </c>
      <c r="E52" s="1">
        <v>6.241681604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C732-816C-40D6-B123-7F54E61135E0}">
  <dimension ref="A1:H52"/>
  <sheetViews>
    <sheetView zoomScale="80" zoomScaleNormal="80" workbookViewId="0">
      <pane xSplit="1" ySplit="1" topLeftCell="F2" activePane="bottomRight" state="frozen"/>
      <selection activeCell="I36" sqref="I36"/>
      <selection pane="topRight" activeCell="I36" sqref="I36"/>
      <selection pane="bottomLeft" activeCell="I36" sqref="I36"/>
      <selection pane="bottomRight" activeCell="H3" sqref="H3"/>
    </sheetView>
  </sheetViews>
  <sheetFormatPr defaultColWidth="8.5" defaultRowHeight="14.5"/>
  <cols>
    <col min="1" max="1" width="8.5" style="1"/>
    <col min="2" max="2" width="19.4140625" style="1" customWidth="1"/>
    <col min="3" max="3" width="11.83203125" style="1" customWidth="1"/>
    <col min="4" max="4" width="11.5" style="1" customWidth="1"/>
    <col min="5" max="6" width="10.33203125" style="1" customWidth="1"/>
    <col min="7" max="16384" width="8.5" style="1"/>
  </cols>
  <sheetData>
    <row r="1" spans="1:8">
      <c r="B1" s="1" t="s">
        <v>240</v>
      </c>
      <c r="C1" s="1" t="s">
        <v>97</v>
      </c>
      <c r="D1" s="1" t="s">
        <v>96</v>
      </c>
      <c r="H1" s="1" t="s">
        <v>427</v>
      </c>
    </row>
    <row r="2" spans="1:8">
      <c r="A2" s="1" t="s">
        <v>17</v>
      </c>
      <c r="B2" s="1">
        <v>7.2</v>
      </c>
      <c r="H2" s="115" t="s">
        <v>432</v>
      </c>
    </row>
    <row r="3" spans="1:8">
      <c r="A3" s="1" t="s">
        <v>18</v>
      </c>
      <c r="B3" s="1">
        <v>6.7</v>
      </c>
    </row>
    <row r="4" spans="1:8">
      <c r="A4" s="1" t="s">
        <v>19</v>
      </c>
      <c r="B4" s="1">
        <v>4.4000000000000004</v>
      </c>
    </row>
    <row r="5" spans="1:8">
      <c r="A5" s="1" t="s">
        <v>20</v>
      </c>
      <c r="B5" s="1">
        <v>11.4</v>
      </c>
    </row>
    <row r="6" spans="1:8">
      <c r="A6" s="1" t="s">
        <v>21</v>
      </c>
      <c r="B6" s="1">
        <v>9.9</v>
      </c>
    </row>
    <row r="7" spans="1:8">
      <c r="A7" s="1" t="s">
        <v>22</v>
      </c>
      <c r="B7" s="1">
        <v>7.4</v>
      </c>
    </row>
    <row r="8" spans="1:8">
      <c r="A8" s="1" t="s">
        <v>23</v>
      </c>
      <c r="B8" s="1">
        <v>2.8</v>
      </c>
    </row>
    <row r="9" spans="1:8">
      <c r="A9" s="1" t="s">
        <v>24</v>
      </c>
      <c r="B9" s="1">
        <v>3.3</v>
      </c>
    </row>
    <row r="10" spans="1:8">
      <c r="A10" s="1" t="s">
        <v>25</v>
      </c>
      <c r="B10" s="1">
        <v>7.6</v>
      </c>
    </row>
    <row r="11" spans="1:8">
      <c r="A11" s="1" t="s">
        <v>26</v>
      </c>
      <c r="B11" s="1">
        <v>7</v>
      </c>
    </row>
    <row r="12" spans="1:8">
      <c r="A12" s="1" t="s">
        <v>27</v>
      </c>
      <c r="B12" s="1">
        <v>8.1999999999999993</v>
      </c>
    </row>
    <row r="13" spans="1:8">
      <c r="A13" s="1" t="s">
        <v>28</v>
      </c>
      <c r="B13" s="1">
        <v>7.6</v>
      </c>
    </row>
    <row r="14" spans="1:8">
      <c r="A14" s="1" t="s">
        <v>29</v>
      </c>
      <c r="B14" s="1">
        <v>4.2</v>
      </c>
    </row>
    <row r="15" spans="1:8">
      <c r="A15" s="1" t="s">
        <v>30</v>
      </c>
      <c r="B15" s="1">
        <v>-13.7</v>
      </c>
    </row>
    <row r="16" spans="1:8">
      <c r="A16" s="1" t="s">
        <v>31</v>
      </c>
      <c r="B16" s="1">
        <v>-8.8000000000000007</v>
      </c>
    </row>
    <row r="17" spans="1:2">
      <c r="A17" s="1" t="s">
        <v>32</v>
      </c>
      <c r="B17" s="1">
        <v>-8.6999999999999993</v>
      </c>
    </row>
    <row r="18" spans="1:2">
      <c r="A18" s="1" t="s">
        <v>33</v>
      </c>
      <c r="B18" s="1">
        <v>-2.7</v>
      </c>
    </row>
    <row r="19" spans="1:2">
      <c r="A19" s="1" t="s">
        <v>34</v>
      </c>
      <c r="B19" s="1">
        <v>11.6</v>
      </c>
    </row>
    <row r="20" spans="1:2">
      <c r="A20" s="1" t="s">
        <v>35</v>
      </c>
      <c r="B20" s="1">
        <v>2.8</v>
      </c>
    </row>
    <row r="21" spans="1:2">
      <c r="A21" s="1" t="s">
        <v>36</v>
      </c>
      <c r="B21" s="1">
        <v>11.4</v>
      </c>
    </row>
    <row r="22" spans="1:2">
      <c r="A22" s="1" t="s">
        <v>1</v>
      </c>
      <c r="B22" s="1">
        <v>9.1</v>
      </c>
    </row>
    <row r="23" spans="1:2">
      <c r="A23" s="1" t="s">
        <v>2</v>
      </c>
      <c r="B23" s="1">
        <v>12.9</v>
      </c>
    </row>
    <row r="24" spans="1:2">
      <c r="A24" s="1" t="s">
        <v>3</v>
      </c>
      <c r="B24" s="1">
        <v>14.6</v>
      </c>
    </row>
    <row r="25" spans="1:2">
      <c r="A25" s="1" t="s">
        <v>4</v>
      </c>
      <c r="B25" s="1">
        <v>12.7</v>
      </c>
    </row>
    <row r="26" spans="1:2">
      <c r="A26" s="1" t="s">
        <v>5</v>
      </c>
      <c r="B26" s="120">
        <v>11.4926613</v>
      </c>
    </row>
    <row r="27" spans="1:2">
      <c r="A27" s="1" t="s">
        <v>6</v>
      </c>
      <c r="B27" s="120">
        <v>9.0152070900000005</v>
      </c>
    </row>
    <row r="28" spans="1:2">
      <c r="A28" s="1" t="s">
        <v>7</v>
      </c>
      <c r="B28" s="120">
        <v>7.2381291299999999</v>
      </c>
    </row>
    <row r="29" spans="1:2">
      <c r="A29" s="1" t="s">
        <v>8</v>
      </c>
      <c r="B29" s="120">
        <v>6.0034813099999997</v>
      </c>
    </row>
    <row r="30" spans="1:2">
      <c r="A30" s="1" t="s">
        <v>9</v>
      </c>
      <c r="B30" s="120">
        <v>6.9010719199999997</v>
      </c>
    </row>
    <row r="31" spans="1:2">
      <c r="A31" s="1" t="s">
        <v>10</v>
      </c>
      <c r="B31" s="120">
        <v>6.6298405599999999</v>
      </c>
    </row>
    <row r="32" spans="1:2">
      <c r="A32" s="1" t="s">
        <v>11</v>
      </c>
      <c r="B32" s="120">
        <v>6.2546022600000004</v>
      </c>
    </row>
    <row r="33" spans="1:4">
      <c r="A33" s="1" t="s">
        <v>12</v>
      </c>
      <c r="B33" s="120">
        <v>3.82166278</v>
      </c>
    </row>
    <row r="34" spans="1:4">
      <c r="A34" s="1" t="s">
        <v>13</v>
      </c>
      <c r="B34" s="120">
        <v>5.0796762199999996</v>
      </c>
    </row>
    <row r="35" spans="1:4">
      <c r="A35" s="1" t="s">
        <v>14</v>
      </c>
      <c r="B35" s="120">
        <v>6.0757808200000003</v>
      </c>
    </row>
    <row r="36" spans="1:4">
      <c r="A36" s="1" t="s">
        <v>15</v>
      </c>
      <c r="B36" s="120">
        <v>6.2213364100000001</v>
      </c>
    </row>
    <row r="37" spans="1:4">
      <c r="A37" s="1" t="s">
        <v>16</v>
      </c>
      <c r="B37" s="120">
        <v>9.1247149899999993</v>
      </c>
    </row>
    <row r="38" spans="1:4">
      <c r="A38" s="1" t="s">
        <v>38</v>
      </c>
      <c r="B38" s="120">
        <v>5.2097096699999996</v>
      </c>
    </row>
    <row r="39" spans="1:4">
      <c r="A39" s="1" t="s">
        <v>55</v>
      </c>
      <c r="B39" s="120">
        <v>6.6286335999999997</v>
      </c>
      <c r="C39" s="120"/>
    </row>
    <row r="40" spans="1:4">
      <c r="A40" s="1" t="s">
        <v>80</v>
      </c>
      <c r="B40" s="58">
        <v>5.3697597963620467</v>
      </c>
      <c r="C40" s="58">
        <v>5.3697597963620467</v>
      </c>
      <c r="D40" s="58">
        <v>5.3697597963620467</v>
      </c>
    </row>
    <row r="41" spans="1:4">
      <c r="A41" s="1" t="s">
        <v>79</v>
      </c>
      <c r="B41" s="120"/>
      <c r="C41" s="58">
        <v>4.0785170562270423</v>
      </c>
      <c r="D41" s="58">
        <v>5.3929542329471474</v>
      </c>
    </row>
    <row r="42" spans="1:4">
      <c r="A42" s="1" t="s">
        <v>78</v>
      </c>
      <c r="B42" s="120"/>
      <c r="C42" s="58">
        <v>5.0378999914165004</v>
      </c>
      <c r="D42" s="58">
        <v>7.0740965570698506</v>
      </c>
    </row>
    <row r="43" spans="1:4">
      <c r="A43" s="1" t="s">
        <v>77</v>
      </c>
      <c r="B43" s="120"/>
      <c r="C43" s="58">
        <v>3.6422625163847471</v>
      </c>
      <c r="D43" s="58">
        <v>5.8019822165463397</v>
      </c>
    </row>
    <row r="44" spans="1:4">
      <c r="A44" s="1" t="s">
        <v>76</v>
      </c>
      <c r="B44" s="120"/>
      <c r="C44" s="58">
        <v>5.0246290589594</v>
      </c>
      <c r="D44" s="58">
        <v>5.1335120735315485</v>
      </c>
    </row>
    <row r="45" spans="1:4">
      <c r="A45" s="1" t="s">
        <v>75</v>
      </c>
      <c r="B45" s="120"/>
      <c r="C45" s="58">
        <v>6.1202076471757696</v>
      </c>
      <c r="D45" s="58">
        <v>3.7481249304625521</v>
      </c>
    </row>
    <row r="46" spans="1:4">
      <c r="A46" s="1" t="s">
        <v>74</v>
      </c>
      <c r="B46" s="120"/>
      <c r="C46" s="58">
        <v>6.1595324685824693</v>
      </c>
      <c r="D46" s="58">
        <v>3.1403194627496447</v>
      </c>
    </row>
    <row r="47" spans="1:4">
      <c r="A47" s="1" t="s">
        <v>73</v>
      </c>
      <c r="B47" s="120"/>
      <c r="C47" s="58">
        <v>5.9430924201425199</v>
      </c>
      <c r="D47" s="58">
        <v>3.105103057196672</v>
      </c>
    </row>
    <row r="48" spans="1:4">
      <c r="A48" s="1" t="s">
        <v>72</v>
      </c>
      <c r="B48" s="120"/>
      <c r="C48" s="58">
        <v>5.4702883236875834</v>
      </c>
      <c r="D48" s="58">
        <v>3.9999050321022622</v>
      </c>
    </row>
    <row r="49" spans="1:4">
      <c r="A49" s="1" t="s">
        <v>71</v>
      </c>
      <c r="B49" s="120"/>
      <c r="C49" s="58">
        <v>5.0849200838037234</v>
      </c>
      <c r="D49" s="58">
        <v>4.6419042852630383</v>
      </c>
    </row>
    <row r="50" spans="1:4">
      <c r="A50" s="1" t="s">
        <v>70</v>
      </c>
      <c r="B50" s="120"/>
      <c r="C50" s="58">
        <v>4.8620929052368069</v>
      </c>
      <c r="D50" s="58">
        <v>5.0062619489261522</v>
      </c>
    </row>
    <row r="51" spans="1:4">
      <c r="A51" s="1" t="s">
        <v>81</v>
      </c>
      <c r="B51" s="120"/>
      <c r="C51" s="58">
        <v>4.7884741116546792</v>
      </c>
      <c r="D51" s="58">
        <v>5.2178208832660573</v>
      </c>
    </row>
    <row r="52" spans="1:4">
      <c r="A52" s="1" t="s">
        <v>343</v>
      </c>
      <c r="B52" s="120"/>
      <c r="C52" s="58">
        <v>4.8716148155608465</v>
      </c>
      <c r="D52" s="58">
        <v>5.5138671003704474</v>
      </c>
    </row>
  </sheetData>
  <pageMargins left="0.7" right="0.7" top="0.75" bottom="0.75" header="0.3" footer="0.3"/>
  <pageSetup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824-B9FE-440E-9FA1-A5F7D6D64A80}">
  <dimension ref="A1:I52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I3" sqref="I3"/>
    </sheetView>
  </sheetViews>
  <sheetFormatPr defaultColWidth="8.5" defaultRowHeight="14.5"/>
  <cols>
    <col min="1" max="2" width="8.5" style="1"/>
    <col min="3" max="4" width="10.5" style="1" customWidth="1"/>
    <col min="5" max="16384" width="8.5" style="1"/>
  </cols>
  <sheetData>
    <row r="1" spans="1:9">
      <c r="A1" s="71"/>
      <c r="B1" s="71" t="s">
        <v>429</v>
      </c>
      <c r="C1" s="71" t="s">
        <v>97</v>
      </c>
      <c r="D1" s="71" t="s">
        <v>96</v>
      </c>
      <c r="E1" s="71" t="s">
        <v>207</v>
      </c>
      <c r="I1" s="71" t="s">
        <v>430</v>
      </c>
    </row>
    <row r="2" spans="1:9">
      <c r="A2" s="1" t="s">
        <v>17</v>
      </c>
      <c r="B2" s="1">
        <v>-0.276850137</v>
      </c>
      <c r="E2" s="1">
        <v>4</v>
      </c>
      <c r="I2" s="71" t="s">
        <v>432</v>
      </c>
    </row>
    <row r="3" spans="1:9">
      <c r="A3" s="1" t="s">
        <v>18</v>
      </c>
      <c r="B3" s="1">
        <v>1.1954334</v>
      </c>
      <c r="E3" s="1">
        <v>4</v>
      </c>
    </row>
    <row r="4" spans="1:9">
      <c r="A4" s="1" t="s">
        <v>19</v>
      </c>
      <c r="B4" s="1">
        <v>0.94468189000000002</v>
      </c>
      <c r="E4" s="1">
        <v>4</v>
      </c>
    </row>
    <row r="5" spans="1:9">
      <c r="A5" s="1" t="s">
        <v>20</v>
      </c>
      <c r="B5" s="1">
        <v>2.0287496900000002</v>
      </c>
      <c r="E5" s="1">
        <v>4</v>
      </c>
    </row>
    <row r="6" spans="1:9">
      <c r="A6" s="1" t="s">
        <v>21</v>
      </c>
      <c r="B6" s="1">
        <v>3.2705167999999998</v>
      </c>
      <c r="E6" s="1">
        <v>4</v>
      </c>
    </row>
    <row r="7" spans="1:9">
      <c r="A7" s="1" t="s">
        <v>22</v>
      </c>
      <c r="B7" s="1">
        <v>1.5144148900000001</v>
      </c>
      <c r="E7" s="1">
        <v>4</v>
      </c>
    </row>
    <row r="8" spans="1:9">
      <c r="A8" s="1" t="s">
        <v>23</v>
      </c>
      <c r="B8" s="1">
        <v>2.9645176000000002</v>
      </c>
      <c r="E8" s="1">
        <v>4</v>
      </c>
    </row>
    <row r="9" spans="1:9">
      <c r="A9" s="1" t="s">
        <v>24</v>
      </c>
      <c r="B9" s="1">
        <v>2.1987830900000001</v>
      </c>
      <c r="E9" s="1">
        <v>4</v>
      </c>
    </row>
    <row r="10" spans="1:9">
      <c r="A10" s="1" t="s">
        <v>25</v>
      </c>
      <c r="B10" s="1">
        <v>1.63097344</v>
      </c>
      <c r="E10" s="1">
        <v>4</v>
      </c>
    </row>
    <row r="11" spans="1:9">
      <c r="A11" s="1" t="s">
        <v>26</v>
      </c>
      <c r="B11" s="1">
        <v>2.2885277500000001</v>
      </c>
      <c r="E11" s="1">
        <v>4</v>
      </c>
    </row>
    <row r="12" spans="1:9">
      <c r="A12" s="1" t="s">
        <v>27</v>
      </c>
      <c r="B12" s="1">
        <v>0.83439335299999995</v>
      </c>
      <c r="E12" s="1">
        <v>4</v>
      </c>
    </row>
    <row r="13" spans="1:9">
      <c r="A13" s="1" t="s">
        <v>28</v>
      </c>
      <c r="B13" s="1">
        <v>0.90056843099999995</v>
      </c>
      <c r="E13" s="1">
        <v>4</v>
      </c>
    </row>
    <row r="14" spans="1:9">
      <c r="A14" s="1" t="s">
        <v>29</v>
      </c>
      <c r="B14" s="1">
        <v>7.5410061599999995E-2</v>
      </c>
      <c r="E14" s="1">
        <v>4</v>
      </c>
    </row>
    <row r="15" spans="1:9">
      <c r="A15" s="1" t="s">
        <v>30</v>
      </c>
      <c r="B15" s="1">
        <v>1.1284095700000001</v>
      </c>
      <c r="E15" s="1">
        <v>4</v>
      </c>
    </row>
    <row r="16" spans="1:9">
      <c r="A16" s="1" t="s">
        <v>31</v>
      </c>
      <c r="B16" s="1">
        <v>1.4084443900000001</v>
      </c>
      <c r="E16" s="1">
        <v>4</v>
      </c>
    </row>
    <row r="17" spans="1:5">
      <c r="A17" s="1" t="s">
        <v>32</v>
      </c>
      <c r="B17" s="1">
        <v>2.22200051</v>
      </c>
      <c r="E17" s="1">
        <v>4</v>
      </c>
    </row>
    <row r="18" spans="1:5">
      <c r="A18" s="1" t="s">
        <v>33</v>
      </c>
      <c r="B18" s="1">
        <v>5.2077059700000001</v>
      </c>
      <c r="E18" s="1">
        <v>4</v>
      </c>
    </row>
    <row r="19" spans="1:5">
      <c r="A19" s="1" t="s">
        <v>34</v>
      </c>
      <c r="B19" s="1">
        <v>6.03772734</v>
      </c>
      <c r="E19" s="1">
        <v>4</v>
      </c>
    </row>
    <row r="20" spans="1:5">
      <c r="A20" s="1" t="s">
        <v>35</v>
      </c>
      <c r="B20" s="1">
        <v>8.1428003800000006</v>
      </c>
      <c r="E20" s="1">
        <v>4</v>
      </c>
    </row>
    <row r="21" spans="1:5">
      <c r="A21" s="1" t="s">
        <v>36</v>
      </c>
      <c r="B21" s="1">
        <v>8.3018761100000003</v>
      </c>
      <c r="E21" s="1">
        <v>4</v>
      </c>
    </row>
    <row r="22" spans="1:5">
      <c r="A22" s="1" t="s">
        <v>1</v>
      </c>
      <c r="B22" s="1">
        <v>6.9041434600000002</v>
      </c>
      <c r="E22" s="1">
        <v>4</v>
      </c>
    </row>
    <row r="23" spans="1:5">
      <c r="A23" s="1" t="s">
        <v>2</v>
      </c>
      <c r="B23" s="1">
        <v>8.9839839000000001</v>
      </c>
      <c r="E23" s="1">
        <v>4</v>
      </c>
    </row>
    <row r="24" spans="1:5">
      <c r="A24" s="1" t="s">
        <v>3</v>
      </c>
      <c r="B24" s="1">
        <v>8.8862739800000003</v>
      </c>
      <c r="E24" s="1">
        <v>4</v>
      </c>
    </row>
    <row r="25" spans="1:5">
      <c r="A25" s="1" t="s">
        <v>4</v>
      </c>
      <c r="B25" s="1">
        <v>8.3384322199999996</v>
      </c>
      <c r="E25" s="1">
        <v>4</v>
      </c>
    </row>
    <row r="26" spans="1:5">
      <c r="A26" s="1" t="s">
        <v>5</v>
      </c>
      <c r="B26" s="1">
        <v>7.0063421999999997</v>
      </c>
      <c r="E26" s="1">
        <v>4</v>
      </c>
    </row>
    <row r="27" spans="1:5">
      <c r="A27" s="1" t="s">
        <v>6</v>
      </c>
      <c r="B27" s="1">
        <v>1.5740015199999999</v>
      </c>
      <c r="E27" s="1">
        <v>4</v>
      </c>
    </row>
    <row r="28" spans="1:5">
      <c r="A28" s="1" t="s">
        <v>7</v>
      </c>
      <c r="B28" s="1">
        <v>-0.19289118699999999</v>
      </c>
      <c r="E28" s="1">
        <v>4</v>
      </c>
    </row>
    <row r="29" spans="1:5">
      <c r="A29" s="1" t="s">
        <v>8</v>
      </c>
      <c r="B29" s="1">
        <v>-0.54535305300000003</v>
      </c>
      <c r="E29" s="1">
        <v>4</v>
      </c>
    </row>
    <row r="30" spans="1:5">
      <c r="A30" s="1" t="s">
        <v>9</v>
      </c>
      <c r="B30" s="1">
        <v>-1.10836519</v>
      </c>
      <c r="E30" s="1">
        <v>4</v>
      </c>
    </row>
    <row r="31" spans="1:5">
      <c r="A31" s="1" t="s">
        <v>10</v>
      </c>
      <c r="B31" s="1">
        <v>0.26113990300000001</v>
      </c>
      <c r="E31" s="1">
        <v>4</v>
      </c>
    </row>
    <row r="32" spans="1:5">
      <c r="A32" s="1" t="s">
        <v>11</v>
      </c>
      <c r="B32" s="1">
        <v>1.0477551700000001</v>
      </c>
      <c r="E32" s="1">
        <v>4</v>
      </c>
    </row>
    <row r="33" spans="1:5">
      <c r="A33" s="1" t="s">
        <v>12</v>
      </c>
      <c r="B33" s="1">
        <v>1.02556694</v>
      </c>
      <c r="E33" s="1">
        <v>4</v>
      </c>
    </row>
    <row r="34" spans="1:5">
      <c r="A34" s="1" t="s">
        <v>13</v>
      </c>
      <c r="B34" s="1">
        <v>2.5024632900000001</v>
      </c>
      <c r="E34" s="1">
        <v>3</v>
      </c>
    </row>
    <row r="35" spans="1:5">
      <c r="A35" s="1" t="s">
        <v>14</v>
      </c>
      <c r="B35" s="1">
        <v>3.7762132799999999</v>
      </c>
      <c r="E35" s="1">
        <v>3</v>
      </c>
    </row>
    <row r="36" spans="1:5">
      <c r="A36" s="1" t="s">
        <v>15</v>
      </c>
      <c r="B36" s="1">
        <v>3.46958455</v>
      </c>
      <c r="E36" s="1">
        <v>3</v>
      </c>
    </row>
    <row r="37" spans="1:5">
      <c r="A37" s="1" t="s">
        <v>16</v>
      </c>
      <c r="B37" s="1">
        <v>3.3</v>
      </c>
      <c r="E37" s="1">
        <v>3</v>
      </c>
    </row>
    <row r="38" spans="1:5">
      <c r="A38" s="1" t="s">
        <v>38</v>
      </c>
      <c r="B38" s="1">
        <v>4.15925031</v>
      </c>
      <c r="C38" s="2"/>
      <c r="D38" s="2"/>
      <c r="E38" s="1">
        <v>3</v>
      </c>
    </row>
    <row r="39" spans="1:5">
      <c r="A39" s="1" t="s">
        <v>55</v>
      </c>
      <c r="B39" s="1">
        <v>4.7062485699999996</v>
      </c>
      <c r="C39" s="2"/>
      <c r="D39" s="2"/>
      <c r="E39" s="1">
        <v>3</v>
      </c>
    </row>
    <row r="40" spans="1:5">
      <c r="A40" s="1" t="s">
        <v>80</v>
      </c>
      <c r="B40" s="1">
        <v>4.4741135400000003</v>
      </c>
      <c r="C40" s="58">
        <v>4.4741135400000003</v>
      </c>
      <c r="D40" s="58">
        <v>4.4741135400000003</v>
      </c>
      <c r="E40" s="1">
        <v>3</v>
      </c>
    </row>
    <row r="41" spans="1:5">
      <c r="A41" s="1" t="s">
        <v>79</v>
      </c>
      <c r="C41" s="58">
        <v>4.2428684099999998</v>
      </c>
      <c r="D41" s="2">
        <v>4.2314281600000001</v>
      </c>
      <c r="E41" s="1">
        <v>3</v>
      </c>
    </row>
    <row r="42" spans="1:5">
      <c r="A42" s="1" t="s">
        <v>78</v>
      </c>
      <c r="C42" s="58">
        <v>3.5348492600000001</v>
      </c>
      <c r="D42" s="58">
        <v>3.76336103</v>
      </c>
      <c r="E42" s="1">
        <v>3</v>
      </c>
    </row>
    <row r="43" spans="1:5">
      <c r="A43" s="1" t="s">
        <v>77</v>
      </c>
      <c r="C43" s="58">
        <v>3.0587268600000002</v>
      </c>
      <c r="D43" s="58">
        <v>3.5703796300000001</v>
      </c>
      <c r="E43" s="1">
        <v>3</v>
      </c>
    </row>
    <row r="44" spans="1:5">
      <c r="A44" s="1" t="s">
        <v>76</v>
      </c>
      <c r="C44" s="58">
        <v>2.6886529000000001</v>
      </c>
      <c r="D44" s="58">
        <v>3.4439111200000001</v>
      </c>
      <c r="E44" s="1">
        <v>3</v>
      </c>
    </row>
    <row r="45" spans="1:5">
      <c r="A45" s="1" t="s">
        <v>75</v>
      </c>
      <c r="C45" s="58">
        <v>2.7236313000000001</v>
      </c>
      <c r="D45" s="58">
        <v>3.3351815999999999</v>
      </c>
      <c r="E45" s="1">
        <v>3</v>
      </c>
    </row>
    <row r="46" spans="1:5">
      <c r="A46" s="1" t="s">
        <v>74</v>
      </c>
      <c r="C46" s="58">
        <v>2.7627349899999998</v>
      </c>
      <c r="D46" s="58">
        <v>3.25450499</v>
      </c>
      <c r="E46" s="1">
        <v>3</v>
      </c>
    </row>
    <row r="47" spans="1:5">
      <c r="A47" s="1" t="s">
        <v>73</v>
      </c>
      <c r="C47" s="58">
        <v>2.9345422999999999</v>
      </c>
      <c r="D47" s="58">
        <v>3.1964752999999999</v>
      </c>
      <c r="E47" s="1">
        <v>3</v>
      </c>
    </row>
    <row r="48" spans="1:5">
      <c r="A48" s="1" t="s">
        <v>72</v>
      </c>
      <c r="C48" s="58">
        <v>3.0488170600000002</v>
      </c>
      <c r="D48" s="58">
        <v>3.1416125799999999</v>
      </c>
      <c r="E48" s="1">
        <v>3</v>
      </c>
    </row>
    <row r="49" spans="1:5">
      <c r="A49" s="1" t="s">
        <v>71</v>
      </c>
      <c r="C49" s="58">
        <v>3.0831813800000001</v>
      </c>
      <c r="D49" s="58">
        <v>3.0996708399999999</v>
      </c>
      <c r="E49" s="1">
        <v>3</v>
      </c>
    </row>
    <row r="50" spans="1:5">
      <c r="A50" s="1" t="s">
        <v>70</v>
      </c>
      <c r="C50" s="58">
        <v>3.0914901000000001</v>
      </c>
      <c r="D50" s="58">
        <v>3.06213654</v>
      </c>
      <c r="E50" s="1">
        <v>3</v>
      </c>
    </row>
    <row r="51" spans="1:5">
      <c r="A51" s="1" t="s">
        <v>81</v>
      </c>
      <c r="C51" s="58">
        <v>3.08188415</v>
      </c>
      <c r="D51" s="58">
        <v>3.0159319400000002</v>
      </c>
      <c r="E51" s="1">
        <v>3</v>
      </c>
    </row>
    <row r="52" spans="1:5">
      <c r="A52" s="1" t="s">
        <v>343</v>
      </c>
      <c r="C52" s="58">
        <v>3.0280056200000001</v>
      </c>
      <c r="D52" s="58">
        <v>2.9796692600000001</v>
      </c>
      <c r="E52" s="1">
        <v>3</v>
      </c>
    </row>
  </sheetData>
  <pageMargins left="0.7" right="0.7" top="0.75" bottom="0.75" header="0.3" footer="0.3"/>
  <pageSetup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6ED3-2B1D-494A-8001-07D1F7879C0D}">
  <dimension ref="A1:H55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1" sqref="K21"/>
    </sheetView>
  </sheetViews>
  <sheetFormatPr defaultColWidth="8.5" defaultRowHeight="14.5"/>
  <cols>
    <col min="1" max="2" width="8.5" style="1"/>
    <col min="3" max="3" width="11.33203125" style="1" customWidth="1"/>
    <col min="4" max="16384" width="8.5" style="1"/>
  </cols>
  <sheetData>
    <row r="1" spans="1:8">
      <c r="A1" s="71"/>
      <c r="B1" s="71" t="s">
        <v>215</v>
      </c>
      <c r="C1" s="71" t="s">
        <v>97</v>
      </c>
      <c r="D1" s="71" t="s">
        <v>96</v>
      </c>
      <c r="H1" s="71" t="s">
        <v>431</v>
      </c>
    </row>
    <row r="2" spans="1:8">
      <c r="A2" s="167" t="s">
        <v>17</v>
      </c>
      <c r="B2" s="169">
        <v>1.23108997</v>
      </c>
      <c r="C2" s="169"/>
      <c r="D2" s="169"/>
      <c r="H2" s="71" t="s">
        <v>432</v>
      </c>
    </row>
    <row r="3" spans="1:8">
      <c r="A3" s="167" t="s">
        <v>18</v>
      </c>
      <c r="B3" s="169">
        <v>1.07885506</v>
      </c>
      <c r="C3" s="169"/>
      <c r="D3" s="169"/>
    </row>
    <row r="4" spans="1:8">
      <c r="A4" s="167" t="s">
        <v>19</v>
      </c>
      <c r="B4" s="169">
        <v>0.96234486299999999</v>
      </c>
      <c r="C4" s="169"/>
      <c r="D4" s="169"/>
    </row>
    <row r="5" spans="1:8">
      <c r="A5" s="167" t="s">
        <v>20</v>
      </c>
      <c r="B5" s="169">
        <v>0.86069347799999996</v>
      </c>
      <c r="C5" s="169"/>
      <c r="D5" s="169"/>
    </row>
    <row r="6" spans="1:8">
      <c r="A6" s="167" t="s">
        <v>21</v>
      </c>
      <c r="B6" s="169">
        <v>1.78545384</v>
      </c>
      <c r="C6" s="169"/>
      <c r="D6" s="169"/>
    </row>
    <row r="7" spans="1:8">
      <c r="A7" s="167" t="s">
        <v>22</v>
      </c>
      <c r="B7" s="169">
        <v>2.1761077800000002</v>
      </c>
      <c r="C7" s="169"/>
      <c r="D7" s="169"/>
    </row>
    <row r="8" spans="1:8">
      <c r="A8" s="167" t="s">
        <v>23</v>
      </c>
      <c r="B8" s="169">
        <v>2.1046998700000001</v>
      </c>
      <c r="C8" s="169"/>
      <c r="D8" s="169"/>
    </row>
    <row r="9" spans="1:8">
      <c r="A9" s="167" t="s">
        <v>24</v>
      </c>
      <c r="B9" s="169">
        <v>2.03329782</v>
      </c>
      <c r="C9" s="169"/>
      <c r="D9" s="169"/>
    </row>
    <row r="10" spans="1:8">
      <c r="A10" s="167" t="s">
        <v>25</v>
      </c>
      <c r="B10" s="169">
        <v>1.2922391900000001</v>
      </c>
      <c r="C10" s="169"/>
      <c r="D10" s="169"/>
    </row>
    <row r="11" spans="1:8">
      <c r="A11" s="167" t="s">
        <v>26</v>
      </c>
      <c r="B11" s="169">
        <v>0.99978365899999999</v>
      </c>
      <c r="C11" s="169"/>
      <c r="D11" s="169"/>
    </row>
    <row r="12" spans="1:8">
      <c r="A12" s="167" t="s">
        <v>27</v>
      </c>
      <c r="B12" s="169">
        <v>1.4581332899999999</v>
      </c>
      <c r="C12" s="169"/>
      <c r="D12" s="169"/>
    </row>
    <row r="13" spans="1:8">
      <c r="A13" s="167" t="s">
        <v>28</v>
      </c>
      <c r="B13" s="169">
        <v>1.9133807700000001</v>
      </c>
      <c r="C13" s="169"/>
      <c r="D13" s="169"/>
    </row>
    <row r="14" spans="1:8">
      <c r="A14" s="167" t="s">
        <v>29</v>
      </c>
      <c r="B14" s="169">
        <v>1.95997365</v>
      </c>
      <c r="C14" s="169"/>
      <c r="D14" s="169"/>
    </row>
    <row r="15" spans="1:8">
      <c r="A15" s="167" t="s">
        <v>30</v>
      </c>
      <c r="B15" s="169">
        <v>1.5930848799999999</v>
      </c>
      <c r="C15" s="169"/>
      <c r="D15" s="169"/>
    </row>
    <row r="16" spans="1:8">
      <c r="A16" s="167" t="s">
        <v>31</v>
      </c>
      <c r="B16" s="169">
        <v>1.45363983</v>
      </c>
      <c r="C16" s="169"/>
      <c r="D16" s="169"/>
    </row>
    <row r="17" spans="1:4">
      <c r="A17" s="167" t="s">
        <v>32</v>
      </c>
      <c r="B17" s="169">
        <v>1.4232243899999999</v>
      </c>
      <c r="C17" s="169"/>
      <c r="D17" s="169"/>
    </row>
    <row r="18" spans="1:4">
      <c r="A18" s="167" t="s">
        <v>33</v>
      </c>
      <c r="B18" s="169">
        <v>1.8140591399999999</v>
      </c>
      <c r="C18" s="169"/>
      <c r="D18" s="169"/>
    </row>
    <row r="19" spans="1:4">
      <c r="A19" s="167" t="s">
        <v>34</v>
      </c>
      <c r="B19" s="169">
        <v>2.2337168900000002</v>
      </c>
      <c r="C19" s="169"/>
      <c r="D19" s="169"/>
    </row>
    <row r="20" spans="1:4">
      <c r="A20" s="167" t="s">
        <v>35</v>
      </c>
      <c r="B20" s="169">
        <v>2.2158615199999998</v>
      </c>
      <c r="C20" s="169"/>
      <c r="D20" s="169"/>
    </row>
    <row r="21" spans="1:4">
      <c r="A21" s="167" t="s">
        <v>36</v>
      </c>
      <c r="B21" s="169">
        <v>1.9994356099999999</v>
      </c>
      <c r="C21" s="169"/>
      <c r="D21" s="169"/>
    </row>
    <row r="22" spans="1:4">
      <c r="A22" s="167" t="s">
        <v>1</v>
      </c>
      <c r="B22" s="169">
        <v>2.0915398199999999</v>
      </c>
      <c r="C22" s="169"/>
      <c r="D22" s="169"/>
    </row>
    <row r="23" spans="1:4">
      <c r="A23" s="167" t="s">
        <v>2</v>
      </c>
      <c r="B23" s="169">
        <v>3.5127797100000002</v>
      </c>
      <c r="C23" s="169"/>
      <c r="D23" s="169"/>
    </row>
    <row r="24" spans="1:4">
      <c r="A24" s="167" t="s">
        <v>3</v>
      </c>
      <c r="B24" s="169">
        <v>5.2312489299999996</v>
      </c>
      <c r="C24" s="169"/>
      <c r="D24" s="169"/>
    </row>
    <row r="25" spans="1:4">
      <c r="A25" s="167" t="s">
        <v>4</v>
      </c>
      <c r="B25" s="169">
        <v>6.8483418</v>
      </c>
      <c r="C25" s="169"/>
      <c r="D25" s="169"/>
    </row>
    <row r="26" spans="1:4">
      <c r="A26" s="167" t="s">
        <v>5</v>
      </c>
      <c r="B26" s="169">
        <v>6.8282057700000003</v>
      </c>
      <c r="C26" s="169"/>
      <c r="D26" s="169"/>
    </row>
    <row r="27" spans="1:4">
      <c r="A27" s="167" t="s">
        <v>6</v>
      </c>
      <c r="B27" s="169">
        <v>5.2454183099999998</v>
      </c>
      <c r="C27" s="169"/>
      <c r="D27" s="169"/>
    </row>
    <row r="28" spans="1:4">
      <c r="A28" s="167" t="s">
        <v>7</v>
      </c>
      <c r="B28" s="169">
        <v>3.8060970799999998</v>
      </c>
      <c r="C28" s="169"/>
      <c r="D28" s="169"/>
    </row>
    <row r="29" spans="1:4">
      <c r="A29" s="167" t="s">
        <v>8</v>
      </c>
      <c r="B29" s="169">
        <v>2.9303238199999999</v>
      </c>
      <c r="C29" s="169"/>
      <c r="D29" s="169"/>
    </row>
    <row r="30" spans="1:4">
      <c r="A30" s="167" t="s">
        <v>9</v>
      </c>
      <c r="B30" s="169">
        <v>2.6344965899999999</v>
      </c>
      <c r="C30" s="169"/>
      <c r="D30" s="169"/>
    </row>
    <row r="31" spans="1:4">
      <c r="A31" s="167" t="s">
        <v>10</v>
      </c>
      <c r="B31" s="169">
        <v>2.5494375100000002</v>
      </c>
      <c r="C31" s="169"/>
      <c r="D31" s="169"/>
    </row>
    <row r="32" spans="1:4">
      <c r="A32" s="167" t="s">
        <v>11</v>
      </c>
      <c r="B32" s="169">
        <v>2.6530605</v>
      </c>
      <c r="C32" s="169"/>
      <c r="D32" s="169"/>
    </row>
    <row r="33" spans="1:4">
      <c r="A33" s="167" t="s">
        <v>12</v>
      </c>
      <c r="B33" s="169">
        <v>2.39433754</v>
      </c>
      <c r="C33" s="169"/>
      <c r="D33" s="169"/>
    </row>
    <row r="34" spans="1:4">
      <c r="A34" s="167" t="s">
        <v>13</v>
      </c>
      <c r="B34" s="169">
        <v>2.2041825500000001</v>
      </c>
      <c r="C34" s="169"/>
      <c r="D34" s="169"/>
    </row>
    <row r="35" spans="1:4">
      <c r="A35" s="167" t="s">
        <v>14</v>
      </c>
      <c r="B35" s="169">
        <v>2.1559352700000001</v>
      </c>
      <c r="C35" s="169"/>
      <c r="D35" s="169"/>
    </row>
    <row r="36" spans="1:4">
      <c r="A36" s="167" t="s">
        <v>15</v>
      </c>
      <c r="B36" s="169">
        <v>2.2317928500000002</v>
      </c>
      <c r="C36" s="169"/>
      <c r="D36" s="169"/>
    </row>
    <row r="37" spans="1:4">
      <c r="A37" s="167" t="s">
        <v>16</v>
      </c>
      <c r="B37" s="169">
        <v>1.9253940599999999</v>
      </c>
      <c r="C37" s="169"/>
      <c r="D37" s="169"/>
    </row>
    <row r="38" spans="1:4">
      <c r="A38" s="167" t="s">
        <v>38</v>
      </c>
      <c r="B38" s="169">
        <v>2.85202219</v>
      </c>
      <c r="C38" s="169"/>
      <c r="D38" s="169"/>
    </row>
    <row r="39" spans="1:4">
      <c r="A39" s="167" t="s">
        <v>55</v>
      </c>
      <c r="B39" s="168">
        <v>3.38205789</v>
      </c>
      <c r="C39" s="168"/>
      <c r="D39" s="169"/>
    </row>
    <row r="40" spans="1:4">
      <c r="A40" s="167" t="s">
        <v>80</v>
      </c>
      <c r="B40" s="168">
        <v>4.1688061300000001</v>
      </c>
      <c r="C40" s="168">
        <v>4.1688061300000001</v>
      </c>
      <c r="D40" s="168">
        <v>4.1688061300000001</v>
      </c>
    </row>
    <row r="41" spans="1:4">
      <c r="A41" s="167" t="s">
        <v>79</v>
      </c>
      <c r="B41" s="169"/>
      <c r="C41" s="168">
        <v>4.4126602899999998</v>
      </c>
      <c r="D41" s="168">
        <v>4.6258181599999997</v>
      </c>
    </row>
    <row r="42" spans="1:4">
      <c r="A42" s="167" t="s">
        <v>78</v>
      </c>
      <c r="B42" s="169"/>
      <c r="C42" s="168">
        <v>3.8656032100000002</v>
      </c>
      <c r="D42" s="168">
        <v>4.4505602</v>
      </c>
    </row>
    <row r="43" spans="1:4">
      <c r="A43" s="167" t="s">
        <v>77</v>
      </c>
      <c r="B43" s="169"/>
      <c r="C43" s="168">
        <v>3.7932235699999999</v>
      </c>
      <c r="D43" s="168">
        <v>4.8262974700000001</v>
      </c>
    </row>
    <row r="44" spans="1:4">
      <c r="A44" s="167" t="s">
        <v>76</v>
      </c>
      <c r="B44" s="169"/>
      <c r="C44" s="168">
        <v>3.33798532</v>
      </c>
      <c r="D44" s="168">
        <v>4.7964631100000004</v>
      </c>
    </row>
    <row r="45" spans="1:4">
      <c r="A45" s="167" t="s">
        <v>75</v>
      </c>
      <c r="B45" s="169"/>
      <c r="C45" s="168">
        <v>3.1764648599999998</v>
      </c>
      <c r="D45" s="168">
        <v>4.78696666</v>
      </c>
    </row>
    <row r="46" spans="1:4">
      <c r="A46" s="167" t="s">
        <v>74</v>
      </c>
      <c r="B46" s="169"/>
      <c r="C46" s="168">
        <v>3.02583694</v>
      </c>
      <c r="D46" s="168">
        <v>4.55048253</v>
      </c>
    </row>
    <row r="47" spans="1:4">
      <c r="A47" s="167" t="s">
        <v>73</v>
      </c>
      <c r="B47" s="169"/>
      <c r="C47" s="168">
        <v>2.9998513899999999</v>
      </c>
      <c r="D47" s="168">
        <v>4.2791653299999997</v>
      </c>
    </row>
    <row r="48" spans="1:4">
      <c r="A48" s="167" t="s">
        <v>72</v>
      </c>
      <c r="B48" s="169"/>
      <c r="C48" s="168">
        <v>2.9951440599999999</v>
      </c>
      <c r="D48" s="168">
        <v>3.98230993</v>
      </c>
    </row>
    <row r="49" spans="1:6">
      <c r="A49" s="167" t="s">
        <v>71</v>
      </c>
      <c r="B49" s="169"/>
      <c r="C49" s="168">
        <v>3.02381666</v>
      </c>
      <c r="D49" s="168">
        <v>3.68723387</v>
      </c>
    </row>
    <row r="50" spans="1:6">
      <c r="A50" s="167" t="s">
        <v>70</v>
      </c>
      <c r="B50" s="169"/>
      <c r="C50" s="168">
        <v>3.0438166600000001</v>
      </c>
      <c r="D50" s="168">
        <v>3.4251888099999999</v>
      </c>
    </row>
    <row r="51" spans="1:6">
      <c r="A51" s="167" t="s">
        <v>81</v>
      </c>
      <c r="B51" s="169"/>
      <c r="C51" s="168">
        <v>3.0338166599999998</v>
      </c>
      <c r="D51" s="168">
        <v>3.2087655499999999</v>
      </c>
    </row>
    <row r="52" spans="1:6">
      <c r="A52" s="167" t="s">
        <v>343</v>
      </c>
      <c r="B52" s="169"/>
      <c r="C52" s="168">
        <v>3.02381666</v>
      </c>
      <c r="D52" s="168">
        <v>3.0435178299999999</v>
      </c>
      <c r="F52" s="9"/>
    </row>
    <row r="53" spans="1:6">
      <c r="F53" s="9"/>
    </row>
    <row r="54" spans="1:6">
      <c r="F54" s="9"/>
    </row>
    <row r="55" spans="1:6">
      <c r="F55" s="9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B28B-D8C4-4467-896D-8380F1B2D51F}">
  <dimension ref="A1:H52"/>
  <sheetViews>
    <sheetView zoomScale="80" zoomScaleNormal="80" workbookViewId="0">
      <pane xSplit="1" ySplit="1" topLeftCell="F2" activePane="bottomRight" state="frozen"/>
      <selection activeCell="I36" sqref="I36"/>
      <selection pane="topRight" activeCell="I36" sqref="I36"/>
      <selection pane="bottomLeft" activeCell="I36" sqref="I36"/>
      <selection pane="bottomRight" activeCell="Q21" sqref="Q21"/>
    </sheetView>
  </sheetViews>
  <sheetFormatPr defaultColWidth="8.5" defaultRowHeight="14.5"/>
  <cols>
    <col min="1" max="1" width="8.5" style="1"/>
    <col min="2" max="2" width="11.5" style="1" customWidth="1"/>
    <col min="3" max="3" width="11.4140625" style="1" customWidth="1"/>
    <col min="4" max="6" width="11.58203125" style="1" customWidth="1"/>
    <col min="7" max="16384" width="8.5" style="1"/>
  </cols>
  <sheetData>
    <row r="1" spans="1:8" ht="15.5">
      <c r="B1" s="1" t="s">
        <v>241</v>
      </c>
      <c r="C1" s="1" t="s">
        <v>97</v>
      </c>
      <c r="D1" s="1" t="s">
        <v>96</v>
      </c>
      <c r="H1" s="116" t="s">
        <v>433</v>
      </c>
    </row>
    <row r="2" spans="1:8">
      <c r="A2" s="167" t="s">
        <v>17</v>
      </c>
      <c r="B2" s="169">
        <v>-3.8676389800000002</v>
      </c>
      <c r="C2" s="169"/>
      <c r="D2" s="169"/>
      <c r="H2" s="119" t="s">
        <v>37</v>
      </c>
    </row>
    <row r="3" spans="1:8">
      <c r="A3" s="167" t="s">
        <v>18</v>
      </c>
      <c r="B3" s="169">
        <v>-2.06520532</v>
      </c>
      <c r="C3" s="169"/>
      <c r="D3" s="169"/>
    </row>
    <row r="4" spans="1:8">
      <c r="A4" s="167" t="s">
        <v>19</v>
      </c>
      <c r="B4" s="169">
        <v>2.1394684100000001</v>
      </c>
      <c r="C4" s="169"/>
      <c r="D4" s="169"/>
    </row>
    <row r="5" spans="1:8">
      <c r="A5" s="167" t="s">
        <v>20</v>
      </c>
      <c r="B5" s="169">
        <v>0.60586231099999999</v>
      </c>
      <c r="C5" s="169"/>
      <c r="D5" s="169"/>
    </row>
    <row r="6" spans="1:8">
      <c r="A6" s="167" t="s">
        <v>21</v>
      </c>
      <c r="B6" s="169">
        <v>-1.8464923600000001</v>
      </c>
      <c r="C6" s="169"/>
      <c r="D6" s="169"/>
    </row>
    <row r="7" spans="1:8">
      <c r="A7" s="167" t="s">
        <v>22</v>
      </c>
      <c r="B7" s="169">
        <v>-1.3685776199999999</v>
      </c>
      <c r="C7" s="169"/>
      <c r="D7" s="169"/>
    </row>
    <row r="8" spans="1:8">
      <c r="A8" s="167" t="s">
        <v>23</v>
      </c>
      <c r="B8" s="169">
        <v>-0.869604445</v>
      </c>
      <c r="C8" s="169"/>
      <c r="D8" s="169"/>
    </row>
    <row r="9" spans="1:8">
      <c r="A9" s="167" t="s">
        <v>24</v>
      </c>
      <c r="B9" s="169">
        <v>-2.4063846899999999</v>
      </c>
      <c r="C9" s="169"/>
      <c r="D9" s="169"/>
    </row>
    <row r="10" spans="1:8">
      <c r="A10" s="167" t="s">
        <v>25</v>
      </c>
      <c r="B10" s="169">
        <v>-5.5667290700000001</v>
      </c>
      <c r="C10" s="169"/>
      <c r="D10" s="169"/>
    </row>
    <row r="11" spans="1:8">
      <c r="A11" s="167" t="s">
        <v>26</v>
      </c>
      <c r="B11" s="169">
        <v>-3.3890566899999999</v>
      </c>
      <c r="C11" s="169"/>
      <c r="D11" s="169"/>
    </row>
    <row r="12" spans="1:8">
      <c r="A12" s="167" t="s">
        <v>27</v>
      </c>
      <c r="B12" s="169">
        <v>-0.78381166199999996</v>
      </c>
      <c r="C12" s="169"/>
      <c r="D12" s="169"/>
    </row>
    <row r="13" spans="1:8">
      <c r="A13" s="167" t="s">
        <v>28</v>
      </c>
      <c r="B13" s="169">
        <v>-0.337941938</v>
      </c>
      <c r="C13" s="169"/>
      <c r="D13" s="169"/>
    </row>
    <row r="14" spans="1:8">
      <c r="A14" s="167" t="s">
        <v>29</v>
      </c>
      <c r="B14" s="169">
        <v>-4.4874850300000002</v>
      </c>
      <c r="C14" s="169"/>
      <c r="D14" s="169"/>
    </row>
    <row r="15" spans="1:8">
      <c r="A15" s="167" t="s">
        <v>30</v>
      </c>
      <c r="B15" s="169">
        <v>-4.9170369100000002</v>
      </c>
      <c r="C15" s="169"/>
      <c r="D15" s="169"/>
    </row>
    <row r="16" spans="1:8">
      <c r="A16" s="167" t="s">
        <v>31</v>
      </c>
      <c r="B16" s="169">
        <v>-0.89840730000000002</v>
      </c>
      <c r="C16" s="169"/>
      <c r="D16" s="169"/>
    </row>
    <row r="17" spans="1:4">
      <c r="A17" s="167" t="s">
        <v>32</v>
      </c>
      <c r="B17" s="169">
        <v>-2.2720948700000001</v>
      </c>
      <c r="C17" s="169"/>
      <c r="D17" s="169"/>
    </row>
    <row r="18" spans="1:4">
      <c r="A18" s="167" t="s">
        <v>33</v>
      </c>
      <c r="B18" s="169">
        <v>2.04</v>
      </c>
      <c r="C18" s="169"/>
      <c r="D18" s="169"/>
    </row>
    <row r="19" spans="1:4">
      <c r="A19" s="167" t="s">
        <v>34</v>
      </c>
      <c r="B19" s="169">
        <v>5.48</v>
      </c>
      <c r="C19" s="169"/>
      <c r="D19" s="169"/>
    </row>
    <row r="20" spans="1:4">
      <c r="A20" s="167" t="s">
        <v>35</v>
      </c>
      <c r="B20" s="169">
        <v>4.5599999999999996</v>
      </c>
      <c r="C20" s="169"/>
      <c r="D20" s="169"/>
    </row>
    <row r="21" spans="1:4">
      <c r="A21" s="167" t="s">
        <v>36</v>
      </c>
      <c r="B21" s="169">
        <v>2.76</v>
      </c>
      <c r="C21" s="169"/>
      <c r="D21" s="169"/>
    </row>
    <row r="22" spans="1:4">
      <c r="A22" s="167" t="s">
        <v>1</v>
      </c>
      <c r="B22" s="169">
        <v>5.05</v>
      </c>
      <c r="C22" s="169"/>
      <c r="D22" s="169"/>
    </row>
    <row r="23" spans="1:4">
      <c r="A23" s="167" t="s">
        <v>2</v>
      </c>
      <c r="B23" s="169">
        <v>6.55</v>
      </c>
      <c r="C23" s="169"/>
      <c r="D23" s="169"/>
    </row>
    <row r="24" spans="1:4">
      <c r="A24" s="167" t="s">
        <v>3</v>
      </c>
      <c r="B24" s="169">
        <v>7.01</v>
      </c>
      <c r="C24" s="169"/>
      <c r="D24" s="169"/>
    </row>
    <row r="25" spans="1:4">
      <c r="A25" s="167" t="s">
        <v>4</v>
      </c>
      <c r="B25" s="169">
        <v>7.13</v>
      </c>
      <c r="C25" s="169"/>
      <c r="D25" s="169"/>
    </row>
    <row r="26" spans="1:4">
      <c r="A26" s="167" t="s">
        <v>5</v>
      </c>
      <c r="B26" s="169">
        <v>5.51</v>
      </c>
      <c r="C26" s="169"/>
      <c r="D26" s="169"/>
    </row>
    <row r="27" spans="1:4">
      <c r="A27" s="167" t="s">
        <v>6</v>
      </c>
      <c r="B27" s="169">
        <v>2.92</v>
      </c>
      <c r="C27" s="169"/>
      <c r="D27" s="169"/>
    </row>
    <row r="28" spans="1:4">
      <c r="A28" s="167" t="s">
        <v>7</v>
      </c>
      <c r="B28" s="169">
        <v>2.59</v>
      </c>
      <c r="C28" s="169"/>
      <c r="D28" s="169"/>
    </row>
    <row r="29" spans="1:4">
      <c r="A29" s="167" t="s">
        <v>8</v>
      </c>
      <c r="B29" s="169">
        <v>1.1100000000000001</v>
      </c>
      <c r="C29" s="169"/>
      <c r="D29" s="169"/>
    </row>
    <row r="30" spans="1:4">
      <c r="A30" s="167" t="s">
        <v>9</v>
      </c>
      <c r="B30" s="169">
        <v>1</v>
      </c>
      <c r="C30" s="169"/>
      <c r="D30" s="169"/>
    </row>
    <row r="31" spans="1:4">
      <c r="A31" s="167" t="s">
        <v>10</v>
      </c>
      <c r="B31" s="169">
        <v>0.5</v>
      </c>
      <c r="C31" s="169"/>
      <c r="D31" s="169"/>
    </row>
    <row r="32" spans="1:4">
      <c r="A32" s="167" t="s">
        <v>11</v>
      </c>
      <c r="B32" s="169">
        <v>0.35</v>
      </c>
      <c r="C32" s="169"/>
      <c r="D32" s="169"/>
    </row>
    <row r="33" spans="1:5">
      <c r="A33" s="167" t="s">
        <v>12</v>
      </c>
      <c r="B33" s="169">
        <v>0.3</v>
      </c>
      <c r="C33" s="169"/>
      <c r="D33" s="169"/>
    </row>
    <row r="34" spans="1:5">
      <c r="A34" s="167" t="s">
        <v>13</v>
      </c>
      <c r="B34" s="169">
        <v>-0.2</v>
      </c>
      <c r="C34" s="169"/>
      <c r="D34" s="169"/>
    </row>
    <row r="35" spans="1:5">
      <c r="A35" s="167" t="s">
        <v>14</v>
      </c>
      <c r="B35" s="169">
        <v>0.2</v>
      </c>
      <c r="C35" s="169"/>
      <c r="D35" s="169"/>
    </row>
    <row r="36" spans="1:5">
      <c r="A36" s="167" t="s">
        <v>15</v>
      </c>
      <c r="B36" s="169">
        <v>0.3</v>
      </c>
      <c r="C36" s="169"/>
      <c r="D36" s="169"/>
    </row>
    <row r="37" spans="1:5">
      <c r="A37" s="167" t="s">
        <v>16</v>
      </c>
      <c r="B37" s="169">
        <v>0.5</v>
      </c>
      <c r="C37" s="169"/>
      <c r="D37" s="169"/>
    </row>
    <row r="38" spans="1:5">
      <c r="A38" s="167" t="s">
        <v>38</v>
      </c>
      <c r="B38" s="169">
        <v>0.6</v>
      </c>
      <c r="C38" s="169"/>
      <c r="D38" s="169"/>
    </row>
    <row r="39" spans="1:5">
      <c r="A39" s="167" t="s">
        <v>55</v>
      </c>
      <c r="B39" s="169">
        <v>0.8</v>
      </c>
      <c r="C39" s="169">
        <v>0.8</v>
      </c>
      <c r="D39" s="169">
        <v>0.8</v>
      </c>
    </row>
    <row r="40" spans="1:5">
      <c r="A40" s="167" t="s">
        <v>80</v>
      </c>
      <c r="B40" s="169"/>
      <c r="C40" s="168">
        <v>0.1</v>
      </c>
      <c r="D40" s="168">
        <v>1.4</v>
      </c>
      <c r="E40" s="2"/>
    </row>
    <row r="41" spans="1:5">
      <c r="A41" s="167" t="s">
        <v>79</v>
      </c>
      <c r="B41" s="169"/>
      <c r="C41" s="168">
        <v>-0.34180811100000003</v>
      </c>
      <c r="D41" s="168">
        <v>2.1148335</v>
      </c>
      <c r="E41" s="2"/>
    </row>
    <row r="42" spans="1:5">
      <c r="A42" s="167" t="s">
        <v>78</v>
      </c>
      <c r="B42" s="169"/>
      <c r="C42" s="168">
        <v>-0.28255367999999997</v>
      </c>
      <c r="D42" s="168">
        <v>2.1163559900000002</v>
      </c>
      <c r="E42" s="2"/>
    </row>
    <row r="43" spans="1:5">
      <c r="A43" s="167" t="s">
        <v>77</v>
      </c>
      <c r="B43" s="169"/>
      <c r="C43" s="168">
        <v>-0.16854468</v>
      </c>
      <c r="D43" s="168">
        <v>1.76377604</v>
      </c>
      <c r="E43" s="2"/>
    </row>
    <row r="44" spans="1:5">
      <c r="A44" s="167" t="s">
        <v>76</v>
      </c>
      <c r="B44" s="169"/>
      <c r="C44" s="168">
        <v>-7.9278129399999994E-2</v>
      </c>
      <c r="D44" s="168">
        <v>1.20261434</v>
      </c>
      <c r="E44" s="2"/>
    </row>
    <row r="45" spans="1:5">
      <c r="A45" s="167" t="s">
        <v>75</v>
      </c>
      <c r="B45" s="169"/>
      <c r="C45" s="168">
        <v>0.12213444800000001</v>
      </c>
      <c r="D45" s="168">
        <v>0.81484329300000002</v>
      </c>
      <c r="E45" s="2"/>
    </row>
    <row r="46" spans="1:5">
      <c r="A46" s="167" t="s">
        <v>74</v>
      </c>
      <c r="B46" s="169"/>
      <c r="C46" s="168">
        <v>0.23317146</v>
      </c>
      <c r="D46" s="168">
        <v>0.43541672199999998</v>
      </c>
      <c r="E46" s="2"/>
    </row>
    <row r="47" spans="1:5">
      <c r="A47" s="167" t="s">
        <v>73</v>
      </c>
      <c r="B47" s="169"/>
      <c r="C47" s="168">
        <v>0.12829181100000001</v>
      </c>
      <c r="D47" s="168">
        <v>0.14003914000000001</v>
      </c>
      <c r="E47" s="2"/>
    </row>
    <row r="48" spans="1:5">
      <c r="A48" s="167" t="s">
        <v>72</v>
      </c>
      <c r="B48" s="169"/>
      <c r="C48" s="168">
        <v>6.8410278800000002E-2</v>
      </c>
      <c r="D48" s="168">
        <v>3.9510901600000002E-2</v>
      </c>
      <c r="E48" s="2"/>
    </row>
    <row r="49" spans="1:5">
      <c r="A49" s="167" t="s">
        <v>71</v>
      </c>
      <c r="B49" s="169"/>
      <c r="C49" s="168">
        <v>8.4450516399999995E-2</v>
      </c>
      <c r="D49" s="168">
        <v>7.3804331299999998E-2</v>
      </c>
      <c r="E49" s="2"/>
    </row>
    <row r="50" spans="1:5">
      <c r="A50" s="167" t="s">
        <v>70</v>
      </c>
      <c r="B50" s="169"/>
      <c r="C50" s="168">
        <v>6.1503518799999997E-2</v>
      </c>
      <c r="D50" s="168">
        <v>7.9862324600000006E-2</v>
      </c>
      <c r="E50" s="2"/>
    </row>
    <row r="51" spans="1:5">
      <c r="A51" s="167" t="s">
        <v>81</v>
      </c>
      <c r="B51" s="169"/>
      <c r="C51" s="168">
        <v>-2.7964550000000001E-2</v>
      </c>
      <c r="D51" s="168">
        <v>6.4754976700000001E-3</v>
      </c>
      <c r="E51" s="2"/>
    </row>
    <row r="52" spans="1:5">
      <c r="A52" s="167" t="s">
        <v>343</v>
      </c>
      <c r="B52" s="169"/>
      <c r="C52" s="168">
        <v>-3.0395721699999999E-2</v>
      </c>
      <c r="D52" s="168">
        <v>-3.7658250999999997E-2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AEEA-1567-4272-AC65-5EF1FFA36736}">
  <dimension ref="A1:H52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L24" sqref="L24"/>
    </sheetView>
  </sheetViews>
  <sheetFormatPr defaultColWidth="8.5" defaultRowHeight="14.5"/>
  <cols>
    <col min="1" max="1" width="8.5" style="1"/>
    <col min="2" max="2" width="26" style="1" customWidth="1"/>
    <col min="3" max="3" width="11.33203125" style="1" customWidth="1"/>
    <col min="4" max="6" width="11.5" style="1" customWidth="1"/>
    <col min="7" max="16384" width="8.5" style="1"/>
  </cols>
  <sheetData>
    <row r="1" spans="1:8">
      <c r="A1" s="71"/>
      <c r="B1" s="71" t="s">
        <v>242</v>
      </c>
      <c r="C1" s="71" t="s">
        <v>97</v>
      </c>
      <c r="D1" s="71" t="s">
        <v>96</v>
      </c>
      <c r="H1" s="71" t="s">
        <v>434</v>
      </c>
    </row>
    <row r="2" spans="1:8">
      <c r="A2" s="16" t="s">
        <v>17</v>
      </c>
      <c r="B2" s="88">
        <v>4.3341260300000002</v>
      </c>
      <c r="C2" s="88"/>
      <c r="D2" s="88"/>
      <c r="H2" s="83" t="s">
        <v>37</v>
      </c>
    </row>
    <row r="3" spans="1:8">
      <c r="A3" s="16" t="s">
        <v>18</v>
      </c>
      <c r="B3" s="88">
        <v>3.4445386299999998</v>
      </c>
      <c r="C3" s="88"/>
      <c r="D3" s="88"/>
    </row>
    <row r="4" spans="1:8">
      <c r="A4" s="16" t="s">
        <v>19</v>
      </c>
      <c r="B4" s="88">
        <v>2.71040803</v>
      </c>
      <c r="C4" s="88"/>
      <c r="D4" s="88"/>
    </row>
    <row r="5" spans="1:8">
      <c r="A5" s="16" t="s">
        <v>20</v>
      </c>
      <c r="B5" s="88">
        <v>3.57069831</v>
      </c>
      <c r="C5" s="88"/>
      <c r="D5" s="88"/>
    </row>
    <row r="6" spans="1:8">
      <c r="A6" s="16" t="s">
        <v>21</v>
      </c>
      <c r="B6" s="88">
        <v>2.9512029100000001</v>
      </c>
      <c r="C6" s="88"/>
      <c r="D6" s="88"/>
    </row>
    <row r="7" spans="1:8">
      <c r="A7" s="16" t="s">
        <v>22</v>
      </c>
      <c r="B7" s="88">
        <v>2.68608512</v>
      </c>
      <c r="C7" s="88"/>
      <c r="D7" s="88"/>
    </row>
    <row r="8" spans="1:8">
      <c r="A8" s="16" t="s">
        <v>23</v>
      </c>
      <c r="B8" s="88">
        <v>4.0731791499999996</v>
      </c>
      <c r="C8" s="88"/>
      <c r="D8" s="88"/>
    </row>
    <row r="9" spans="1:8">
      <c r="A9" s="16" t="s">
        <v>24</v>
      </c>
      <c r="B9" s="88">
        <v>4.4975155999999998</v>
      </c>
      <c r="C9" s="88"/>
      <c r="D9" s="88"/>
    </row>
    <row r="10" spans="1:8">
      <c r="A10" s="16" t="s">
        <v>25</v>
      </c>
      <c r="B10" s="88">
        <v>4.40534085</v>
      </c>
      <c r="C10" s="88"/>
      <c r="D10" s="88"/>
    </row>
    <row r="11" spans="1:8">
      <c r="A11" s="16" t="s">
        <v>26</v>
      </c>
      <c r="B11" s="88">
        <v>3.1088444399999999</v>
      </c>
      <c r="C11" s="88"/>
      <c r="D11" s="88"/>
    </row>
    <row r="12" spans="1:8">
      <c r="A12" s="16" t="s">
        <v>27</v>
      </c>
      <c r="B12" s="88">
        <v>1.85463735</v>
      </c>
      <c r="C12" s="88"/>
      <c r="D12" s="88"/>
    </row>
    <row r="13" spans="1:8">
      <c r="A13" s="16" t="s">
        <v>28</v>
      </c>
      <c r="B13" s="88">
        <v>1.5582597300000001</v>
      </c>
      <c r="C13" s="88"/>
      <c r="D13" s="88"/>
    </row>
    <row r="14" spans="1:8">
      <c r="A14" s="16" t="s">
        <v>29</v>
      </c>
      <c r="B14" s="88">
        <v>2.3271920700000002</v>
      </c>
      <c r="C14" s="88"/>
      <c r="D14" s="88"/>
    </row>
    <row r="15" spans="1:8">
      <c r="A15" s="16" t="s">
        <v>30</v>
      </c>
      <c r="B15" s="88">
        <v>2.04105574</v>
      </c>
      <c r="C15" s="88"/>
      <c r="D15" s="88"/>
    </row>
    <row r="16" spans="1:8">
      <c r="A16" s="16" t="s">
        <v>31</v>
      </c>
      <c r="B16" s="88">
        <v>1.1116134499999999</v>
      </c>
      <c r="C16" s="88"/>
      <c r="D16" s="88"/>
    </row>
    <row r="17" spans="1:4">
      <c r="A17" s="16" t="s">
        <v>32</v>
      </c>
      <c r="B17" s="88">
        <v>1.83704343</v>
      </c>
      <c r="C17" s="88"/>
      <c r="D17" s="88"/>
    </row>
    <row r="18" spans="1:4">
      <c r="A18" s="16" t="s">
        <v>33</v>
      </c>
      <c r="B18" s="88">
        <v>2.0937335199999998</v>
      </c>
      <c r="C18" s="88"/>
      <c r="D18" s="88"/>
    </row>
    <row r="19" spans="1:4">
      <c r="A19" s="16" t="s">
        <v>34</v>
      </c>
      <c r="B19" s="88">
        <v>2.55511957</v>
      </c>
      <c r="C19" s="88"/>
      <c r="D19" s="88"/>
    </row>
    <row r="20" spans="1:4">
      <c r="A20" s="16" t="s">
        <v>35</v>
      </c>
      <c r="B20" s="88">
        <v>3.4372569500000001</v>
      </c>
      <c r="C20" s="88"/>
      <c r="D20" s="88"/>
    </row>
    <row r="21" spans="1:4">
      <c r="A21" s="16" t="s">
        <v>36</v>
      </c>
      <c r="B21" s="88">
        <v>4.1594858700000001</v>
      </c>
      <c r="C21" s="88"/>
      <c r="D21" s="88"/>
    </row>
    <row r="22" spans="1:4">
      <c r="A22" s="16" t="s">
        <v>1</v>
      </c>
      <c r="B22" s="88">
        <v>3.6742047900000001</v>
      </c>
      <c r="C22" s="88"/>
      <c r="D22" s="88"/>
    </row>
    <row r="23" spans="1:4">
      <c r="A23" s="16" t="s">
        <v>2</v>
      </c>
      <c r="B23" s="88">
        <v>3.86168069</v>
      </c>
      <c r="C23" s="88"/>
      <c r="D23" s="88"/>
    </row>
    <row r="24" spans="1:4">
      <c r="A24" s="16" t="s">
        <v>3</v>
      </c>
      <c r="B24" s="88">
        <v>3.9560332800000002</v>
      </c>
      <c r="C24" s="88"/>
      <c r="D24" s="88"/>
    </row>
    <row r="25" spans="1:4">
      <c r="A25" s="16" t="s">
        <v>4</v>
      </c>
      <c r="B25" s="88">
        <v>3.97904385</v>
      </c>
      <c r="C25" s="88"/>
      <c r="D25" s="88"/>
    </row>
    <row r="26" spans="1:4">
      <c r="A26" s="16" t="s">
        <v>5</v>
      </c>
      <c r="B26" s="88">
        <v>5.2794993699999999</v>
      </c>
      <c r="C26" s="88"/>
      <c r="D26" s="88"/>
    </row>
    <row r="27" spans="1:4">
      <c r="A27" s="16" t="s">
        <v>6</v>
      </c>
      <c r="B27" s="88">
        <v>5.8635158199999999</v>
      </c>
      <c r="C27" s="88"/>
      <c r="D27" s="88"/>
    </row>
    <row r="28" spans="1:4">
      <c r="A28" s="16" t="s">
        <v>7</v>
      </c>
      <c r="B28" s="88">
        <v>5.1101825600000002</v>
      </c>
      <c r="C28" s="88"/>
      <c r="D28" s="88"/>
    </row>
    <row r="29" spans="1:4">
      <c r="A29" s="16" t="s">
        <v>8</v>
      </c>
      <c r="B29" s="88">
        <v>4.2388089200000003</v>
      </c>
      <c r="C29" s="88"/>
      <c r="D29" s="88"/>
    </row>
    <row r="30" spans="1:4">
      <c r="A30" s="16" t="s">
        <v>9</v>
      </c>
      <c r="B30" s="88">
        <v>3.34425733</v>
      </c>
      <c r="C30" s="88"/>
      <c r="D30" s="88"/>
    </row>
    <row r="31" spans="1:4">
      <c r="A31" s="16" t="s">
        <v>10</v>
      </c>
      <c r="B31" s="88">
        <v>3.3221421499999999</v>
      </c>
      <c r="C31" s="88"/>
      <c r="D31" s="88"/>
    </row>
    <row r="32" spans="1:4">
      <c r="A32" s="16" t="s">
        <v>11</v>
      </c>
      <c r="B32" s="88">
        <v>3.1262966099999998</v>
      </c>
      <c r="C32" s="88"/>
      <c r="D32" s="88"/>
    </row>
    <row r="33" spans="1:4">
      <c r="A33" s="16" t="s">
        <v>12</v>
      </c>
      <c r="B33" s="88">
        <v>3.0127534800000002</v>
      </c>
      <c r="C33" s="88"/>
      <c r="D33" s="88"/>
    </row>
    <row r="34" spans="1:4">
      <c r="A34" s="16" t="s">
        <v>13</v>
      </c>
      <c r="B34" s="88">
        <v>3.0454287400000002</v>
      </c>
      <c r="C34" s="88"/>
      <c r="D34" s="88"/>
    </row>
    <row r="35" spans="1:4">
      <c r="A35" s="16" t="s">
        <v>14</v>
      </c>
      <c r="B35" s="88">
        <v>3.3347284500000001</v>
      </c>
      <c r="C35" s="88"/>
      <c r="D35" s="88"/>
    </row>
    <row r="36" spans="1:4">
      <c r="A36" s="16" t="s">
        <v>15</v>
      </c>
      <c r="B36" s="88">
        <v>3.1844317800000002</v>
      </c>
      <c r="C36" s="88"/>
      <c r="D36" s="88"/>
    </row>
    <row r="37" spans="1:4">
      <c r="A37" s="16" t="s">
        <v>16</v>
      </c>
      <c r="B37" s="88">
        <v>3.02639551</v>
      </c>
      <c r="C37" s="88"/>
      <c r="D37" s="88"/>
    </row>
    <row r="38" spans="1:4">
      <c r="A38" s="16" t="s">
        <v>38</v>
      </c>
      <c r="B38" s="88">
        <v>2.7337835500000001</v>
      </c>
      <c r="C38" s="88"/>
      <c r="D38" s="88"/>
    </row>
    <row r="39" spans="1:4">
      <c r="A39" s="16" t="s">
        <v>55</v>
      </c>
      <c r="B39" s="54">
        <v>2.6756597800000002</v>
      </c>
      <c r="C39" s="54"/>
      <c r="D39" s="54"/>
    </row>
    <row r="40" spans="1:4">
      <c r="A40" s="16" t="s">
        <v>80</v>
      </c>
      <c r="B40" s="54">
        <v>2.7674906400000001</v>
      </c>
      <c r="C40" s="54">
        <v>2.7674906400000001</v>
      </c>
      <c r="D40" s="54">
        <v>2.7674906400000001</v>
      </c>
    </row>
    <row r="41" spans="1:4">
      <c r="A41" s="16" t="s">
        <v>79</v>
      </c>
      <c r="B41" s="88"/>
      <c r="C41" s="54">
        <v>2.6276431800000002</v>
      </c>
      <c r="D41" s="54">
        <v>2.8245126300000001</v>
      </c>
    </row>
    <row r="42" spans="1:4">
      <c r="A42" s="16" t="s">
        <v>78</v>
      </c>
      <c r="B42" s="88"/>
      <c r="C42" s="54">
        <v>2.54862791</v>
      </c>
      <c r="D42" s="54">
        <v>2.9823785799999998</v>
      </c>
    </row>
    <row r="43" spans="1:4">
      <c r="A43" s="16" t="s">
        <v>77</v>
      </c>
      <c r="B43" s="88"/>
      <c r="C43" s="54">
        <v>2.6885128599999999</v>
      </c>
      <c r="D43" s="54">
        <v>3.18563851</v>
      </c>
    </row>
    <row r="44" spans="1:4">
      <c r="A44" s="16" t="s">
        <v>76</v>
      </c>
      <c r="B44" s="88"/>
      <c r="C44" s="54">
        <v>2.8977510500000001</v>
      </c>
      <c r="D44" s="54">
        <v>3.2606743900000001</v>
      </c>
    </row>
    <row r="45" spans="1:4">
      <c r="A45" s="16" t="s">
        <v>75</v>
      </c>
      <c r="B45" s="88"/>
      <c r="C45" s="54">
        <v>3.0516342000000001</v>
      </c>
      <c r="D45" s="54">
        <v>3.2618825600000001</v>
      </c>
    </row>
    <row r="46" spans="1:4">
      <c r="A46" s="16" t="s">
        <v>74</v>
      </c>
      <c r="B46" s="88"/>
      <c r="C46" s="54">
        <v>3.1848451099999999</v>
      </c>
      <c r="D46" s="54">
        <v>3.3277214499999999</v>
      </c>
    </row>
    <row r="47" spans="1:4">
      <c r="A47" s="16" t="s">
        <v>73</v>
      </c>
      <c r="B47" s="88"/>
      <c r="C47" s="54">
        <v>3.2148560800000001</v>
      </c>
      <c r="D47" s="54">
        <v>3.35068974</v>
      </c>
    </row>
    <row r="48" spans="1:4">
      <c r="A48" s="16" t="s">
        <v>72</v>
      </c>
      <c r="B48" s="88"/>
      <c r="C48" s="54">
        <v>3.2389850999999998</v>
      </c>
      <c r="D48" s="54">
        <v>3.2976582900000002</v>
      </c>
    </row>
    <row r="49" spans="1:4">
      <c r="A49" s="16" t="s">
        <v>71</v>
      </c>
      <c r="B49" s="88"/>
      <c r="C49" s="54">
        <v>3.25638498</v>
      </c>
      <c r="D49" s="54">
        <v>3.2890508700000001</v>
      </c>
    </row>
    <row r="50" spans="1:4">
      <c r="A50" s="16" t="s">
        <v>70</v>
      </c>
      <c r="B50" s="88"/>
      <c r="C50" s="54">
        <v>3.2857933099999999</v>
      </c>
      <c r="D50" s="54">
        <v>3.2937618999999998</v>
      </c>
    </row>
    <row r="51" spans="1:4">
      <c r="A51" s="16" t="s">
        <v>81</v>
      </c>
      <c r="B51" s="88"/>
      <c r="C51" s="54">
        <v>3.2979913000000001</v>
      </c>
      <c r="D51" s="54">
        <v>3.2779329700000002</v>
      </c>
    </row>
    <row r="52" spans="1:4">
      <c r="A52" s="16" t="s">
        <v>343</v>
      </c>
      <c r="B52" s="88"/>
      <c r="C52" s="54">
        <v>3.3461869700000002</v>
      </c>
      <c r="D52" s="54">
        <v>3.3109957099999998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83C1-DB9F-4D88-B746-1CE44B241E7F}">
  <dimension ref="A1:G53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5" sqref="K25"/>
    </sheetView>
  </sheetViews>
  <sheetFormatPr defaultColWidth="8.5" defaultRowHeight="14.5"/>
  <cols>
    <col min="1" max="1" width="8.5" style="1"/>
    <col min="2" max="2" width="43.5" style="1" customWidth="1"/>
    <col min="3" max="3" width="11.33203125" style="1" customWidth="1"/>
    <col min="4" max="5" width="11.5" style="1" customWidth="1"/>
    <col min="6" max="16384" width="8.5" style="1"/>
  </cols>
  <sheetData>
    <row r="1" spans="1:7">
      <c r="B1" s="1" t="s">
        <v>244</v>
      </c>
      <c r="C1" s="1" t="s">
        <v>97</v>
      </c>
      <c r="D1" s="1" t="s">
        <v>96</v>
      </c>
      <c r="G1" s="71" t="s">
        <v>435</v>
      </c>
    </row>
    <row r="2" spans="1:7">
      <c r="A2" s="16" t="s">
        <v>17</v>
      </c>
      <c r="B2" s="88">
        <v>94.346870499999994</v>
      </c>
      <c r="C2" s="88"/>
      <c r="D2" s="88"/>
      <c r="G2" s="83" t="s">
        <v>243</v>
      </c>
    </row>
    <row r="3" spans="1:7">
      <c r="A3" s="16" t="s">
        <v>18</v>
      </c>
      <c r="B3" s="88">
        <v>96.789424999999994</v>
      </c>
      <c r="C3" s="88"/>
      <c r="D3" s="88"/>
    </row>
    <row r="4" spans="1:7">
      <c r="A4" s="16" t="s">
        <v>19</v>
      </c>
      <c r="B4" s="88">
        <v>98.475781699999999</v>
      </c>
      <c r="C4" s="88"/>
      <c r="D4" s="88"/>
    </row>
    <row r="5" spans="1:7">
      <c r="A5" s="16" t="s">
        <v>20</v>
      </c>
      <c r="B5" s="88">
        <v>99.911675900000006</v>
      </c>
      <c r="C5" s="88"/>
      <c r="D5" s="88"/>
    </row>
    <row r="6" spans="1:7">
      <c r="A6" s="16" t="s">
        <v>21</v>
      </c>
      <c r="B6" s="88">
        <v>103.04216</v>
      </c>
      <c r="C6" s="88"/>
      <c r="D6" s="88"/>
    </row>
    <row r="7" spans="1:7">
      <c r="A7" s="16" t="s">
        <v>22</v>
      </c>
      <c r="B7" s="88">
        <v>98.508848200000003</v>
      </c>
      <c r="C7" s="88"/>
      <c r="D7" s="88"/>
    </row>
    <row r="8" spans="1:7">
      <c r="A8" s="16" t="s">
        <v>23</v>
      </c>
      <c r="B8" s="88">
        <v>94.806693100000004</v>
      </c>
      <c r="C8" s="88"/>
      <c r="D8" s="88"/>
    </row>
    <row r="9" spans="1:7">
      <c r="A9" s="16" t="s">
        <v>24</v>
      </c>
      <c r="B9" s="88">
        <v>93.846211600000004</v>
      </c>
      <c r="C9" s="88"/>
      <c r="D9" s="88"/>
    </row>
    <row r="10" spans="1:7">
      <c r="A10" s="16" t="s">
        <v>25</v>
      </c>
      <c r="B10" s="88">
        <v>94.170182699999998</v>
      </c>
      <c r="C10" s="88"/>
      <c r="D10" s="88"/>
    </row>
    <row r="11" spans="1:7">
      <c r="A11" s="16" t="s">
        <v>26</v>
      </c>
      <c r="B11" s="88">
        <v>93.094423300000003</v>
      </c>
      <c r="C11" s="88"/>
      <c r="D11" s="88"/>
    </row>
    <row r="12" spans="1:7">
      <c r="A12" s="16" t="s">
        <v>27</v>
      </c>
      <c r="B12" s="88">
        <v>91.486900199999994</v>
      </c>
      <c r="C12" s="88"/>
      <c r="D12" s="88"/>
    </row>
    <row r="13" spans="1:7">
      <c r="A13" s="16" t="s">
        <v>28</v>
      </c>
      <c r="B13" s="88">
        <v>91.943187399999999</v>
      </c>
      <c r="C13" s="88"/>
      <c r="D13" s="88"/>
    </row>
    <row r="14" spans="1:7">
      <c r="A14" s="16" t="s">
        <v>29</v>
      </c>
      <c r="B14" s="88">
        <v>91.194144100000003</v>
      </c>
      <c r="C14" s="88"/>
      <c r="D14" s="88"/>
    </row>
    <row r="15" spans="1:7">
      <c r="A15" s="16" t="s">
        <v>30</v>
      </c>
      <c r="B15" s="88">
        <v>88.5958009</v>
      </c>
      <c r="C15" s="88"/>
      <c r="D15" s="88"/>
    </row>
    <row r="16" spans="1:7">
      <c r="A16" s="16" t="s">
        <v>31</v>
      </c>
      <c r="B16" s="88">
        <v>91.713385599999995</v>
      </c>
      <c r="C16" s="88"/>
      <c r="D16" s="88"/>
    </row>
    <row r="17" spans="1:4">
      <c r="A17" s="16" t="s">
        <v>32</v>
      </c>
      <c r="B17" s="88">
        <v>95.089497399999999</v>
      </c>
      <c r="C17" s="88"/>
      <c r="D17" s="88"/>
    </row>
    <row r="18" spans="1:4">
      <c r="A18" s="16" t="s">
        <v>33</v>
      </c>
      <c r="B18" s="88">
        <v>100.64456300000001</v>
      </c>
      <c r="C18" s="88"/>
      <c r="D18" s="88"/>
    </row>
    <row r="19" spans="1:4">
      <c r="A19" s="16" t="s">
        <v>34</v>
      </c>
      <c r="B19" s="88">
        <v>99.829537700000003</v>
      </c>
      <c r="C19" s="88"/>
      <c r="D19" s="88"/>
    </row>
    <row r="20" spans="1:4">
      <c r="A20" s="16" t="s">
        <v>35</v>
      </c>
      <c r="B20" s="88">
        <v>93.185134500000004</v>
      </c>
      <c r="C20" s="88"/>
      <c r="D20" s="88"/>
    </row>
    <row r="21" spans="1:4">
      <c r="A21" s="16" t="s">
        <v>36</v>
      </c>
      <c r="B21" s="88">
        <v>89.774988899999997</v>
      </c>
      <c r="C21" s="88"/>
      <c r="D21" s="88"/>
    </row>
    <row r="22" spans="1:4">
      <c r="A22" s="16" t="s">
        <v>1</v>
      </c>
      <c r="B22" s="88">
        <v>83.914293999999998</v>
      </c>
      <c r="C22" s="88"/>
      <c r="D22" s="88"/>
    </row>
    <row r="23" spans="1:4">
      <c r="A23" s="16" t="s">
        <v>2</v>
      </c>
      <c r="B23" s="88">
        <v>82.766399100000001</v>
      </c>
      <c r="C23" s="88"/>
      <c r="D23" s="88"/>
    </row>
    <row r="24" spans="1:4">
      <c r="A24" s="16" t="s">
        <v>3</v>
      </c>
      <c r="B24" s="88">
        <v>73.361500300000003</v>
      </c>
      <c r="C24" s="88"/>
      <c r="D24" s="88"/>
    </row>
    <row r="25" spans="1:4">
      <c r="A25" s="16" t="s">
        <v>4</v>
      </c>
      <c r="B25" s="88">
        <v>69.358774400000001</v>
      </c>
      <c r="C25" s="88"/>
      <c r="D25" s="88"/>
    </row>
    <row r="26" spans="1:4">
      <c r="A26" s="16" t="s">
        <v>5</v>
      </c>
      <c r="B26" s="88">
        <v>65.872883599999994</v>
      </c>
      <c r="C26" s="88"/>
      <c r="D26" s="88"/>
    </row>
    <row r="27" spans="1:4">
      <c r="A27" s="16" t="s">
        <v>6</v>
      </c>
      <c r="B27" s="88">
        <v>61.175159000000001</v>
      </c>
      <c r="C27" s="88"/>
      <c r="D27" s="88"/>
    </row>
    <row r="28" spans="1:4">
      <c r="A28" s="16" t="s">
        <v>7</v>
      </c>
      <c r="B28" s="88">
        <v>55.685178000000001</v>
      </c>
      <c r="C28" s="88"/>
      <c r="D28" s="88"/>
    </row>
    <row r="29" spans="1:4">
      <c r="A29" s="16" t="s">
        <v>8</v>
      </c>
      <c r="B29" s="88">
        <v>59.9168235</v>
      </c>
      <c r="C29" s="88"/>
      <c r="D29" s="88"/>
    </row>
    <row r="30" spans="1:4">
      <c r="A30" s="16" t="s">
        <v>9</v>
      </c>
      <c r="B30" s="88">
        <v>61.429048899999998</v>
      </c>
      <c r="C30" s="88"/>
      <c r="D30" s="88"/>
    </row>
    <row r="31" spans="1:4">
      <c r="A31" s="16" t="s">
        <v>10</v>
      </c>
      <c r="B31" s="88">
        <v>57.506735999999997</v>
      </c>
      <c r="C31" s="88"/>
      <c r="D31" s="88"/>
    </row>
    <row r="32" spans="1:4">
      <c r="A32" s="16" t="s">
        <v>11</v>
      </c>
      <c r="B32" s="88">
        <v>57.218373300000003</v>
      </c>
      <c r="C32" s="88"/>
      <c r="D32" s="88"/>
    </row>
    <row r="33" spans="1:4">
      <c r="A33" s="16" t="s">
        <v>12</v>
      </c>
      <c r="B33" s="88">
        <v>51.581156</v>
      </c>
      <c r="C33" s="88"/>
      <c r="D33" s="88"/>
    </row>
    <row r="34" spans="1:4">
      <c r="A34" s="16" t="s">
        <v>13</v>
      </c>
      <c r="B34" s="88">
        <v>56.488607700000003</v>
      </c>
      <c r="C34" s="88"/>
      <c r="D34" s="88"/>
    </row>
    <row r="35" spans="1:4">
      <c r="A35" s="16" t="s">
        <v>14</v>
      </c>
      <c r="B35" s="88">
        <v>63.808494099999997</v>
      </c>
      <c r="C35" s="88"/>
      <c r="D35" s="88"/>
    </row>
    <row r="36" spans="1:4">
      <c r="A36" s="16" t="s">
        <v>15</v>
      </c>
      <c r="B36" s="88">
        <v>64.633028100000004</v>
      </c>
      <c r="C36" s="88"/>
      <c r="D36" s="88"/>
    </row>
    <row r="37" spans="1:4">
      <c r="A37" s="16" t="s">
        <v>16</v>
      </c>
      <c r="B37" s="54">
        <v>64.575060300000004</v>
      </c>
      <c r="C37" s="88"/>
      <c r="D37" s="88"/>
    </row>
    <row r="38" spans="1:4">
      <c r="A38" s="16" t="s">
        <v>38</v>
      </c>
      <c r="B38" s="54">
        <v>64.853604200000007</v>
      </c>
      <c r="C38" s="88"/>
      <c r="D38" s="88"/>
    </row>
    <row r="39" spans="1:4">
      <c r="A39" s="16" t="s">
        <v>55</v>
      </c>
      <c r="B39" s="54">
        <v>63.821551300000003</v>
      </c>
      <c r="C39" s="54">
        <v>63.821551300000003</v>
      </c>
      <c r="D39" s="54">
        <v>63.821551300000003</v>
      </c>
    </row>
    <row r="40" spans="1:4">
      <c r="A40" s="16" t="s">
        <v>80</v>
      </c>
      <c r="B40" s="54"/>
      <c r="C40" s="54">
        <v>59.222171799999998</v>
      </c>
      <c r="D40" s="54">
        <v>57.551038499999997</v>
      </c>
    </row>
    <row r="41" spans="1:4">
      <c r="A41" s="16" t="s">
        <v>79</v>
      </c>
      <c r="B41" s="88"/>
      <c r="C41" s="54">
        <v>59.882414900000001</v>
      </c>
      <c r="D41" s="54">
        <v>55.182918800000003</v>
      </c>
    </row>
    <row r="42" spans="1:4">
      <c r="A42" s="16" t="s">
        <v>78</v>
      </c>
      <c r="B42" s="88"/>
      <c r="C42" s="54">
        <v>59.742247999999996</v>
      </c>
      <c r="D42" s="54">
        <v>54.341610500000002</v>
      </c>
    </row>
    <row r="43" spans="1:4">
      <c r="A43" s="16" t="s">
        <v>77</v>
      </c>
      <c r="B43" s="88"/>
      <c r="C43" s="54">
        <v>59.026371300000001</v>
      </c>
      <c r="D43" s="54">
        <v>54.0684988</v>
      </c>
    </row>
    <row r="44" spans="1:4">
      <c r="A44" s="16" t="s">
        <v>76</v>
      </c>
      <c r="B44" s="88"/>
      <c r="C44" s="54">
        <v>58.066710399999998</v>
      </c>
      <c r="D44" s="54">
        <v>54.186479599999998</v>
      </c>
    </row>
    <row r="45" spans="1:4">
      <c r="A45" s="16" t="s">
        <v>75</v>
      </c>
      <c r="B45" s="88"/>
      <c r="C45" s="54">
        <v>57.020721600000002</v>
      </c>
      <c r="D45" s="54">
        <v>54.208753999999999</v>
      </c>
    </row>
    <row r="46" spans="1:4">
      <c r="A46" s="16" t="s">
        <v>74</v>
      </c>
      <c r="B46" s="88"/>
      <c r="C46" s="54">
        <v>55.950077499999999</v>
      </c>
      <c r="D46" s="54">
        <v>54.0571761</v>
      </c>
    </row>
    <row r="47" spans="1:4">
      <c r="A47" s="16" t="s">
        <v>73</v>
      </c>
      <c r="B47" s="88"/>
      <c r="C47" s="54">
        <v>54.8743756</v>
      </c>
      <c r="D47" s="54">
        <v>53.704197200000003</v>
      </c>
    </row>
    <row r="48" spans="1:4">
      <c r="A48" s="16" t="s">
        <v>72</v>
      </c>
      <c r="B48" s="88"/>
      <c r="C48" s="54">
        <v>53.807406499999999</v>
      </c>
      <c r="D48" s="54">
        <v>53.076759699999997</v>
      </c>
    </row>
    <row r="49" spans="1:4">
      <c r="A49" s="16" t="s">
        <v>71</v>
      </c>
      <c r="B49" s="88"/>
      <c r="C49" s="54">
        <v>52.662351399999999</v>
      </c>
      <c r="D49" s="54">
        <v>52.393152499999999</v>
      </c>
    </row>
    <row r="50" spans="1:4">
      <c r="A50" s="16" t="s">
        <v>70</v>
      </c>
      <c r="B50" s="88"/>
      <c r="C50" s="54">
        <v>51.633074399999998</v>
      </c>
      <c r="D50" s="54">
        <v>51.593111399999998</v>
      </c>
    </row>
    <row r="51" spans="1:4">
      <c r="A51" s="16" t="s">
        <v>81</v>
      </c>
      <c r="B51" s="88"/>
      <c r="C51" s="54">
        <v>50.630264199999999</v>
      </c>
      <c r="D51" s="54">
        <v>50.699553399999999</v>
      </c>
    </row>
    <row r="52" spans="1:4">
      <c r="A52" s="16" t="s">
        <v>343</v>
      </c>
      <c r="B52" s="88"/>
      <c r="C52" s="54">
        <v>49.643178399999996</v>
      </c>
      <c r="D52" s="54">
        <v>49.818625699999998</v>
      </c>
    </row>
    <row r="53" spans="1:4">
      <c r="C53" s="9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755C-5C09-476C-AC9A-534F5B14A851}">
  <dimension ref="A1:J55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Q14" sqref="Q14"/>
    </sheetView>
  </sheetViews>
  <sheetFormatPr defaultColWidth="8.5" defaultRowHeight="14.5"/>
  <cols>
    <col min="1" max="16384" width="8.5" style="1"/>
  </cols>
  <sheetData>
    <row r="1" spans="1:10">
      <c r="A1" s="116"/>
      <c r="B1" s="116" t="s">
        <v>245</v>
      </c>
      <c r="C1" s="116" t="s">
        <v>97</v>
      </c>
      <c r="D1" s="116" t="s">
        <v>96</v>
      </c>
      <c r="F1" s="71" t="s">
        <v>436</v>
      </c>
    </row>
    <row r="2" spans="1:10">
      <c r="A2" s="16" t="s">
        <v>17</v>
      </c>
      <c r="B2" s="54">
        <v>166.42687799999999</v>
      </c>
      <c r="C2" s="16"/>
      <c r="D2" s="16"/>
      <c r="F2" s="83" t="s">
        <v>243</v>
      </c>
    </row>
    <row r="3" spans="1:10">
      <c r="A3" s="16" t="s">
        <v>18</v>
      </c>
      <c r="B3" s="54">
        <v>167.854116</v>
      </c>
      <c r="C3" s="16"/>
      <c r="D3" s="16"/>
      <c r="J3" s="1" t="s">
        <v>0</v>
      </c>
    </row>
    <row r="4" spans="1:10">
      <c r="A4" s="16" t="s">
        <v>19</v>
      </c>
      <c r="B4" s="54">
        <v>170.26995500000001</v>
      </c>
      <c r="C4" s="16"/>
      <c r="D4" s="16"/>
    </row>
    <row r="5" spans="1:10">
      <c r="A5" s="16" t="s">
        <v>20</v>
      </c>
      <c r="B5" s="54">
        <v>171.09776299999999</v>
      </c>
      <c r="C5" s="16"/>
      <c r="D5" s="16"/>
    </row>
    <row r="6" spans="1:10">
      <c r="A6" s="16" t="s">
        <v>21</v>
      </c>
      <c r="B6" s="54">
        <v>173.473916</v>
      </c>
      <c r="C6" s="16"/>
      <c r="D6" s="16"/>
    </row>
    <row r="7" spans="1:10">
      <c r="A7" s="16" t="s">
        <v>22</v>
      </c>
      <c r="B7" s="54">
        <v>170.01777100000001</v>
      </c>
      <c r="C7" s="16"/>
      <c r="D7" s="16"/>
    </row>
    <row r="8" spans="1:10">
      <c r="A8" s="16" t="s">
        <v>23</v>
      </c>
      <c r="B8" s="54">
        <v>166.046582</v>
      </c>
      <c r="C8" s="16"/>
      <c r="D8" s="16"/>
    </row>
    <row r="9" spans="1:10">
      <c r="A9" s="16" t="s">
        <v>24</v>
      </c>
      <c r="B9" s="54">
        <v>165.454801</v>
      </c>
      <c r="C9" s="16"/>
      <c r="D9" s="16"/>
    </row>
    <row r="10" spans="1:10">
      <c r="A10" s="16" t="s">
        <v>25</v>
      </c>
      <c r="B10" s="54">
        <v>165.61409499999999</v>
      </c>
      <c r="C10" s="16"/>
      <c r="D10" s="16"/>
    </row>
    <row r="11" spans="1:10">
      <c r="A11" s="16" t="s">
        <v>26</v>
      </c>
      <c r="B11" s="54">
        <v>165.02227099999999</v>
      </c>
      <c r="C11" s="16"/>
      <c r="D11" s="16"/>
    </row>
    <row r="12" spans="1:10">
      <c r="A12" s="16" t="s">
        <v>27</v>
      </c>
      <c r="B12" s="54">
        <v>164.125653</v>
      </c>
      <c r="C12" s="16"/>
      <c r="D12" s="16"/>
    </row>
    <row r="13" spans="1:10">
      <c r="A13" s="16" t="s">
        <v>28</v>
      </c>
      <c r="B13" s="54">
        <v>164.601009</v>
      </c>
      <c r="C13" s="16"/>
      <c r="D13" s="16"/>
    </row>
    <row r="14" spans="1:10">
      <c r="A14" s="16" t="s">
        <v>29</v>
      </c>
      <c r="B14" s="54">
        <v>164.06059400000001</v>
      </c>
      <c r="C14" s="16"/>
      <c r="D14" s="16"/>
    </row>
    <row r="15" spans="1:10">
      <c r="A15" s="16" t="s">
        <v>30</v>
      </c>
      <c r="B15" s="54">
        <v>160.49942799999999</v>
      </c>
      <c r="C15" s="16"/>
      <c r="D15" s="16"/>
    </row>
    <row r="16" spans="1:10">
      <c r="A16" s="16" t="s">
        <v>31</v>
      </c>
      <c r="B16" s="54">
        <v>164.220799</v>
      </c>
      <c r="C16" s="16"/>
      <c r="D16" s="16"/>
    </row>
    <row r="17" spans="1:4">
      <c r="A17" s="16" t="s">
        <v>32</v>
      </c>
      <c r="B17" s="54">
        <v>167.02249399999999</v>
      </c>
      <c r="C17" s="16"/>
      <c r="D17" s="16"/>
    </row>
    <row r="18" spans="1:4">
      <c r="A18" s="16" t="s">
        <v>33</v>
      </c>
      <c r="B18" s="54">
        <v>170.98414700000001</v>
      </c>
      <c r="C18" s="16"/>
      <c r="D18" s="16"/>
    </row>
    <row r="19" spans="1:4">
      <c r="A19" s="16" t="s">
        <v>34</v>
      </c>
      <c r="B19" s="54">
        <v>169.25308799999999</v>
      </c>
      <c r="C19" s="16"/>
      <c r="D19" s="16"/>
    </row>
    <row r="20" spans="1:4">
      <c r="A20" s="16" t="s">
        <v>35</v>
      </c>
      <c r="B20" s="54">
        <v>161.860769</v>
      </c>
      <c r="C20" s="16"/>
      <c r="D20" s="16"/>
    </row>
    <row r="21" spans="1:4">
      <c r="A21" s="16" t="s">
        <v>36</v>
      </c>
      <c r="B21" s="54">
        <v>159.24190300000001</v>
      </c>
      <c r="C21" s="16"/>
      <c r="D21" s="16"/>
    </row>
    <row r="22" spans="1:4">
      <c r="A22" s="16" t="s">
        <v>1</v>
      </c>
      <c r="B22" s="54">
        <v>154.35904400000001</v>
      </c>
      <c r="C22" s="16"/>
      <c r="D22" s="16"/>
    </row>
    <row r="23" spans="1:4">
      <c r="A23" s="16" t="s">
        <v>2</v>
      </c>
      <c r="B23" s="54">
        <v>153.22025099999999</v>
      </c>
      <c r="C23" s="16"/>
      <c r="D23" s="16"/>
    </row>
    <row r="24" spans="1:4">
      <c r="A24" s="16" t="s">
        <v>3</v>
      </c>
      <c r="B24" s="54">
        <v>143.284717</v>
      </c>
      <c r="C24" s="16"/>
      <c r="D24" s="16"/>
    </row>
    <row r="25" spans="1:4">
      <c r="A25" s="16" t="s">
        <v>4</v>
      </c>
      <c r="B25" s="54">
        <v>140.35425599999999</v>
      </c>
      <c r="C25" s="16"/>
      <c r="D25" s="16"/>
    </row>
    <row r="26" spans="1:4">
      <c r="A26" s="16" t="s">
        <v>5</v>
      </c>
      <c r="B26" s="54">
        <v>137.62626700000001</v>
      </c>
      <c r="C26" s="16"/>
      <c r="D26" s="16"/>
    </row>
    <row r="27" spans="1:4">
      <c r="A27" s="16" t="s">
        <v>6</v>
      </c>
      <c r="B27" s="54">
        <v>135.53081599999999</v>
      </c>
      <c r="C27" s="16"/>
      <c r="D27" s="16"/>
    </row>
    <row r="28" spans="1:4">
      <c r="A28" s="16" t="s">
        <v>7</v>
      </c>
      <c r="B28" s="54">
        <v>131.05475200000001</v>
      </c>
      <c r="C28" s="16"/>
      <c r="D28" s="16"/>
    </row>
    <row r="29" spans="1:4">
      <c r="A29" s="16" t="s">
        <v>8</v>
      </c>
      <c r="B29" s="54">
        <v>135.91838999999999</v>
      </c>
      <c r="C29" s="16"/>
      <c r="D29" s="16"/>
    </row>
    <row r="30" spans="1:4">
      <c r="A30" s="16" t="s">
        <v>9</v>
      </c>
      <c r="B30" s="54">
        <v>138.94561200000001</v>
      </c>
      <c r="C30" s="16"/>
      <c r="D30" s="16"/>
    </row>
    <row r="31" spans="1:4">
      <c r="A31" s="16" t="s">
        <v>10</v>
      </c>
      <c r="B31" s="54">
        <v>136.07356799999999</v>
      </c>
      <c r="C31" s="16"/>
      <c r="D31" s="16"/>
    </row>
    <row r="32" spans="1:4">
      <c r="A32" s="16" t="s">
        <v>11</v>
      </c>
      <c r="B32" s="54">
        <v>135.95043899999999</v>
      </c>
      <c r="C32" s="16"/>
      <c r="D32" s="16"/>
    </row>
    <row r="33" spans="1:4">
      <c r="A33" s="16" t="s">
        <v>12</v>
      </c>
      <c r="B33" s="54">
        <v>131.02574100000001</v>
      </c>
      <c r="C33" s="16"/>
      <c r="D33" s="16"/>
    </row>
    <row r="34" spans="1:4">
      <c r="A34" s="16" t="s">
        <v>13</v>
      </c>
      <c r="B34" s="54">
        <v>136.25835699999999</v>
      </c>
      <c r="C34" s="16"/>
      <c r="D34" s="16"/>
    </row>
    <row r="35" spans="1:4">
      <c r="A35" s="16" t="s">
        <v>14</v>
      </c>
      <c r="B35" s="54">
        <v>143.31948499999999</v>
      </c>
      <c r="C35" s="16"/>
      <c r="D35" s="16"/>
    </row>
    <row r="36" spans="1:4">
      <c r="A36" s="16" t="s">
        <v>15</v>
      </c>
      <c r="B36" s="54">
        <v>144.10709199999999</v>
      </c>
      <c r="C36" s="16"/>
      <c r="D36" s="16"/>
    </row>
    <row r="37" spans="1:4">
      <c r="A37" s="16" t="s">
        <v>16</v>
      </c>
      <c r="B37" s="54">
        <v>144.39306199999999</v>
      </c>
      <c r="C37" s="16"/>
      <c r="D37" s="16"/>
    </row>
    <row r="38" spans="1:4">
      <c r="A38" s="16" t="s">
        <v>38</v>
      </c>
      <c r="B38" s="54">
        <v>143.98275000000001</v>
      </c>
      <c r="C38" s="16"/>
      <c r="D38" s="16"/>
    </row>
    <row r="39" spans="1:4">
      <c r="A39" s="16" t="s">
        <v>55</v>
      </c>
      <c r="B39" s="54">
        <v>142.659975</v>
      </c>
      <c r="C39" s="170">
        <v>142.75814800000001</v>
      </c>
      <c r="D39" s="54">
        <v>142.659975</v>
      </c>
    </row>
    <row r="40" spans="1:4">
      <c r="A40" s="16" t="s">
        <v>80</v>
      </c>
      <c r="B40" s="54"/>
      <c r="C40" s="54">
        <v>138.294782</v>
      </c>
      <c r="D40" s="54">
        <v>134.63610199999999</v>
      </c>
    </row>
    <row r="41" spans="1:4">
      <c r="A41" s="16" t="s">
        <v>79</v>
      </c>
      <c r="B41" s="16"/>
      <c r="C41" s="54">
        <v>139.63600400000001</v>
      </c>
      <c r="D41" s="54">
        <v>133.61867100000001</v>
      </c>
    </row>
    <row r="42" spans="1:4">
      <c r="A42" s="16" t="s">
        <v>78</v>
      </c>
      <c r="B42" s="16"/>
      <c r="C42" s="54">
        <v>139.45872499999999</v>
      </c>
      <c r="D42" s="54">
        <v>132.84692799999999</v>
      </c>
    </row>
    <row r="43" spans="1:4">
      <c r="A43" s="16" t="s">
        <v>77</v>
      </c>
      <c r="B43" s="16"/>
      <c r="C43" s="54">
        <v>138.510434</v>
      </c>
      <c r="D43" s="54">
        <v>133.34941800000001</v>
      </c>
    </row>
    <row r="44" spans="1:4">
      <c r="A44" s="16" t="s">
        <v>76</v>
      </c>
      <c r="B44" s="16"/>
      <c r="C44" s="54">
        <v>138.22717800000001</v>
      </c>
      <c r="D44" s="54">
        <v>133.992525</v>
      </c>
    </row>
    <row r="45" spans="1:4">
      <c r="A45" s="16" t="s">
        <v>75</v>
      </c>
      <c r="B45" s="16"/>
      <c r="C45" s="54">
        <v>137.79671999999999</v>
      </c>
      <c r="D45" s="54">
        <v>133.95958300000001</v>
      </c>
    </row>
    <row r="46" spans="1:4">
      <c r="A46" s="16" t="s">
        <v>74</v>
      </c>
      <c r="B46" s="16"/>
      <c r="C46" s="54">
        <v>136.71276900000001</v>
      </c>
      <c r="D46" s="54">
        <v>133.40503699999999</v>
      </c>
    </row>
    <row r="47" spans="1:4">
      <c r="A47" s="16" t="s">
        <v>73</v>
      </c>
      <c r="B47" s="16"/>
      <c r="C47" s="54">
        <v>135.24783300000001</v>
      </c>
      <c r="D47" s="54">
        <v>133.62228899999999</v>
      </c>
    </row>
    <row r="48" spans="1:4">
      <c r="A48" s="16" t="s">
        <v>72</v>
      </c>
      <c r="B48" s="16"/>
      <c r="C48" s="54">
        <v>134.75588300000001</v>
      </c>
      <c r="D48" s="54">
        <v>133.583853</v>
      </c>
    </row>
    <row r="49" spans="1:4">
      <c r="A49" s="16" t="s">
        <v>71</v>
      </c>
      <c r="B49" s="16"/>
      <c r="C49" s="54">
        <v>134.19782900000001</v>
      </c>
      <c r="D49" s="54">
        <v>132.896503</v>
      </c>
    </row>
    <row r="50" spans="1:4">
      <c r="A50" s="16" t="s">
        <v>70</v>
      </c>
      <c r="B50" s="16"/>
      <c r="C50" s="54">
        <v>133.15646899999999</v>
      </c>
      <c r="D50" s="54">
        <v>131.739227</v>
      </c>
    </row>
    <row r="51" spans="1:4">
      <c r="A51" s="16" t="s">
        <v>81</v>
      </c>
      <c r="B51" s="16"/>
      <c r="C51" s="54">
        <v>131.782228</v>
      </c>
      <c r="D51" s="54">
        <v>131.469155</v>
      </c>
    </row>
    <row r="52" spans="1:4">
      <c r="A52" s="16" t="s">
        <v>343</v>
      </c>
      <c r="B52" s="16"/>
      <c r="C52" s="54">
        <v>131.40401499999999</v>
      </c>
      <c r="D52" s="54">
        <v>131.17142100000001</v>
      </c>
    </row>
    <row r="53" spans="1:4">
      <c r="C53" s="9"/>
    </row>
    <row r="54" spans="1:4">
      <c r="C54" s="9"/>
    </row>
    <row r="55" spans="1:4">
      <c r="C55" s="9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A224-7159-49DB-8888-819F52BE9665}">
  <dimension ref="A1:I55"/>
  <sheetViews>
    <sheetView zoomScale="75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0" sqref="K20"/>
    </sheetView>
  </sheetViews>
  <sheetFormatPr defaultColWidth="8.5" defaultRowHeight="14.5"/>
  <cols>
    <col min="1" max="1" width="8.5" style="1"/>
    <col min="2" max="2" width="8.6640625" style="1" bestFit="1" customWidth="1"/>
    <col min="3" max="3" width="11.33203125" style="1" customWidth="1"/>
    <col min="4" max="4" width="11.4140625" style="1" customWidth="1"/>
    <col min="5" max="5" width="8.6640625" style="1" bestFit="1" customWidth="1"/>
    <col min="6" max="16384" width="8.5" style="1"/>
  </cols>
  <sheetData>
    <row r="1" spans="1:9">
      <c r="A1" s="71"/>
      <c r="B1" s="71" t="s">
        <v>438</v>
      </c>
      <c r="C1" s="71" t="s">
        <v>97</v>
      </c>
      <c r="D1" s="71" t="s">
        <v>96</v>
      </c>
      <c r="E1" s="71" t="s">
        <v>207</v>
      </c>
      <c r="I1" s="1" t="s">
        <v>437</v>
      </c>
    </row>
    <row r="2" spans="1:9">
      <c r="A2" s="16" t="s">
        <v>17</v>
      </c>
      <c r="B2" s="54">
        <v>1.34355051</v>
      </c>
      <c r="C2" s="16"/>
      <c r="D2" s="16"/>
      <c r="E2" s="16">
        <v>4</v>
      </c>
      <c r="I2" s="1" t="s">
        <v>432</v>
      </c>
    </row>
    <row r="3" spans="1:9">
      <c r="A3" s="16" t="s">
        <v>18</v>
      </c>
      <c r="B3" s="54">
        <v>1.83653493</v>
      </c>
      <c r="C3" s="16"/>
      <c r="D3" s="16"/>
      <c r="E3" s="16">
        <v>4</v>
      </c>
    </row>
    <row r="4" spans="1:9">
      <c r="A4" s="16" t="s">
        <v>19</v>
      </c>
      <c r="B4" s="54">
        <v>2.1381660299999998</v>
      </c>
      <c r="C4" s="16"/>
      <c r="D4" s="16"/>
      <c r="E4" s="16">
        <v>4</v>
      </c>
    </row>
    <row r="5" spans="1:9">
      <c r="A5" s="16" t="s">
        <v>20</v>
      </c>
      <c r="B5" s="54">
        <v>1.9224336099999999</v>
      </c>
      <c r="C5" s="16"/>
      <c r="D5" s="16"/>
      <c r="E5" s="16">
        <v>4</v>
      </c>
    </row>
    <row r="6" spans="1:9">
      <c r="A6" s="16" t="s">
        <v>21</v>
      </c>
      <c r="B6" s="54">
        <v>2.8865253100000001</v>
      </c>
      <c r="C6" s="16"/>
      <c r="D6" s="16"/>
      <c r="E6" s="16">
        <v>4</v>
      </c>
    </row>
    <row r="7" spans="1:9">
      <c r="A7" s="16" t="s">
        <v>22</v>
      </c>
      <c r="B7" s="54">
        <v>2.9403512300000001</v>
      </c>
      <c r="C7" s="16"/>
      <c r="D7" s="16"/>
      <c r="E7" s="16">
        <v>4</v>
      </c>
    </row>
    <row r="8" spans="1:9">
      <c r="A8" s="16" t="s">
        <v>23</v>
      </c>
      <c r="B8" s="54">
        <v>1.73828738</v>
      </c>
      <c r="C8" s="16"/>
      <c r="D8" s="16"/>
      <c r="E8" s="16">
        <v>4</v>
      </c>
    </row>
    <row r="9" spans="1:9">
      <c r="A9" s="16" t="s">
        <v>24</v>
      </c>
      <c r="B9" s="54">
        <v>1.4523736899999999</v>
      </c>
      <c r="C9" s="16"/>
      <c r="D9" s="16"/>
      <c r="E9" s="16">
        <v>4</v>
      </c>
    </row>
    <row r="10" spans="1:9">
      <c r="A10" s="16" t="s">
        <v>25</v>
      </c>
      <c r="B10" s="54">
        <v>1.1201389900000001</v>
      </c>
      <c r="C10" s="16"/>
      <c r="D10" s="16"/>
      <c r="E10" s="16">
        <v>4</v>
      </c>
    </row>
    <row r="11" spans="1:9">
      <c r="A11" s="16" t="s">
        <v>26</v>
      </c>
      <c r="B11" s="54">
        <v>2.4229239900000001</v>
      </c>
      <c r="C11" s="16"/>
      <c r="D11" s="16"/>
      <c r="E11" s="16">
        <v>4</v>
      </c>
    </row>
    <row r="12" spans="1:9">
      <c r="A12" s="16" t="s">
        <v>27</v>
      </c>
      <c r="B12" s="54">
        <v>3.63878338</v>
      </c>
      <c r="C12" s="16"/>
      <c r="D12" s="16"/>
      <c r="E12" s="16">
        <v>4</v>
      </c>
    </row>
    <row r="13" spans="1:9">
      <c r="A13" s="16" t="s">
        <v>28</v>
      </c>
      <c r="B13" s="54">
        <v>3.6981168499999999</v>
      </c>
      <c r="C13" s="16"/>
      <c r="D13" s="16"/>
      <c r="E13" s="16">
        <v>4</v>
      </c>
    </row>
    <row r="14" spans="1:9">
      <c r="A14" s="16" t="s">
        <v>29</v>
      </c>
      <c r="B14" s="54">
        <v>2.6883532699999999</v>
      </c>
      <c r="C14" s="16"/>
      <c r="D14" s="16"/>
      <c r="E14" s="16">
        <v>4</v>
      </c>
    </row>
    <row r="15" spans="1:9">
      <c r="A15" s="16" t="s">
        <v>30</v>
      </c>
      <c r="B15" s="54">
        <v>2.4818732300000002</v>
      </c>
      <c r="C15" s="16"/>
      <c r="D15" s="16"/>
      <c r="E15" s="16">
        <v>4</v>
      </c>
    </row>
    <row r="16" spans="1:9">
      <c r="A16" s="16" t="s">
        <v>31</v>
      </c>
      <c r="B16" s="54">
        <v>2.9126239799999998</v>
      </c>
      <c r="C16" s="16"/>
      <c r="D16" s="16"/>
      <c r="E16" s="16">
        <v>4</v>
      </c>
    </row>
    <row r="17" spans="1:5">
      <c r="A17" s="16" t="s">
        <v>32</v>
      </c>
      <c r="B17" s="54">
        <v>2.49934331</v>
      </c>
      <c r="C17" s="16"/>
      <c r="D17" s="16"/>
      <c r="E17" s="16">
        <v>4</v>
      </c>
    </row>
    <row r="18" spans="1:5">
      <c r="A18" s="16" t="s">
        <v>33</v>
      </c>
      <c r="B18" s="54">
        <v>3.2791875400000001</v>
      </c>
      <c r="C18" s="16"/>
      <c r="D18" s="16"/>
      <c r="E18" s="16">
        <v>4</v>
      </c>
    </row>
    <row r="19" spans="1:5">
      <c r="A19" s="16" t="s">
        <v>34</v>
      </c>
      <c r="B19" s="54">
        <v>3.6133056099999998</v>
      </c>
      <c r="C19" s="16"/>
      <c r="D19" s="16"/>
      <c r="E19" s="16">
        <v>4</v>
      </c>
    </row>
    <row r="20" spans="1:5">
      <c r="A20" s="16" t="s">
        <v>35</v>
      </c>
      <c r="B20" s="54">
        <v>3.5758105800000002</v>
      </c>
      <c r="C20" s="16"/>
      <c r="D20" s="16"/>
      <c r="E20" s="16">
        <v>4</v>
      </c>
    </row>
    <row r="21" spans="1:5">
      <c r="A21" s="16" t="s">
        <v>36</v>
      </c>
      <c r="B21" s="54">
        <v>3.3222867800000002</v>
      </c>
      <c r="C21" s="16"/>
      <c r="D21" s="16"/>
      <c r="E21" s="16">
        <v>4</v>
      </c>
    </row>
    <row r="22" spans="1:5">
      <c r="A22" s="16" t="s">
        <v>1</v>
      </c>
      <c r="B22" s="54">
        <v>4.2412171699999996</v>
      </c>
      <c r="C22" s="16"/>
      <c r="D22" s="16"/>
      <c r="E22" s="16">
        <v>4</v>
      </c>
    </row>
    <row r="23" spans="1:5">
      <c r="A23" s="16" t="s">
        <v>2</v>
      </c>
      <c r="B23" s="54">
        <v>5.35714179</v>
      </c>
      <c r="C23" s="16"/>
      <c r="D23" s="16"/>
      <c r="E23" s="16">
        <v>4</v>
      </c>
    </row>
    <row r="24" spans="1:5">
      <c r="A24" s="16" t="s">
        <v>3</v>
      </c>
      <c r="B24" s="54">
        <v>5.5189080700000002</v>
      </c>
      <c r="C24" s="16"/>
      <c r="D24" s="16"/>
      <c r="E24" s="16">
        <v>4</v>
      </c>
    </row>
    <row r="25" spans="1:5">
      <c r="A25" s="16" t="s">
        <v>4</v>
      </c>
      <c r="B25" s="54">
        <v>6.2416293500000002</v>
      </c>
      <c r="C25" s="16"/>
      <c r="D25" s="16"/>
      <c r="E25" s="16">
        <v>4</v>
      </c>
    </row>
    <row r="26" spans="1:5">
      <c r="A26" s="16" t="s">
        <v>5</v>
      </c>
      <c r="B26" s="54">
        <v>5.6604048899999997</v>
      </c>
      <c r="C26" s="16"/>
      <c r="D26" s="16"/>
      <c r="E26" s="16">
        <v>4</v>
      </c>
    </row>
    <row r="27" spans="1:5">
      <c r="A27" s="16" t="s">
        <v>6</v>
      </c>
      <c r="B27" s="54">
        <v>4.6883057399999997</v>
      </c>
      <c r="C27" s="16"/>
      <c r="D27" s="16"/>
      <c r="E27" s="16">
        <v>4</v>
      </c>
    </row>
    <row r="28" spans="1:5">
      <c r="A28" s="16" t="s">
        <v>7</v>
      </c>
      <c r="B28" s="54">
        <v>4.9574381000000001</v>
      </c>
      <c r="C28" s="16"/>
      <c r="D28" s="16"/>
      <c r="E28" s="16">
        <v>4</v>
      </c>
    </row>
    <row r="29" spans="1:5">
      <c r="A29" s="16" t="s">
        <v>8</v>
      </c>
      <c r="B29" s="54">
        <v>5.3201881000000002</v>
      </c>
      <c r="C29" s="16"/>
      <c r="D29" s="16"/>
      <c r="E29" s="16">
        <v>4</v>
      </c>
    </row>
    <row r="30" spans="1:5">
      <c r="A30" s="16" t="s">
        <v>9</v>
      </c>
      <c r="B30" s="54">
        <v>5.5090440100000002</v>
      </c>
      <c r="C30" s="16"/>
      <c r="D30" s="16"/>
      <c r="E30" s="16">
        <v>4</v>
      </c>
    </row>
    <row r="31" spans="1:5">
      <c r="A31" s="16" t="s">
        <v>10</v>
      </c>
      <c r="B31" s="54">
        <v>4.91178531</v>
      </c>
      <c r="C31" s="16"/>
      <c r="D31" s="16"/>
      <c r="E31" s="16">
        <v>4</v>
      </c>
    </row>
    <row r="32" spans="1:5">
      <c r="A32" s="16" t="s">
        <v>11</v>
      </c>
      <c r="B32" s="54">
        <v>4.6112107199999999</v>
      </c>
      <c r="C32" s="16"/>
      <c r="D32" s="16"/>
      <c r="E32" s="16">
        <v>4</v>
      </c>
    </row>
    <row r="33" spans="1:5">
      <c r="A33" s="16" t="s">
        <v>12</v>
      </c>
      <c r="B33" s="54">
        <v>4.3307701600000001</v>
      </c>
      <c r="C33" s="16"/>
      <c r="D33" s="16"/>
      <c r="E33" s="16">
        <v>4</v>
      </c>
    </row>
    <row r="34" spans="1:5">
      <c r="A34" s="16" t="s">
        <v>13</v>
      </c>
      <c r="B34" s="54">
        <v>4.0261363299999999</v>
      </c>
      <c r="C34" s="16"/>
      <c r="D34" s="16"/>
      <c r="E34" s="16">
        <v>3</v>
      </c>
    </row>
    <row r="35" spans="1:5">
      <c r="A35" s="16" t="s">
        <v>14</v>
      </c>
      <c r="B35" s="54">
        <v>3.7978358600000002</v>
      </c>
      <c r="C35" s="16"/>
      <c r="D35" s="16"/>
      <c r="E35" s="16">
        <v>3</v>
      </c>
    </row>
    <row r="36" spans="1:5">
      <c r="A36" s="16" t="s">
        <v>15</v>
      </c>
      <c r="B36" s="54">
        <v>3.6742847099999998</v>
      </c>
      <c r="C36" s="16"/>
      <c r="D36" s="16"/>
      <c r="E36" s="16">
        <v>3</v>
      </c>
    </row>
    <row r="37" spans="1:5">
      <c r="A37" s="16" t="s">
        <v>16</v>
      </c>
      <c r="B37" s="54">
        <v>3.6830683400000002</v>
      </c>
      <c r="C37" s="16"/>
      <c r="D37" s="16"/>
      <c r="E37" s="16">
        <v>3</v>
      </c>
    </row>
    <row r="38" spans="1:5">
      <c r="A38" s="16" t="s">
        <v>38</v>
      </c>
      <c r="B38" s="54">
        <v>3.7716024500000001</v>
      </c>
      <c r="C38" s="16"/>
      <c r="D38" s="16"/>
      <c r="E38" s="16">
        <v>3</v>
      </c>
    </row>
    <row r="39" spans="1:5">
      <c r="A39" s="16" t="s">
        <v>55</v>
      </c>
      <c r="B39" s="54">
        <v>3.8155645300000001</v>
      </c>
      <c r="C39" s="170"/>
      <c r="D39" s="16"/>
      <c r="E39" s="16">
        <v>3</v>
      </c>
    </row>
    <row r="40" spans="1:5">
      <c r="A40" s="16" t="s">
        <v>80</v>
      </c>
      <c r="B40" s="54">
        <v>3.7192955599999999</v>
      </c>
      <c r="C40" s="54">
        <v>3.7192955599999999</v>
      </c>
      <c r="D40" s="54">
        <v>3.7192955599999999</v>
      </c>
      <c r="E40" s="16">
        <v>3</v>
      </c>
    </row>
    <row r="41" spans="1:5">
      <c r="A41" s="16" t="s">
        <v>79</v>
      </c>
      <c r="B41" s="16"/>
      <c r="C41" s="54">
        <v>3.5614113600000001</v>
      </c>
      <c r="D41" s="171">
        <v>4.2335222449999996</v>
      </c>
      <c r="E41" s="16">
        <v>3</v>
      </c>
    </row>
    <row r="42" spans="1:5">
      <c r="A42" s="16" t="s">
        <v>78</v>
      </c>
      <c r="B42" s="16"/>
      <c r="C42" s="54">
        <v>3.3950954599999998</v>
      </c>
      <c r="D42" s="171">
        <v>4.1574407799999999</v>
      </c>
      <c r="E42" s="16">
        <v>3</v>
      </c>
    </row>
    <row r="43" spans="1:5">
      <c r="A43" s="16" t="s">
        <v>77</v>
      </c>
      <c r="B43" s="16"/>
      <c r="C43" s="54">
        <v>3.24847003</v>
      </c>
      <c r="D43" s="171">
        <v>3.97868808</v>
      </c>
      <c r="E43" s="16">
        <v>3</v>
      </c>
    </row>
    <row r="44" spans="1:5">
      <c r="A44" s="16" t="s">
        <v>76</v>
      </c>
      <c r="B44" s="16"/>
      <c r="C44" s="54">
        <v>3.0815518800000001</v>
      </c>
      <c r="D44" s="171">
        <v>3.8105779000000002</v>
      </c>
      <c r="E44" s="16">
        <v>3</v>
      </c>
    </row>
    <row r="45" spans="1:5">
      <c r="A45" s="16" t="s">
        <v>75</v>
      </c>
      <c r="B45" s="16"/>
      <c r="C45" s="54">
        <v>2.9220942600000002</v>
      </c>
      <c r="D45" s="171">
        <v>3.6848601599999999</v>
      </c>
      <c r="E45" s="16">
        <v>3</v>
      </c>
    </row>
    <row r="46" spans="1:5">
      <c r="A46" s="16" t="s">
        <v>74</v>
      </c>
      <c r="B46" s="16"/>
      <c r="C46" s="54">
        <v>2.82291545</v>
      </c>
      <c r="D46" s="171">
        <v>3.4382068700000001</v>
      </c>
      <c r="E46" s="16">
        <v>3</v>
      </c>
    </row>
    <row r="47" spans="1:5">
      <c r="A47" s="16" t="s">
        <v>73</v>
      </c>
      <c r="B47" s="16"/>
      <c r="C47" s="54">
        <v>2.7657034199999999</v>
      </c>
      <c r="D47" s="171">
        <v>3.3173537299999998</v>
      </c>
      <c r="E47" s="16">
        <v>3</v>
      </c>
    </row>
    <row r="48" spans="1:5">
      <c r="A48" s="16" t="s">
        <v>72</v>
      </c>
      <c r="B48" s="16"/>
      <c r="C48" s="54">
        <v>2.7633103000000001</v>
      </c>
      <c r="D48" s="171">
        <v>3.18997112</v>
      </c>
      <c r="E48" s="16">
        <v>3</v>
      </c>
    </row>
    <row r="49" spans="1:5">
      <c r="A49" s="16" t="s">
        <v>71</v>
      </c>
      <c r="B49" s="16"/>
      <c r="C49" s="54">
        <v>2.8108169799999998</v>
      </c>
      <c r="D49" s="171">
        <v>3.1228341199999998</v>
      </c>
      <c r="E49" s="16">
        <v>3</v>
      </c>
    </row>
    <row r="50" spans="1:5">
      <c r="A50" s="16" t="s">
        <v>70</v>
      </c>
      <c r="B50" s="16"/>
      <c r="C50" s="54">
        <v>2.8652924199999998</v>
      </c>
      <c r="D50" s="171">
        <v>3.094423645</v>
      </c>
      <c r="E50" s="16">
        <v>3</v>
      </c>
    </row>
    <row r="51" spans="1:5">
      <c r="A51" s="16" t="s">
        <v>81</v>
      </c>
      <c r="B51" s="16"/>
      <c r="C51" s="54">
        <v>2.9144086200000001</v>
      </c>
      <c r="D51" s="171">
        <v>3.000486285</v>
      </c>
      <c r="E51" s="16">
        <v>3</v>
      </c>
    </row>
    <row r="52" spans="1:5">
      <c r="A52" s="16" t="s">
        <v>343</v>
      </c>
      <c r="B52" s="16"/>
      <c r="C52" s="54">
        <v>2.9524327499999998</v>
      </c>
      <c r="D52" s="171">
        <v>2.9808664999999999</v>
      </c>
      <c r="E52" s="16">
        <v>3</v>
      </c>
    </row>
    <row r="53" spans="1:5">
      <c r="C53" s="9"/>
    </row>
    <row r="54" spans="1:5">
      <c r="C54" s="9"/>
    </row>
    <row r="55" spans="1:5">
      <c r="C55" s="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2026.09.15</Publication_x0020_Date>
    <Category xmlns="14b58e6c-1fea-4cc7-8bce-f6000587601e">2</Category>
  </documentManagement>
</p:properties>
</file>

<file path=customXml/itemProps1.xml><?xml version="1.0" encoding="utf-8"?>
<ds:datastoreItem xmlns:ds="http://schemas.openxmlformats.org/officeDocument/2006/customXml" ds:itemID="{B56085CB-E73E-4359-B6D6-50C28DA97F46}"/>
</file>

<file path=customXml/itemProps2.xml><?xml version="1.0" encoding="utf-8"?>
<ds:datastoreItem xmlns:ds="http://schemas.openxmlformats.org/officeDocument/2006/customXml" ds:itemID="{EA946CFD-D33B-4593-9C78-2CA1C26FB409}"/>
</file>

<file path=customXml/itemProps3.xml><?xml version="1.0" encoding="utf-8"?>
<ds:datastoreItem xmlns:ds="http://schemas.openxmlformats.org/officeDocument/2006/customXml" ds:itemID="{90C0140D-420B-44C3-8FD8-1BD6FAEF6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B.1.1</vt:lpstr>
      <vt:lpstr>Figure B.1.2.</vt:lpstr>
      <vt:lpstr>Figure B.1.3.</vt:lpstr>
      <vt:lpstr>Figure 3.B.4</vt:lpstr>
      <vt:lpstr>Figure 3.B.5</vt:lpstr>
      <vt:lpstr>Figure 3.B.6</vt:lpstr>
      <vt:lpstr>Figure 3.B.7</vt:lpstr>
      <vt:lpstr>Figure 3.B.8</vt:lpstr>
      <vt:lpstr>Figure 3.B.9</vt:lpstr>
      <vt:lpstr>Figure 3.B.10</vt:lpstr>
      <vt:lpstr>Figure 3.C.1</vt:lpstr>
      <vt:lpstr>Figure 3.C.2</vt:lpstr>
      <vt:lpstr>Figure 3.C.3</vt:lpstr>
      <vt:lpstr>Figure 3.C.4</vt:lpstr>
      <vt:lpstr>Figure 3.C.5</vt:lpstr>
      <vt:lpstr>Figure 3.C.6</vt:lpstr>
      <vt:lpstr>Figure B.2.1.</vt:lpstr>
      <vt:lpstr>Figure B.2.2.</vt:lpstr>
      <vt:lpstr>Figure B.2.3.</vt:lpstr>
      <vt:lpstr>Figure 3.D.1</vt:lpstr>
      <vt:lpstr>Figure 3.D.2</vt:lpstr>
      <vt:lpstr>Figure 3.D.3</vt:lpstr>
      <vt:lpstr>Figure 3.D.4</vt:lpstr>
      <vt:lpstr>Figure 3.D.5</vt:lpstr>
      <vt:lpstr>Figure 3.D.6</vt:lpstr>
      <vt:lpstr>Figure 3.D.7</vt:lpstr>
      <vt:lpstr>Figure 3.D.8</vt:lpstr>
      <vt:lpstr>Figure B.4.1</vt:lpstr>
      <vt:lpstr>Figure B.4.2</vt:lpstr>
      <vt:lpstr>Figure B.4.3</vt:lpstr>
      <vt:lpstr>Figure B.4.4</vt:lpstr>
      <vt:lpstr>Figure 3.F.1.</vt:lpstr>
      <vt:lpstr>Figure 3.F.2.</vt:lpstr>
      <vt:lpstr>Figure 3.F.3.</vt:lpstr>
      <vt:lpstr>Figure 3.F.4</vt:lpstr>
      <vt:lpstr>Figure 3.F.5</vt:lpstr>
      <vt:lpstr>Figure 3.F.6</vt:lpstr>
      <vt:lpstr>Figure 3.F.7</vt:lpstr>
      <vt:lpstr>Figure 3.F.8</vt:lpstr>
      <vt:lpstr>Figure 3.F.9</vt:lpstr>
      <vt:lpstr>Figure 3.F.10</vt:lpstr>
      <vt:lpstr>Figure 3.F.11</vt:lpstr>
      <vt:lpstr>Figure 3.F.12</vt:lpstr>
      <vt:lpstr>Figure 3.F.13</vt:lpstr>
      <vt:lpstr>Figure 3.F.14</vt:lpstr>
      <vt:lpstr>Figure 3.F.15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(2026 Q3)</dc:title>
  <dc:creator>Anna Aghajanyan</dc:creator>
  <cp:lastModifiedBy>Silvi Stepanyan</cp:lastModifiedBy>
  <dcterms:created xsi:type="dcterms:W3CDTF">2026-05-28T10:14:40Z</dcterms:created>
  <dcterms:modified xsi:type="dcterms:W3CDTF">2026-09-18T14:01:12Z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