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Hraparakum insurance\"/>
    </mc:Choice>
  </mc:AlternateContent>
  <xr:revisionPtr revIDLastSave="0" documentId="13_ncr:1_{6E6F29A6-B5F0-4CF8-9102-29558CA71F2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Ապահովագրավճար" sheetId="1" r:id="rId1"/>
    <sheet name="Հատուցում" sheetId="3" r:id="rId2"/>
    <sheet name="Ապ գումար" sheetId="4" r:id="rId3"/>
    <sheet name="Գործող պայմանագրեր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5" i="4" l="1"/>
  <c r="C4" i="1"/>
  <c r="D4" i="1" s="1"/>
  <c r="E4" i="1" l="1"/>
  <c r="F4" i="1" l="1"/>
  <c r="G4" i="1" l="1"/>
  <c r="H4" i="1" l="1"/>
  <c r="I4" i="1" l="1"/>
  <c r="J4" i="1" l="1"/>
  <c r="K4" i="1" l="1"/>
  <c r="L4" i="1" l="1"/>
  <c r="M4" i="1" l="1"/>
  <c r="N4" i="1" l="1"/>
  <c r="O4" i="1" l="1"/>
  <c r="P4" i="1" l="1"/>
  <c r="Q4" i="1" l="1"/>
  <c r="R4" i="1" l="1"/>
  <c r="S4" i="1" l="1"/>
  <c r="T4" i="1" l="1"/>
  <c r="U4" i="1" l="1"/>
  <c r="V4" i="1" l="1"/>
  <c r="W4" i="1" l="1"/>
  <c r="X4" i="1" l="1"/>
  <c r="Y4" i="1" l="1"/>
  <c r="Z4" i="1" l="1"/>
  <c r="AA4" i="1" l="1"/>
  <c r="AB4" i="1" l="1"/>
  <c r="AC4" i="1" l="1"/>
  <c r="AD4" i="1" l="1"/>
  <c r="AE4" i="1" l="1"/>
  <c r="AF4" i="1" l="1"/>
  <c r="AG4" i="1" l="1"/>
  <c r="AH4" i="1" l="1"/>
  <c r="AI4" i="1" l="1"/>
  <c r="AJ4" i="1" l="1"/>
  <c r="AK4" i="1" l="1"/>
  <c r="AL4" i="1" l="1"/>
  <c r="AM4" i="1" l="1"/>
  <c r="AN4" i="1" l="1"/>
  <c r="AO4" i="1" l="1"/>
  <c r="AP4" i="1" l="1"/>
  <c r="AQ4" i="1" l="1"/>
  <c r="AR4" i="1" l="1"/>
  <c r="AS4" i="1" l="1"/>
  <c r="AT4" i="1" l="1"/>
  <c r="AU4" i="1" l="1"/>
  <c r="AV4" i="1" l="1"/>
  <c r="AW4" i="1" l="1"/>
  <c r="AX4" i="1" l="1"/>
  <c r="AY4" i="1" l="1"/>
  <c r="AZ4" i="1" l="1"/>
  <c r="BA4" i="1" l="1"/>
  <c r="BB4" i="1" l="1"/>
  <c r="BC4" i="1" l="1"/>
  <c r="BD4" i="1" l="1"/>
  <c r="BE4" i="1" l="1"/>
  <c r="BF4" i="1" l="1"/>
  <c r="BG4" i="1" l="1"/>
  <c r="BH4" i="1" l="1"/>
  <c r="BI4" i="1" l="1"/>
</calcChain>
</file>

<file path=xl/sharedStrings.xml><?xml version="1.0" encoding="utf-8"?>
<sst xmlns="http://schemas.openxmlformats.org/spreadsheetml/2006/main" count="89" uniqueCount="27">
  <si>
    <t>հազ․ ՀՀ դրամ</t>
  </si>
  <si>
    <t>հատ</t>
  </si>
  <si>
    <t>* Ապահովագրավճարները ներառում են հավելավճարները և զեղչերը</t>
  </si>
  <si>
    <t xml:space="preserve">ՍՏԱՑՎԱԾ ԱՊԱՀՈՎԱԳՐԱՎՃԱՐՆԵՐ ԸՍՏ ԱՊԱՀՈՎԱԳՐՈՒԹՅԱՆ ԴԱՍԵՐԻ*                                                                     </t>
  </si>
  <si>
    <t>ԿԱՏԱՐՎԱԾ ԱՊԱՀՈՎԱԳՐԱԿԱՆ ՀԱՏՈՒՑՈՒՄՆԵՐ ԸՍՏ ԱՊԱՀՈՎԱԳՐՈՒԹՅԱՆ ԴԱՍԵՐԻ</t>
  </si>
  <si>
    <t>ԳՈՐԾՈՂ ԱՊԱՀՈՎԱԳՐՈՒԹՅԱՆ ՊԱՅՄԱՆԱՆԱԳՐԵՐԻ ՔԱՆԱԿԸ  ԸՍՏ ԱՊԱՀՈՎԱԳՐՈՒԹՅԱՆ ԴԱՍԵՐԻ, ԺԱՄԱՆԱԿԱՇՐՋԱՆԻ ՎԵՐՋ</t>
  </si>
  <si>
    <t>ԳՈՐԾՈՂ ՊԱՅՄԱՆԱԳՐԵՐՈՎ ԱՊԱՀՈՎԱԳՐԱԿԱՆ ԳՈՒՄԱՐՆԵՐԸ  ԸՍՏ ԱՊԱՀՈՎԱԳՐՈՒԹՅԱՆ ԴԱՍԵՐԻ, ԺԱՄԱՆԱԿԱՇՐՋԱՆԻ ՎԵՐՋ</t>
  </si>
  <si>
    <t xml:space="preserve">Ոչ կյանքի ապահովգրություն` այդ թվում </t>
  </si>
  <si>
    <t>Դժբախտ պատահարներից ապահովագրություն</t>
  </si>
  <si>
    <t>Առողջության ապահովագրություն</t>
  </si>
  <si>
    <t>Ցամաքային տրանսպորտի ապահովագրություն</t>
  </si>
  <si>
    <t>Երկաթուղային տրանսպորտի ապահովագրություն</t>
  </si>
  <si>
    <t>Օդանավերի ապահովագրություն</t>
  </si>
  <si>
    <t>Ջրային փոխադրամիջոցների ապահովագրություն</t>
  </si>
  <si>
    <t>Փոխադրվող գույքի (բեռների) ապահովագրություն</t>
  </si>
  <si>
    <t>Հրդեհից և բնական աղետներից ապահովագրություն</t>
  </si>
  <si>
    <t>Գույքին հասցված այլ վնասներից ապահովագրություն</t>
  </si>
  <si>
    <t>Ցամաքային ավտոտրանսպորտային միջոցների օգտագործումից բխող պատասխանատվության կամավոր ապահովագրություն</t>
  </si>
  <si>
    <t>Օդանավերի (նաև բեռնափոխադրող) օգտագործումից բխող պատասխանատվության ապահովագրություն</t>
  </si>
  <si>
    <t>Ջրային փոխադրամիջոցների օգտագործումից բխող պատասխանատվության ապահովագրություն</t>
  </si>
  <si>
    <t>Ընդհանուր պատասխանատվության ապահովագրություն</t>
  </si>
  <si>
    <t>Վարկի ապահովագրություն</t>
  </si>
  <si>
    <t>Երաշխիքի տրամադրում</t>
  </si>
  <si>
    <t>Ֆինանսական վնասների ապահովագրություն</t>
  </si>
  <si>
    <t>Դատական և արտադատական ծախսերի ապահովագրություն</t>
  </si>
  <si>
    <t>Աջակցության ապահովագրություն</t>
  </si>
  <si>
    <t>Ցամաքային ավտոտրանսպորտային միջոցների օգտագործումից բխող պատասխանատվության պարտադիր ապահովագրություն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</si>
</sst>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  <numFmt numFmtId="167" formatCode="_-* #,##0.00_-;\-* #,##0.00_-;_-* &quot;-&quot;??_-;_-@_-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sz val="10"/>
      <name val="Times Armenian"/>
      <family val="1"/>
    </font>
    <font>
      <sz val="9"/>
      <name val="Arial Armenian"/>
      <family val="2"/>
    </font>
    <font>
      <sz val="11"/>
      <color indexed="8"/>
      <name val="Arial AM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Times Armenian"/>
      <family val="1"/>
    </font>
    <font>
      <b/>
      <sz val="11"/>
      <color theme="1"/>
      <name val="Arial Armenian"/>
      <family val="2"/>
    </font>
    <font>
      <sz val="9"/>
      <color theme="1"/>
      <name val="Arial Armenian"/>
      <family val="2"/>
    </font>
    <font>
      <b/>
      <sz val="9"/>
      <color theme="1"/>
      <name val="Arial Armenian"/>
      <family val="2"/>
    </font>
    <font>
      <b/>
      <sz val="9"/>
      <name val="Arial Armenian"/>
      <family val="2"/>
    </font>
    <font>
      <i/>
      <sz val="11"/>
      <name val="Arial Armenian"/>
      <family val="2"/>
    </font>
    <font>
      <i/>
      <sz val="11"/>
      <color theme="1"/>
      <name val="Arial Armenian"/>
      <family val="2"/>
    </font>
    <font>
      <b/>
      <i/>
      <sz val="11"/>
      <color theme="1"/>
      <name val="Arial Armenian"/>
      <family val="2"/>
    </font>
    <font>
      <b/>
      <sz val="11"/>
      <name val="Arial Armenian"/>
      <family val="2"/>
    </font>
    <font>
      <sz val="11"/>
      <name val="Arial Armenian"/>
      <family val="2"/>
    </font>
    <font>
      <b/>
      <sz val="11"/>
      <color theme="1"/>
      <name val="Times Armenian"/>
      <family val="1"/>
    </font>
    <font>
      <sz val="11"/>
      <color theme="1"/>
      <name val="Times Armenian"/>
      <family val="1"/>
    </font>
    <font>
      <b/>
      <i/>
      <sz val="12"/>
      <name val="Times Armenian"/>
      <family val="1"/>
    </font>
    <font>
      <b/>
      <i/>
      <sz val="12"/>
      <color theme="1"/>
      <name val="Calibri"/>
      <family val="2"/>
      <scheme val="minor"/>
    </font>
    <font>
      <b/>
      <i/>
      <sz val="12"/>
      <name val="Arial Armenian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AM"/>
      <family val="2"/>
    </font>
    <font>
      <sz val="11"/>
      <color indexed="20"/>
      <name val="Calibri"/>
      <family val="2"/>
      <charset val="204"/>
    </font>
    <font>
      <sz val="11"/>
      <color indexed="20"/>
      <name val="Arial AM"/>
      <family val="2"/>
    </font>
    <font>
      <b/>
      <sz val="11"/>
      <color indexed="52"/>
      <name val="Calibri"/>
      <family val="2"/>
      <charset val="204"/>
    </font>
    <font>
      <b/>
      <sz val="11"/>
      <color indexed="52"/>
      <name val="Arial AM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Arial AM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Arial AM"/>
      <family val="2"/>
    </font>
    <font>
      <sz val="11"/>
      <color indexed="17"/>
      <name val="Calibri"/>
      <family val="2"/>
      <charset val="204"/>
    </font>
    <font>
      <sz val="11"/>
      <color indexed="17"/>
      <name val="Arial AM"/>
      <family val="2"/>
    </font>
    <font>
      <b/>
      <sz val="15"/>
      <color indexed="56"/>
      <name val="Calibri"/>
      <family val="2"/>
      <charset val="204"/>
    </font>
    <font>
      <b/>
      <sz val="15"/>
      <color indexed="56"/>
      <name val="Arial AM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Arial AM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Arial AM"/>
      <family val="2"/>
    </font>
    <font>
      <sz val="11"/>
      <color indexed="62"/>
      <name val="Calibri"/>
      <family val="2"/>
      <charset val="204"/>
    </font>
    <font>
      <sz val="11"/>
      <color indexed="62"/>
      <name val="Arial AM"/>
      <family val="2"/>
    </font>
    <font>
      <sz val="11"/>
      <color indexed="52"/>
      <name val="Calibri"/>
      <family val="2"/>
      <charset val="204"/>
    </font>
    <font>
      <sz val="11"/>
      <color indexed="52"/>
      <name val="Arial AM"/>
      <family val="2"/>
    </font>
    <font>
      <sz val="11"/>
      <color indexed="60"/>
      <name val="Calibri"/>
      <family val="2"/>
      <charset val="204"/>
    </font>
    <font>
      <sz val="11"/>
      <color indexed="60"/>
      <name val="Arial AM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Arial AM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Arial AM"/>
      <family val="2"/>
    </font>
    <font>
      <sz val="11"/>
      <color indexed="10"/>
      <name val="Calibri"/>
      <family val="2"/>
      <charset val="204"/>
    </font>
    <font>
      <sz val="11"/>
      <color indexed="10"/>
      <name val="Arial AM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GHEA Grapalat"/>
      <family val="3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11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4" borderId="0" applyNumberFormat="0" applyBorder="0" applyAlignment="0" applyProtection="0"/>
    <xf numFmtId="0" fontId="6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25" fillId="5" borderId="0" applyNumberFormat="0" applyBorder="0" applyAlignment="0" applyProtection="0"/>
    <xf numFmtId="0" fontId="6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25" fillId="6" borderId="0" applyNumberFormat="0" applyBorder="0" applyAlignment="0" applyProtection="0"/>
    <xf numFmtId="0" fontId="6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25" fillId="7" borderId="0" applyNumberFormat="0" applyBorder="0" applyAlignment="0" applyProtection="0"/>
    <xf numFmtId="0" fontId="6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25" fillId="8" borderId="0" applyNumberFormat="0" applyBorder="0" applyAlignment="0" applyProtection="0"/>
    <xf numFmtId="0" fontId="6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25" fillId="9" borderId="0" applyNumberFormat="0" applyBorder="0" applyAlignment="0" applyProtection="0"/>
    <xf numFmtId="0" fontId="6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25" fillId="10" borderId="0" applyNumberFormat="0" applyBorder="0" applyAlignment="0" applyProtection="0"/>
    <xf numFmtId="0" fontId="6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25" fillId="11" borderId="0" applyNumberFormat="0" applyBorder="0" applyAlignment="0" applyProtection="0"/>
    <xf numFmtId="0" fontId="6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25" fillId="12" borderId="0" applyNumberFormat="0" applyBorder="0" applyAlignment="0" applyProtection="0"/>
    <xf numFmtId="0" fontId="6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25" fillId="7" borderId="0" applyNumberFormat="0" applyBorder="0" applyAlignment="0" applyProtection="0"/>
    <xf numFmtId="0" fontId="6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25" fillId="10" borderId="0" applyNumberFormat="0" applyBorder="0" applyAlignment="0" applyProtection="0"/>
    <xf numFmtId="0" fontId="6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25" fillId="13" borderId="0" applyNumberFormat="0" applyBorder="0" applyAlignment="0" applyProtection="0"/>
    <xf numFmtId="0" fontId="6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26" fillId="11" borderId="0" applyNumberFormat="0" applyBorder="0" applyAlignment="0" applyProtection="0"/>
    <xf numFmtId="0" fontId="27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26" fillId="15" borderId="0" applyNumberFormat="0" applyBorder="0" applyAlignment="0" applyProtection="0"/>
    <xf numFmtId="0" fontId="27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26" fillId="16" borderId="0" applyNumberFormat="0" applyBorder="0" applyAlignment="0" applyProtection="0"/>
    <xf numFmtId="0" fontId="27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26" fillId="17" borderId="0" applyNumberFormat="0" applyBorder="0" applyAlignment="0" applyProtection="0"/>
    <xf numFmtId="0" fontId="27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26" fillId="18" borderId="0" applyNumberFormat="0" applyBorder="0" applyAlignment="0" applyProtection="0"/>
    <xf numFmtId="0" fontId="27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26" fillId="19" borderId="0" applyNumberFormat="0" applyBorder="0" applyAlignment="0" applyProtection="0"/>
    <xf numFmtId="0" fontId="27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26" fillId="20" borderId="0" applyNumberFormat="0" applyBorder="0" applyAlignment="0" applyProtection="0"/>
    <xf numFmtId="0" fontId="27" fillId="20" borderId="0" applyNumberFormat="0" applyBorder="0" applyAlignment="0" applyProtection="0"/>
    <xf numFmtId="0" fontId="58" fillId="20" borderId="0" applyNumberFormat="0" applyBorder="0" applyAlignment="0" applyProtection="0"/>
    <xf numFmtId="0" fontId="58" fillId="20" borderId="0" applyNumberFormat="0" applyBorder="0" applyAlignment="0" applyProtection="0"/>
    <xf numFmtId="0" fontId="58" fillId="20" borderId="0" applyNumberFormat="0" applyBorder="0" applyAlignment="0" applyProtection="0"/>
    <xf numFmtId="0" fontId="58" fillId="20" borderId="0" applyNumberFormat="0" applyBorder="0" applyAlignment="0" applyProtection="0"/>
    <xf numFmtId="0" fontId="58" fillId="20" borderId="0" applyNumberFormat="0" applyBorder="0" applyAlignment="0" applyProtection="0"/>
    <xf numFmtId="0" fontId="26" fillId="15" borderId="0" applyNumberFormat="0" applyBorder="0" applyAlignment="0" applyProtection="0"/>
    <xf numFmtId="0" fontId="27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26" fillId="16" borderId="0" applyNumberFormat="0" applyBorder="0" applyAlignment="0" applyProtection="0"/>
    <xf numFmtId="0" fontId="27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26" fillId="21" borderId="0" applyNumberFormat="0" applyBorder="0" applyAlignment="0" applyProtection="0"/>
    <xf numFmtId="0" fontId="27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28" fillId="5" borderId="0" applyNumberFormat="0" applyBorder="0" applyAlignment="0" applyProtection="0"/>
    <xf numFmtId="0" fontId="2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30" fillId="22" borderId="3" applyNumberFormat="0" applyAlignment="0" applyProtection="0"/>
    <xf numFmtId="0" fontId="31" fillId="22" borderId="3" applyNumberFormat="0" applyAlignment="0" applyProtection="0"/>
    <xf numFmtId="0" fontId="60" fillId="22" borderId="3" applyNumberFormat="0" applyAlignment="0" applyProtection="0"/>
    <xf numFmtId="0" fontId="60" fillId="22" borderId="3" applyNumberFormat="0" applyAlignment="0" applyProtection="0"/>
    <xf numFmtId="0" fontId="60" fillId="22" borderId="3" applyNumberFormat="0" applyAlignment="0" applyProtection="0"/>
    <xf numFmtId="0" fontId="60" fillId="22" borderId="3" applyNumberFormat="0" applyAlignment="0" applyProtection="0"/>
    <xf numFmtId="0" fontId="60" fillId="22" borderId="3" applyNumberFormat="0" applyAlignment="0" applyProtection="0"/>
    <xf numFmtId="0" fontId="32" fillId="23" borderId="4" applyNumberFormat="0" applyAlignment="0" applyProtection="0"/>
    <xf numFmtId="0" fontId="33" fillId="23" borderId="4" applyNumberFormat="0" applyAlignment="0" applyProtection="0"/>
    <xf numFmtId="0" fontId="61" fillId="23" borderId="4" applyNumberFormat="0" applyAlignment="0" applyProtection="0"/>
    <xf numFmtId="0" fontId="61" fillId="23" borderId="4" applyNumberFormat="0" applyAlignment="0" applyProtection="0"/>
    <xf numFmtId="0" fontId="61" fillId="23" borderId="4" applyNumberFormat="0" applyAlignment="0" applyProtection="0"/>
    <xf numFmtId="0" fontId="61" fillId="23" borderId="4" applyNumberFormat="0" applyAlignment="0" applyProtection="0"/>
    <xf numFmtId="0" fontId="61" fillId="23" borderId="4" applyNumberFormat="0" applyAlignment="0" applyProtection="0"/>
    <xf numFmtId="43" fontId="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7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38" fillId="0" borderId="5" applyNumberFormat="0" applyFill="0" applyAlignment="0" applyProtection="0"/>
    <xf numFmtId="0" fontId="39" fillId="0" borderId="5" applyNumberFormat="0" applyFill="0" applyAlignment="0" applyProtection="0"/>
    <xf numFmtId="0" fontId="64" fillId="0" borderId="5" applyNumberFormat="0" applyFill="0" applyAlignment="0" applyProtection="0"/>
    <xf numFmtId="0" fontId="64" fillId="0" borderId="5" applyNumberFormat="0" applyFill="0" applyAlignment="0" applyProtection="0"/>
    <xf numFmtId="0" fontId="64" fillId="0" borderId="5" applyNumberFormat="0" applyFill="0" applyAlignment="0" applyProtection="0"/>
    <xf numFmtId="0" fontId="64" fillId="0" borderId="5" applyNumberFormat="0" applyFill="0" applyAlignment="0" applyProtection="0"/>
    <xf numFmtId="0" fontId="64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6" applyNumberFormat="0" applyFill="0" applyAlignment="0" applyProtection="0"/>
    <xf numFmtId="0" fontId="65" fillId="0" borderId="6" applyNumberFormat="0" applyFill="0" applyAlignment="0" applyProtection="0"/>
    <xf numFmtId="0" fontId="65" fillId="0" borderId="6" applyNumberFormat="0" applyFill="0" applyAlignment="0" applyProtection="0"/>
    <xf numFmtId="0" fontId="65" fillId="0" borderId="6" applyNumberFormat="0" applyFill="0" applyAlignment="0" applyProtection="0"/>
    <xf numFmtId="0" fontId="65" fillId="0" borderId="6" applyNumberFormat="0" applyFill="0" applyAlignment="0" applyProtection="0"/>
    <xf numFmtId="0" fontId="65" fillId="0" borderId="6" applyNumberFormat="0" applyFill="0" applyAlignment="0" applyProtection="0"/>
    <xf numFmtId="0" fontId="42" fillId="0" borderId="7" applyNumberFormat="0" applyFill="0" applyAlignment="0" applyProtection="0"/>
    <xf numFmtId="0" fontId="43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4" fillId="9" borderId="3" applyNumberFormat="0" applyAlignment="0" applyProtection="0"/>
    <xf numFmtId="0" fontId="45" fillId="9" borderId="3" applyNumberFormat="0" applyAlignment="0" applyProtection="0"/>
    <xf numFmtId="0" fontId="67" fillId="9" borderId="3" applyNumberFormat="0" applyAlignment="0" applyProtection="0"/>
    <xf numFmtId="0" fontId="67" fillId="9" borderId="3" applyNumberFormat="0" applyAlignment="0" applyProtection="0"/>
    <xf numFmtId="0" fontId="67" fillId="9" borderId="3" applyNumberFormat="0" applyAlignment="0" applyProtection="0"/>
    <xf numFmtId="0" fontId="67" fillId="9" borderId="3" applyNumberFormat="0" applyAlignment="0" applyProtection="0"/>
    <xf numFmtId="0" fontId="67" fillId="9" borderId="3" applyNumberFormat="0" applyAlignment="0" applyProtection="0"/>
    <xf numFmtId="0" fontId="46" fillId="0" borderId="8" applyNumberFormat="0" applyFill="0" applyAlignment="0" applyProtection="0"/>
    <xf numFmtId="0" fontId="47" fillId="0" borderId="8" applyNumberFormat="0" applyFill="0" applyAlignment="0" applyProtection="0"/>
    <xf numFmtId="0" fontId="68" fillId="0" borderId="8" applyNumberFormat="0" applyFill="0" applyAlignment="0" applyProtection="0"/>
    <xf numFmtId="0" fontId="68" fillId="0" borderId="8" applyNumberFormat="0" applyFill="0" applyAlignment="0" applyProtection="0"/>
    <xf numFmtId="0" fontId="68" fillId="0" borderId="8" applyNumberFormat="0" applyFill="0" applyAlignment="0" applyProtection="0"/>
    <xf numFmtId="0" fontId="68" fillId="0" borderId="8" applyNumberFormat="0" applyFill="0" applyAlignment="0" applyProtection="0"/>
    <xf numFmtId="0" fontId="68" fillId="0" borderId="8" applyNumberFormat="0" applyFill="0" applyAlignment="0" applyProtection="0"/>
    <xf numFmtId="0" fontId="48" fillId="24" borderId="0" applyNumberFormat="0" applyBorder="0" applyAlignment="0" applyProtection="0"/>
    <xf numFmtId="0" fontId="4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4" fillId="0" borderId="0"/>
    <xf numFmtId="0" fontId="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4" fillId="25" borderId="9" applyNumberFormat="0" applyFont="0" applyAlignment="0" applyProtection="0"/>
    <xf numFmtId="0" fontId="6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0" fillId="22" borderId="10" applyNumberFormat="0" applyAlignment="0" applyProtection="0"/>
    <xf numFmtId="0" fontId="51" fillId="22" borderId="10" applyNumberFormat="0" applyAlignment="0" applyProtection="0"/>
    <xf numFmtId="0" fontId="71" fillId="22" borderId="10" applyNumberFormat="0" applyAlignment="0" applyProtection="0"/>
    <xf numFmtId="0" fontId="71" fillId="22" borderId="10" applyNumberFormat="0" applyAlignment="0" applyProtection="0"/>
    <xf numFmtId="0" fontId="71" fillId="22" borderId="10" applyNumberFormat="0" applyAlignment="0" applyProtection="0"/>
    <xf numFmtId="0" fontId="71" fillId="22" borderId="10" applyNumberFormat="0" applyAlignment="0" applyProtection="0"/>
    <xf numFmtId="0" fontId="71" fillId="22" borderId="10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54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" fontId="10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2" fontId="9" fillId="0" borderId="1" xfId="0" applyNumberFormat="1" applyFont="1" applyFill="1" applyBorder="1" applyAlignment="1">
      <alignment horizontal="left" vertical="center" wrapText="1"/>
    </xf>
    <xf numFmtId="2" fontId="3" fillId="0" borderId="0" xfId="0" applyNumberFormat="1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3" fillId="0" borderId="0" xfId="0" applyNumberFormat="1" applyFont="1" applyAlignment="1">
      <alignment vertical="center" wrapText="1"/>
    </xf>
    <xf numFmtId="2" fontId="14" fillId="0" borderId="1" xfId="0" applyNumberFormat="1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vertical="center"/>
    </xf>
    <xf numFmtId="14" fontId="16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" xfId="1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18" fillId="3" borderId="1" xfId="0" applyNumberFormat="1" applyFont="1" applyFill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164" fontId="18" fillId="2" borderId="1" xfId="2" applyNumberFormat="1" applyFont="1" applyFill="1" applyBorder="1" applyAlignment="1" applyProtection="1">
      <alignment horizontal="right" vertical="center"/>
      <protection locked="0"/>
    </xf>
    <xf numFmtId="164" fontId="18" fillId="0" borderId="1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3" fillId="0" borderId="2" xfId="1" applyNumberFormat="1" applyFont="1" applyBorder="1" applyAlignment="1">
      <alignment vertical="center"/>
    </xf>
    <xf numFmtId="166" fontId="10" fillId="0" borderId="2" xfId="1" applyNumberFormat="1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65" fontId="10" fillId="0" borderId="1" xfId="1" applyNumberFormat="1" applyFont="1" applyFill="1" applyBorder="1" applyAlignment="1">
      <alignment vertical="center"/>
    </xf>
    <xf numFmtId="165" fontId="3" fillId="0" borderId="1" xfId="1" applyNumberFormat="1" applyFont="1" applyFill="1" applyBorder="1" applyAlignment="1">
      <alignment vertical="center"/>
    </xf>
    <xf numFmtId="14" fontId="15" fillId="0" borderId="1" xfId="0" applyNumberFormat="1" applyFont="1" applyFill="1" applyBorder="1" applyAlignment="1">
      <alignment vertical="center"/>
    </xf>
    <xf numFmtId="14" fontId="15" fillId="0" borderId="1" xfId="0" applyNumberFormat="1" applyFont="1" applyFill="1" applyBorder="1" applyAlignment="1">
      <alignment horizontal="right" vertical="center"/>
    </xf>
    <xf numFmtId="166" fontId="10" fillId="0" borderId="1" xfId="1" applyNumberFormat="1" applyFont="1" applyBorder="1" applyAlignment="1">
      <alignment vertical="center"/>
    </xf>
    <xf numFmtId="166" fontId="3" fillId="0" borderId="1" xfId="1" applyNumberFormat="1" applyFont="1" applyBorder="1" applyAlignment="1">
      <alignment vertical="center"/>
    </xf>
    <xf numFmtId="165" fontId="10" fillId="0" borderId="1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165" fontId="17" fillId="0" borderId="1" xfId="1" applyNumberFormat="1" applyFont="1" applyFill="1" applyBorder="1" applyAlignment="1">
      <alignment horizontal="center" vertical="center"/>
    </xf>
    <xf numFmtId="165" fontId="17" fillId="0" borderId="1" xfId="1" applyNumberFormat="1" applyFont="1" applyFill="1" applyBorder="1" applyAlignment="1">
      <alignment horizontal="right" vertical="center"/>
    </xf>
    <xf numFmtId="165" fontId="18" fillId="0" borderId="1" xfId="1" applyNumberFormat="1" applyFont="1" applyFill="1" applyBorder="1" applyAlignment="1" applyProtection="1">
      <alignment horizontal="center" vertical="center"/>
      <protection locked="0"/>
    </xf>
    <xf numFmtId="165" fontId="18" fillId="0" borderId="1" xfId="1" applyNumberFormat="1" applyFont="1" applyFill="1" applyBorder="1" applyAlignment="1" applyProtection="1">
      <alignment horizontal="right" vertical="center"/>
      <protection locked="0"/>
    </xf>
    <xf numFmtId="3" fontId="13" fillId="0" borderId="1" xfId="0" applyNumberFormat="1" applyFon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1" fillId="0" borderId="1" xfId="1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</xf>
    <xf numFmtId="166" fontId="0" fillId="0" borderId="1" xfId="1" applyNumberFormat="1" applyFont="1" applyFill="1" applyBorder="1" applyAlignment="1">
      <alignment vertical="center"/>
    </xf>
    <xf numFmtId="166" fontId="5" fillId="0" borderId="1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14" fontId="8" fillId="0" borderId="1" xfId="0" applyNumberFormat="1" applyFont="1" applyFill="1" applyBorder="1" applyAlignment="1">
      <alignment vertical="center"/>
    </xf>
    <xf numFmtId="14" fontId="8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3" fontId="5" fillId="3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66" fontId="19" fillId="0" borderId="1" xfId="1" applyNumberFormat="1" applyFont="1" applyBorder="1" applyAlignment="1">
      <alignment horizontal="center"/>
    </xf>
    <xf numFmtId="166" fontId="20" fillId="0" borderId="1" xfId="1" applyNumberFormat="1" applyFont="1" applyBorder="1" applyAlignment="1">
      <alignment horizontal="center"/>
    </xf>
    <xf numFmtId="166" fontId="0" fillId="0" borderId="1" xfId="1" applyNumberFormat="1" applyFont="1" applyBorder="1" applyAlignment="1">
      <alignment vertical="center"/>
    </xf>
    <xf numFmtId="166" fontId="3" fillId="0" borderId="0" xfId="1" applyNumberFormat="1" applyFont="1" applyFill="1" applyAlignment="1">
      <alignment vertical="center"/>
    </xf>
    <xf numFmtId="14" fontId="10" fillId="0" borderId="1" xfId="0" applyNumberFormat="1" applyFont="1" applyBorder="1" applyAlignment="1">
      <alignment vertical="center"/>
    </xf>
    <xf numFmtId="3" fontId="21" fillId="0" borderId="1" xfId="1" applyNumberFormat="1" applyFont="1" applyFill="1" applyBorder="1" applyAlignment="1" applyProtection="1">
      <alignment horizontal="right" vertical="center"/>
    </xf>
    <xf numFmtId="166" fontId="22" fillId="0" borderId="1" xfId="1" applyNumberFormat="1" applyFont="1" applyFill="1" applyBorder="1" applyAlignment="1">
      <alignment vertical="center"/>
    </xf>
    <xf numFmtId="3" fontId="23" fillId="0" borderId="1" xfId="0" applyNumberFormat="1" applyFont="1" applyFill="1" applyBorder="1" applyAlignment="1">
      <alignment horizontal="right" vertical="center"/>
    </xf>
    <xf numFmtId="166" fontId="22" fillId="0" borderId="1" xfId="1" applyNumberFormat="1" applyFont="1" applyBorder="1" applyAlignment="1">
      <alignment vertical="center"/>
    </xf>
    <xf numFmtId="166" fontId="10" fillId="0" borderId="1" xfId="1" applyNumberFormat="1" applyFont="1" applyFill="1" applyBorder="1" applyAlignment="1">
      <alignment vertical="center"/>
    </xf>
    <xf numFmtId="166" fontId="3" fillId="0" borderId="1" xfId="1" applyNumberFormat="1" applyFont="1" applyFill="1" applyBorder="1" applyAlignment="1">
      <alignment vertical="center"/>
    </xf>
    <xf numFmtId="166" fontId="0" fillId="0" borderId="0" xfId="1" applyNumberFormat="1" applyFont="1" applyAlignment="1">
      <alignment vertical="center"/>
    </xf>
    <xf numFmtId="43" fontId="3" fillId="0" borderId="0" xfId="1" applyFont="1" applyAlignment="1">
      <alignment vertical="center"/>
    </xf>
    <xf numFmtId="166" fontId="3" fillId="0" borderId="0" xfId="1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4" fontId="10" fillId="0" borderId="1" xfId="0" applyNumberFormat="1" applyFont="1" applyFill="1" applyBorder="1" applyAlignment="1">
      <alignment vertical="center"/>
    </xf>
    <xf numFmtId="166" fontId="2" fillId="0" borderId="2" xfId="1" applyNumberFormat="1" applyFont="1" applyBorder="1" applyAlignment="1">
      <alignment vertical="center"/>
    </xf>
    <xf numFmtId="166" fontId="0" fillId="0" borderId="2" xfId="1" applyNumberFormat="1" applyFont="1" applyBorder="1" applyAlignment="1">
      <alignment vertical="center"/>
    </xf>
    <xf numFmtId="14" fontId="74" fillId="0" borderId="1" xfId="0" applyNumberFormat="1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75" fillId="0" borderId="0" xfId="0" applyFont="1" applyAlignment="1">
      <alignment vertical="center"/>
    </xf>
    <xf numFmtId="166" fontId="3" fillId="0" borderId="0" xfId="0" applyNumberFormat="1" applyFont="1" applyAlignment="1">
      <alignment vertical="center"/>
    </xf>
    <xf numFmtId="14" fontId="10" fillId="0" borderId="1" xfId="1" applyNumberFormat="1" applyFon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43" fontId="2" fillId="0" borderId="1" xfId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6" fontId="3" fillId="0" borderId="0" xfId="0" applyNumberFormat="1" applyFont="1" applyFill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" fontId="2" fillId="0" borderId="1" xfId="0" applyNumberFormat="1" applyFont="1" applyBorder="1" applyAlignment="1">
      <alignment vertical="center"/>
    </xf>
  </cellXfs>
  <cellStyles count="811">
    <cellStyle name="?_x001d_?'&amp;Oy—&amp;Hy_x000b__x0008_?_x0005_v_x0006__x000f__x0001__x0001_" xfId="4" xr:uid="{383B47E9-CFD7-400F-8EEB-D15F8322C61D}"/>
    <cellStyle name="?_x001d_?'&amp;Oy—&amp;Hy_x000b__x0008_?_x0005_v_x0006__x000f__x0001__x0001_ 10" xfId="5" xr:uid="{7953E6C8-7AA3-4247-AEA6-C0357675B771}"/>
    <cellStyle name="?_x001d_?'&amp;Oy—&amp;Hy_x000b__x0008_?_x0005_v_x0006__x000f__x0001__x0001_ 10 17" xfId="6" xr:uid="{610DBB10-1CF5-4F0B-8A95-DEE2974B70A2}"/>
    <cellStyle name="?_x001d_?'&amp;Oy—&amp;Hy_x000b__x0008_?_x0005_v_x0006__x000f__x0001__x0001_ 100" xfId="7" xr:uid="{2C037DAB-618A-4ED4-B171-31482FC25816}"/>
    <cellStyle name="?_x001d_?'&amp;Oy—&amp;Hy_x000b__x0008_?_x0005_v_x0006__x000f__x0001__x0001_ 101" xfId="8" xr:uid="{C322F3C4-4FF9-4AA8-A122-2DF5947337B8}"/>
    <cellStyle name="?_x001d_?'&amp;Oy—&amp;Hy_x000b__x0008_?_x0005_v_x0006__x000f__x0001__x0001_ 102" xfId="9" xr:uid="{18F0C0DB-349A-453D-B8C2-74C64ECCF639}"/>
    <cellStyle name="?_x001d_?'&amp;Oy—&amp;Hy_x000b__x0008_?_x0005_v_x0006__x000f__x0001__x0001_ 103" xfId="10" xr:uid="{491E8B98-B348-4E2B-95C1-E91E592257CD}"/>
    <cellStyle name="?_x001d_?'&amp;Oy—&amp;Hy_x000b__x0008_?_x0005_v_x0006__x000f__x0001__x0001_ 104" xfId="11" xr:uid="{03C67722-1F28-4179-967C-19DADC75279F}"/>
    <cellStyle name="?_x001d_?'&amp;Oy—&amp;Hy_x000b__x0008_?_x0005_v_x0006__x000f__x0001__x0001_ 105" xfId="12" xr:uid="{5BBAE8C8-5E96-4C79-A3E6-86881DF2857A}"/>
    <cellStyle name="?_x001d_?'&amp;Oy—&amp;Hy_x000b__x0008_?_x0005_v_x0006__x000f__x0001__x0001_ 106" xfId="13" xr:uid="{F63411EB-57C9-4CC7-964A-E3838707BBF5}"/>
    <cellStyle name="?_x001d_?'&amp;Oy—&amp;Hy_x000b__x0008_?_x0005_v_x0006__x000f__x0001__x0001_ 107" xfId="14" xr:uid="{FC5DE8DB-B690-47C4-AC6D-2F1A539FA831}"/>
    <cellStyle name="?_x001d_?'&amp;Oy—&amp;Hy_x000b__x0008_?_x0005_v_x0006__x000f__x0001__x0001_ 108" xfId="15" xr:uid="{5FACA78B-6D46-44A2-9362-FFB2A9BBCE52}"/>
    <cellStyle name="?_x001d_?'&amp;Oy—&amp;Hy_x000b__x0008_?_x0005_v_x0006__x000f__x0001__x0001_ 109" xfId="16" xr:uid="{2FD06BC5-83D4-47D7-9F4A-F180E42E9EE3}"/>
    <cellStyle name="?_x001d_?'&amp;Oy—&amp;Hy_x000b__x0008_?_x0005_v_x0006__x000f__x0001__x0001_ 11" xfId="17" xr:uid="{15EE2CD7-BF21-43FD-950A-E84843D1A849}"/>
    <cellStyle name="?_x001d_?'&amp;Oy—&amp;Hy_x000b__x0008_?_x0005_v_x0006__x000f__x0001__x0001_ 110" xfId="18" xr:uid="{99E6717B-08B7-404B-928D-7F789461B29B}"/>
    <cellStyle name="?_x001d_?'&amp;Oy—&amp;Hy_x000b__x0008_?_x0005_v_x0006__x000f__x0001__x0001_ 111" xfId="19" xr:uid="{95863A67-F3FF-444F-8A1A-F8B746154B56}"/>
    <cellStyle name="?_x001d_?'&amp;Oy—&amp;Hy_x000b__x0008_?_x0005_v_x0006__x000f__x0001__x0001_ 112" xfId="20" xr:uid="{36D2F96E-2D6F-4F6F-BAE9-CD7DF6205AE5}"/>
    <cellStyle name="?_x001d_?'&amp;Oy—&amp;Hy_x000b__x0008_?_x0005_v_x0006__x000f__x0001__x0001_ 113" xfId="21" xr:uid="{46BCF815-1AF0-4EB7-9694-9D51EEB7893E}"/>
    <cellStyle name="?_x001d_?'&amp;Oy—&amp;Hy_x000b__x0008_?_x0005_v_x0006__x000f__x0001__x0001_ 114" xfId="22" xr:uid="{31DA41AD-3F5A-4F31-A5AC-C8CC239CEC22}"/>
    <cellStyle name="?_x001d_?'&amp;Oy—&amp;Hy_x000b__x0008_?_x0005_v_x0006__x000f__x0001__x0001_ 115" xfId="23" xr:uid="{CB23F014-4FC1-49E1-9CAE-2B21446AC737}"/>
    <cellStyle name="?_x001d_?'&amp;Oy—&amp;Hy_x000b__x0008_?_x0005_v_x0006__x000f__x0001__x0001_ 116" xfId="24" xr:uid="{15DEBC6E-DA80-4737-BF77-9D808EE9456C}"/>
    <cellStyle name="?_x001d_?'&amp;Oy—&amp;Hy_x000b__x0008_?_x0005_v_x0006__x000f__x0001__x0001_ 117" xfId="25" xr:uid="{E6F843F1-7D99-47BB-93CE-3DB711429E9E}"/>
    <cellStyle name="?_x001d_?'&amp;Oy—&amp;Hy_x000b__x0008_?_x0005_v_x0006__x000f__x0001__x0001_ 118" xfId="26" xr:uid="{794D3046-7B83-41CC-906B-C84E08B37A18}"/>
    <cellStyle name="?_x001d_?'&amp;Oy—&amp;Hy_x000b__x0008_?_x0005_v_x0006__x000f__x0001__x0001_ 119" xfId="27" xr:uid="{676BD3D9-9CBD-4B7E-9234-D7152D406974}"/>
    <cellStyle name="?_x001d_?'&amp;Oy—&amp;Hy_x000b__x0008_?_x0005_v_x0006__x000f__x0001__x0001_ 12" xfId="28" xr:uid="{73E1ADAA-8D77-4ED8-8D49-451BB4942232}"/>
    <cellStyle name="?_x001d_?'&amp;Oy—&amp;Hy_x000b__x0008_?_x0005_v_x0006__x000f__x0001__x0001_ 120" xfId="29" xr:uid="{B06E04FC-F7D1-4FB3-9120-79244A5625B6}"/>
    <cellStyle name="?_x001d_?'&amp;Oy—&amp;Hy_x000b__x0008_?_x0005_v_x0006__x000f__x0001__x0001_ 121" xfId="30" xr:uid="{2C0DB5BF-16F7-44D5-8E61-AEFAA8208B17}"/>
    <cellStyle name="?_x001d_?'&amp;Oy—&amp;Hy_x000b__x0008_?_x0005_v_x0006__x000f__x0001__x0001_ 122" xfId="31" xr:uid="{DD5A6CC5-8340-4C14-935D-434C5A78D481}"/>
    <cellStyle name="?_x001d_?'&amp;Oy—&amp;Hy_x000b__x0008_?_x0005_v_x0006__x000f__x0001__x0001_ 123" xfId="32" xr:uid="{22145C1A-B191-45D0-A842-070B5EAD0503}"/>
    <cellStyle name="?_x001d_?'&amp;Oy—&amp;Hy_x000b__x0008_?_x0005_v_x0006__x000f__x0001__x0001_ 124" xfId="33" xr:uid="{F64587F2-3932-48D4-9151-3F13225EA2D9}"/>
    <cellStyle name="?_x001d_?'&amp;Oy—&amp;Hy_x000b__x0008_?_x0005_v_x0006__x000f__x0001__x0001_ 125" xfId="34" xr:uid="{0B97AA83-6FCA-4889-89C7-A91D76ABB1DA}"/>
    <cellStyle name="?_x001d_?'&amp;Oy—&amp;Hy_x000b__x0008_?_x0005_v_x0006__x000f__x0001__x0001_ 126" xfId="35" xr:uid="{9E7E6622-34F6-4769-B362-9C7AC247AAF4}"/>
    <cellStyle name="?_x001d_?'&amp;Oy—&amp;Hy_x000b__x0008_?_x0005_v_x0006__x000f__x0001__x0001_ 127" xfId="36" xr:uid="{CACB0A31-4B64-439A-897B-FB48ED2A59C2}"/>
    <cellStyle name="?_x001d_?'&amp;Oy—&amp;Hy_x000b__x0008_?_x0005_v_x0006__x000f__x0001__x0001_ 128" xfId="37" xr:uid="{61CBE8C5-3021-4EB8-87E1-1DC867C27A28}"/>
    <cellStyle name="?_x001d_?'&amp;Oy—&amp;Hy_x000b__x0008_?_x0005_v_x0006__x000f__x0001__x0001_ 129" xfId="38" xr:uid="{BA413827-5381-44B8-B1D8-0A614C1CE0B5}"/>
    <cellStyle name="?_x001d_?'&amp;Oy—&amp;Hy_x000b__x0008_?_x0005_v_x0006__x000f__x0001__x0001_ 13" xfId="39" xr:uid="{8592496C-4A17-47B8-A4EE-931D40105E9E}"/>
    <cellStyle name="?_x001d_?'&amp;Oy—&amp;Hy_x000b__x0008_?_x0005_v_x0006__x000f__x0001__x0001_ 130" xfId="40" xr:uid="{16C1C0B7-FA83-4287-9C70-0D195868FEC3}"/>
    <cellStyle name="?_x001d_?'&amp;Oy—&amp;Hy_x000b__x0008_?_x0005_v_x0006__x000f__x0001__x0001_ 131" xfId="41" xr:uid="{83C7C908-28C4-4A7F-A70B-10B281F1AB83}"/>
    <cellStyle name="?_x001d_?'&amp;Oy—&amp;Hy_x000b__x0008_?_x0005_v_x0006__x000f__x0001__x0001_ 132" xfId="42" xr:uid="{4B62E05B-1114-4341-ABD0-65FAE8B70103}"/>
    <cellStyle name="?_x001d_?'&amp;Oy—&amp;Hy_x000b__x0008_?_x0005_v_x0006__x000f__x0001__x0001_ 133" xfId="43" xr:uid="{ADF27CA2-38A9-414B-8602-CA772FAD0BC0}"/>
    <cellStyle name="?_x001d_?'&amp;Oy—&amp;Hy_x000b__x0008_?_x0005_v_x0006__x000f__x0001__x0001_ 134" xfId="44" xr:uid="{E17600E3-3D5B-442A-8BAA-EF30B800A2F0}"/>
    <cellStyle name="?_x001d_?'&amp;Oy—&amp;Hy_x000b__x0008_?_x0005_v_x0006__x000f__x0001__x0001_ 135" xfId="45" xr:uid="{0A7E5D8A-9432-462D-8A67-881E7D17EE4A}"/>
    <cellStyle name="?_x001d_?'&amp;Oy—&amp;Hy_x000b__x0008_?_x0005_v_x0006__x000f__x0001__x0001_ 136" xfId="46" xr:uid="{84939737-7845-4B81-8727-FB61FDEAB1E3}"/>
    <cellStyle name="?_x001d_?'&amp;Oy—&amp;Hy_x000b__x0008_?_x0005_v_x0006__x000f__x0001__x0001_ 137" xfId="47" xr:uid="{A14BB0E4-1B75-4C40-BAE5-E200007B60EE}"/>
    <cellStyle name="?_x001d_?'&amp;Oy—&amp;Hy_x000b__x0008_?_x0005_v_x0006__x000f__x0001__x0001_ 138" xfId="48" xr:uid="{393A1AE5-E8BC-4C19-A16C-A782019DA293}"/>
    <cellStyle name="?_x001d_?'&amp;Oy—&amp;Hy_x000b__x0008_?_x0005_v_x0006__x000f__x0001__x0001_ 139" xfId="49" xr:uid="{FA9CEC69-87BC-4064-BC7F-3FA38D32F61B}"/>
    <cellStyle name="?_x001d_?'&amp;Oy—&amp;Hy_x000b__x0008_?_x0005_v_x0006__x000f__x0001__x0001_ 14" xfId="50" xr:uid="{F55C4DFF-4078-4F84-B630-8D2EDA9AA50A}"/>
    <cellStyle name="?_x001d_?'&amp;Oy—&amp;Hy_x000b__x0008_?_x0005_v_x0006__x000f__x0001__x0001_ 140" xfId="51" xr:uid="{360F4F07-2BD9-4AEE-A4D9-325608C161B4}"/>
    <cellStyle name="?_x001d_?'&amp;Oy—&amp;Hy_x000b__x0008_?_x0005_v_x0006__x000f__x0001__x0001_ 141" xfId="52" xr:uid="{DAFD8A1A-B97E-44DF-B5EE-70EABA2639CA}"/>
    <cellStyle name="?_x001d_?'&amp;Oy—&amp;Hy_x000b__x0008_?_x0005_v_x0006__x000f__x0001__x0001_ 142" xfId="53" xr:uid="{8CFA2E9F-DFA9-471A-A413-C72484CE2851}"/>
    <cellStyle name="?_x001d_?'&amp;Oy—&amp;Hy_x000b__x0008_?_x0005_v_x0006__x000f__x0001__x0001_ 143" xfId="54" xr:uid="{A93CA773-94AD-4978-9125-BBAC769961B4}"/>
    <cellStyle name="?_x001d_?'&amp;Oy—&amp;Hy_x000b__x0008_?_x0005_v_x0006__x000f__x0001__x0001_ 144" xfId="55" xr:uid="{CDE16FFB-C591-482F-87D6-ED81B4F5D282}"/>
    <cellStyle name="?_x001d_?'&amp;Oy—&amp;Hy_x000b__x0008_?_x0005_v_x0006__x000f__x0001__x0001_ 145" xfId="56" xr:uid="{0E0BFABD-695B-41B5-8FBD-7BDFEF9DB6BB}"/>
    <cellStyle name="?_x001d_?'&amp;Oy—&amp;Hy_x000b__x0008_?_x0005_v_x0006__x000f__x0001__x0001_ 146" xfId="57" xr:uid="{6D655B7F-1B5D-4839-BFAE-E443D455D326}"/>
    <cellStyle name="?_x001d_?'&amp;Oy—&amp;Hy_x000b__x0008_?_x0005_v_x0006__x000f__x0001__x0001_ 147" xfId="58" xr:uid="{E40B8B44-6CA9-4FD6-8D42-BF8F0B335749}"/>
    <cellStyle name="?_x001d_?'&amp;Oy—&amp;Hy_x000b__x0008_?_x0005_v_x0006__x000f__x0001__x0001_ 148" xfId="59" xr:uid="{C456DBA1-7D40-4A34-8089-7B7F1B78D5FA}"/>
    <cellStyle name="?_x001d_?'&amp;Oy—&amp;Hy_x000b__x0008_?_x0005_v_x0006__x000f__x0001__x0001_ 149" xfId="60" xr:uid="{3372F3F3-67C7-49F2-A465-AA60B7A09FA6}"/>
    <cellStyle name="?_x001d_?'&amp;Oy—&amp;Hy_x000b__x0008_?_x0005_v_x0006__x000f__x0001__x0001_ 15" xfId="61" xr:uid="{58950137-EF91-4046-BF87-188A0C8B7E8B}"/>
    <cellStyle name="?_x001d_?'&amp;Oy—&amp;Hy_x000b__x0008_?_x0005_v_x0006__x000f__x0001__x0001_ 150" xfId="62" xr:uid="{F76E9323-B37E-42FC-A43D-66BB0EEA9829}"/>
    <cellStyle name="?_x001d_?'&amp;Oy—&amp;Hy_x000b__x0008_?_x0005_v_x0006__x000f__x0001__x0001_ 151" xfId="63" xr:uid="{2DB19B4D-4FEB-43B3-814B-F01EEB768B4A}"/>
    <cellStyle name="?_x001d_?'&amp;Oy—&amp;Hy_x000b__x0008_?_x0005_v_x0006__x000f__x0001__x0001_ 152" xfId="64" xr:uid="{676E7572-0086-436B-A5EA-025BC1C3451A}"/>
    <cellStyle name="?_x001d_?'&amp;Oy—&amp;Hy_x000b__x0008_?_x0005_v_x0006__x000f__x0001__x0001_ 153" xfId="65" xr:uid="{E3FDFF54-AB1C-4FBA-9BFA-63CFDB703BB0}"/>
    <cellStyle name="?_x001d_?'&amp;Oy—&amp;Hy_x000b__x0008_?_x0005_v_x0006__x000f__x0001__x0001_ 154" xfId="66" xr:uid="{FD3B1CC2-7223-43C8-B8CA-781E06DBB742}"/>
    <cellStyle name="?_x001d_?'&amp;Oy—&amp;Hy_x000b__x0008_?_x0005_v_x0006__x000f__x0001__x0001_ 155" xfId="67" xr:uid="{583E6DE2-7FA8-4B5C-A12E-719E7AB07F60}"/>
    <cellStyle name="?_x001d_?'&amp;Oy—&amp;Hy_x000b__x0008_?_x0005_v_x0006__x000f__x0001__x0001_ 156" xfId="68" xr:uid="{1593ED4C-79EF-4084-BD06-1411AB515D79}"/>
    <cellStyle name="?_x001d_?'&amp;Oy—&amp;Hy_x000b__x0008_?_x0005_v_x0006__x000f__x0001__x0001_ 157" xfId="69" xr:uid="{16F0076B-6CF8-4E18-A576-211A5AE736F9}"/>
    <cellStyle name="?_x001d_?'&amp;Oy—&amp;Hy_x000b__x0008_?_x0005_v_x0006__x000f__x0001__x0001_ 158" xfId="70" xr:uid="{69970255-8591-4559-8B95-AB8F669A7DD5}"/>
    <cellStyle name="?_x001d_?'&amp;Oy—&amp;Hy_x000b__x0008_?_x0005_v_x0006__x000f__x0001__x0001_ 159" xfId="71" xr:uid="{894E5E3B-2D92-4CDC-9968-9A802388E916}"/>
    <cellStyle name="?_x001d_?'&amp;Oy—&amp;Hy_x000b__x0008_?_x0005_v_x0006__x000f__x0001__x0001_ 16" xfId="72" xr:uid="{DF506FC1-B5A2-4B8A-AD96-1C9AD538B269}"/>
    <cellStyle name="?_x001d_?'&amp;Oy—&amp;Hy_x000b__x0008_?_x0005_v_x0006__x000f__x0001__x0001_ 160" xfId="73" xr:uid="{1CB39B91-51CE-4681-AA91-A604545F905A}"/>
    <cellStyle name="?_x001d_?'&amp;Oy—&amp;Hy_x000b__x0008_?_x0005_v_x0006__x000f__x0001__x0001_ 161" xfId="74" xr:uid="{90ED5008-16F2-4817-9E78-ACCDD347B8DB}"/>
    <cellStyle name="?_x001d_?'&amp;Oy—&amp;Hy_x000b__x0008_?_x0005_v_x0006__x000f__x0001__x0001_ 162" xfId="75" xr:uid="{9AD6AB1C-4AC0-4F62-835F-7AED70DAB3DE}"/>
    <cellStyle name="?_x001d_?'&amp;Oy—&amp;Hy_x000b__x0008_?_x0005_v_x0006__x000f__x0001__x0001_ 163" xfId="76" xr:uid="{A185CE1B-579D-40AF-B3FD-E19B583E4ECA}"/>
    <cellStyle name="?_x001d_?'&amp;Oy—&amp;Hy_x000b__x0008_?_x0005_v_x0006__x000f__x0001__x0001_ 164" xfId="77" xr:uid="{6621B82C-3132-4DFE-B7D6-4EAED6A37C67}"/>
    <cellStyle name="?_x001d_?'&amp;Oy—&amp;Hy_x000b__x0008_?_x0005_v_x0006__x000f__x0001__x0001_ 165" xfId="78" xr:uid="{348C068F-587D-4F1D-BC4A-24CC968E4456}"/>
    <cellStyle name="?_x001d_?'&amp;Oy—&amp;Hy_x000b__x0008_?_x0005_v_x0006__x000f__x0001__x0001_ 166" xfId="79" xr:uid="{C404351F-0C22-4AEA-AD09-7D7A57ADFEFC}"/>
    <cellStyle name="?_x001d_?'&amp;Oy—&amp;Hy_x000b__x0008_?_x0005_v_x0006__x000f__x0001__x0001_ 167" xfId="80" xr:uid="{ECFDF34B-3057-4EB8-8091-904C6D1E0AE9}"/>
    <cellStyle name="?_x001d_?'&amp;Oy—&amp;Hy_x000b__x0008_?_x0005_v_x0006__x000f__x0001__x0001_ 168" xfId="81" xr:uid="{E8573E28-D867-4024-9336-150BC570044C}"/>
    <cellStyle name="?_x001d_?'&amp;Oy—&amp;Hy_x000b__x0008_?_x0005_v_x0006__x000f__x0001__x0001_ 169" xfId="82" xr:uid="{C5EF2A8C-9808-468B-BA45-2D0C072F5863}"/>
    <cellStyle name="?_x001d_?'&amp;Oy—&amp;Hy_x000b__x0008_?_x0005_v_x0006__x000f__x0001__x0001_ 17" xfId="83" xr:uid="{82A5C669-2E57-4A8B-A8CC-B907A694BDEB}"/>
    <cellStyle name="?_x001d_?'&amp;Oy—&amp;Hy_x000b__x0008_?_x0005_v_x0006__x000f__x0001__x0001_ 170" xfId="84" xr:uid="{AC8454BA-4EE9-470C-97CF-D0628D4B0BE3}"/>
    <cellStyle name="?_x001d_?'&amp;Oy—&amp;Hy_x000b__x0008_?_x0005_v_x0006__x000f__x0001__x0001_ 171" xfId="85" xr:uid="{6EAEB42C-6553-4908-A614-0F377E9E62C9}"/>
    <cellStyle name="?_x001d_?'&amp;Oy—&amp;Hy_x000b__x0008_?_x0005_v_x0006__x000f__x0001__x0001_ 172" xfId="86" xr:uid="{A47405FE-3A20-410C-B840-2E32BFE1F3B6}"/>
    <cellStyle name="?_x001d_?'&amp;Oy—&amp;Hy_x000b__x0008_?_x0005_v_x0006__x000f__x0001__x0001_ 173" xfId="87" xr:uid="{4ED97774-4710-406A-823C-9B85B49432C0}"/>
    <cellStyle name="?_x001d_?'&amp;Oy—&amp;Hy_x000b__x0008_?_x0005_v_x0006__x000f__x0001__x0001_ 174" xfId="88" xr:uid="{29C65EEE-F4A4-40EA-9EEE-35D39F8B2BB2}"/>
    <cellStyle name="?_x001d_?'&amp;Oy—&amp;Hy_x000b__x0008_?_x0005_v_x0006__x000f__x0001__x0001_ 175" xfId="89" xr:uid="{30D745B0-5693-4D77-925F-47D6CE02D393}"/>
    <cellStyle name="?_x001d_?'&amp;Oy—&amp;Hy_x000b__x0008_?_x0005_v_x0006__x000f__x0001__x0001_ 176" xfId="90" xr:uid="{C7F6E836-AE2E-4CE1-AC04-227900C1412D}"/>
    <cellStyle name="?_x001d_?'&amp;Oy—&amp;Hy_x000b__x0008_?_x0005_v_x0006__x000f__x0001__x0001_ 177" xfId="91" xr:uid="{B25ABF39-94FF-41B2-AD66-FE702CD51646}"/>
    <cellStyle name="?_x001d_?'&amp;Oy—&amp;Hy_x000b__x0008_?_x0005_v_x0006__x000f__x0001__x0001_ 178" xfId="92" xr:uid="{C22FD62C-DFF3-43A8-A5AE-107A20746512}"/>
    <cellStyle name="?_x001d_?'&amp;Oy—&amp;Hy_x000b__x0008_?_x0005_v_x0006__x000f__x0001__x0001_ 179" xfId="93" xr:uid="{98D07639-FE44-4301-94BB-2C3AE68380C3}"/>
    <cellStyle name="?_x001d_?'&amp;Oy—&amp;Hy_x000b__x0008_?_x0005_v_x0006__x000f__x0001__x0001_ 18" xfId="94" xr:uid="{92873900-9245-4E8E-883E-AA9107C2FED8}"/>
    <cellStyle name="?_x001d_?'&amp;Oy—&amp;Hy_x000b__x0008_?_x0005_v_x0006__x000f__x0001__x0001_ 180" xfId="95" xr:uid="{4B384DC8-E1FB-43F8-B945-0B2B531E361C}"/>
    <cellStyle name="?_x001d_?'&amp;Oy—&amp;Hy_x000b__x0008_?_x0005_v_x0006__x000f__x0001__x0001_ 181" xfId="96" xr:uid="{60E1E4F3-5D51-4CDB-A3EF-ED0FF7A1E976}"/>
    <cellStyle name="?_x001d_?'&amp;Oy—&amp;Hy_x000b__x0008_?_x0005_v_x0006__x000f__x0001__x0001_ 182" xfId="97" xr:uid="{EE36B091-E25A-4010-AD38-E18BF6D90810}"/>
    <cellStyle name="?_x001d_?'&amp;Oy—&amp;Hy_x000b__x0008_?_x0005_v_x0006__x000f__x0001__x0001_ 183" xfId="98" xr:uid="{4D573DD7-6423-4FF2-A3F1-AA71163A9306}"/>
    <cellStyle name="?_x001d_?'&amp;Oy—&amp;Hy_x000b__x0008_?_x0005_v_x0006__x000f__x0001__x0001_ 184" xfId="99" xr:uid="{F09170C9-D14B-4E9D-897A-C2EE20D87E42}"/>
    <cellStyle name="?_x001d_?'&amp;Oy—&amp;Hy_x000b__x0008_?_x0005_v_x0006__x000f__x0001__x0001_ 185" xfId="100" xr:uid="{94710911-7B62-4EC7-98E7-2B7D611D6805}"/>
    <cellStyle name="?_x001d_?'&amp;Oy—&amp;Hy_x000b__x0008_?_x0005_v_x0006__x000f__x0001__x0001_ 186" xfId="101" xr:uid="{9B844E87-F753-4FB8-8173-B64E83F4156D}"/>
    <cellStyle name="?_x001d_?'&amp;Oy—&amp;Hy_x000b__x0008_?_x0005_v_x0006__x000f__x0001__x0001_ 187" xfId="102" xr:uid="{8C37F527-21A9-423C-816B-E75F645CDF17}"/>
    <cellStyle name="?_x001d_?'&amp;Oy—&amp;Hy_x000b__x0008_?_x0005_v_x0006__x000f__x0001__x0001_ 188" xfId="103" xr:uid="{429FD811-CF9E-4CF3-BE7C-F856EA552EF1}"/>
    <cellStyle name="?_x001d_?'&amp;Oy—&amp;Hy_x000b__x0008_?_x0005_v_x0006__x000f__x0001__x0001_ 189" xfId="104" xr:uid="{73C24E1D-CCF2-4A07-9B99-846A229228C5}"/>
    <cellStyle name="?_x001d_?'&amp;Oy—&amp;Hy_x000b__x0008_?_x0005_v_x0006__x000f__x0001__x0001_ 19" xfId="105" xr:uid="{C5EA8B99-81E3-4010-8D29-5468CB1A030D}"/>
    <cellStyle name="?_x001d_?'&amp;Oy—&amp;Hy_x000b__x0008_?_x0005_v_x0006__x000f__x0001__x0001_ 190" xfId="106" xr:uid="{D8E7167F-75D5-41B0-9DFD-5D791C334898}"/>
    <cellStyle name="?_x001d_?'&amp;Oy—&amp;Hy_x000b__x0008_?_x0005_v_x0006__x000f__x0001__x0001_ 191" xfId="107" xr:uid="{A4B7111D-02CC-4AB2-883E-11CD1AB7E1A0}"/>
    <cellStyle name="?_x001d_?'&amp;Oy—&amp;Hy_x000b__x0008_?_x0005_v_x0006__x000f__x0001__x0001_ 192" xfId="108" xr:uid="{5BB202FC-9419-445B-B54B-687B70803954}"/>
    <cellStyle name="?_x001d_?'&amp;Oy—&amp;Hy_x000b__x0008_?_x0005_v_x0006__x000f__x0001__x0001_ 193" xfId="109" xr:uid="{8E2D0454-0A19-459A-A166-2E2C9687A816}"/>
    <cellStyle name="?_x001d_?'&amp;Oy—&amp;Hy_x000b__x0008_?_x0005_v_x0006__x000f__x0001__x0001_ 194" xfId="110" xr:uid="{45427322-1C63-4E67-B0A6-5DF7FFABCFCB}"/>
    <cellStyle name="?_x001d_?'&amp;Oy—&amp;Hy_x000b__x0008_?_x0005_v_x0006__x000f__x0001__x0001_ 195" xfId="111" xr:uid="{3348EE34-63DF-44DD-BEAD-BDD154F68368}"/>
    <cellStyle name="?_x001d_?'&amp;Oy—&amp;Hy_x000b__x0008_?_x0005_v_x0006__x000f__x0001__x0001_ 196" xfId="112" xr:uid="{2A858A9B-D800-4BEB-978C-3AD59C13CB88}"/>
    <cellStyle name="?_x001d_?'&amp;Oy—&amp;Hy_x000b__x0008_?_x0005_v_x0006__x000f__x0001__x0001_ 197" xfId="113" xr:uid="{2272B24B-C3AB-4D26-B299-2CF8C344DF33}"/>
    <cellStyle name="?_x001d_?'&amp;Oy—&amp;Hy_x000b__x0008_?_x0005_v_x0006__x000f__x0001__x0001_ 198" xfId="114" xr:uid="{6C87527E-A7E2-472A-B651-5BE407507071}"/>
    <cellStyle name="?_x001d_?'&amp;Oy—&amp;Hy_x000b__x0008_?_x0005_v_x0006__x000f__x0001__x0001_ 199" xfId="115" xr:uid="{FB9CE4C2-6980-4438-87E6-8C57AA3D3D6A}"/>
    <cellStyle name="?_x001d_?'&amp;Oy—&amp;Hy_x000b__x0008_?_x0005_v_x0006__x000f__x0001__x0001_ 2" xfId="116" xr:uid="{07CD4E7E-2F45-448A-97BA-CEDB8919CD57}"/>
    <cellStyle name="?_x001d_?'&amp;Oy—&amp;Hy_x000b__x0008_?_x0005_v_x0006__x000f__x0001__x0001_ 20" xfId="117" xr:uid="{BB27424B-7A44-4937-83AF-B25BD92F00F6}"/>
    <cellStyle name="?_x001d_?'&amp;Oy—&amp;Hy_x000b__x0008_?_x0005_v_x0006__x000f__x0001__x0001_ 200" xfId="118" xr:uid="{F800591F-1925-4F2D-AF6D-42A21B5962F9}"/>
    <cellStyle name="?_x001d_?'&amp;Oy—&amp;Hy_x000b__x0008_?_x0005_v_x0006__x000f__x0001__x0001_ 201" xfId="119" xr:uid="{04C27377-BC22-4087-88D6-208539DBDDFC}"/>
    <cellStyle name="?_x001d_?'&amp;Oy—&amp;Hy_x000b__x0008_?_x0005_v_x0006__x000f__x0001__x0001_ 202" xfId="120" xr:uid="{4A9DBC8F-7C9A-4296-AC37-D33F262DFF29}"/>
    <cellStyle name="?_x001d_?'&amp;Oy—&amp;Hy_x000b__x0008_?_x0005_v_x0006__x000f__x0001__x0001_ 203" xfId="121" xr:uid="{C0BB95CE-D921-4309-972E-9D2129016268}"/>
    <cellStyle name="?_x001d_?'&amp;Oy—&amp;Hy_x000b__x0008_?_x0005_v_x0006__x000f__x0001__x0001_ 204" xfId="122" xr:uid="{5ABEA811-C359-49D1-A829-906F23DBE0F0}"/>
    <cellStyle name="?_x001d_?'&amp;Oy—&amp;Hy_x000b__x0008_?_x0005_v_x0006__x000f__x0001__x0001_ 205" xfId="123" xr:uid="{E7B9333C-B77A-431D-B387-AB697AE2C702}"/>
    <cellStyle name="?_x001d_?'&amp;Oy—&amp;Hy_x000b__x0008_?_x0005_v_x0006__x000f__x0001__x0001_ 206" xfId="124" xr:uid="{ACD9FDEC-A3A9-4AC2-AB7F-2E7F1E56C225}"/>
    <cellStyle name="?_x001d_?'&amp;Oy—&amp;Hy_x000b__x0008_?_x0005_v_x0006__x000f__x0001__x0001_ 207" xfId="125" xr:uid="{4E007DDF-9A44-4A0E-A0DB-1685192C5B87}"/>
    <cellStyle name="?_x001d_?'&amp;Oy—&amp;Hy_x000b__x0008_?_x0005_v_x0006__x000f__x0001__x0001_ 208" xfId="126" xr:uid="{C5C86BE3-9BA5-47D9-BFAA-3A42F2498FF4}"/>
    <cellStyle name="?_x001d_?'&amp;Oy—&amp;Hy_x000b__x0008_?_x0005_v_x0006__x000f__x0001__x0001_ 209" xfId="127" xr:uid="{C69CED98-2214-4B18-B79B-F1E7E0DE6F04}"/>
    <cellStyle name="?_x001d_?'&amp;Oy—&amp;Hy_x000b__x0008_?_x0005_v_x0006__x000f__x0001__x0001_ 21" xfId="128" xr:uid="{E3BE0943-9ACB-4925-A45A-73DCB1A5C0E8}"/>
    <cellStyle name="?_x001d_?'&amp;Oy—&amp;Hy_x000b__x0008_?_x0005_v_x0006__x000f__x0001__x0001_ 210" xfId="129" xr:uid="{CC08A8E5-BD94-4EAF-BCF8-4FCF3CC24E60}"/>
    <cellStyle name="?_x001d_?'&amp;Oy—&amp;Hy_x000b__x0008_?_x0005_v_x0006__x000f__x0001__x0001_ 211" xfId="130" xr:uid="{0114314F-4136-44E2-AA72-4EAE6577C13A}"/>
    <cellStyle name="?_x001d_?'&amp;Oy—&amp;Hy_x000b__x0008_?_x0005_v_x0006__x000f__x0001__x0001_ 212" xfId="131" xr:uid="{BDBCDB34-4FB9-45CA-87C0-A959B2E99098}"/>
    <cellStyle name="?_x001d_?'&amp;Oy—&amp;Hy_x000b__x0008_?_x0005_v_x0006__x000f__x0001__x0001_ 213" xfId="132" xr:uid="{451DC512-DB75-4FA5-8663-4BDD63D621BC}"/>
    <cellStyle name="?_x001d_?'&amp;Oy—&amp;Hy_x000b__x0008_?_x0005_v_x0006__x000f__x0001__x0001_ 214" xfId="133" xr:uid="{A34CDE77-DCF2-43BF-B861-849A2D4CB457}"/>
    <cellStyle name="?_x001d_?'&amp;Oy—&amp;Hy_x000b__x0008_?_x0005_v_x0006__x000f__x0001__x0001_ 215" xfId="134" xr:uid="{05FFF8A2-415C-4ECE-8301-3308D9A45152}"/>
    <cellStyle name="?_x001d_?'&amp;Oy—&amp;Hy_x000b__x0008_?_x0005_v_x0006__x000f__x0001__x0001_ 216" xfId="135" xr:uid="{C3080568-44E1-4CAC-8C67-251DEEC0E1F1}"/>
    <cellStyle name="?_x001d_?'&amp;Oy—&amp;Hy_x000b__x0008_?_x0005_v_x0006__x000f__x0001__x0001_ 217" xfId="136" xr:uid="{E984C2A4-C55D-4C8E-9AE4-0E8AD2398A39}"/>
    <cellStyle name="?_x001d_?'&amp;Oy—&amp;Hy_x000b__x0008_?_x0005_v_x0006__x000f__x0001__x0001_ 218" xfId="137" xr:uid="{EE482D6B-4F09-441F-AB86-5880B6189297}"/>
    <cellStyle name="?_x001d_?'&amp;Oy—&amp;Hy_x000b__x0008_?_x0005_v_x0006__x000f__x0001__x0001_ 219" xfId="138" xr:uid="{9AD96743-9C75-4584-9843-2E10EE03C3A4}"/>
    <cellStyle name="?_x001d_?'&amp;Oy—&amp;Hy_x000b__x0008_?_x0005_v_x0006__x000f__x0001__x0001_ 22" xfId="139" xr:uid="{B830D7C9-3B04-43D5-9726-B4D9405BA5B1}"/>
    <cellStyle name="?_x001d_?'&amp;Oy—&amp;Hy_x000b__x0008_?_x0005_v_x0006__x000f__x0001__x0001_ 220" xfId="140" xr:uid="{18256A5B-3E30-48A1-AA5D-D3CFC082B0F7}"/>
    <cellStyle name="?_x001d_?'&amp;Oy—&amp;Hy_x000b__x0008_?_x0005_v_x0006__x000f__x0001__x0001_ 221" xfId="141" xr:uid="{0A3D9442-1064-4310-9478-449B41EEA26D}"/>
    <cellStyle name="?_x001d_?'&amp;Oy—&amp;Hy_x000b__x0008_?_x0005_v_x0006__x000f__x0001__x0001_ 222" xfId="142" xr:uid="{71EC5138-2A03-4EAA-881D-B95916208B95}"/>
    <cellStyle name="?_x001d_?'&amp;Oy—&amp;Hy_x000b__x0008_?_x0005_v_x0006__x000f__x0001__x0001_ 223" xfId="143" xr:uid="{FF5F4541-A717-4911-A26B-B206C4D3DA72}"/>
    <cellStyle name="?_x001d_?'&amp;Oy—&amp;Hy_x000b__x0008_?_x0005_v_x0006__x000f__x0001__x0001_ 224" xfId="144" xr:uid="{7A049DE3-B696-46B5-8EEC-00F8B25EB02A}"/>
    <cellStyle name="?_x001d_?'&amp;Oy—&amp;Hy_x000b__x0008_?_x0005_v_x0006__x000f__x0001__x0001_ 225" xfId="145" xr:uid="{B5E74665-B18D-449F-8D86-89AA380F8B62}"/>
    <cellStyle name="?_x001d_?'&amp;Oy—&amp;Hy_x000b__x0008_?_x0005_v_x0006__x000f__x0001__x0001_ 226" xfId="146" xr:uid="{051B117E-7EA1-48FD-BAE0-E8405FE54C2F}"/>
    <cellStyle name="?_x001d_?'&amp;Oy—&amp;Hy_x000b__x0008_?_x0005_v_x0006__x000f__x0001__x0001_ 227" xfId="147" xr:uid="{78067C11-D8B9-4B6C-A0B5-8C3C80D6104A}"/>
    <cellStyle name="?_x001d_?'&amp;Oy—&amp;Hy_x000b__x0008_?_x0005_v_x0006__x000f__x0001__x0001_ 228" xfId="148" xr:uid="{AB4F1BCD-6510-4856-990E-8817EAA1F3F6}"/>
    <cellStyle name="?_x001d_?'&amp;Oy—&amp;Hy_x000b__x0008_?_x0005_v_x0006__x000f__x0001__x0001_ 229" xfId="149" xr:uid="{3EDFA0FC-C961-4329-8891-2907CFA6ACC6}"/>
    <cellStyle name="?_x001d_?'&amp;Oy—&amp;Hy_x000b__x0008_?_x0005_v_x0006__x000f__x0001__x0001_ 23" xfId="150" xr:uid="{77E6EC35-01EE-4A7B-BE10-63DD1C9E6AA6}"/>
    <cellStyle name="?_x001d_?'&amp;Oy—&amp;Hy_x000b__x0008_?_x0005_v_x0006__x000f__x0001__x0001_ 230" xfId="151" xr:uid="{66CB4EA7-37B6-4928-A0F4-E9EB14ABD0BF}"/>
    <cellStyle name="?_x001d_?'&amp;Oy—&amp;Hy_x000b__x0008_?_x0005_v_x0006__x000f__x0001__x0001_ 231" xfId="152" xr:uid="{091C34AC-22AA-498C-AF91-B496F72579E5}"/>
    <cellStyle name="?_x001d_?'&amp;Oy—&amp;Hy_x000b__x0008_?_x0005_v_x0006__x000f__x0001__x0001_ 232" xfId="153" xr:uid="{6A3E9A2A-7CA1-4707-B2F6-FD1F9D83CA29}"/>
    <cellStyle name="?_x001d_?'&amp;Oy—&amp;Hy_x000b__x0008_?_x0005_v_x0006__x000f__x0001__x0001_ 233" xfId="154" xr:uid="{F93E5ECA-D68A-43C7-A57C-2AD1A4ECD366}"/>
    <cellStyle name="?_x001d_?'&amp;Oy—&amp;Hy_x000b__x0008_?_x0005_v_x0006__x000f__x0001__x0001_ 234" xfId="155" xr:uid="{647B2FB4-3FD5-48EA-833D-6553164C57B0}"/>
    <cellStyle name="?_x001d_?'&amp;Oy—&amp;Hy_x000b__x0008_?_x0005_v_x0006__x000f__x0001__x0001_ 235" xfId="156" xr:uid="{BB56B9DA-F446-43B0-8764-9062F04BD9BB}"/>
    <cellStyle name="?_x001d_?'&amp;Oy—&amp;Hy_x000b__x0008_?_x0005_v_x0006__x000f__x0001__x0001_ 236" xfId="157" xr:uid="{E5088974-0691-42B9-B2C0-B4FC3EC3E514}"/>
    <cellStyle name="?_x001d_?'&amp;Oy—&amp;Hy_x000b__x0008_?_x0005_v_x0006__x000f__x0001__x0001_ 237" xfId="158" xr:uid="{19A81EBD-EF52-48C1-B41B-D73D4F2050C6}"/>
    <cellStyle name="?_x001d_?'&amp;Oy—&amp;Hy_x000b__x0008_?_x0005_v_x0006__x000f__x0001__x0001_ 238" xfId="159" xr:uid="{4AFF1186-77B4-4122-9090-0838B3335580}"/>
    <cellStyle name="?_x001d_?'&amp;Oy—&amp;Hy_x000b__x0008_?_x0005_v_x0006__x000f__x0001__x0001_ 239" xfId="160" xr:uid="{8B92366F-D964-4094-AF1A-564B0A87BFD8}"/>
    <cellStyle name="?_x001d_?'&amp;Oy—&amp;Hy_x000b__x0008_?_x0005_v_x0006__x000f__x0001__x0001_ 24" xfId="161" xr:uid="{CBF06A94-F6EA-4C1F-BB7C-47D57AEFEE1C}"/>
    <cellStyle name="?_x001d_?'&amp;Oy—&amp;Hy_x000b__x0008_?_x0005_v_x0006__x000f__x0001__x0001_ 240" xfId="162" xr:uid="{7D299E9F-8E0B-4C72-A995-39F5314C361B}"/>
    <cellStyle name="?_x001d_?'&amp;Oy—&amp;Hy_x000b__x0008_?_x0005_v_x0006__x000f__x0001__x0001_ 241" xfId="163" xr:uid="{413963F6-22AB-4117-AC30-EBB7E7033572}"/>
    <cellStyle name="?_x001d_?'&amp;Oy—&amp;Hy_x000b__x0008_?_x0005_v_x0006__x000f__x0001__x0001_ 242" xfId="164" xr:uid="{B7D19E3D-5BCC-4785-BD83-53DA33DEAF13}"/>
    <cellStyle name="?_x001d_?'&amp;Oy—&amp;Hy_x000b__x0008_?_x0005_v_x0006__x000f__x0001__x0001_ 243" xfId="165" xr:uid="{E3B8EFB8-EA02-4C99-AA9B-BA0F2F4FD5C3}"/>
    <cellStyle name="?_x001d_?'&amp;Oy—&amp;Hy_x000b__x0008_?_x0005_v_x0006__x000f__x0001__x0001_ 244" xfId="166" xr:uid="{D869F201-77B5-4FB7-B7E0-26207BC63C02}"/>
    <cellStyle name="?_x001d_?'&amp;Oy—&amp;Hy_x000b__x0008_?_x0005_v_x0006__x000f__x0001__x0001_ 25" xfId="167" xr:uid="{CBCCACE5-92A3-4B61-B478-F608664CB453}"/>
    <cellStyle name="?_x001d_?'&amp;Oy—&amp;Hy_x000b__x0008_?_x0005_v_x0006__x000f__x0001__x0001_ 26" xfId="168" xr:uid="{1EDF1B3D-1C59-44F4-9B56-0C154C66C352}"/>
    <cellStyle name="?_x001d_?'&amp;Oy—&amp;Hy_x000b__x0008_?_x0005_v_x0006__x000f__x0001__x0001_ 27" xfId="169" xr:uid="{F6A8B740-A438-406D-B23D-56C714B38CCB}"/>
    <cellStyle name="?_x001d_?'&amp;Oy—&amp;Hy_x000b__x0008_?_x0005_v_x0006__x000f__x0001__x0001_ 28" xfId="170" xr:uid="{AA18DA5F-5CE1-4BF7-888D-5878F87A930F}"/>
    <cellStyle name="?_x001d_?'&amp;Oy—&amp;Hy_x000b__x0008_?_x0005_v_x0006__x000f__x0001__x0001_ 29" xfId="171" xr:uid="{1A51A7D4-0E8F-427D-B1B4-D40838D7D8A5}"/>
    <cellStyle name="?_x001d_?'&amp;Oy—&amp;Hy_x000b__x0008_?_x0005_v_x0006__x000f__x0001__x0001_ 3" xfId="172" xr:uid="{41B7DEA9-7ACC-4067-B258-93976169BA84}"/>
    <cellStyle name="?_x001d_?'&amp;Oy—&amp;Hy_x000b__x0008_?_x0005_v_x0006__x000f__x0001__x0001_ 30" xfId="173" xr:uid="{5DD0FC34-8E46-4234-A8AA-A8AFFCB239B2}"/>
    <cellStyle name="?_x001d_?'&amp;Oy—&amp;Hy_x000b__x0008_?_x0005_v_x0006__x000f__x0001__x0001_ 31" xfId="174" xr:uid="{89E43119-E5EB-4CD7-945B-A3878F3373AC}"/>
    <cellStyle name="?_x001d_?'&amp;Oy—&amp;Hy_x000b__x0008_?_x0005_v_x0006__x000f__x0001__x0001_ 32" xfId="175" xr:uid="{FF1BC8FB-17E3-4D66-986A-B3E61746CDF9}"/>
    <cellStyle name="?_x001d_?'&amp;Oy—&amp;Hy_x000b__x0008_?_x0005_v_x0006__x000f__x0001__x0001_ 33" xfId="176" xr:uid="{350C9A1B-7A8E-454B-8480-E06ADE0CB463}"/>
    <cellStyle name="?_x001d_?'&amp;Oy—&amp;Hy_x000b__x0008_?_x0005_v_x0006__x000f__x0001__x0001_ 34" xfId="177" xr:uid="{050FACE9-E87A-456B-88E6-167BB8FECA58}"/>
    <cellStyle name="?_x001d_?'&amp;Oy—&amp;Hy_x000b__x0008_?_x0005_v_x0006__x000f__x0001__x0001_ 35" xfId="178" xr:uid="{6A456851-7F72-4B1F-830E-CEFDA62C54C7}"/>
    <cellStyle name="?_x001d_?'&amp;Oy—&amp;Hy_x000b__x0008_?_x0005_v_x0006__x000f__x0001__x0001_ 36" xfId="179" xr:uid="{27E35332-D72F-4477-A22D-A16E40369F29}"/>
    <cellStyle name="?_x001d_?'&amp;Oy—&amp;Hy_x000b__x0008_?_x0005_v_x0006__x000f__x0001__x0001_ 37" xfId="180" xr:uid="{2913D32D-ED77-46EB-8FB5-FC87C76429F9}"/>
    <cellStyle name="?_x001d_?'&amp;Oy—&amp;Hy_x000b__x0008_?_x0005_v_x0006__x000f__x0001__x0001_ 38" xfId="181" xr:uid="{9C98A3E8-D1E4-44CB-90EF-488A823E377B}"/>
    <cellStyle name="?_x001d_?'&amp;Oy—&amp;Hy_x000b__x0008_?_x0005_v_x0006__x000f__x0001__x0001_ 39" xfId="182" xr:uid="{9AA28707-500E-4C2D-A920-44256472C2C7}"/>
    <cellStyle name="?_x001d_?'&amp;Oy—&amp;Hy_x000b__x0008_?_x0005_v_x0006__x000f__x0001__x0001_ 4" xfId="183" xr:uid="{0FEB3D1A-7337-4AD0-A107-971699AFE41F}"/>
    <cellStyle name="?_x001d_?'&amp;Oy—&amp;Hy_x000b__x0008_?_x0005_v_x0006__x000f__x0001__x0001_ 40" xfId="184" xr:uid="{1E07702A-A799-4178-B153-6357AE7D97F6}"/>
    <cellStyle name="?_x001d_?'&amp;Oy—&amp;Hy_x000b__x0008_?_x0005_v_x0006__x000f__x0001__x0001_ 41" xfId="185" xr:uid="{31D9128A-61CF-4F64-BC6E-5FF3D8F6DA7F}"/>
    <cellStyle name="?_x001d_?'&amp;Oy—&amp;Hy_x000b__x0008_?_x0005_v_x0006__x000f__x0001__x0001_ 42" xfId="186" xr:uid="{60821C25-B116-42EA-8EF9-D6CA35DF6148}"/>
    <cellStyle name="?_x001d_?'&amp;Oy—&amp;Hy_x000b__x0008_?_x0005_v_x0006__x000f__x0001__x0001_ 43" xfId="187" xr:uid="{10791D85-6418-4AB4-98A2-C4B7C74D85A2}"/>
    <cellStyle name="?_x001d_?'&amp;Oy—&amp;Hy_x000b__x0008_?_x0005_v_x0006__x000f__x0001__x0001_ 44" xfId="188" xr:uid="{93ED221C-9931-4FB8-ABC7-18F399EE0590}"/>
    <cellStyle name="?_x001d_?'&amp;Oy—&amp;Hy_x000b__x0008_?_x0005_v_x0006__x000f__x0001__x0001_ 45" xfId="189" xr:uid="{00166159-0543-4F67-9053-A4BC954CBFD5}"/>
    <cellStyle name="?_x001d_?'&amp;Oy—&amp;Hy_x000b__x0008_?_x0005_v_x0006__x000f__x0001__x0001_ 46" xfId="190" xr:uid="{7C9DBCF3-DCD3-4DC6-88B0-0715F18B58B2}"/>
    <cellStyle name="?_x001d_?'&amp;Oy—&amp;Hy_x000b__x0008_?_x0005_v_x0006__x000f__x0001__x0001_ 47" xfId="191" xr:uid="{A7CD8262-ADE9-4FAD-99D6-04B2915ACB82}"/>
    <cellStyle name="?_x001d_?'&amp;Oy—&amp;Hy_x000b__x0008_?_x0005_v_x0006__x000f__x0001__x0001_ 48" xfId="192" xr:uid="{F408429E-176A-4304-B4FF-8DAC8D8431E1}"/>
    <cellStyle name="?_x001d_?'&amp;Oy—&amp;Hy_x000b__x0008_?_x0005_v_x0006__x000f__x0001__x0001_ 49" xfId="193" xr:uid="{78965FB8-833A-4D15-B062-9B12C43025FA}"/>
    <cellStyle name="?_x001d_?'&amp;Oy—&amp;Hy_x000b__x0008_?_x0005_v_x0006__x000f__x0001__x0001_ 5" xfId="194" xr:uid="{7DD887F1-023C-4BDE-8E70-AF5940B35ECE}"/>
    <cellStyle name="?_x001d_?'&amp;Oy—&amp;Hy_x000b__x0008_?_x0005_v_x0006__x000f__x0001__x0001_ 50" xfId="195" xr:uid="{9E2056B3-F13C-47F9-B7C6-AADA112FDDE5}"/>
    <cellStyle name="?_x001d_?'&amp;Oy—&amp;Hy_x000b__x0008_?_x0005_v_x0006__x000f__x0001__x0001_ 51" xfId="196" xr:uid="{4DC2F7E3-9CD4-4961-AFB4-45EB94E3D8C3}"/>
    <cellStyle name="?_x001d_?'&amp;Oy—&amp;Hy_x000b__x0008_?_x0005_v_x0006__x000f__x0001__x0001_ 52" xfId="197" xr:uid="{F29B5491-0B65-45D0-82C5-18E8A2C5AE83}"/>
    <cellStyle name="?_x001d_?'&amp;Oy—&amp;Hy_x000b__x0008_?_x0005_v_x0006__x000f__x0001__x0001_ 53" xfId="198" xr:uid="{EB93A2DD-245C-4CB1-BB2E-CCC5C36F7433}"/>
    <cellStyle name="?_x001d_?'&amp;Oy—&amp;Hy_x000b__x0008_?_x0005_v_x0006__x000f__x0001__x0001_ 54" xfId="199" xr:uid="{A98DF6E3-3184-41A4-AD83-4FEFEC3B9EDF}"/>
    <cellStyle name="?_x001d_?'&amp;Oy—&amp;Hy_x000b__x0008_?_x0005_v_x0006__x000f__x0001__x0001_ 55" xfId="200" xr:uid="{25BB90C4-48C9-498D-B53C-7988C3C4F685}"/>
    <cellStyle name="?_x001d_?'&amp;Oy—&amp;Hy_x000b__x0008_?_x0005_v_x0006__x000f__x0001__x0001_ 56" xfId="201" xr:uid="{473A6872-1CAD-47F4-A5A0-D933A2B75093}"/>
    <cellStyle name="?_x001d_?'&amp;Oy—&amp;Hy_x000b__x0008_?_x0005_v_x0006__x000f__x0001__x0001_ 57" xfId="202" xr:uid="{F2ECA1F5-8FD6-4EE1-815F-AD7D39AB8720}"/>
    <cellStyle name="?_x001d_?'&amp;Oy—&amp;Hy_x000b__x0008_?_x0005_v_x0006__x000f__x0001__x0001_ 58" xfId="203" xr:uid="{FA9E73B4-621B-4EFE-98BD-019E4BC8FC11}"/>
    <cellStyle name="?_x001d_?'&amp;Oy—&amp;Hy_x000b__x0008_?_x0005_v_x0006__x000f__x0001__x0001_ 59" xfId="204" xr:uid="{1E5C0802-191F-4DD2-9D5F-68EA0452A1DE}"/>
    <cellStyle name="?_x001d_?'&amp;Oy—&amp;Hy_x000b__x0008_?_x0005_v_x0006__x000f__x0001__x0001_ 6" xfId="205" xr:uid="{250FBEE6-8075-4CE6-97FD-302F0DB81F61}"/>
    <cellStyle name="?_x001d_?'&amp;Oy—&amp;Hy_x000b__x0008_?_x0005_v_x0006__x000f__x0001__x0001_ 60" xfId="206" xr:uid="{C6BDC321-E49B-4225-8048-5709C7993599}"/>
    <cellStyle name="?_x001d_?'&amp;Oy—&amp;Hy_x000b__x0008_?_x0005_v_x0006__x000f__x0001__x0001_ 61" xfId="207" xr:uid="{B00A0EF0-CAB8-4696-99B9-DCFBD6B00BA1}"/>
    <cellStyle name="?_x001d_?'&amp;Oy—&amp;Hy_x000b__x0008_?_x0005_v_x0006__x000f__x0001__x0001_ 62" xfId="208" xr:uid="{B58FDA4B-7A96-45FE-9C3C-561316CE5A5F}"/>
    <cellStyle name="?_x001d_?'&amp;Oy—&amp;Hy_x000b__x0008_?_x0005_v_x0006__x000f__x0001__x0001_ 63" xfId="209" xr:uid="{0EA4980B-9FE2-4087-B04F-B1B916FB4A0C}"/>
    <cellStyle name="?_x001d_?'&amp;Oy—&amp;Hy_x000b__x0008_?_x0005_v_x0006__x000f__x0001__x0001_ 64" xfId="210" xr:uid="{691722F9-E56C-4ED8-AEAD-18EB7B250EF6}"/>
    <cellStyle name="?_x001d_?'&amp;Oy—&amp;Hy_x000b__x0008_?_x0005_v_x0006__x000f__x0001__x0001_ 65" xfId="211" xr:uid="{C5FCCD17-6F2A-40DA-ADD7-6B909FBCB0EC}"/>
    <cellStyle name="?_x001d_?'&amp;Oy—&amp;Hy_x000b__x0008_?_x0005_v_x0006__x000f__x0001__x0001_ 66" xfId="212" xr:uid="{27B00B48-A818-4F47-A1D0-0B33760D6797}"/>
    <cellStyle name="?_x001d_?'&amp;Oy—&amp;Hy_x000b__x0008_?_x0005_v_x0006__x000f__x0001__x0001_ 67" xfId="213" xr:uid="{88F1EE8A-264B-485B-B2F2-89136D03AFD5}"/>
    <cellStyle name="?_x001d_?'&amp;Oy—&amp;Hy_x000b__x0008_?_x0005_v_x0006__x000f__x0001__x0001_ 68" xfId="214" xr:uid="{BD822F79-452C-40F6-80F7-0735629A10A3}"/>
    <cellStyle name="?_x001d_?'&amp;Oy—&amp;Hy_x000b__x0008_?_x0005_v_x0006__x000f__x0001__x0001_ 69" xfId="215" xr:uid="{69AD8685-B76B-4C4D-8D46-2201119B3C2D}"/>
    <cellStyle name="?_x001d_?'&amp;Oy—&amp;Hy_x000b__x0008_?_x0005_v_x0006__x000f__x0001__x0001_ 7" xfId="216" xr:uid="{0ACA6435-D499-47A8-AE06-A002C42C369B}"/>
    <cellStyle name="?_x001d_?'&amp;Oy—&amp;Hy_x000b__x0008_?_x0005_v_x0006__x000f__x0001__x0001_ 70" xfId="217" xr:uid="{B70CD412-070E-4E3E-992D-CA05C14E7926}"/>
    <cellStyle name="?_x001d_?'&amp;Oy—&amp;Hy_x000b__x0008_?_x0005_v_x0006__x000f__x0001__x0001_ 71" xfId="218" xr:uid="{1A78A8E7-1B27-4D2C-BDF8-5D31D7F69AB2}"/>
    <cellStyle name="?_x001d_?'&amp;Oy—&amp;Hy_x000b__x0008_?_x0005_v_x0006__x000f__x0001__x0001_ 72" xfId="219" xr:uid="{5EBFCBBF-FD71-4C6F-A0F2-5299617890B9}"/>
    <cellStyle name="?_x001d_?'&amp;Oy—&amp;Hy_x000b__x0008_?_x0005_v_x0006__x000f__x0001__x0001_ 73" xfId="220" xr:uid="{FD7DEE67-3C49-479B-ADEA-766532FF6030}"/>
    <cellStyle name="?_x001d_?'&amp;Oy—&amp;Hy_x000b__x0008_?_x0005_v_x0006__x000f__x0001__x0001_ 74" xfId="221" xr:uid="{3DFBDA71-A0D5-419E-95E8-9F3E2E67FEBB}"/>
    <cellStyle name="?_x001d_?'&amp;Oy—&amp;Hy_x000b__x0008_?_x0005_v_x0006__x000f__x0001__x0001_ 75" xfId="222" xr:uid="{C3C32C0C-FC77-4E91-B24C-03D84F7E4DCB}"/>
    <cellStyle name="?_x001d_?'&amp;Oy—&amp;Hy_x000b__x0008_?_x0005_v_x0006__x000f__x0001__x0001_ 76" xfId="223" xr:uid="{2BD6F07B-AE37-4FD9-ADA1-670A366223F4}"/>
    <cellStyle name="?_x001d_?'&amp;Oy—&amp;Hy_x000b__x0008_?_x0005_v_x0006__x000f__x0001__x0001_ 77" xfId="224" xr:uid="{3CC5A9C9-49BA-4D38-956B-67BF931A66B9}"/>
    <cellStyle name="?_x001d_?'&amp;Oy—&amp;Hy_x000b__x0008_?_x0005_v_x0006__x000f__x0001__x0001_ 78" xfId="225" xr:uid="{16DA2AC7-949F-4737-9DA1-E9BDF49CB7A6}"/>
    <cellStyle name="?_x001d_?'&amp;Oy—&amp;Hy_x000b__x0008_?_x0005_v_x0006__x000f__x0001__x0001_ 79" xfId="226" xr:uid="{C44BCA4B-BB14-42D1-BB65-E236E251EF12}"/>
    <cellStyle name="?_x001d_?'&amp;Oy—&amp;Hy_x000b__x0008_?_x0005_v_x0006__x000f__x0001__x0001_ 8" xfId="227" xr:uid="{3ED53C06-CFA0-4A18-832D-E53C003ADB47}"/>
    <cellStyle name="?_x001d_?'&amp;Oy—&amp;Hy_x000b__x0008_?_x0005_v_x0006__x000f__x0001__x0001_ 80" xfId="228" xr:uid="{CBAFC28D-C6C9-4B7F-ABC3-8BAEA33B65E3}"/>
    <cellStyle name="?_x001d_?'&amp;Oy—&amp;Hy_x000b__x0008_?_x0005_v_x0006__x000f__x0001__x0001_ 81" xfId="229" xr:uid="{58403559-2BA4-4739-ABD5-2A8784F0F797}"/>
    <cellStyle name="?_x001d_?'&amp;Oy—&amp;Hy_x000b__x0008_?_x0005_v_x0006__x000f__x0001__x0001_ 82" xfId="230" xr:uid="{B2E2609B-44F3-41CC-84BC-97A0CA2F4411}"/>
    <cellStyle name="?_x001d_?'&amp;Oy—&amp;Hy_x000b__x0008_?_x0005_v_x0006__x000f__x0001__x0001_ 83" xfId="231" xr:uid="{57A4FF4F-566B-451B-BC81-5407E9ED31E3}"/>
    <cellStyle name="?_x001d_?'&amp;Oy—&amp;Hy_x000b__x0008_?_x0005_v_x0006__x000f__x0001__x0001_ 84" xfId="232" xr:uid="{7765BED0-2847-4339-98D1-72AEC6446499}"/>
    <cellStyle name="?_x001d_?'&amp;Oy—&amp;Hy_x000b__x0008_?_x0005_v_x0006__x000f__x0001__x0001_ 85" xfId="233" xr:uid="{2282C33B-3070-400E-A3FC-FC63B625DF16}"/>
    <cellStyle name="?_x001d_?'&amp;Oy—&amp;Hy_x000b__x0008_?_x0005_v_x0006__x000f__x0001__x0001_ 86" xfId="234" xr:uid="{0AED7807-2936-4C6D-BFBF-7443E03E96EB}"/>
    <cellStyle name="?_x001d_?'&amp;Oy—&amp;Hy_x000b__x0008_?_x0005_v_x0006__x000f__x0001__x0001_ 87" xfId="235" xr:uid="{88620974-47EC-479E-A048-7B7F215E2E5A}"/>
    <cellStyle name="?_x001d_?'&amp;Oy—&amp;Hy_x000b__x0008_?_x0005_v_x0006__x000f__x0001__x0001_ 88" xfId="236" xr:uid="{320A32D3-2680-4BEF-8768-8B2CEAEA5943}"/>
    <cellStyle name="?_x001d_?'&amp;Oy—&amp;Hy_x000b__x0008_?_x0005_v_x0006__x000f__x0001__x0001_ 89" xfId="237" xr:uid="{8A64A4D1-431E-440A-9173-DC94557F2AA0}"/>
    <cellStyle name="?_x001d_?'&amp;Oy—&amp;Hy_x000b__x0008_?_x0005_v_x0006__x000f__x0001__x0001_ 9" xfId="238" xr:uid="{BCD0CD72-E68C-45FA-A328-EB116F42285F}"/>
    <cellStyle name="?_x001d_?'&amp;Oy—&amp;Hy_x000b__x0008_?_x0005_v_x0006__x000f__x0001__x0001_ 90" xfId="239" xr:uid="{8E102AEE-F98A-4CF7-AC99-A52B234B2248}"/>
    <cellStyle name="?_x001d_?'&amp;Oy—&amp;Hy_x000b__x0008_?_x0005_v_x0006__x000f__x0001__x0001_ 91" xfId="240" xr:uid="{983D2A4A-4E11-47C0-9947-363864802A1B}"/>
    <cellStyle name="?_x001d_?'&amp;Oy—&amp;Hy_x000b__x0008_?_x0005_v_x0006__x000f__x0001__x0001_ 92" xfId="241" xr:uid="{F07D9C76-7DB2-4673-A5CE-130E4D4FCF63}"/>
    <cellStyle name="?_x001d_?'&amp;Oy—&amp;Hy_x000b__x0008_?_x0005_v_x0006__x000f__x0001__x0001_ 93" xfId="242" xr:uid="{3F5DEB22-32C8-4AA8-B309-3DB2BE57A1A1}"/>
    <cellStyle name="?_x001d_?'&amp;Oy—&amp;Hy_x000b__x0008_?_x0005_v_x0006__x000f__x0001__x0001_ 94" xfId="243" xr:uid="{81690AC3-C463-4D50-ACCD-022E0C1F4A6C}"/>
    <cellStyle name="?_x001d_?'&amp;Oy—&amp;Hy_x000b__x0008_?_x0005_v_x0006__x000f__x0001__x0001_ 95" xfId="244" xr:uid="{625A805D-0868-44B9-B66F-BA1CA7002D35}"/>
    <cellStyle name="?_x001d_?'&amp;Oy—&amp;Hy_x000b__x0008_?_x0005_v_x0006__x000f__x0001__x0001_ 96" xfId="245" xr:uid="{856F97E6-F1F7-4C71-9754-9FCD2D7CCE87}"/>
    <cellStyle name="?_x001d_?'&amp;Oy—&amp;Hy_x000b__x0008_?_x0005_v_x0006__x000f__x0001__x0001_ 97" xfId="246" xr:uid="{9D09D4E9-4339-4270-A233-466C7BB5EBE7}"/>
    <cellStyle name="?_x001d_?'&amp;Oy—&amp;Hy_x000b__x0008_?_x0005_v_x0006__x000f__x0001__x0001_ 98" xfId="247" xr:uid="{24F7E97C-5BF0-41A5-AC0D-26BFB5EE4BEF}"/>
    <cellStyle name="?_x001d_?'&amp;Oy—&amp;Hy_x000b__x0008_?_x0005_v_x0006__x000f__x0001__x0001_ 99" xfId="248" xr:uid="{245CD5CC-8A6C-47DD-9972-64B7F1A83676}"/>
    <cellStyle name="20% - Accent1 2" xfId="250" xr:uid="{CEBBE932-1297-456E-BE4C-12976E6CE87C}"/>
    <cellStyle name="20% - Accent1 3" xfId="251" xr:uid="{2DB6CC26-B860-4450-AA41-915DFB40ED8B}"/>
    <cellStyle name="20% - Accent1 4" xfId="252" xr:uid="{B9D8BD74-3539-43CF-9166-033A3C0C7B14}"/>
    <cellStyle name="20% - Accent1 5" xfId="253" xr:uid="{70159B99-8F39-42D6-BBDA-2ED8B5A1BD05}"/>
    <cellStyle name="20% - Accent1 6" xfId="254" xr:uid="{5CDAD90F-F3F1-4355-B1E0-557A13840F68}"/>
    <cellStyle name="20% - Accent1 7" xfId="255" xr:uid="{911354C6-03D6-4BC1-86E1-E88801C30208}"/>
    <cellStyle name="20% - Accent1 8" xfId="249" xr:uid="{6923DD0A-C939-40D4-9FC0-BA1A550E0AEF}"/>
    <cellStyle name="20% - Accent2 2" xfId="257" xr:uid="{B8E246A9-7EA3-4B3F-80D8-78400CF38ACE}"/>
    <cellStyle name="20% - Accent2 3" xfId="258" xr:uid="{1E41BF3D-08E4-4275-88DD-1F9FE08B9B1B}"/>
    <cellStyle name="20% - Accent2 4" xfId="259" xr:uid="{13A9BD94-604A-420D-A48B-005FEB3049B2}"/>
    <cellStyle name="20% - Accent2 5" xfId="260" xr:uid="{164C5F1E-7A94-4E25-8B16-2CDC9CD25180}"/>
    <cellStyle name="20% - Accent2 6" xfId="261" xr:uid="{02736A33-BFA7-4522-971A-F65D939544B9}"/>
    <cellStyle name="20% - Accent2 7" xfId="262" xr:uid="{2B35C911-3E38-430F-AD7D-633AE5C902B4}"/>
    <cellStyle name="20% - Accent2 8" xfId="256" xr:uid="{FEBC8618-4F7D-4C52-80F4-49EA0813C9B3}"/>
    <cellStyle name="20% - Accent3 2" xfId="264" xr:uid="{5891FA53-A6B1-46F4-A806-DC18814632B8}"/>
    <cellStyle name="20% - Accent3 3" xfId="265" xr:uid="{17CE910B-E043-4FD7-BEB9-6AE03BC0D1AE}"/>
    <cellStyle name="20% - Accent3 4" xfId="266" xr:uid="{D8EC50E2-5D0A-40FF-B77B-F99C5A86ABC9}"/>
    <cellStyle name="20% - Accent3 5" xfId="267" xr:uid="{51BB064D-CB54-4DDD-BB4B-197E4DBD894C}"/>
    <cellStyle name="20% - Accent3 6" xfId="268" xr:uid="{50675830-908D-4683-8EFE-11FA63B8027A}"/>
    <cellStyle name="20% - Accent3 7" xfId="269" xr:uid="{4650A67B-47C3-4E3A-A604-219E01C2A82F}"/>
    <cellStyle name="20% - Accent3 8" xfId="263" xr:uid="{E20DBC0E-E67D-49DC-829D-C16F9EC9381F}"/>
    <cellStyle name="20% - Accent4 2" xfId="271" xr:uid="{B2ABF70D-5CBE-4A67-A151-5F7D5A7ED10A}"/>
    <cellStyle name="20% - Accent4 3" xfId="272" xr:uid="{A01EDF2F-0383-468E-91C2-FD7BDBB21B09}"/>
    <cellStyle name="20% - Accent4 4" xfId="273" xr:uid="{F98EF69E-9894-45E8-99F2-52928496F53F}"/>
    <cellStyle name="20% - Accent4 5" xfId="274" xr:uid="{F233C701-4A2A-4D64-B748-4ADC98B70991}"/>
    <cellStyle name="20% - Accent4 6" xfId="275" xr:uid="{98903CAF-2087-456D-9191-326765472497}"/>
    <cellStyle name="20% - Accent4 7" xfId="276" xr:uid="{6C09FC31-DFD7-4D3E-B290-6FF0DFFA4504}"/>
    <cellStyle name="20% - Accent4 8" xfId="270" xr:uid="{E0C22074-0639-4CEF-B0F6-5B3577CAF133}"/>
    <cellStyle name="20% - Accent5 2" xfId="278" xr:uid="{DC08D00E-3602-48D8-9A4F-E78D80C31BF2}"/>
    <cellStyle name="20% - Accent5 3" xfId="279" xr:uid="{9D07648A-81EC-4C5B-983C-5F7536B66B55}"/>
    <cellStyle name="20% - Accent5 4" xfId="280" xr:uid="{9EB320E4-90D2-41C6-9CB0-E4FDAE6F427D}"/>
    <cellStyle name="20% - Accent5 5" xfId="281" xr:uid="{E2566337-A629-44E9-85E2-D649590DDE5E}"/>
    <cellStyle name="20% - Accent5 6" xfId="282" xr:uid="{A196F045-FBAA-4C08-A91F-0EB595968FD4}"/>
    <cellStyle name="20% - Accent5 7" xfId="283" xr:uid="{9A552314-9BC8-4B6B-A379-A1E16DC07BED}"/>
    <cellStyle name="20% - Accent5 8" xfId="277" xr:uid="{16B3BAAE-BF18-4D06-91F3-CDF8827D266B}"/>
    <cellStyle name="20% - Accent6 2" xfId="285" xr:uid="{53557F21-0E7B-4217-8319-C372F056214D}"/>
    <cellStyle name="20% - Accent6 3" xfId="286" xr:uid="{C6EF3E55-79AD-4650-A1D7-8C0FAE83C7AB}"/>
    <cellStyle name="20% - Accent6 4" xfId="287" xr:uid="{F1B4097C-4FB1-4848-A0BB-6F5BF60D3E45}"/>
    <cellStyle name="20% - Accent6 5" xfId="288" xr:uid="{648D6A3C-34C1-494F-9D6D-31052ECA75E3}"/>
    <cellStyle name="20% - Accent6 6" xfId="289" xr:uid="{D0C67A70-A172-413F-AE89-EBE3DD03C08C}"/>
    <cellStyle name="20% - Accent6 7" xfId="290" xr:uid="{E2A90CAE-C8EC-45A5-AB99-A1273F641EC1}"/>
    <cellStyle name="20% - Accent6 8" xfId="284" xr:uid="{9C91E4CC-5571-4D45-A8BC-EBCC25E61398}"/>
    <cellStyle name="40% - Accent1 2" xfId="292" xr:uid="{AFCD4436-DE34-452F-A4E3-D35EA9B0E83F}"/>
    <cellStyle name="40% - Accent1 3" xfId="293" xr:uid="{97C30793-9874-45FB-B15A-46FD1301A0FE}"/>
    <cellStyle name="40% - Accent1 4" xfId="294" xr:uid="{CD81CF2A-2E4E-4B8F-A72D-E18C9A321EF8}"/>
    <cellStyle name="40% - Accent1 5" xfId="295" xr:uid="{E23EE0A9-47DE-4E44-B124-7D6A6799A879}"/>
    <cellStyle name="40% - Accent1 6" xfId="296" xr:uid="{E50242BC-6E3D-4FF0-968C-DE5FF166A7CD}"/>
    <cellStyle name="40% - Accent1 7" xfId="297" xr:uid="{835ADB6F-AB85-4F9E-A218-49BAE1C0A806}"/>
    <cellStyle name="40% - Accent1 8" xfId="291" xr:uid="{A3295AC4-6168-440D-97A9-76100688A3FE}"/>
    <cellStyle name="40% - Accent2 2" xfId="299" xr:uid="{0C8AF122-FF88-4596-869D-EF72BBDC46BB}"/>
    <cellStyle name="40% - Accent2 3" xfId="300" xr:uid="{3FB50EAE-B0F8-4F03-8E49-5C454CF090A7}"/>
    <cellStyle name="40% - Accent2 4" xfId="301" xr:uid="{DEBA3C19-E811-44BE-B168-9146BAAC0D3A}"/>
    <cellStyle name="40% - Accent2 5" xfId="302" xr:uid="{99B112A6-49F2-4BFF-A164-9A8683421485}"/>
    <cellStyle name="40% - Accent2 6" xfId="303" xr:uid="{0B9AD393-C140-4A9D-8E2B-995361F7A16F}"/>
    <cellStyle name="40% - Accent2 7" xfId="304" xr:uid="{A57DF177-A889-49D6-B789-2E38D759C215}"/>
    <cellStyle name="40% - Accent2 8" xfId="298" xr:uid="{ADEF55A4-6D43-48E9-85C5-57063E7991A7}"/>
    <cellStyle name="40% - Accent3 2" xfId="306" xr:uid="{8594AA65-EDB5-4F9B-8EB5-1DCE3CC00142}"/>
    <cellStyle name="40% - Accent3 3" xfId="307" xr:uid="{B1DB4261-53EF-4E1A-ABDE-F751F2CFA3C3}"/>
    <cellStyle name="40% - Accent3 4" xfId="308" xr:uid="{E5DCB295-B687-4311-9100-61A618F7A3C5}"/>
    <cellStyle name="40% - Accent3 5" xfId="309" xr:uid="{C9205D9F-D66F-45DB-9DDF-ACADA2638082}"/>
    <cellStyle name="40% - Accent3 6" xfId="310" xr:uid="{17675766-5047-4E41-A9D4-980551030190}"/>
    <cellStyle name="40% - Accent3 7" xfId="311" xr:uid="{11F4D64C-C583-46FE-BCD1-AAC645395DE5}"/>
    <cellStyle name="40% - Accent3 8" xfId="305" xr:uid="{D5CF7247-2F5B-48A4-9AAD-20B652716B0B}"/>
    <cellStyle name="40% - Accent4 2" xfId="313" xr:uid="{0C7B93E1-5F2E-4793-ABA6-8C3498C8797C}"/>
    <cellStyle name="40% - Accent4 3" xfId="314" xr:uid="{030841D4-6AF7-4C60-9C55-FB8FC471447E}"/>
    <cellStyle name="40% - Accent4 4" xfId="315" xr:uid="{EDAFD91D-3CFF-4786-AB38-63ACE7E25D2A}"/>
    <cellStyle name="40% - Accent4 5" xfId="316" xr:uid="{47052078-A078-4A53-8F68-F14E4BAC22D7}"/>
    <cellStyle name="40% - Accent4 6" xfId="317" xr:uid="{2A3C4651-B952-4BB6-A665-99A2801C6B66}"/>
    <cellStyle name="40% - Accent4 7" xfId="318" xr:uid="{A35B11FC-91F4-4757-BD93-9B2A09377718}"/>
    <cellStyle name="40% - Accent4 8" xfId="312" xr:uid="{E7BBCA22-89CF-49F3-8C3B-6263184CC2C1}"/>
    <cellStyle name="40% - Accent5 2" xfId="320" xr:uid="{FE0969B8-1A38-4231-88EA-5ED24263BB51}"/>
    <cellStyle name="40% - Accent5 3" xfId="321" xr:uid="{14FA5B7B-3D2F-4D94-8CD7-47EB73E59ECB}"/>
    <cellStyle name="40% - Accent5 4" xfId="322" xr:uid="{3C0FF456-86D7-45C6-BDAB-D257055A9578}"/>
    <cellStyle name="40% - Accent5 5" xfId="323" xr:uid="{7B696D07-4C46-4CC4-AF86-AA2E4CD0DEDB}"/>
    <cellStyle name="40% - Accent5 6" xfId="324" xr:uid="{96CFDAAD-91FC-422F-8751-639F958078C0}"/>
    <cellStyle name="40% - Accent5 7" xfId="325" xr:uid="{F86A43C8-5F51-4872-A463-C22CF1E6A972}"/>
    <cellStyle name="40% - Accent5 8" xfId="319" xr:uid="{1F167B97-FDD3-4C2E-BA46-5FD146EE7657}"/>
    <cellStyle name="40% - Accent6 2" xfId="327" xr:uid="{1E1C0447-6DED-4AF1-B261-82D31224D925}"/>
    <cellStyle name="40% - Accent6 3" xfId="328" xr:uid="{8B5063BF-F85B-4EFE-8CAF-EF5E10A8ED23}"/>
    <cellStyle name="40% - Accent6 4" xfId="329" xr:uid="{319B0E37-DF6D-44AB-ABD0-8351FF55D33B}"/>
    <cellStyle name="40% - Accent6 5" xfId="330" xr:uid="{AB9F720D-A335-4A8F-BE45-7AF2697CE7A8}"/>
    <cellStyle name="40% - Accent6 6" xfId="331" xr:uid="{14A0ADFE-65B2-41EF-A132-210DC69266BE}"/>
    <cellStyle name="40% - Accent6 7" xfId="332" xr:uid="{DF96A538-4CF2-45CD-929E-ABA49574B2CB}"/>
    <cellStyle name="40% - Accent6 8" xfId="326" xr:uid="{CE69FA5E-B237-468D-BD7F-8CF516834A82}"/>
    <cellStyle name="60% - Accent1 2" xfId="334" xr:uid="{8A10351E-195F-4020-B7AF-9BCBE925F718}"/>
    <cellStyle name="60% - Accent1 3" xfId="335" xr:uid="{D9F1494D-4AD1-400E-B6D6-DE5107506CBB}"/>
    <cellStyle name="60% - Accent1 4" xfId="336" xr:uid="{7C502C83-FB2E-4F2A-B5E1-D92C67EF45D0}"/>
    <cellStyle name="60% - Accent1 5" xfId="337" xr:uid="{0A762F91-CC86-44D7-A6E9-E7751CA8CFC9}"/>
    <cellStyle name="60% - Accent1 6" xfId="338" xr:uid="{4F1032BD-74EA-4018-9CB6-838BEB545448}"/>
    <cellStyle name="60% - Accent1 7" xfId="339" xr:uid="{45C7F249-F068-470D-9E98-27BAA3DC4535}"/>
    <cellStyle name="60% - Accent1 8" xfId="333" xr:uid="{68D864FB-2F6F-46A5-837B-5E25F7C1A044}"/>
    <cellStyle name="60% - Accent2 2" xfId="341" xr:uid="{D67BDEFF-9F06-4441-8754-7ECDB49C4F68}"/>
    <cellStyle name="60% - Accent2 3" xfId="342" xr:uid="{FDB0554C-1470-4DE6-99AC-FE00073762C5}"/>
    <cellStyle name="60% - Accent2 4" xfId="343" xr:uid="{EF799A80-9CEC-4E06-AFD0-035D97C9A7B0}"/>
    <cellStyle name="60% - Accent2 5" xfId="344" xr:uid="{90A67BCA-EEE8-4B47-AF88-6C68C8BC5F85}"/>
    <cellStyle name="60% - Accent2 6" xfId="345" xr:uid="{92ADACD5-BDDA-42E9-A8BF-848AB27AEA75}"/>
    <cellStyle name="60% - Accent2 7" xfId="346" xr:uid="{D501999B-4437-4A2B-8184-83FD260371A6}"/>
    <cellStyle name="60% - Accent2 8" xfId="340" xr:uid="{33CDB423-8854-4DF1-9C46-F9855744BBC6}"/>
    <cellStyle name="60% - Accent3 2" xfId="348" xr:uid="{939546AA-9CE7-419C-934A-B10BB70B8FE5}"/>
    <cellStyle name="60% - Accent3 3" xfId="349" xr:uid="{3E258A64-8F40-4643-8082-5D172AFA4DF0}"/>
    <cellStyle name="60% - Accent3 4" xfId="350" xr:uid="{E8994030-1379-4995-9EFA-743AE5C5EF80}"/>
    <cellStyle name="60% - Accent3 5" xfId="351" xr:uid="{88365699-E7E0-44A3-8C55-05C7877281D4}"/>
    <cellStyle name="60% - Accent3 6" xfId="352" xr:uid="{58F34D4B-72DE-49DC-AB73-407C14AE07A7}"/>
    <cellStyle name="60% - Accent3 7" xfId="353" xr:uid="{66F92FF9-882F-4792-91F8-EE85543FB602}"/>
    <cellStyle name="60% - Accent3 8" xfId="347" xr:uid="{4F2EF277-4AEC-4F62-848B-2DAD72B2FD7D}"/>
    <cellStyle name="60% - Accent4 2" xfId="355" xr:uid="{7B084FD3-66E6-457C-8281-D3AEB62BC7FC}"/>
    <cellStyle name="60% - Accent4 3" xfId="356" xr:uid="{F4008E54-8ED0-4FF1-9B72-410FC84E5E0B}"/>
    <cellStyle name="60% - Accent4 4" xfId="357" xr:uid="{C2FB4BC9-4448-4E30-B9B7-C5C51412C003}"/>
    <cellStyle name="60% - Accent4 5" xfId="358" xr:uid="{4BE9D32B-699C-4774-AB0C-3EFFFB1F59DE}"/>
    <cellStyle name="60% - Accent4 6" xfId="359" xr:uid="{89F89363-2489-41D4-A6D6-C27A4F898E4A}"/>
    <cellStyle name="60% - Accent4 7" xfId="360" xr:uid="{59FA4F0C-9BA8-4AB9-9E98-7AAD83EA134D}"/>
    <cellStyle name="60% - Accent4 8" xfId="354" xr:uid="{7C99F4DE-B818-423B-A7A8-9D34DDECF7CD}"/>
    <cellStyle name="60% - Accent5 2" xfId="362" xr:uid="{4A01E8D5-CF46-49FC-9BD9-0A258C1D56A2}"/>
    <cellStyle name="60% - Accent5 3" xfId="363" xr:uid="{37703275-8BB1-4FA0-8435-2E7450B7701A}"/>
    <cellStyle name="60% - Accent5 4" xfId="364" xr:uid="{646461C9-71F2-4109-BE31-3F97812E66D7}"/>
    <cellStyle name="60% - Accent5 5" xfId="365" xr:uid="{498D7145-5789-4D33-9368-87B0602CD45E}"/>
    <cellStyle name="60% - Accent5 6" xfId="366" xr:uid="{A7DE49C5-34A1-4D08-91D1-B3D19A23AFFE}"/>
    <cellStyle name="60% - Accent5 7" xfId="367" xr:uid="{0747457F-5FA9-48D2-B427-767EAF4619A7}"/>
    <cellStyle name="60% - Accent5 8" xfId="361" xr:uid="{A39B944C-2CDA-4D0B-BD43-A1184569D8D0}"/>
    <cellStyle name="60% - Accent6 2" xfId="369" xr:uid="{5A6F6C87-FE6B-4F83-B0E0-D2706086C94B}"/>
    <cellStyle name="60% - Accent6 3" xfId="370" xr:uid="{906AB9F5-828F-459E-A4BA-D36064E06346}"/>
    <cellStyle name="60% - Accent6 4" xfId="371" xr:uid="{2FAEB347-36E9-4471-9E1D-1B9FFE9C0512}"/>
    <cellStyle name="60% - Accent6 5" xfId="372" xr:uid="{F99A0A99-312D-4D2E-86AC-43655BCDFAC0}"/>
    <cellStyle name="60% - Accent6 6" xfId="373" xr:uid="{4E84479E-EAE2-4622-BCD1-BA4E846C77C2}"/>
    <cellStyle name="60% - Accent6 7" xfId="374" xr:uid="{8A83ED10-EEB5-4814-B9AC-5BC6535EB2CB}"/>
    <cellStyle name="60% - Accent6 8" xfId="368" xr:uid="{CE36BD82-B3A7-4FDE-80A1-49FDA046FB7B}"/>
    <cellStyle name="Accent1 2" xfId="376" xr:uid="{A553ED0E-CA34-4D16-ACCE-869A4248F0DC}"/>
    <cellStyle name="Accent1 3" xfId="377" xr:uid="{4C33E080-FEC6-417C-8524-6CA7DC48226F}"/>
    <cellStyle name="Accent1 4" xfId="378" xr:uid="{458E3935-214B-4777-8EF6-4D5886D29CFB}"/>
    <cellStyle name="Accent1 5" xfId="379" xr:uid="{ED4A2668-5B06-4AFF-9E5D-E8451520BCF8}"/>
    <cellStyle name="Accent1 6" xfId="380" xr:uid="{6A61FBBE-B134-4B92-B058-B788545911D1}"/>
    <cellStyle name="Accent1 7" xfId="381" xr:uid="{C083A65B-32DD-4297-80E4-4326C49CE203}"/>
    <cellStyle name="Accent1 8" xfId="375" xr:uid="{0BFE73BD-58B8-4423-83A5-6393AF1FC0E8}"/>
    <cellStyle name="Accent2 2" xfId="383" xr:uid="{F8AC1B1A-4DBC-4CDC-9207-BB369151E14E}"/>
    <cellStyle name="Accent2 3" xfId="384" xr:uid="{C341E2F0-2841-4A26-8543-10B3B648C259}"/>
    <cellStyle name="Accent2 4" xfId="385" xr:uid="{D64ECD75-AE96-449A-8A85-A78763488842}"/>
    <cellStyle name="Accent2 5" xfId="386" xr:uid="{EF2FE920-8866-45D6-9EBF-9ED9B021FBAF}"/>
    <cellStyle name="Accent2 6" xfId="387" xr:uid="{F2C9BD28-E8A8-46BF-BFBC-F10845698220}"/>
    <cellStyle name="Accent2 7" xfId="388" xr:uid="{9CE60244-91F5-4022-9C69-AE3B788F0624}"/>
    <cellStyle name="Accent2 8" xfId="382" xr:uid="{3161B6CB-F284-4156-894C-4791B90B129F}"/>
    <cellStyle name="Accent3 2" xfId="390" xr:uid="{E0A9FCF7-DF7C-4BB6-B996-516CF3609316}"/>
    <cellStyle name="Accent3 3" xfId="391" xr:uid="{EFD54285-C514-4582-BE4B-366A5BB9B851}"/>
    <cellStyle name="Accent3 4" xfId="392" xr:uid="{6D14DA8A-C1C3-4EED-95D0-D860DB112292}"/>
    <cellStyle name="Accent3 5" xfId="393" xr:uid="{C9FF79FA-E3F3-447E-80CD-877983172D3C}"/>
    <cellStyle name="Accent3 6" xfId="394" xr:uid="{9D968210-C966-4C4B-82C1-FF2699C436B4}"/>
    <cellStyle name="Accent3 7" xfId="395" xr:uid="{D9142686-596F-4B5C-B96B-CA2B4CC84164}"/>
    <cellStyle name="Accent3 8" xfId="389" xr:uid="{8406E8BB-865F-4040-B5EA-7D2B9E35AA77}"/>
    <cellStyle name="Accent4 2" xfId="397" xr:uid="{5AB2077F-6BDC-4148-A08B-4D5D942E297A}"/>
    <cellStyle name="Accent4 3" xfId="398" xr:uid="{892B9587-AF18-423F-BD46-598E722C1A5A}"/>
    <cellStyle name="Accent4 4" xfId="399" xr:uid="{72719431-4001-4BFD-B341-A14B8064BD63}"/>
    <cellStyle name="Accent4 5" xfId="400" xr:uid="{119BBFD5-E6E2-4744-B6F6-29E08A654347}"/>
    <cellStyle name="Accent4 6" xfId="401" xr:uid="{0F36014C-2EB9-4CA4-A8AF-B88FEE3A2B74}"/>
    <cellStyle name="Accent4 7" xfId="402" xr:uid="{B8FE7FAF-C911-4F51-9B80-D0D3C4ACCE6E}"/>
    <cellStyle name="Accent4 8" xfId="396" xr:uid="{0C07C504-B8C9-4792-A689-ED86E4E30727}"/>
    <cellStyle name="Accent5 2" xfId="404" xr:uid="{90B4CE3E-251E-4E81-BA4D-0D74E5EE72ED}"/>
    <cellStyle name="Accent5 3" xfId="405" xr:uid="{ADB36C20-3A3D-4129-92EA-A6BC80CAB3FE}"/>
    <cellStyle name="Accent5 4" xfId="406" xr:uid="{B58D5A77-8416-418E-B849-77E1CA080B79}"/>
    <cellStyle name="Accent5 5" xfId="407" xr:uid="{DB98EE3F-BF6A-4936-AD5A-86950930827E}"/>
    <cellStyle name="Accent5 6" xfId="408" xr:uid="{839FDBC1-12BE-4A24-A43B-F8464A091732}"/>
    <cellStyle name="Accent5 7" xfId="409" xr:uid="{26E7E46A-B4AB-4F73-9E29-5F0A01B3B758}"/>
    <cellStyle name="Accent5 8" xfId="403" xr:uid="{E20505FB-2194-45CE-A052-56B7E5767CFD}"/>
    <cellStyle name="Accent6 2" xfId="411" xr:uid="{0039129C-E401-4D13-9689-E1E6D5000A72}"/>
    <cellStyle name="Accent6 3" xfId="412" xr:uid="{B3F05793-C2C6-44B4-84DA-437806656977}"/>
    <cellStyle name="Accent6 4" xfId="413" xr:uid="{4F2673F3-BD51-4505-A46E-7864843F6269}"/>
    <cellStyle name="Accent6 5" xfId="414" xr:uid="{CABBE908-9622-4392-B7D9-5DF0A04311E2}"/>
    <cellStyle name="Accent6 6" xfId="415" xr:uid="{B2048110-07DA-4CD4-A8AB-CB39199BDE3E}"/>
    <cellStyle name="Accent6 7" xfId="416" xr:uid="{BDD93FAF-2BE2-461C-AD07-4C8496BC8EC2}"/>
    <cellStyle name="Accent6 8" xfId="410" xr:uid="{2508D700-8D0F-448B-8212-D1D4E04DFF1E}"/>
    <cellStyle name="Bad 2" xfId="418" xr:uid="{BFF989C8-A6D0-4E8F-989D-EE50D97C7D16}"/>
    <cellStyle name="Bad 3" xfId="419" xr:uid="{70F28FCA-2CFB-4B22-8A08-F00B04463D34}"/>
    <cellStyle name="Bad 4" xfId="420" xr:uid="{3AB18D8F-DD0B-406A-8D74-12F9EBC922F9}"/>
    <cellStyle name="Bad 5" xfId="421" xr:uid="{1284FFCF-B3DA-470A-9463-AB8610293ADE}"/>
    <cellStyle name="Bad 6" xfId="422" xr:uid="{F634985F-82D4-424A-940E-31A3984D6F44}"/>
    <cellStyle name="Bad 7" xfId="423" xr:uid="{7D7CB97B-B8F1-4B18-8AB1-0242F48DC84D}"/>
    <cellStyle name="Bad 8" xfId="417" xr:uid="{1F00C9A1-45AD-429C-A29F-1DA6841E770D}"/>
    <cellStyle name="Calculation 2" xfId="425" xr:uid="{78331D1F-A931-42CA-8AC3-3C3B8A72EED0}"/>
    <cellStyle name="Calculation 3" xfId="426" xr:uid="{1C65F440-3313-4B5F-8E10-61739964B702}"/>
    <cellStyle name="Calculation 4" xfId="427" xr:uid="{DF6BB61E-D20D-4C2E-A61A-638AE76A34AC}"/>
    <cellStyle name="Calculation 5" xfId="428" xr:uid="{1E8C00B3-BEBF-4205-A5C1-B426CB689721}"/>
    <cellStyle name="Calculation 6" xfId="429" xr:uid="{B3F6CEAB-0E0F-420B-9CC5-0239BCD1B5DD}"/>
    <cellStyle name="Calculation 7" xfId="430" xr:uid="{C53455F8-9C51-464B-B900-31E9BCAB22B8}"/>
    <cellStyle name="Calculation 8" xfId="424" xr:uid="{191FE917-EDEF-45D9-B061-B049AACFE165}"/>
    <cellStyle name="Check Cell 2" xfId="432" xr:uid="{F72E7699-AFC0-4E51-AEAC-7E7315821A71}"/>
    <cellStyle name="Check Cell 3" xfId="433" xr:uid="{023DB9AE-74E2-470E-A3A1-0CEDF52B3F3D}"/>
    <cellStyle name="Check Cell 4" xfId="434" xr:uid="{7887AB41-9E82-41D7-AD77-77BCEA6E7A4D}"/>
    <cellStyle name="Check Cell 5" xfId="435" xr:uid="{9A1DD652-FC2A-4501-887B-155D3D76B157}"/>
    <cellStyle name="Check Cell 6" xfId="436" xr:uid="{71634990-6B08-4AB8-A73A-431D533D70A9}"/>
    <cellStyle name="Check Cell 7" xfId="437" xr:uid="{116DD0A8-A381-4B75-8C72-B6C408B7D2F9}"/>
    <cellStyle name="Check Cell 8" xfId="431" xr:uid="{62CD819F-4DA8-4507-86A8-1614ED04F6EA}"/>
    <cellStyle name="Comma" xfId="1" builtinId="3"/>
    <cellStyle name="Comma 15" xfId="439" xr:uid="{369E2D34-3498-4FC6-970E-BB718D4975F7}"/>
    <cellStyle name="Comma 2" xfId="440" xr:uid="{ECEEA60C-78E3-4C0E-9701-0446FF882490}"/>
    <cellStyle name="Comma 2 10" xfId="441" xr:uid="{60FB0A90-8A88-4C43-AD0E-D41883982E7F}"/>
    <cellStyle name="Comma 2 11" xfId="442" xr:uid="{7CA9A00A-6886-4D43-AE44-D11EFFE06294}"/>
    <cellStyle name="Comma 2 12" xfId="443" xr:uid="{579463F2-D0CC-4CB3-A442-84347C24A40F}"/>
    <cellStyle name="Comma 2 13" xfId="444" xr:uid="{2300F064-93CE-4AE9-9C28-2E590E37D679}"/>
    <cellStyle name="Comma 2 14" xfId="445" xr:uid="{C24003C7-E61C-4E8B-A7CE-27328403B91F}"/>
    <cellStyle name="Comma 2 15" xfId="446" xr:uid="{44A167B7-8E44-4CF9-AC23-961033D3D56E}"/>
    <cellStyle name="Comma 2 16" xfId="447" xr:uid="{51D4DF2A-3FE1-4490-9752-4B46C841BC0E}"/>
    <cellStyle name="Comma 2 17" xfId="448" xr:uid="{A6E0D0E8-8663-41A4-8EA8-75EAC0D60C6F}"/>
    <cellStyle name="Comma 2 18" xfId="449" xr:uid="{AEDC84B7-AAD9-4503-B284-41A8B1ADED95}"/>
    <cellStyle name="Comma 2 19" xfId="450" xr:uid="{6C0D9C62-D87B-434B-B9FC-38AF8C6266D5}"/>
    <cellStyle name="Comma 2 2" xfId="451" xr:uid="{EC13E26B-21AB-4CAF-A721-EE7114F8C7F7}"/>
    <cellStyle name="Comma 2 20" xfId="452" xr:uid="{B5AA3674-E02E-4910-9111-DB81149BFCB6}"/>
    <cellStyle name="Comma 2 21" xfId="453" xr:uid="{8475ECC9-2B0A-4975-8CED-3F4C54B648A5}"/>
    <cellStyle name="Comma 2 22" xfId="454" xr:uid="{40C9B6B0-31C4-40FA-A03E-A5B28884DCCB}"/>
    <cellStyle name="Comma 2 23" xfId="455" xr:uid="{F5484011-0B73-4973-92AD-95DC6D47F1E0}"/>
    <cellStyle name="Comma 2 24" xfId="456" xr:uid="{A88F55E3-6DFF-4498-964E-784C1FC0E432}"/>
    <cellStyle name="Comma 2 25" xfId="457" xr:uid="{02197A08-3A8C-47D4-AD36-023E5DCE38D5}"/>
    <cellStyle name="Comma 2 26" xfId="458" xr:uid="{2ED87D39-69AD-4DD6-98DA-02333107CFF3}"/>
    <cellStyle name="Comma 2 27" xfId="459" xr:uid="{DAEEC7DD-003F-4FD0-9C3E-A9BF84E2B740}"/>
    <cellStyle name="Comma 2 28" xfId="460" xr:uid="{9CECAB7D-C037-4DB0-A892-7AE69D2A28CA}"/>
    <cellStyle name="Comma 2 29" xfId="461" xr:uid="{4DEF0924-F520-41EF-9D54-A4161D872EDF}"/>
    <cellStyle name="Comma 2 3" xfId="462" xr:uid="{0EBA9819-1D44-4B7C-88F3-EF3BFF958B0D}"/>
    <cellStyle name="Comma 2 30" xfId="463" xr:uid="{EFC38139-5B93-49CC-9CC6-297710C50787}"/>
    <cellStyle name="Comma 2 31" xfId="464" xr:uid="{CC77D502-3904-43B1-B5D2-0E6EFA4ECC27}"/>
    <cellStyle name="Comma 2 32" xfId="465" xr:uid="{AA017FAA-4C50-48BE-BA42-DC74CAC2205E}"/>
    <cellStyle name="Comma 2 4" xfId="466" xr:uid="{54A072D0-6DDC-49D8-BE8E-63C6C7B85C64}"/>
    <cellStyle name="Comma 2 5" xfId="467" xr:uid="{69356224-7C20-4B02-8126-125202F3611B}"/>
    <cellStyle name="Comma 2 6" xfId="468" xr:uid="{4F2F0F4E-9F17-44B1-8A4E-83DA05500C4D}"/>
    <cellStyle name="Comma 2 7" xfId="469" xr:uid="{E30D8B0D-F8ED-4268-8A20-17879E13F0CC}"/>
    <cellStyle name="Comma 2 8" xfId="470" xr:uid="{5C87AD04-8E52-4B0A-922C-A3021CDBCA4C}"/>
    <cellStyle name="Comma 2 9" xfId="471" xr:uid="{B72D7C95-604F-4F8C-87CA-BD769E7F02CD}"/>
    <cellStyle name="Comma 3" xfId="472" xr:uid="{8C17DD1A-C9D6-49C4-A05A-E7712D1B5302}"/>
    <cellStyle name="Comma 4" xfId="473" xr:uid="{CCE1174F-33D1-4D5A-83ED-0A033F742598}"/>
    <cellStyle name="Comma 5" xfId="474" xr:uid="{92F83F1D-E4B5-4412-AEA4-A69DDF7290CD}"/>
    <cellStyle name="Comma 6" xfId="475" xr:uid="{715AB05B-4CD4-4D51-90F5-DF3AB175E249}"/>
    <cellStyle name="Comma 7" xfId="476" xr:uid="{021DF15F-823F-48ED-B72E-B3D4C55E5D8D}"/>
    <cellStyle name="Comma 8" xfId="477" xr:uid="{B4E80B4B-AA22-4585-99C9-B1CE557C9819}"/>
    <cellStyle name="Comma 9" xfId="438" xr:uid="{B0265C93-D87A-4AF7-89E3-3A7C3989994E}"/>
    <cellStyle name="Explanatory Text 2" xfId="479" xr:uid="{DF3B22D2-111A-42DC-B2EC-71C1690B325D}"/>
    <cellStyle name="Explanatory Text 3" xfId="480" xr:uid="{E93B2B64-2590-4F6A-93D4-6D0CE7F4595B}"/>
    <cellStyle name="Explanatory Text 4" xfId="481" xr:uid="{1D4155F5-CED2-49DD-923E-9BDF30B9BE04}"/>
    <cellStyle name="Explanatory Text 5" xfId="482" xr:uid="{A3070918-9698-4F39-B5E6-71823ED3A2C8}"/>
    <cellStyle name="Explanatory Text 6" xfId="483" xr:uid="{8088188B-5391-4486-AD14-CBC754377E66}"/>
    <cellStyle name="Explanatory Text 7" xfId="484" xr:uid="{C610D4C4-0E94-475C-B52D-2460C8935298}"/>
    <cellStyle name="Explanatory Text 8" xfId="478" xr:uid="{76296CA6-98A4-49FC-B655-60D6EBC36D4D}"/>
    <cellStyle name="Good 2" xfId="486" xr:uid="{043342E9-2F47-4F9B-A7AF-AF6BCF5F67BA}"/>
    <cellStyle name="Good 3" xfId="487" xr:uid="{0CEFFD95-5461-492A-A84B-ED08A9769A0B}"/>
    <cellStyle name="Good 4" xfId="488" xr:uid="{23F7BCD2-FCDE-4F61-97CA-7313D17626DB}"/>
    <cellStyle name="Good 5" xfId="489" xr:uid="{E3F054D7-34FD-404D-B910-D8759E6019F2}"/>
    <cellStyle name="Good 6" xfId="490" xr:uid="{50081810-86F6-4046-B345-CDB4E05A8E11}"/>
    <cellStyle name="Good 7" xfId="491" xr:uid="{9121EED8-ED13-4D87-9C20-D1DA67027351}"/>
    <cellStyle name="Good 8" xfId="485" xr:uid="{40ED11F5-7620-4795-B6BF-3A20615A7900}"/>
    <cellStyle name="Heading 1 2" xfId="493" xr:uid="{B31B9154-F6AE-4FFA-AF80-D0C88078B9C5}"/>
    <cellStyle name="Heading 1 3" xfId="494" xr:uid="{4329B66E-40AD-472F-A580-22DCFA1C886A}"/>
    <cellStyle name="Heading 1 4" xfId="495" xr:uid="{BED512F5-D8DE-441E-8316-7D4A6AD5971A}"/>
    <cellStyle name="Heading 1 5" xfId="496" xr:uid="{1884AB0F-442A-46AC-8D21-14DF589FA84A}"/>
    <cellStyle name="Heading 1 6" xfId="497" xr:uid="{D90AADE8-6266-4BA7-A151-257680FDAA86}"/>
    <cellStyle name="Heading 1 7" xfId="498" xr:uid="{0ED2EEF8-5F3E-4125-AE82-1FD145DF1F81}"/>
    <cellStyle name="Heading 1 8" xfId="492" xr:uid="{CF29E40B-947F-4353-A7A4-A7E4366173D4}"/>
    <cellStyle name="Heading 2 2" xfId="500" xr:uid="{2CF39909-6746-4254-A9A5-7499E8D84DFB}"/>
    <cellStyle name="Heading 2 3" xfId="501" xr:uid="{3FDB1E4E-2C29-4119-B703-45D6065C8009}"/>
    <cellStyle name="Heading 2 4" xfId="502" xr:uid="{B4946D51-7F78-46E4-9DFE-DCB12975EC0D}"/>
    <cellStyle name="Heading 2 5" xfId="503" xr:uid="{20038569-E64F-483F-AF51-F6CF5470C92C}"/>
    <cellStyle name="Heading 2 6" xfId="504" xr:uid="{27A62427-22ED-47A8-809C-735C03E78DB5}"/>
    <cellStyle name="Heading 2 7" xfId="505" xr:uid="{B8A0AF39-C6B1-4F06-95E7-458B2350D533}"/>
    <cellStyle name="Heading 2 8" xfId="499" xr:uid="{D8D67DB2-7FCE-4DB2-9E18-3D2C60FC79D4}"/>
    <cellStyle name="Heading 3 2" xfId="507" xr:uid="{45B11C5E-997C-4278-B15A-90985FC37FA0}"/>
    <cellStyle name="Heading 3 3" xfId="508" xr:uid="{C152B2F8-6571-48C7-A4BF-3011DDA22C74}"/>
    <cellStyle name="Heading 3 4" xfId="509" xr:uid="{AC773C62-B0FE-4C83-B0D6-4A8736CE2DEE}"/>
    <cellStyle name="Heading 3 5" xfId="510" xr:uid="{30622810-97BD-4EBC-9D4A-1917B6974D09}"/>
    <cellStyle name="Heading 3 6" xfId="511" xr:uid="{3C4B3413-DD0D-439C-BBD9-22094DFAD273}"/>
    <cellStyle name="Heading 3 7" xfId="512" xr:uid="{263EB619-8852-4FE7-ABE4-D3A099B0FDE2}"/>
    <cellStyle name="Heading 3 8" xfId="506" xr:uid="{0DFE5043-E354-42FA-843B-E8D130738CC5}"/>
    <cellStyle name="Heading 4 2" xfId="514" xr:uid="{C39240D7-BD4A-41D8-8C92-DD0B5731CAA6}"/>
    <cellStyle name="Heading 4 3" xfId="515" xr:uid="{23721770-F579-4F7B-9E27-28B6DC1D1889}"/>
    <cellStyle name="Heading 4 4" xfId="516" xr:uid="{39954816-F5F1-40AA-AF7E-C8DF946BE44D}"/>
    <cellStyle name="Heading 4 5" xfId="517" xr:uid="{2EBBD2E3-96CF-4354-A460-B839A48A6BF6}"/>
    <cellStyle name="Heading 4 6" xfId="518" xr:uid="{7DD2AF60-02D9-4287-84CD-CB6262CE4F85}"/>
    <cellStyle name="Heading 4 7" xfId="519" xr:uid="{E9FC184B-C6AF-4AF7-90FE-7663D5A5DAFC}"/>
    <cellStyle name="Heading 4 8" xfId="513" xr:uid="{BA0F0B66-5109-42C0-A930-A04DC462553F}"/>
    <cellStyle name="Input 2" xfId="521" xr:uid="{1F744F19-78C0-45C1-9B7D-0B44D066F03F}"/>
    <cellStyle name="Input 3" xfId="522" xr:uid="{05B84FD2-EC3C-4551-B73F-10655EC64D94}"/>
    <cellStyle name="Input 4" xfId="523" xr:uid="{5DCA9CAD-C65F-4139-8978-B61D6ACC4870}"/>
    <cellStyle name="Input 5" xfId="524" xr:uid="{98E0E828-35BD-4684-A649-B97CA75E8603}"/>
    <cellStyle name="Input 6" xfId="525" xr:uid="{DEE35DF9-327D-4DA3-ABC3-23A874E1A0FF}"/>
    <cellStyle name="Input 7" xfId="526" xr:uid="{6A6AC8F4-09BE-4A11-BA7F-920676AB23A7}"/>
    <cellStyle name="Input 8" xfId="520" xr:uid="{DCDFA72B-E3FA-41A6-8ADF-4CAF48BA1A3F}"/>
    <cellStyle name="Linked Cell 2" xfId="528" xr:uid="{4EB794D5-AB2B-4EC8-B49A-350AC8AB71F6}"/>
    <cellStyle name="Linked Cell 3" xfId="529" xr:uid="{91763AE5-E5AD-49E4-8B89-5D81DA6D7B67}"/>
    <cellStyle name="Linked Cell 4" xfId="530" xr:uid="{61D5FF3B-00DC-4A12-B86D-FFDF86DF1311}"/>
    <cellStyle name="Linked Cell 5" xfId="531" xr:uid="{E9A4E97E-8BE0-4B53-9B7A-FBBFE9692E70}"/>
    <cellStyle name="Linked Cell 6" xfId="532" xr:uid="{8B250D12-3328-47D9-92C2-156713AE2062}"/>
    <cellStyle name="Linked Cell 7" xfId="533" xr:uid="{ED5083EA-F05D-4663-BE45-D63BC33A4DDD}"/>
    <cellStyle name="Linked Cell 8" xfId="527" xr:uid="{F7A1A6E6-F891-4731-A00E-1493C5063565}"/>
    <cellStyle name="Neutral 2" xfId="535" xr:uid="{C2D5D14C-68B3-45C2-AF46-F97E696F24B4}"/>
    <cellStyle name="Neutral 3" xfId="536" xr:uid="{D83B49B9-641B-4548-91B0-F780A05EC972}"/>
    <cellStyle name="Neutral 4" xfId="537" xr:uid="{794A8FF0-4E23-4DE6-AB3D-7B067A37B71F}"/>
    <cellStyle name="Neutral 5" xfId="538" xr:uid="{1AD20D48-797A-4D5D-B2A5-B3DD9FB998EE}"/>
    <cellStyle name="Neutral 6" xfId="539" xr:uid="{FDE770D1-B8CB-43BB-B729-41D216BC2B1D}"/>
    <cellStyle name="Neutral 7" xfId="540" xr:uid="{9F9AF6B4-2290-4ECE-B09B-1A18725AE8E5}"/>
    <cellStyle name="Neutral 8" xfId="534" xr:uid="{97286DB0-826B-4FCD-AF65-713B92B20633}"/>
    <cellStyle name="Normal" xfId="0" builtinId="0"/>
    <cellStyle name="Normal 10" xfId="541" xr:uid="{235F79BF-02A2-4A6E-8A36-48B507F9F07E}"/>
    <cellStyle name="Normal 100" xfId="542" xr:uid="{0B0B4B4B-A7F1-4545-824D-45327BEF2EB6}"/>
    <cellStyle name="Normal 101" xfId="543" xr:uid="{09B1F4E9-8DA8-49CF-8557-483E7FA14141}"/>
    <cellStyle name="Normal 102" xfId="544" xr:uid="{AD095EEB-02E5-4083-B8A3-6DF7E381F899}"/>
    <cellStyle name="Normal 103" xfId="545" xr:uid="{44E14C49-B9C6-4879-98DD-6CFA2BAA8EB2}"/>
    <cellStyle name="Normal 104" xfId="546" xr:uid="{B4156B19-D18C-4688-BE55-EAC9A6F590C7}"/>
    <cellStyle name="Normal 105" xfId="547" xr:uid="{65C88C51-AFCA-4D09-83FD-BD492AE3469E}"/>
    <cellStyle name="Normal 106" xfId="548" xr:uid="{9B2724E0-3FD2-4B65-8D9C-085B533D64A5}"/>
    <cellStyle name="Normal 107" xfId="549" xr:uid="{4637C5FD-0AC0-42B1-9198-D576394575EC}"/>
    <cellStyle name="Normal 108" xfId="550" xr:uid="{C4D8E08F-5823-49C8-8850-C97D89678A85}"/>
    <cellStyle name="Normal 109" xfId="551" xr:uid="{A67C1A36-BF38-4E91-8B8F-3AB9F3CB71C7}"/>
    <cellStyle name="Normal 11" xfId="552" xr:uid="{B8B0E3B6-6FA8-4C9D-8605-F5F6FCB158B2}"/>
    <cellStyle name="Normal 110" xfId="553" xr:uid="{7A01F1D5-3F89-4F16-874B-488713F81CB3}"/>
    <cellStyle name="Normal 111" xfId="554" xr:uid="{CAF9A978-517E-40CD-9B59-38FBDBB7682A}"/>
    <cellStyle name="Normal 112" xfId="555" xr:uid="{C2351CAB-B3E3-48DC-9F84-733F3078030A}"/>
    <cellStyle name="Normal 113" xfId="556" xr:uid="{ECE1904F-48DE-4712-A361-FB08DEFAF5E7}"/>
    <cellStyle name="Normal 114" xfId="557" xr:uid="{6FA7E080-B557-4AFD-B8AC-5ACF1538D77E}"/>
    <cellStyle name="Normal 115" xfId="558" xr:uid="{D6178458-BA63-4C91-B406-35B69A3FFAC0}"/>
    <cellStyle name="Normal 116" xfId="559" xr:uid="{6F0524CD-D88E-426A-9B03-A6FD8FB25E90}"/>
    <cellStyle name="Normal 117" xfId="560" xr:uid="{3FC33B90-A68B-4F9B-B3D0-AEA7C4942D86}"/>
    <cellStyle name="Normal 118" xfId="561" xr:uid="{2E5E4C60-49C5-4B41-9244-361EBF4D1A95}"/>
    <cellStyle name="Normal 119" xfId="562" xr:uid="{80FC264D-7D24-467A-B9E8-CB58D4F527DA}"/>
    <cellStyle name="Normal 12" xfId="563" xr:uid="{DED8AE1A-1BAB-4C5B-9418-2613AC80D0BE}"/>
    <cellStyle name="Normal 120" xfId="564" xr:uid="{AB8EAEFD-E4FB-4605-A7C2-9FC95ED7562A}"/>
    <cellStyle name="Normal 121" xfId="565" xr:uid="{39EDD8B9-DAA1-4B49-9381-FACEDE43C944}"/>
    <cellStyle name="Normal 122" xfId="566" xr:uid="{0AC78CC1-B1F2-408D-B4D5-B75D40A24E31}"/>
    <cellStyle name="Normal 123" xfId="567" xr:uid="{DBB87C1D-D753-469C-AE5F-3D5A9DB5E6C7}"/>
    <cellStyle name="Normal 124" xfId="568" xr:uid="{66150340-6E0F-4ADC-8577-403144884C0C}"/>
    <cellStyle name="Normal 125" xfId="569" xr:uid="{74CED9D1-B2F2-413F-9CE2-AB4958CE1941}"/>
    <cellStyle name="Normal 126" xfId="570" xr:uid="{EFFBB171-6B86-4351-B78D-11A6D1F4E61B}"/>
    <cellStyle name="Normal 127" xfId="571" xr:uid="{51CB0271-A8E7-4BBC-8A6E-5C091C2B8BDC}"/>
    <cellStyle name="Normal 128" xfId="572" xr:uid="{C1FE2805-3983-4213-A9B1-2995294EA9C7}"/>
    <cellStyle name="Normal 129" xfId="573" xr:uid="{147F57AC-EE3B-43BB-93EE-AD478D126512}"/>
    <cellStyle name="Normal 13" xfId="574" xr:uid="{225BD0E3-3409-441E-ABAA-B6630BEF92DF}"/>
    <cellStyle name="Normal 130" xfId="575" xr:uid="{3C4AE16C-0F6B-4BFE-B539-95BE439A0E56}"/>
    <cellStyle name="Normal 131" xfId="576" xr:uid="{0EA81AAA-C4EB-4D71-9776-71C5B9D3E397}"/>
    <cellStyle name="Normal 132" xfId="577" xr:uid="{CA1629AB-B518-4701-ABB5-D36E64B267C1}"/>
    <cellStyle name="Normal 133" xfId="578" xr:uid="{BE967578-1E68-4558-B389-C5BBC5EA8DD9}"/>
    <cellStyle name="Normal 134" xfId="579" xr:uid="{90E207A1-203F-44D5-BC08-0BB253376E57}"/>
    <cellStyle name="Normal 135" xfId="580" xr:uid="{2DC116C7-0242-4A1F-B0DC-BD8100DCAED0}"/>
    <cellStyle name="Normal 136" xfId="581" xr:uid="{AF81300E-2BB0-481E-B693-9E865AB55CBB}"/>
    <cellStyle name="Normal 137" xfId="582" xr:uid="{EF8EEA18-C586-4696-97A5-A83F09473679}"/>
    <cellStyle name="Normal 138" xfId="583" xr:uid="{31925F03-C0B2-4318-81B5-BCA7D9EB38E5}"/>
    <cellStyle name="Normal 139" xfId="584" xr:uid="{AAC79C03-3AB7-4F9C-9335-F1E865E2D57A}"/>
    <cellStyle name="Normal 14" xfId="585" xr:uid="{EF302F1A-02E9-4A3D-97D6-A92F01CFADD7}"/>
    <cellStyle name="Normal 140" xfId="586" xr:uid="{1C9AA850-C39D-4F66-842A-6D3E05A5BD8D}"/>
    <cellStyle name="Normal 141" xfId="587" xr:uid="{D0910AA8-B56A-4603-93ED-D3787220CC4F}"/>
    <cellStyle name="Normal 142" xfId="588" xr:uid="{15BA96BB-74E4-49D2-973A-13D1AE587C30}"/>
    <cellStyle name="Normal 143" xfId="589" xr:uid="{471B22C6-CCFE-4D76-87E0-B45B4CFE4BD5}"/>
    <cellStyle name="Normal 144" xfId="590" xr:uid="{B3BCED46-B2ED-4673-8B08-CC7C541A83C1}"/>
    <cellStyle name="Normal 145" xfId="591" xr:uid="{280F6C32-4964-4707-A5E3-4A49436E3153}"/>
    <cellStyle name="Normal 146" xfId="592" xr:uid="{5EA21854-E461-4882-8329-CA1D956B567E}"/>
    <cellStyle name="Normal 147" xfId="593" xr:uid="{B02826DD-DAEB-42C2-9AF4-9467EE280E0B}"/>
    <cellStyle name="Normal 148" xfId="594" xr:uid="{714C00C2-337F-427C-BB76-EB505178764F}"/>
    <cellStyle name="Normal 149" xfId="595" xr:uid="{8823EAD5-1788-475B-AFEF-7FF355EF5B74}"/>
    <cellStyle name="Normal 15" xfId="596" xr:uid="{51C6FC1F-F386-4AA1-A92F-ED95D0999EED}"/>
    <cellStyle name="Normal 150" xfId="597" xr:uid="{D8DA5DF0-668E-4258-91B5-5D39F203761D}"/>
    <cellStyle name="Normal 151" xfId="598" xr:uid="{D6D78CA5-D3AC-4543-B469-4C21C5071597}"/>
    <cellStyle name="Normal 152" xfId="599" xr:uid="{3979AE0F-B438-4F7B-82F0-664BF8F28B80}"/>
    <cellStyle name="Normal 153" xfId="600" xr:uid="{652692AE-4E0A-4E2A-8188-DF5028AB1977}"/>
    <cellStyle name="Normal 154" xfId="601" xr:uid="{044076D4-4E9E-4634-A830-AE68DF0AE1D8}"/>
    <cellStyle name="Normal 155" xfId="602" xr:uid="{DD549E7C-11AC-40BD-8477-ED361A33DBA3}"/>
    <cellStyle name="Normal 156" xfId="603" xr:uid="{3E70D309-14FF-41D1-B088-755F7F1EA05D}"/>
    <cellStyle name="Normal 157" xfId="604" xr:uid="{FE63C600-3A1B-4F4F-941F-647FBF9059FF}"/>
    <cellStyle name="Normal 158" xfId="605" xr:uid="{8AF1B8DA-FAE4-41D7-8FC6-F37AACFAA5B6}"/>
    <cellStyle name="Normal 159" xfId="606" xr:uid="{870E9C97-8D6D-4956-A603-D5741236905B}"/>
    <cellStyle name="Normal 16" xfId="607" xr:uid="{542B49D5-3363-4304-A330-B3EAAB1E8531}"/>
    <cellStyle name="Normal 160" xfId="608" xr:uid="{8FF3EFCE-686E-4F0C-944D-5ABF9BB5E853}"/>
    <cellStyle name="Normal 161" xfId="609" xr:uid="{241AFE18-1636-409D-87E6-6F7A05BBA0F4}"/>
    <cellStyle name="Normal 162" xfId="610" xr:uid="{1409ADA6-6536-42F0-931B-786E1D92A515}"/>
    <cellStyle name="Normal 163" xfId="611" xr:uid="{3AE36526-8719-40F1-8D3C-FF6E75FE17D7}"/>
    <cellStyle name="Normal 164" xfId="612" xr:uid="{459B24FA-98F9-4F37-A24B-F4E3659E876A}"/>
    <cellStyle name="Normal 165" xfId="613" xr:uid="{B6B70696-FB91-46B5-A301-D4823FEBE80B}"/>
    <cellStyle name="Normal 166" xfId="614" xr:uid="{297CEDAF-3C9A-49AA-8974-80A180E14AED}"/>
    <cellStyle name="Normal 167" xfId="615" xr:uid="{1D275F96-F8C3-4247-ACAE-C7835E2DE8B7}"/>
    <cellStyle name="Normal 168" xfId="616" xr:uid="{0D16C5F4-38CC-4BB7-B663-7C05B59DBD4A}"/>
    <cellStyle name="Normal 169" xfId="617" xr:uid="{7ED41AE5-90C4-46C8-B4D3-FE1AC362F49B}"/>
    <cellStyle name="Normal 17" xfId="618" xr:uid="{E58647F0-8704-4107-BEE3-DAD6269A9CE1}"/>
    <cellStyle name="Normal 170" xfId="619" xr:uid="{493D20D9-CFBF-483E-88BA-34FBBA7DE88F}"/>
    <cellStyle name="Normal 171" xfId="620" xr:uid="{3E4897CE-F7D2-4DEC-AE1C-E73FE43C54E0}"/>
    <cellStyle name="Normal 172" xfId="621" xr:uid="{67289C4E-6188-4A00-A500-87D3B3ABC66F}"/>
    <cellStyle name="Normal 173" xfId="622" xr:uid="{2A8CBF49-A534-426C-B5D4-20EBDB4644AA}"/>
    <cellStyle name="Normal 174" xfId="623" xr:uid="{E8A43150-A0CF-4CD4-B630-BE5F0051A6EE}"/>
    <cellStyle name="Normal 175" xfId="624" xr:uid="{45248CD4-0C12-43F9-B9AA-8CE2797665E0}"/>
    <cellStyle name="Normal 176" xfId="625" xr:uid="{7B34692E-933D-46D0-A576-0F5FCEC63F1B}"/>
    <cellStyle name="Normal 177" xfId="626" xr:uid="{66E81CDA-C39B-468D-BEAF-B86F89CA29CF}"/>
    <cellStyle name="Normal 178" xfId="627" xr:uid="{A2EFBA75-CA26-4C86-9288-4102EEDE6C8C}"/>
    <cellStyle name="Normal 179" xfId="628" xr:uid="{FC9F2DD2-8891-4FDA-9435-79D7F7A1E104}"/>
    <cellStyle name="Normal 18" xfId="629" xr:uid="{FA687144-495D-4B6E-AC15-50A167A6BB4F}"/>
    <cellStyle name="Normal 180" xfId="630" xr:uid="{5F5693EC-0A06-47F1-919E-EDF1B2B6A1EC}"/>
    <cellStyle name="Normal 181" xfId="631" xr:uid="{04E55287-E12F-41FB-8A3D-6809979AB463}"/>
    <cellStyle name="Normal 182" xfId="632" xr:uid="{A31C459F-3FEE-4825-BBAF-D529D04A9DD7}"/>
    <cellStyle name="Normal 183" xfId="633" xr:uid="{1C2FBD15-395E-43D3-ACAD-E98F5C50BF9E}"/>
    <cellStyle name="Normal 184" xfId="634" xr:uid="{3607EF62-506F-4AAF-8A57-E545BFD7152D}"/>
    <cellStyle name="Normal 185" xfId="635" xr:uid="{AD68FF54-2F34-45E1-9D1A-59436C6D5BFF}"/>
    <cellStyle name="Normal 186" xfId="636" xr:uid="{11C800F4-B41D-4198-BD67-488F03E88B71}"/>
    <cellStyle name="Normal 187" xfId="637" xr:uid="{8F0D4B9A-37C5-43A6-8EF3-1972787D2C31}"/>
    <cellStyle name="Normal 188" xfId="638" xr:uid="{12104B0C-BD49-4042-B20B-F4CEEE0346D2}"/>
    <cellStyle name="Normal 189" xfId="639" xr:uid="{67ACE118-E7E9-4CC9-8B21-EDD66A7B8DB6}"/>
    <cellStyle name="Normal 19" xfId="640" xr:uid="{7032CB0B-80B4-4CD9-A234-383E4D7A22F0}"/>
    <cellStyle name="Normal 190" xfId="641" xr:uid="{DA916821-657B-4990-974D-506D6321B0FF}"/>
    <cellStyle name="Normal 191" xfId="642" xr:uid="{DAAC1949-4D22-420B-AAF8-13B1774255ED}"/>
    <cellStyle name="Normal 192" xfId="643" xr:uid="{6078B6CF-D7CC-4142-B428-18508AC60C6B}"/>
    <cellStyle name="Normal 193" xfId="644" xr:uid="{FBCA78AE-480E-4E97-8534-4FE02076CD2F}"/>
    <cellStyle name="Normal 194" xfId="645" xr:uid="{B02AEBD1-184F-4B62-8F5E-3832FECADBE1}"/>
    <cellStyle name="Normal 195" xfId="646" xr:uid="{713C00AF-A78B-413E-A2E5-4472C5A2904E}"/>
    <cellStyle name="Normal 196" xfId="647" xr:uid="{254F91D8-3908-4534-BFFF-2B76A2E4D854}"/>
    <cellStyle name="Normal 197" xfId="648" xr:uid="{48C54512-702E-4C8F-81BF-270B7CB9F4D7}"/>
    <cellStyle name="Normal 198" xfId="649" xr:uid="{0B93FE22-BCBC-4F9D-B7FD-5AABA89F39C6}"/>
    <cellStyle name="Normal 199" xfId="650" xr:uid="{B4CAFA17-316F-42C8-BF58-20729F4D7054}"/>
    <cellStyle name="Normal 2" xfId="2" xr:uid="{00000000-0005-0000-0000-000002000000}"/>
    <cellStyle name="Normal 2 2" xfId="651" xr:uid="{973BB4C6-B97B-4D06-A0AB-5C29593D082C}"/>
    <cellStyle name="Normal 2 2 2" xfId="652" xr:uid="{36118AC7-2512-4BBA-9784-28F223B03054}"/>
    <cellStyle name="Normal 2 2 3" xfId="653" xr:uid="{988D2EF2-61AA-4341-853D-B381755AC7C3}"/>
    <cellStyle name="Normal 2 2 4" xfId="654" xr:uid="{D1E5F6D4-A973-405C-A80E-C64ED9DCCD78}"/>
    <cellStyle name="Normal 2 2 5" xfId="655" xr:uid="{11822C3A-1D78-421A-B70A-2F5E97170EA3}"/>
    <cellStyle name="Normal 2 2 6" xfId="656" xr:uid="{ED78AF83-EC46-4E43-9D0B-D65CADD217EA}"/>
    <cellStyle name="Normal 2 2 7" xfId="657" xr:uid="{B4CC95A8-D82C-4119-9161-12778ED7AFAD}"/>
    <cellStyle name="Normal 2 3" xfId="658" xr:uid="{9F384E2E-CB66-45C1-A40C-977E5BC6897D}"/>
    <cellStyle name="Normal 2 4" xfId="3" xr:uid="{00000000-0005-0000-0000-000003000000}"/>
    <cellStyle name="Normal 2 4 2" xfId="659" xr:uid="{F2FD1C61-E635-4478-A710-707C2CA4989B}"/>
    <cellStyle name="Normal 2 5" xfId="660" xr:uid="{66D240B2-4124-4206-9CD9-BF0D6373E83F}"/>
    <cellStyle name="Normal 2 6" xfId="661" xr:uid="{FA81A4D4-05E9-4310-81C3-8D4D93178074}"/>
    <cellStyle name="Normal 2 7" xfId="662" xr:uid="{944BD2F2-B7B1-48B5-B4D8-7A360F205C3C}"/>
    <cellStyle name="Normal 2_30.09.2010 " xfId="663" xr:uid="{2E5D27DB-D12F-4797-BE39-0298CEDB6CDD}"/>
    <cellStyle name="Normal 20" xfId="664" xr:uid="{4778A6FF-CBEC-46F3-947D-C1CB15FACA14}"/>
    <cellStyle name="Normal 200" xfId="665" xr:uid="{70617CB5-A694-49D9-B536-C481C4FF942B}"/>
    <cellStyle name="Normal 201" xfId="666" xr:uid="{72C6FDAE-1B06-4BE1-8AFF-2A8ADDDE6423}"/>
    <cellStyle name="Normal 202" xfId="667" xr:uid="{4E79DE32-A3A3-4A09-8788-8F899880922A}"/>
    <cellStyle name="Normal 21" xfId="668" xr:uid="{E3D9800B-1E06-43CC-A6C5-6369C16807CA}"/>
    <cellStyle name="Normal 22" xfId="669" xr:uid="{ECAEAF51-C6C1-4400-9AA1-C0736AEFB2C1}"/>
    <cellStyle name="Normal 23" xfId="670" xr:uid="{9BDAB8DC-3A34-4836-9FF3-45A1426E2795}"/>
    <cellStyle name="Normal 24" xfId="671" xr:uid="{BDAF49BE-1470-45C4-923C-D8EE41EFC2EA}"/>
    <cellStyle name="Normal 25" xfId="672" xr:uid="{C491C742-A351-4451-ADF6-F6485ED9CEE3}"/>
    <cellStyle name="Normal 26" xfId="673" xr:uid="{F576D246-9F8F-4E62-81EF-9EE591D60F01}"/>
    <cellStyle name="Normal 27" xfId="674" xr:uid="{C2CA0AF5-04FC-4E48-A93C-3DD8B23575D0}"/>
    <cellStyle name="Normal 28" xfId="675" xr:uid="{5146D6F1-2975-41DD-94EB-CBC74D01831C}"/>
    <cellStyle name="Normal 29" xfId="676" xr:uid="{A9476FE4-80F2-4A9C-9F28-C80928CF8D40}"/>
    <cellStyle name="Normal 3" xfId="677" xr:uid="{ED5EA803-1AC8-47EE-A96A-321B27E348C9}"/>
    <cellStyle name="Normal 3 2" xfId="678" xr:uid="{826F83E9-F574-42E3-A787-2D97BA9CC6EC}"/>
    <cellStyle name="Normal 30" xfId="679" xr:uid="{4F2B8363-E32B-4F22-96B6-1925A7BB25F3}"/>
    <cellStyle name="Normal 31" xfId="680" xr:uid="{F4F2EB9E-FB81-4EFC-A0EC-E6EC777BA0D1}"/>
    <cellStyle name="Normal 32" xfId="681" xr:uid="{19136B1C-65F1-47AA-95C3-24E28A7B1480}"/>
    <cellStyle name="Normal 33" xfId="682" xr:uid="{1A203743-94BB-4783-8922-74F473A2BD33}"/>
    <cellStyle name="Normal 34" xfId="683" xr:uid="{61D0533C-B9E1-424E-8707-0835E7827F31}"/>
    <cellStyle name="Normal 35" xfId="684" xr:uid="{49C9DC60-BBC3-403B-9C12-C501861B868E}"/>
    <cellStyle name="Normal 36" xfId="685" xr:uid="{091EAA5E-D4EF-4499-AE8E-81A1AE1A8314}"/>
    <cellStyle name="Normal 37" xfId="686" xr:uid="{8F13C41C-27B7-4BE0-AAAF-28A40AAAD43C}"/>
    <cellStyle name="Normal 38" xfId="687" xr:uid="{1AD2D507-41F4-47DA-BEB1-993618F074D4}"/>
    <cellStyle name="Normal 39" xfId="688" xr:uid="{5E4991FB-9CDD-4D36-B82E-C39329465EF3}"/>
    <cellStyle name="Normal 4" xfId="689" xr:uid="{C9BD40F4-A732-4BBB-96C0-B0DAB58A082D}"/>
    <cellStyle name="Normal 40" xfId="690" xr:uid="{49CAD0DB-BBF4-451B-BA0D-24F924E6F447}"/>
    <cellStyle name="Normal 41" xfId="691" xr:uid="{03B2700F-40B1-441F-BEDF-D5C3CBD0DB22}"/>
    <cellStyle name="Normal 42" xfId="692" xr:uid="{03C1F75F-90C6-4D13-830F-ED8351DA857F}"/>
    <cellStyle name="Normal 43" xfId="693" xr:uid="{A0508BC2-E646-47F9-BB96-B76FE06436EB}"/>
    <cellStyle name="Normal 44" xfId="694" xr:uid="{B2493670-BC54-453F-85FF-2AB0D920C575}"/>
    <cellStyle name="Normal 45" xfId="695" xr:uid="{923CC0A3-0DD7-4990-B3AA-BF2A8338947D}"/>
    <cellStyle name="Normal 46" xfId="696" xr:uid="{24664E35-4B25-47E8-80F7-3C7E12E3C319}"/>
    <cellStyle name="Normal 47" xfId="697" xr:uid="{2D1C7FD5-5CB7-4BDB-9E95-C12ABC713FF8}"/>
    <cellStyle name="Normal 48" xfId="698" xr:uid="{13DFD341-1140-4D6C-8A8A-245047001F98}"/>
    <cellStyle name="Normal 49" xfId="699" xr:uid="{A9F597A9-FF45-44BA-9E70-ECA51B276BB8}"/>
    <cellStyle name="Normal 5" xfId="700" xr:uid="{32C44826-4DF9-4B4F-9913-0446D299DF88}"/>
    <cellStyle name="Normal 50" xfId="701" xr:uid="{7610F19A-03C1-49E7-A2E5-8B82F13C0374}"/>
    <cellStyle name="Normal 51" xfId="702" xr:uid="{6F9B075D-16E8-471A-B825-2187E9A2A4C0}"/>
    <cellStyle name="Normal 52" xfId="703" xr:uid="{CB6D5EF0-4429-4CF6-A949-4B01B3B49483}"/>
    <cellStyle name="Normal 53" xfId="704" xr:uid="{F795D360-EF3A-4051-8A83-4F96313EF0B8}"/>
    <cellStyle name="Normal 54" xfId="705" xr:uid="{34107905-02B8-4784-80E9-811D2915E368}"/>
    <cellStyle name="Normal 55" xfId="706" xr:uid="{0CDEED57-78D7-41D1-B325-187E367A6D35}"/>
    <cellStyle name="Normal 56" xfId="707" xr:uid="{C55B56C5-2292-452E-9298-9576E500C75D}"/>
    <cellStyle name="Normal 57" xfId="708" xr:uid="{95CF0482-7C31-4489-92AE-80E3D40CAEC5}"/>
    <cellStyle name="Normal 58" xfId="709" xr:uid="{B234812B-C448-4FC4-9B38-FAED5EDA55DD}"/>
    <cellStyle name="Normal 59" xfId="710" xr:uid="{8464FFF8-9B9C-434A-813B-35316724ECF4}"/>
    <cellStyle name="Normal 6" xfId="711" xr:uid="{E6764E6F-53D7-42F5-9040-1D7494E9B496}"/>
    <cellStyle name="Normal 60" xfId="712" xr:uid="{9FFB61C2-CB66-44A8-B442-643E4AA29CAA}"/>
    <cellStyle name="Normal 61" xfId="713" xr:uid="{220415A0-E8A7-4220-9B73-432802C0E636}"/>
    <cellStyle name="Normal 62" xfId="714" xr:uid="{8051C26D-B572-4BB7-ACFD-8718007CDCA5}"/>
    <cellStyle name="Normal 63" xfId="715" xr:uid="{DE0AD01F-56F2-432E-A179-3420E0ED4C30}"/>
    <cellStyle name="Normal 64" xfId="716" xr:uid="{8FA24575-26B9-445B-89BC-F2B1E119D0CA}"/>
    <cellStyle name="Normal 65" xfId="717" xr:uid="{45DE5BC3-C927-4475-92A1-9042E0FC56D1}"/>
    <cellStyle name="Normal 66" xfId="718" xr:uid="{CD54F2CE-392D-453E-B170-9522CB403578}"/>
    <cellStyle name="Normal 67" xfId="719" xr:uid="{59AA989D-D6C6-4404-9DCD-2B05A5141601}"/>
    <cellStyle name="Normal 68" xfId="720" xr:uid="{A3366834-D775-49F6-A88E-AB56A17EE35E}"/>
    <cellStyle name="Normal 69" xfId="721" xr:uid="{86705A5A-49B5-4862-89CA-4E6B688F195B}"/>
    <cellStyle name="Normal 7" xfId="722" xr:uid="{6B4B0E7D-F5E6-40AF-BF5A-26E43FE14801}"/>
    <cellStyle name="Normal 70" xfId="723" xr:uid="{7CBD0C8C-8858-4692-8EC6-457A25FD7E93}"/>
    <cellStyle name="Normal 71" xfId="724" xr:uid="{823A8926-B9D2-43CD-9316-A0370F8592CC}"/>
    <cellStyle name="Normal 72" xfId="725" xr:uid="{8E3A7804-8F5B-4DB1-8145-0CDA8111DDE0}"/>
    <cellStyle name="Normal 73" xfId="726" xr:uid="{8645C71F-5EBB-4C6A-95DB-A75428E12F59}"/>
    <cellStyle name="Normal 74" xfId="727" xr:uid="{982A013B-573D-4A3E-9412-6A49D515C1DD}"/>
    <cellStyle name="Normal 75" xfId="728" xr:uid="{8387EC26-F9C5-471F-95A3-9A0BC2224924}"/>
    <cellStyle name="Normal 76" xfId="729" xr:uid="{01ACEC64-90B7-4A02-9518-26B4D9D887E8}"/>
    <cellStyle name="Normal 77" xfId="730" xr:uid="{2C47C232-554C-4FF0-8811-37EC56DDA5DE}"/>
    <cellStyle name="Normal 78" xfId="731" xr:uid="{19839DB3-FA04-4DD5-8FA2-023BED297920}"/>
    <cellStyle name="Normal 79" xfId="732" xr:uid="{8079DB4C-ACF5-4937-868C-E9FCCCF6DE0E}"/>
    <cellStyle name="Normal 8" xfId="733" xr:uid="{3C195EA1-075E-4E3A-847A-35B79ACAEBE8}"/>
    <cellStyle name="Normal 80" xfId="734" xr:uid="{4FEE56BC-057D-4F52-AE4C-42A00CE6D4F9}"/>
    <cellStyle name="Normal 81" xfId="735" xr:uid="{9D5D0865-2B60-407B-AED2-5E152D13D195}"/>
    <cellStyle name="Normal 82" xfId="736" xr:uid="{CDF1193F-34F3-40A1-BB25-CD50CD4822F0}"/>
    <cellStyle name="Normal 83" xfId="737" xr:uid="{84F7D6FC-8C50-4C66-BE2D-81713BE23D4C}"/>
    <cellStyle name="Normal 84" xfId="738" xr:uid="{0BD21AD1-CDB8-4E03-8988-060A832D5DF0}"/>
    <cellStyle name="Normal 85" xfId="739" xr:uid="{109009D1-AA17-416E-9E19-A844AF617D19}"/>
    <cellStyle name="Normal 86" xfId="740" xr:uid="{388DD04F-73BA-44E8-B47E-8F9A1667DFCB}"/>
    <cellStyle name="Normal 87" xfId="741" xr:uid="{56E66937-66FA-4BFB-B18A-B0FDF0650584}"/>
    <cellStyle name="Normal 88" xfId="742" xr:uid="{717C426E-3DA1-486D-9DC6-CDA5AA5CC815}"/>
    <cellStyle name="Normal 89" xfId="743" xr:uid="{5925A1BB-395A-4677-B80A-F9F17934F348}"/>
    <cellStyle name="Normal 9" xfId="744" xr:uid="{93B1F0C1-4B0D-4499-A8E5-AF96362A5CB8}"/>
    <cellStyle name="Normal 90" xfId="745" xr:uid="{71A29F9F-0D4E-4AD1-8B3F-90895BBA59D2}"/>
    <cellStyle name="Normal 91" xfId="746" xr:uid="{0DF303F8-7F16-4AFF-8A68-33701CB2C0F2}"/>
    <cellStyle name="Normal 92" xfId="747" xr:uid="{DA335640-7F15-4BC2-8EE6-6CFC321C3B5D}"/>
    <cellStyle name="Normal 93" xfId="748" xr:uid="{37ED9314-43AB-45FD-BB06-F89AE05452DA}"/>
    <cellStyle name="Normal 94" xfId="749" xr:uid="{D30B8C5B-466E-4A31-9E78-01D5D13E3D0B}"/>
    <cellStyle name="Normal 95" xfId="750" xr:uid="{B044831A-D7A1-48A3-833B-84D2B32EFBA9}"/>
    <cellStyle name="Normal 96" xfId="751" xr:uid="{CFA0DC48-1B61-4BE8-AAE6-C777C60DBE87}"/>
    <cellStyle name="Normal 97" xfId="752" xr:uid="{059AB5A0-1638-4CA2-800C-698A1B3B2B88}"/>
    <cellStyle name="Normal 98" xfId="753" xr:uid="{F35636F0-0B54-4533-9308-B520FF63C91F}"/>
    <cellStyle name="Normal 99" xfId="754" xr:uid="{F84F8600-E670-43E9-A533-2FA21BB0C78F}"/>
    <cellStyle name="Note 2" xfId="756" xr:uid="{6963630E-96E6-4EE4-BB2A-058976F6F87A}"/>
    <cellStyle name="Note 2 2" xfId="757" xr:uid="{4EEF0597-B68A-48A4-847C-0874C9D2AEAB}"/>
    <cellStyle name="Note 2 3" xfId="758" xr:uid="{34362D15-DB7A-4623-AA58-B2A9EBEC2CF5}"/>
    <cellStyle name="Note 2 4" xfId="759" xr:uid="{06F93B21-90FF-43BD-9588-8DA39C804240}"/>
    <cellStyle name="Note 3" xfId="760" xr:uid="{F550473C-4331-4E02-BC1D-EDE9729BFAA9}"/>
    <cellStyle name="Note 3 2" xfId="761" xr:uid="{3D56E8AF-6CC7-430A-A325-E12E3F8CE7A0}"/>
    <cellStyle name="Note 3 3" xfId="762" xr:uid="{3698E782-CCB1-4F93-9A71-4673145F0275}"/>
    <cellStyle name="Note 3 4" xfId="763" xr:uid="{DF34389D-687B-4B33-90F6-B83308546059}"/>
    <cellStyle name="Note 4" xfId="764" xr:uid="{9A532217-DD83-472B-ADB1-322F85C81557}"/>
    <cellStyle name="Note 4 2" xfId="765" xr:uid="{E706826C-BE1B-46FB-B633-9AEB3929BF19}"/>
    <cellStyle name="Note 4 3" xfId="766" xr:uid="{929F47BE-B2D2-42F7-9A7E-1E848E7A97B5}"/>
    <cellStyle name="Note 4 4" xfId="767" xr:uid="{5441CBFD-2306-48D1-A9B2-46C7BAB241F1}"/>
    <cellStyle name="Note 5" xfId="755" xr:uid="{135BF67B-30ED-4FF1-879F-637E3887FD40}"/>
    <cellStyle name="Output 2" xfId="769" xr:uid="{CAC96C8B-C399-47DF-883E-A8182EF01850}"/>
    <cellStyle name="Output 3" xfId="770" xr:uid="{0043E45D-105B-490A-A4A6-48CAC6E9928F}"/>
    <cellStyle name="Output 4" xfId="771" xr:uid="{3C0FE4C5-4029-4E3D-B503-0E465C03475D}"/>
    <cellStyle name="Output 5" xfId="772" xr:uid="{94A903CD-41BF-416B-AB38-826D43C62FF6}"/>
    <cellStyle name="Output 6" xfId="773" xr:uid="{C0EB08ED-F20C-4A48-846F-DEC5EDDB1DD8}"/>
    <cellStyle name="Output 7" xfId="774" xr:uid="{7BB3A931-78C1-47C9-A635-F711E94CD953}"/>
    <cellStyle name="Output 8" xfId="768" xr:uid="{A10230F8-C2E8-4382-97AB-979538BF5086}"/>
    <cellStyle name="Percent 12" xfId="775" xr:uid="{777C4EBE-9047-475F-B317-C979036C70A3}"/>
    <cellStyle name="Percent 13" xfId="776" xr:uid="{F0B56A75-6B3B-4F19-847A-75B190CC8A68}"/>
    <cellStyle name="Percent 17" xfId="777" xr:uid="{5E78B63D-51A7-4D4E-AB37-F45F0E1CD398}"/>
    <cellStyle name="Percent 2" xfId="778" xr:uid="{5091F119-62E9-4130-BF54-5C7632CB577F}"/>
    <cellStyle name="Percent 2 2" xfId="779" xr:uid="{31F3448C-63BF-4497-9D77-AD375DA6B741}"/>
    <cellStyle name="Percent 2 3" xfId="780" xr:uid="{9B60F2A1-BBC1-43F0-AAE0-CE6C6EB1BB42}"/>
    <cellStyle name="Percent 2 4" xfId="781" xr:uid="{B8CA0F51-8E54-4A77-B6D5-28CD46D85677}"/>
    <cellStyle name="Percent 2 5" xfId="782" xr:uid="{24B6E77E-985B-4636-BC8B-6669B43101E4}"/>
    <cellStyle name="Percent 2 6" xfId="783" xr:uid="{97E0B56D-56E4-4506-A76C-B9C8ACE1CAAE}"/>
    <cellStyle name="Percent 2 7" xfId="784" xr:uid="{7660A056-1DAA-42D2-8223-AA6EBC4693E3}"/>
    <cellStyle name="Percent 23" xfId="785" xr:uid="{F81192F6-F2D3-4962-A332-6B1948F9C02E}"/>
    <cellStyle name="Percent 26" xfId="786" xr:uid="{676940DE-4BA2-4B29-96D5-F940A412F9E9}"/>
    <cellStyle name="Percent 3" xfId="787" xr:uid="{ECD0A9B7-E1DD-4FCC-9718-BC284E41635E}"/>
    <cellStyle name="Percent 34" xfId="788" xr:uid="{A55FA695-419B-4894-9656-863D3F3F261F}"/>
    <cellStyle name="Percent 36" xfId="789" xr:uid="{E5D32A6F-AAC7-49E7-9F9C-EFAF020234BB}"/>
    <cellStyle name="Percent 4" xfId="790" xr:uid="{D96D1480-4A08-41CA-9565-1BBAAD565ECE}"/>
    <cellStyle name="Percent 5" xfId="791" xr:uid="{F6E101A4-1102-43FA-B642-CD2DA070DCF8}"/>
    <cellStyle name="Percent 6" xfId="792" xr:uid="{45FC1802-0696-4F96-A117-1067C67B7D4D}"/>
    <cellStyle name="Percent 7" xfId="793" xr:uid="{9036E7C0-E0CA-4FD4-8B95-ABD460FFC589}"/>
    <cellStyle name="Percent 8" xfId="794" xr:uid="{31BF245E-2F3E-4786-ADCB-C45324223A95}"/>
    <cellStyle name="Percent 9" xfId="795" xr:uid="{781DFB27-F33D-4F59-AE9B-3B73AFBA117C}"/>
    <cellStyle name="Title 2" xfId="796" xr:uid="{33DA6162-DDEB-4257-9F8A-9A39067B44E6}"/>
    <cellStyle name="Total 2" xfId="798" xr:uid="{8609E6CC-49EB-415C-A82F-5933FE7B9397}"/>
    <cellStyle name="Total 3" xfId="799" xr:uid="{DE926BF1-A9E2-42A5-9873-B6EF71B1EE09}"/>
    <cellStyle name="Total 4" xfId="800" xr:uid="{1024FA06-84DA-4F1E-9CFD-0EC6BCCA276E}"/>
    <cellStyle name="Total 5" xfId="801" xr:uid="{883F668E-8C21-44AF-9F68-C8122D1435E9}"/>
    <cellStyle name="Total 6" xfId="802" xr:uid="{9BF38292-9D93-4DC7-A918-8E91419C8A4D}"/>
    <cellStyle name="Total 7" xfId="803" xr:uid="{B27887B4-ED24-4F40-A3A0-0C307D2A9FE9}"/>
    <cellStyle name="Total 8" xfId="797" xr:uid="{3B4BDA95-4D75-4EBF-9D12-AF47F4B4C5FD}"/>
    <cellStyle name="Warning Text 2" xfId="805" xr:uid="{9F56CF45-0FF0-4551-8A1E-57AF556D47C5}"/>
    <cellStyle name="Warning Text 3" xfId="806" xr:uid="{EF78014B-003F-453F-B745-B489DBB2F9C8}"/>
    <cellStyle name="Warning Text 4" xfId="807" xr:uid="{1EA12AB6-A7F3-4185-B445-A8CFF4BEB30A}"/>
    <cellStyle name="Warning Text 5" xfId="808" xr:uid="{119868CD-0EC3-4784-BC91-C7B7BF412FDE}"/>
    <cellStyle name="Warning Text 6" xfId="809" xr:uid="{7D4AA0C2-9200-4436-B21D-60FA371C93D7}"/>
    <cellStyle name="Warning Text 7" xfId="810" xr:uid="{6F0E92FB-8E22-4466-A6E2-DF16DB723584}"/>
    <cellStyle name="Warning Text 8" xfId="804" xr:uid="{8E346435-BE22-4E4E-A8D5-F0A79C568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O29"/>
  <sheetViews>
    <sheetView zoomScale="85" zoomScaleNormal="85" workbookViewId="0">
      <pane xSplit="1" ySplit="4" topLeftCell="BH8" activePane="bottomRight" state="frozen"/>
      <selection pane="topRight" activeCell="B1" sqref="B1"/>
      <selection pane="bottomLeft" activeCell="A5" sqref="A5"/>
      <selection pane="bottomRight" activeCell="BO4" sqref="BO4"/>
    </sheetView>
  </sheetViews>
  <sheetFormatPr defaultColWidth="9.140625" defaultRowHeight="21" customHeight="1" x14ac:dyDescent="0.25"/>
  <cols>
    <col min="1" max="1" width="70.140625" style="8" customWidth="1"/>
    <col min="2" max="5" width="16.28515625" style="1" customWidth="1"/>
    <col min="6" max="6" width="18" style="1" customWidth="1"/>
    <col min="7" max="9" width="16.28515625" style="1" customWidth="1"/>
    <col min="10" max="11" width="18" style="1" customWidth="1"/>
    <col min="12" max="13" width="16.28515625" style="1" customWidth="1"/>
    <col min="14" max="15" width="18" style="1" customWidth="1"/>
    <col min="16" max="17" width="16.28515625" style="1" customWidth="1"/>
    <col min="18" max="18" width="18" style="1" customWidth="1"/>
    <col min="19" max="19" width="13.28515625" style="1" customWidth="1"/>
    <col min="20" max="20" width="14.140625" style="1" customWidth="1"/>
    <col min="21" max="28" width="13.28515625" style="1" customWidth="1"/>
    <col min="29" max="32" width="14.140625" style="1" bestFit="1" customWidth="1"/>
    <col min="33" max="34" width="15.42578125" style="1" bestFit="1" customWidth="1"/>
    <col min="35" max="36" width="14.140625" style="1" bestFit="1" customWidth="1"/>
    <col min="37" max="38" width="15.42578125" style="1" bestFit="1" customWidth="1"/>
    <col min="39" max="39" width="14.140625" style="1" bestFit="1" customWidth="1"/>
    <col min="40" max="41" width="15.42578125" style="1" bestFit="1" customWidth="1"/>
    <col min="42" max="42" width="18" style="1" bestFit="1" customWidth="1"/>
    <col min="43" max="44" width="16.28515625" style="1" bestFit="1" customWidth="1"/>
    <col min="45" max="45" width="18" style="1" bestFit="1" customWidth="1"/>
    <col min="46" max="49" width="18" style="7" bestFit="1" customWidth="1"/>
    <col min="50" max="52" width="18" style="1" bestFit="1" customWidth="1"/>
    <col min="53" max="53" width="20" style="1" bestFit="1" customWidth="1"/>
    <col min="54" max="54" width="15.42578125" style="1" bestFit="1" customWidth="1"/>
    <col min="55" max="55" width="16.28515625" style="1" customWidth="1"/>
    <col min="56" max="56" width="16" style="1" bestFit="1" customWidth="1"/>
    <col min="57" max="57" width="18" style="1" bestFit="1" customWidth="1"/>
    <col min="58" max="58" width="17.140625" style="1" customWidth="1"/>
    <col min="59" max="61" width="15.85546875" style="1" bestFit="1" customWidth="1"/>
    <col min="62" max="62" width="17.85546875" style="1" bestFit="1" customWidth="1"/>
    <col min="63" max="63" width="16.42578125" style="1" bestFit="1" customWidth="1"/>
    <col min="64" max="64" width="15.140625" style="1" bestFit="1" customWidth="1"/>
    <col min="65" max="65" width="15.85546875" style="1" bestFit="1" customWidth="1"/>
    <col min="66" max="66" width="18.5703125" style="1" bestFit="1" customWidth="1"/>
    <col min="67" max="67" width="17.85546875" style="1" bestFit="1" customWidth="1"/>
    <col min="68" max="16384" width="9.140625" style="1"/>
  </cols>
  <sheetData>
    <row r="2" spans="1:67" ht="21" customHeight="1" x14ac:dyDescent="0.25">
      <c r="A2" s="2" t="s">
        <v>3</v>
      </c>
      <c r="B2" s="6"/>
      <c r="C2" s="6"/>
      <c r="D2" s="6"/>
      <c r="E2" s="6"/>
      <c r="F2" s="6"/>
      <c r="G2" s="6"/>
      <c r="H2" s="6"/>
      <c r="I2" s="6"/>
      <c r="J2" s="6"/>
    </row>
    <row r="3" spans="1:67" ht="21" customHeight="1" x14ac:dyDescent="0.25">
      <c r="A3" s="2"/>
      <c r="B3" s="6"/>
      <c r="C3" s="6"/>
      <c r="D3" s="6"/>
      <c r="E3" s="6"/>
      <c r="F3" s="6"/>
      <c r="G3" s="6"/>
      <c r="H3" s="6"/>
      <c r="I3" s="6"/>
      <c r="J3" s="6"/>
    </row>
    <row r="4" spans="1:67" s="17" customFormat="1" ht="21" customHeight="1" x14ac:dyDescent="0.25">
      <c r="A4" s="9" t="s">
        <v>0</v>
      </c>
      <c r="B4" s="15">
        <v>40268</v>
      </c>
      <c r="C4" s="15">
        <f>EOMONTH(B4,3)</f>
        <v>40359</v>
      </c>
      <c r="D4" s="15">
        <f>EOMONTH(C4,3)</f>
        <v>40451</v>
      </c>
      <c r="E4" s="15">
        <f t="shared" ref="E4:BH4" si="0">EOMONTH(D4,3)</f>
        <v>40543</v>
      </c>
      <c r="F4" s="15">
        <f t="shared" si="0"/>
        <v>40633</v>
      </c>
      <c r="G4" s="15">
        <f t="shared" si="0"/>
        <v>40724</v>
      </c>
      <c r="H4" s="15">
        <f t="shared" si="0"/>
        <v>40816</v>
      </c>
      <c r="I4" s="15">
        <f t="shared" si="0"/>
        <v>40908</v>
      </c>
      <c r="J4" s="15">
        <f t="shared" si="0"/>
        <v>40999</v>
      </c>
      <c r="K4" s="15">
        <f t="shared" si="0"/>
        <v>41090</v>
      </c>
      <c r="L4" s="15">
        <f t="shared" si="0"/>
        <v>41182</v>
      </c>
      <c r="M4" s="15">
        <f t="shared" si="0"/>
        <v>41274</v>
      </c>
      <c r="N4" s="15">
        <f t="shared" si="0"/>
        <v>41364</v>
      </c>
      <c r="O4" s="15">
        <f t="shared" si="0"/>
        <v>41455</v>
      </c>
      <c r="P4" s="15">
        <f t="shared" si="0"/>
        <v>41547</v>
      </c>
      <c r="Q4" s="15">
        <f t="shared" si="0"/>
        <v>41639</v>
      </c>
      <c r="R4" s="15">
        <f t="shared" si="0"/>
        <v>41729</v>
      </c>
      <c r="S4" s="15">
        <f t="shared" si="0"/>
        <v>41820</v>
      </c>
      <c r="T4" s="15">
        <f t="shared" si="0"/>
        <v>41912</v>
      </c>
      <c r="U4" s="15">
        <f t="shared" si="0"/>
        <v>42004</v>
      </c>
      <c r="V4" s="15">
        <f t="shared" si="0"/>
        <v>42094</v>
      </c>
      <c r="W4" s="15">
        <f t="shared" si="0"/>
        <v>42185</v>
      </c>
      <c r="X4" s="15">
        <f t="shared" si="0"/>
        <v>42277</v>
      </c>
      <c r="Y4" s="15">
        <f t="shared" si="0"/>
        <v>42369</v>
      </c>
      <c r="Z4" s="15">
        <f t="shared" si="0"/>
        <v>42460</v>
      </c>
      <c r="AA4" s="15">
        <f t="shared" si="0"/>
        <v>42551</v>
      </c>
      <c r="AB4" s="15">
        <f t="shared" si="0"/>
        <v>42643</v>
      </c>
      <c r="AC4" s="15">
        <f t="shared" si="0"/>
        <v>42735</v>
      </c>
      <c r="AD4" s="15">
        <f t="shared" si="0"/>
        <v>42825</v>
      </c>
      <c r="AE4" s="15">
        <f t="shared" si="0"/>
        <v>42916</v>
      </c>
      <c r="AF4" s="15">
        <f t="shared" si="0"/>
        <v>43008</v>
      </c>
      <c r="AG4" s="15">
        <f t="shared" si="0"/>
        <v>43100</v>
      </c>
      <c r="AH4" s="15">
        <f t="shared" si="0"/>
        <v>43190</v>
      </c>
      <c r="AI4" s="15">
        <f t="shared" si="0"/>
        <v>43281</v>
      </c>
      <c r="AJ4" s="15">
        <f t="shared" si="0"/>
        <v>43373</v>
      </c>
      <c r="AK4" s="15">
        <f t="shared" si="0"/>
        <v>43465</v>
      </c>
      <c r="AL4" s="15">
        <f t="shared" si="0"/>
        <v>43555</v>
      </c>
      <c r="AM4" s="15">
        <f t="shared" si="0"/>
        <v>43646</v>
      </c>
      <c r="AN4" s="15">
        <f t="shared" si="0"/>
        <v>43738</v>
      </c>
      <c r="AO4" s="15">
        <f t="shared" si="0"/>
        <v>43830</v>
      </c>
      <c r="AP4" s="15">
        <f t="shared" si="0"/>
        <v>43921</v>
      </c>
      <c r="AQ4" s="15">
        <f t="shared" si="0"/>
        <v>44012</v>
      </c>
      <c r="AR4" s="15">
        <f t="shared" si="0"/>
        <v>44104</v>
      </c>
      <c r="AS4" s="15">
        <f t="shared" si="0"/>
        <v>44196</v>
      </c>
      <c r="AT4" s="15">
        <f t="shared" si="0"/>
        <v>44286</v>
      </c>
      <c r="AU4" s="15">
        <f t="shared" si="0"/>
        <v>44377</v>
      </c>
      <c r="AV4" s="15">
        <f t="shared" si="0"/>
        <v>44469</v>
      </c>
      <c r="AW4" s="15">
        <f t="shared" si="0"/>
        <v>44561</v>
      </c>
      <c r="AX4" s="15">
        <f t="shared" si="0"/>
        <v>44651</v>
      </c>
      <c r="AY4" s="15">
        <f t="shared" si="0"/>
        <v>44742</v>
      </c>
      <c r="AZ4" s="15">
        <f t="shared" si="0"/>
        <v>44834</v>
      </c>
      <c r="BA4" s="15">
        <f t="shared" si="0"/>
        <v>44926</v>
      </c>
      <c r="BB4" s="15">
        <f t="shared" si="0"/>
        <v>45016</v>
      </c>
      <c r="BC4" s="15">
        <f t="shared" si="0"/>
        <v>45107</v>
      </c>
      <c r="BD4" s="15">
        <f t="shared" si="0"/>
        <v>45199</v>
      </c>
      <c r="BE4" s="15">
        <f t="shared" si="0"/>
        <v>45291</v>
      </c>
      <c r="BF4" s="15">
        <f t="shared" si="0"/>
        <v>45382</v>
      </c>
      <c r="BG4" s="15">
        <f t="shared" si="0"/>
        <v>45473</v>
      </c>
      <c r="BH4" s="15">
        <f t="shared" si="0"/>
        <v>45565</v>
      </c>
      <c r="BI4" s="15">
        <f t="shared" ref="BI4" si="1">EOMONTH(BH4,3)</f>
        <v>45657</v>
      </c>
      <c r="BJ4" s="15">
        <v>45747</v>
      </c>
      <c r="BK4" s="16">
        <v>45838</v>
      </c>
      <c r="BL4" s="16">
        <v>45930</v>
      </c>
      <c r="BM4" s="16">
        <v>46022</v>
      </c>
      <c r="BN4" s="16">
        <v>46112</v>
      </c>
      <c r="BO4" s="16">
        <v>46203</v>
      </c>
    </row>
    <row r="5" spans="1:67" ht="21" customHeight="1" x14ac:dyDescent="0.25">
      <c r="A5" s="3" t="s">
        <v>7</v>
      </c>
      <c r="B5" s="12">
        <v>1907522.4909461001</v>
      </c>
      <c r="C5" s="12">
        <v>2888198.2562388997</v>
      </c>
      <c r="D5" s="12">
        <v>1796213.4444563882</v>
      </c>
      <c r="E5" s="12">
        <v>1670983.771304125</v>
      </c>
      <c r="F5" s="12">
        <v>12806400.495725285</v>
      </c>
      <c r="G5" s="12">
        <v>2840960.6061655995</v>
      </c>
      <c r="H5" s="12">
        <v>3088774.3350112</v>
      </c>
      <c r="I5" s="12">
        <v>3674452.5705017997</v>
      </c>
      <c r="J5" s="12">
        <v>12411821.63561512</v>
      </c>
      <c r="K5" s="12">
        <v>12416108.039034879</v>
      </c>
      <c r="L5" s="12">
        <v>5464469.004488999</v>
      </c>
      <c r="M5" s="12">
        <v>6224847.8988384753</v>
      </c>
      <c r="N5" s="12">
        <v>11407525.753850598</v>
      </c>
      <c r="O5" s="12">
        <v>11300509.001869401</v>
      </c>
      <c r="P5" s="12">
        <v>5666271.451439999</v>
      </c>
      <c r="Q5" s="12">
        <v>7378986.5280768005</v>
      </c>
      <c r="R5" s="12">
        <v>10342000.814410001</v>
      </c>
      <c r="S5" s="12">
        <v>5366561.6861099992</v>
      </c>
      <c r="T5" s="12">
        <v>7146372.3354790993</v>
      </c>
      <c r="U5" s="12">
        <v>7250165.6496185996</v>
      </c>
      <c r="V5" s="13">
        <v>9402335.3604700007</v>
      </c>
      <c r="W5" s="13">
        <v>6601626.8402600009</v>
      </c>
      <c r="X5" s="12">
        <v>7628486.2996443007</v>
      </c>
      <c r="Y5" s="12">
        <v>7792065.8849839997</v>
      </c>
      <c r="Z5" s="12">
        <v>9645270.566987399</v>
      </c>
      <c r="AA5" s="12">
        <v>6601938.3778590001</v>
      </c>
      <c r="AB5" s="12">
        <v>7575207.9930379996</v>
      </c>
      <c r="AC5" s="12">
        <v>9318794.349985199</v>
      </c>
      <c r="AD5" s="12">
        <v>9670999.3137603998</v>
      </c>
      <c r="AE5" s="12">
        <v>7521065.3596823998</v>
      </c>
      <c r="AF5" s="12">
        <v>7615445.028280152</v>
      </c>
      <c r="AG5" s="12">
        <v>10455295.682329468</v>
      </c>
      <c r="AH5" s="12">
        <v>14161081.056897599</v>
      </c>
      <c r="AI5" s="14">
        <v>8110482.1570719955</v>
      </c>
      <c r="AJ5" s="14">
        <v>8574811.4265925996</v>
      </c>
      <c r="AK5" s="12">
        <v>10533877.541716309</v>
      </c>
      <c r="AL5" s="14">
        <v>16605279.785444178</v>
      </c>
      <c r="AM5" s="14">
        <v>9857449.8591616023</v>
      </c>
      <c r="AN5" s="13">
        <v>10167794.733471699</v>
      </c>
      <c r="AO5" s="13">
        <v>12646239.32348099</v>
      </c>
      <c r="AP5" s="29">
        <v>15829880.554415096</v>
      </c>
      <c r="AQ5" s="29">
        <v>8502113.3994904086</v>
      </c>
      <c r="AR5" s="29">
        <v>9579774.4956890177</v>
      </c>
      <c r="AS5" s="29">
        <v>10775248.031808006</v>
      </c>
      <c r="AT5" s="29">
        <v>16491443.558556009</v>
      </c>
      <c r="AU5" s="29">
        <v>10386012.738428786</v>
      </c>
      <c r="AV5" s="29">
        <v>11452834.67113236</v>
      </c>
      <c r="AW5" s="29">
        <v>11598441.650176603</v>
      </c>
      <c r="AX5" s="29">
        <v>20329337.335549973</v>
      </c>
      <c r="AY5" s="29">
        <v>13638001.148241598</v>
      </c>
      <c r="AZ5" s="29">
        <v>13803110.665008496</v>
      </c>
      <c r="BA5" s="29">
        <v>14506131.41322</v>
      </c>
      <c r="BB5" s="29">
        <v>24263059.054212116</v>
      </c>
      <c r="BC5" s="36">
        <v>17731929.70800893</v>
      </c>
      <c r="BD5" s="36">
        <v>14440257.962952634</v>
      </c>
      <c r="BE5" s="36">
        <v>16848849.129849683</v>
      </c>
      <c r="BF5" s="36">
        <v>23015315.506720025</v>
      </c>
      <c r="BG5" s="36">
        <v>16381026.3966708</v>
      </c>
      <c r="BH5" s="36">
        <v>15910516.403495189</v>
      </c>
      <c r="BI5" s="36">
        <v>18329873.723853998</v>
      </c>
      <c r="BJ5" s="36">
        <v>21273244.041302595</v>
      </c>
      <c r="BK5" s="36">
        <v>20863560.04125455</v>
      </c>
      <c r="BL5" s="36">
        <v>22102675.425200038</v>
      </c>
      <c r="BM5" s="36">
        <v>22072956.369331904</v>
      </c>
      <c r="BN5" s="36">
        <v>21574890.864119247</v>
      </c>
      <c r="BO5" s="36">
        <v>20955086.13013798</v>
      </c>
    </row>
    <row r="6" spans="1:67" ht="21" customHeight="1" x14ac:dyDescent="0.25">
      <c r="A6" s="18" t="s">
        <v>8</v>
      </c>
      <c r="B6" s="19">
        <v>75456.369990000007</v>
      </c>
      <c r="C6" s="19">
        <v>95979.673954750004</v>
      </c>
      <c r="D6" s="19">
        <v>78509.399432644772</v>
      </c>
      <c r="E6" s="19">
        <v>33683.790280000001</v>
      </c>
      <c r="F6" s="19">
        <v>74444.009148051482</v>
      </c>
      <c r="G6" s="19">
        <v>67528.178300000014</v>
      </c>
      <c r="H6" s="19">
        <v>72612.727119600007</v>
      </c>
      <c r="I6" s="19">
        <v>105107.17624</v>
      </c>
      <c r="J6" s="19">
        <v>84257.205222120014</v>
      </c>
      <c r="K6" s="19">
        <v>99511.988456007384</v>
      </c>
      <c r="L6" s="19">
        <v>74694.872560000003</v>
      </c>
      <c r="M6" s="19">
        <v>110604.822008193</v>
      </c>
      <c r="N6" s="19">
        <v>111107.417419</v>
      </c>
      <c r="O6" s="19">
        <v>106003.14872100001</v>
      </c>
      <c r="P6" s="19">
        <v>84080.969608600004</v>
      </c>
      <c r="Q6" s="19">
        <v>151059.30846139998</v>
      </c>
      <c r="R6" s="19">
        <v>143904.2414</v>
      </c>
      <c r="S6" s="19">
        <v>131251.89599000005</v>
      </c>
      <c r="T6" s="20">
        <v>118475.4316443</v>
      </c>
      <c r="U6" s="19">
        <v>131562.48269999999</v>
      </c>
      <c r="V6" s="21">
        <v>126253.21520000001</v>
      </c>
      <c r="W6" s="21">
        <v>144643.88399999999</v>
      </c>
      <c r="X6" s="19">
        <v>108233.6261366</v>
      </c>
      <c r="Y6" s="19">
        <v>134505.25299999997</v>
      </c>
      <c r="Z6" s="20">
        <v>122129.38400000001</v>
      </c>
      <c r="AA6" s="19">
        <v>136163.59399999998</v>
      </c>
      <c r="AB6" s="19">
        <v>118032.03434000001</v>
      </c>
      <c r="AC6" s="19">
        <v>198102.47500000003</v>
      </c>
      <c r="AD6" s="19">
        <v>258294.58899999998</v>
      </c>
      <c r="AE6" s="19">
        <v>140829.33100000001</v>
      </c>
      <c r="AF6" s="19">
        <v>171947.51228999998</v>
      </c>
      <c r="AG6" s="19">
        <v>335917.12586000003</v>
      </c>
      <c r="AH6" s="19">
        <v>502159.07478000002</v>
      </c>
      <c r="AI6" s="22">
        <v>290983.70239999995</v>
      </c>
      <c r="AJ6" s="23">
        <v>257702.37400000001</v>
      </c>
      <c r="AK6" s="19">
        <v>349760.88133999961</v>
      </c>
      <c r="AL6" s="22">
        <v>639574.42079999996</v>
      </c>
      <c r="AM6" s="22">
        <v>370895.89143000002</v>
      </c>
      <c r="AN6" s="21">
        <v>383276.30475000001</v>
      </c>
      <c r="AO6" s="21">
        <v>425226.69641999993</v>
      </c>
      <c r="AP6" s="28">
        <v>562503.92327999987</v>
      </c>
      <c r="AQ6" s="28">
        <v>258637.77987999999</v>
      </c>
      <c r="AR6" s="28">
        <v>397456.77500000002</v>
      </c>
      <c r="AS6" s="28">
        <v>345195.57388000004</v>
      </c>
      <c r="AT6" s="28">
        <v>616531.92840000754</v>
      </c>
      <c r="AU6" s="28">
        <v>409614.08658</v>
      </c>
      <c r="AV6" s="28">
        <v>395192.41134000005</v>
      </c>
      <c r="AW6" s="28">
        <v>432380.33752000012</v>
      </c>
      <c r="AX6" s="28">
        <v>641448.09399999981</v>
      </c>
      <c r="AY6" s="28">
        <v>454801.12312999996</v>
      </c>
      <c r="AZ6" s="28">
        <v>433618.23475999996</v>
      </c>
      <c r="BA6" s="28">
        <v>499600.30517000001</v>
      </c>
      <c r="BB6" s="28">
        <v>626703.20782000001</v>
      </c>
      <c r="BC6" s="37">
        <v>613358.55822999997</v>
      </c>
      <c r="BD6" s="37">
        <v>424984.66738000006</v>
      </c>
      <c r="BE6" s="37">
        <v>599327.26244999981</v>
      </c>
      <c r="BF6" s="37">
        <v>634812.57572000031</v>
      </c>
      <c r="BG6" s="37">
        <v>544157.53276999993</v>
      </c>
      <c r="BH6" s="37">
        <v>389861.32610000001</v>
      </c>
      <c r="BI6" s="37">
        <v>752413.19781999988</v>
      </c>
      <c r="BJ6" s="37">
        <v>666479.67905999708</v>
      </c>
      <c r="BK6" s="37">
        <v>865963.42235999997</v>
      </c>
      <c r="BL6" s="37">
        <v>673142.3295600001</v>
      </c>
      <c r="BM6" s="37">
        <v>824816.44363999984</v>
      </c>
      <c r="BN6" s="37">
        <v>837837.61281999992</v>
      </c>
      <c r="BO6" s="37">
        <v>698790.89646000008</v>
      </c>
    </row>
    <row r="7" spans="1:67" ht="21" customHeight="1" x14ac:dyDescent="0.25">
      <c r="A7" s="18" t="s">
        <v>9</v>
      </c>
      <c r="B7" s="19">
        <v>458454.67</v>
      </c>
      <c r="C7" s="19">
        <v>288041.81292900001</v>
      </c>
      <c r="D7" s="19">
        <v>274297.34386692307</v>
      </c>
      <c r="E7" s="19">
        <v>162819.04200000002</v>
      </c>
      <c r="F7" s="19">
        <v>636620.23600002192</v>
      </c>
      <c r="G7" s="19">
        <v>228554.13100000002</v>
      </c>
      <c r="H7" s="19">
        <v>362450.33799999999</v>
      </c>
      <c r="I7" s="19">
        <v>251800.886</v>
      </c>
      <c r="J7" s="19">
        <v>2386936.9019999998</v>
      </c>
      <c r="K7" s="19">
        <v>8446298.8889021184</v>
      </c>
      <c r="L7" s="19">
        <v>1179347.906</v>
      </c>
      <c r="M7" s="19">
        <v>1074428.4092792007</v>
      </c>
      <c r="N7" s="19">
        <v>2045438.27208</v>
      </c>
      <c r="O7" s="19">
        <v>7301177.4439999992</v>
      </c>
      <c r="P7" s="19">
        <v>1330337.1536868</v>
      </c>
      <c r="Q7" s="19">
        <v>878971.91961000022</v>
      </c>
      <c r="R7" s="19">
        <v>1485227.23703</v>
      </c>
      <c r="S7" s="19">
        <v>475410.55527000001</v>
      </c>
      <c r="T7" s="20">
        <v>1668372.3255500002</v>
      </c>
      <c r="U7" s="19">
        <v>751673.68578000006</v>
      </c>
      <c r="V7" s="21">
        <v>1506029.9139999999</v>
      </c>
      <c r="W7" s="21">
        <v>1166287.67946</v>
      </c>
      <c r="X7" s="19">
        <v>1349196.0088300002</v>
      </c>
      <c r="Y7" s="19">
        <v>1118683.51</v>
      </c>
      <c r="Z7" s="19">
        <v>1935011.1019999997</v>
      </c>
      <c r="AA7" s="19">
        <v>1183095.7565199998</v>
      </c>
      <c r="AB7" s="19">
        <v>1391216.4407899999</v>
      </c>
      <c r="AC7" s="19">
        <v>1115405.6939999999</v>
      </c>
      <c r="AD7" s="19">
        <v>2221181.7315599998</v>
      </c>
      <c r="AE7" s="19">
        <v>1448863.2689199999</v>
      </c>
      <c r="AF7" s="19">
        <v>1185996.3817200002</v>
      </c>
      <c r="AG7" s="19">
        <v>2256611.6043602694</v>
      </c>
      <c r="AH7" s="19">
        <v>5236930.4728999995</v>
      </c>
      <c r="AI7" s="22">
        <v>1420251.8739599956</v>
      </c>
      <c r="AJ7" s="23">
        <v>1375491.4724999999</v>
      </c>
      <c r="AK7" s="19">
        <v>1552653.9891600115</v>
      </c>
      <c r="AL7" s="22">
        <v>6761857.4846902778</v>
      </c>
      <c r="AM7" s="22">
        <v>1906420.6088600028</v>
      </c>
      <c r="AN7" s="21">
        <v>1352244.2728700002</v>
      </c>
      <c r="AO7" s="21">
        <v>1905142.7634199902</v>
      </c>
      <c r="AP7" s="28">
        <v>7278586.5868097991</v>
      </c>
      <c r="AQ7" s="28">
        <v>1835441.4672600073</v>
      </c>
      <c r="AR7" s="28">
        <v>1675884.1727600163</v>
      </c>
      <c r="AS7" s="28">
        <v>1727704.7510600057</v>
      </c>
      <c r="AT7" s="28">
        <v>7380646.4490000028</v>
      </c>
      <c r="AU7" s="28">
        <v>2375726.9404599844</v>
      </c>
      <c r="AV7" s="28">
        <v>2487145.0694599603</v>
      </c>
      <c r="AW7" s="28">
        <v>1741147.9934200016</v>
      </c>
      <c r="AX7" s="28">
        <v>8522465.7802697737</v>
      </c>
      <c r="AY7" s="28">
        <v>3771267.4065199983</v>
      </c>
      <c r="AZ7" s="28">
        <v>3117423.3147699977</v>
      </c>
      <c r="BA7" s="28">
        <v>2696169.1196400002</v>
      </c>
      <c r="BB7" s="28">
        <v>9015638.5190001503</v>
      </c>
      <c r="BC7" s="37">
        <v>5236867.3134293798</v>
      </c>
      <c r="BD7" s="37">
        <v>3565850.6476900079</v>
      </c>
      <c r="BE7" s="37">
        <v>3367759.7304799655</v>
      </c>
      <c r="BF7" s="37">
        <v>8708648.5219999887</v>
      </c>
      <c r="BG7" s="37">
        <v>4975521.6950000003</v>
      </c>
      <c r="BH7" s="37">
        <v>3744454.9309999999</v>
      </c>
      <c r="BI7" s="37">
        <v>3684166.2675799998</v>
      </c>
      <c r="BJ7" s="37">
        <v>6297976.4923</v>
      </c>
      <c r="BK7" s="37">
        <v>6636941.1931045484</v>
      </c>
      <c r="BL7" s="37">
        <v>6926205.9604000393</v>
      </c>
      <c r="BM7" s="37">
        <v>5940987.4837999996</v>
      </c>
      <c r="BN7" s="37">
        <v>5028881.9787100302</v>
      </c>
      <c r="BO7" s="37">
        <v>3180079.7204979798</v>
      </c>
    </row>
    <row r="8" spans="1:67" ht="21" customHeight="1" x14ac:dyDescent="0.25">
      <c r="A8" s="18" t="s">
        <v>10</v>
      </c>
      <c r="B8" s="19">
        <v>438940.96459799999</v>
      </c>
      <c r="C8" s="19">
        <v>383591.33594944997</v>
      </c>
      <c r="D8" s="19">
        <v>219474.42575161607</v>
      </c>
      <c r="E8" s="19">
        <v>414744.54546272469</v>
      </c>
      <c r="F8" s="19">
        <v>324829.56464230054</v>
      </c>
      <c r="G8" s="19">
        <v>388322.90643079998</v>
      </c>
      <c r="H8" s="19">
        <v>336414.1377816</v>
      </c>
      <c r="I8" s="19">
        <v>490129.76523899997</v>
      </c>
      <c r="J8" s="19">
        <v>451312.33829620003</v>
      </c>
      <c r="K8" s="19">
        <v>583076.83238445502</v>
      </c>
      <c r="L8" s="19">
        <v>414050.20958929998</v>
      </c>
      <c r="M8" s="19">
        <v>665029.50595897948</v>
      </c>
      <c r="N8" s="19">
        <v>504886.0636156</v>
      </c>
      <c r="O8" s="19">
        <v>535480.15152439999</v>
      </c>
      <c r="P8" s="19">
        <v>475468.02341529995</v>
      </c>
      <c r="Q8" s="19">
        <v>624385.31228469987</v>
      </c>
      <c r="R8" s="19">
        <v>532022.50277999998</v>
      </c>
      <c r="S8" s="19">
        <v>536141.83831999998</v>
      </c>
      <c r="T8" s="20">
        <v>517694.13410020003</v>
      </c>
      <c r="U8" s="19">
        <v>596918.66044000001</v>
      </c>
      <c r="V8" s="21">
        <v>518008.98115999991</v>
      </c>
      <c r="W8" s="21">
        <v>606575.12600000005</v>
      </c>
      <c r="X8" s="19">
        <v>460193.28231839999</v>
      </c>
      <c r="Y8" s="19">
        <v>544234.19479999994</v>
      </c>
      <c r="Z8" s="23">
        <v>480735.19201999996</v>
      </c>
      <c r="AA8" s="19">
        <v>438209.272</v>
      </c>
      <c r="AB8" s="19">
        <v>502364.88732000004</v>
      </c>
      <c r="AC8" s="19">
        <v>497188.87800000003</v>
      </c>
      <c r="AD8" s="19">
        <v>437532.24797999999</v>
      </c>
      <c r="AE8" s="19">
        <v>479141.67300000001</v>
      </c>
      <c r="AF8" s="19">
        <v>461472.38900000002</v>
      </c>
      <c r="AG8" s="19">
        <v>547455.48199999996</v>
      </c>
      <c r="AH8" s="19">
        <v>1626991.871</v>
      </c>
      <c r="AI8" s="22">
        <v>438434.50899999996</v>
      </c>
      <c r="AJ8" s="23">
        <v>481698.375</v>
      </c>
      <c r="AK8" s="19">
        <v>533795.88600000006</v>
      </c>
      <c r="AL8" s="22">
        <v>598404.63199999998</v>
      </c>
      <c r="AM8" s="22">
        <v>541845.71499999997</v>
      </c>
      <c r="AN8" s="21">
        <v>641164.29382000002</v>
      </c>
      <c r="AO8" s="21">
        <v>757253.00487000006</v>
      </c>
      <c r="AP8" s="28">
        <v>563757.18903999997</v>
      </c>
      <c r="AQ8" s="28">
        <v>456541.61286999995</v>
      </c>
      <c r="AR8" s="28">
        <v>650683.61499999999</v>
      </c>
      <c r="AS8" s="28">
        <v>657138.71499999997</v>
      </c>
      <c r="AT8" s="28">
        <v>567229.71299999999</v>
      </c>
      <c r="AU8" s="28">
        <v>602080.65599999996</v>
      </c>
      <c r="AV8" s="28">
        <v>754774.76300000015</v>
      </c>
      <c r="AW8" s="28">
        <v>924390.44500000007</v>
      </c>
      <c r="AX8" s="28">
        <v>684793.83499999996</v>
      </c>
      <c r="AY8" s="28">
        <v>780018.66400000011</v>
      </c>
      <c r="AZ8" s="28">
        <v>818146.86400000006</v>
      </c>
      <c r="BA8" s="28">
        <v>898116.92039999994</v>
      </c>
      <c r="BB8" s="28">
        <v>1077833.827</v>
      </c>
      <c r="BC8" s="37">
        <v>1142835.6270000008</v>
      </c>
      <c r="BD8" s="37">
        <v>1144371.2609999999</v>
      </c>
      <c r="BE8" s="37">
        <v>1560741.9068</v>
      </c>
      <c r="BF8" s="37">
        <v>1331156.575</v>
      </c>
      <c r="BG8" s="37">
        <v>1270125.4434000002</v>
      </c>
      <c r="BH8" s="37">
        <v>1130910.6039999998</v>
      </c>
      <c r="BI8" s="37">
        <v>1845754.0543200001</v>
      </c>
      <c r="BJ8" s="37">
        <v>1635840.8918099999</v>
      </c>
      <c r="BK8" s="37">
        <v>1914769.78388</v>
      </c>
      <c r="BL8" s="37">
        <v>1908461.4881599999</v>
      </c>
      <c r="BM8" s="37">
        <v>1991331.0535400005</v>
      </c>
      <c r="BN8" s="37">
        <v>2132681.9462600001</v>
      </c>
      <c r="BO8" s="37">
        <v>2438310.1488900003</v>
      </c>
    </row>
    <row r="9" spans="1:67" ht="21" customHeight="1" x14ac:dyDescent="0.25">
      <c r="A9" s="18" t="s">
        <v>11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19"/>
      <c r="V9" s="21"/>
      <c r="W9" s="21"/>
      <c r="X9" s="19"/>
      <c r="Y9" s="19"/>
      <c r="Z9" s="23"/>
      <c r="AA9" s="19"/>
      <c r="AB9" s="19"/>
      <c r="AC9" s="19"/>
      <c r="AD9" s="19"/>
      <c r="AE9" s="19"/>
      <c r="AF9" s="19"/>
      <c r="AG9" s="19"/>
      <c r="AH9" s="19"/>
      <c r="AI9" s="22"/>
      <c r="AJ9" s="23"/>
      <c r="AK9" s="19"/>
      <c r="AL9" s="22"/>
      <c r="AM9" s="22"/>
      <c r="AN9" s="21"/>
      <c r="AO9" s="21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>
        <v>19957</v>
      </c>
      <c r="BA9" s="28"/>
      <c r="BB9" s="28"/>
      <c r="BC9" s="37"/>
      <c r="BD9" s="37">
        <v>19957</v>
      </c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</row>
    <row r="10" spans="1:67" ht="21" customHeight="1" x14ac:dyDescent="0.25">
      <c r="A10" s="18" t="s">
        <v>12</v>
      </c>
      <c r="B10" s="19">
        <v>0</v>
      </c>
      <c r="C10" s="19">
        <v>681465</v>
      </c>
      <c r="D10" s="19">
        <v>75232.228611169674</v>
      </c>
      <c r="E10" s="19">
        <v>26846.410000000003</v>
      </c>
      <c r="F10" s="19">
        <v>15642.59</v>
      </c>
      <c r="G10" s="19"/>
      <c r="H10" s="19">
        <v>28750</v>
      </c>
      <c r="I10" s="19"/>
      <c r="J10" s="19">
        <v>15366.866439299998</v>
      </c>
      <c r="K10" s="19"/>
      <c r="L10" s="19">
        <v>4858.47</v>
      </c>
      <c r="M10" s="19"/>
      <c r="N10" s="19">
        <v>92327</v>
      </c>
      <c r="O10" s="19">
        <v>31467</v>
      </c>
      <c r="P10" s="19">
        <v>2500</v>
      </c>
      <c r="Q10" s="19">
        <v>120997.42</v>
      </c>
      <c r="R10" s="19">
        <v>24200</v>
      </c>
      <c r="S10" s="19">
        <v>72010</v>
      </c>
      <c r="T10" s="20">
        <v>209910.18</v>
      </c>
      <c r="U10" s="19">
        <v>26955</v>
      </c>
      <c r="V10" s="21">
        <v>24200</v>
      </c>
      <c r="W10" s="21">
        <v>169889</v>
      </c>
      <c r="X10" s="19">
        <v>1260.27</v>
      </c>
      <c r="Y10" s="19">
        <v>49464.18</v>
      </c>
      <c r="Z10" s="23">
        <v>473</v>
      </c>
      <c r="AA10" s="19">
        <v>20239.93</v>
      </c>
      <c r="AB10" s="19">
        <v>175310.28</v>
      </c>
      <c r="AC10" s="19">
        <v>58751.040000000001</v>
      </c>
      <c r="AD10" s="19">
        <v>17347.72</v>
      </c>
      <c r="AE10" s="19">
        <v>102856.33</v>
      </c>
      <c r="AF10" s="19">
        <v>59189.919999999998</v>
      </c>
      <c r="AG10" s="19">
        <v>44268.32</v>
      </c>
      <c r="AH10" s="19">
        <v>77690.61</v>
      </c>
      <c r="AI10" s="22">
        <v>255141.24</v>
      </c>
      <c r="AJ10" s="23">
        <v>26286.550000000003</v>
      </c>
      <c r="AK10" s="19">
        <v>84140.59</v>
      </c>
      <c r="AL10" s="22">
        <v>126486.11</v>
      </c>
      <c r="AM10" s="22">
        <v>7606.57</v>
      </c>
      <c r="AN10" s="21">
        <v>66598.710000000006</v>
      </c>
      <c r="AO10" s="21">
        <v>39371.18</v>
      </c>
      <c r="AP10" s="28">
        <v>200351.83000000002</v>
      </c>
      <c r="AQ10" s="28">
        <v>8275.36</v>
      </c>
      <c r="AR10" s="28">
        <v>59598.54</v>
      </c>
      <c r="AS10" s="28">
        <v>66377.260000000009</v>
      </c>
      <c r="AT10" s="28">
        <v>158014.72</v>
      </c>
      <c r="AU10" s="28">
        <v>34832.660000000003</v>
      </c>
      <c r="AV10" s="28">
        <v>21.13</v>
      </c>
      <c r="AW10" s="28">
        <v>54993.71</v>
      </c>
      <c r="AX10" s="28">
        <v>93993.95</v>
      </c>
      <c r="AY10" s="28">
        <v>71636.36</v>
      </c>
      <c r="AZ10" s="28">
        <v>124623.34</v>
      </c>
      <c r="BA10" s="28">
        <v>455933.87</v>
      </c>
      <c r="BB10" s="28">
        <v>39546.129999999997</v>
      </c>
      <c r="BC10" s="37">
        <v>330501.82</v>
      </c>
      <c r="BD10" s="37">
        <v>9759.93</v>
      </c>
      <c r="BE10" s="37">
        <v>698339.18</v>
      </c>
      <c r="BF10" s="37">
        <v>50810</v>
      </c>
      <c r="BG10" s="37">
        <v>93610</v>
      </c>
      <c r="BH10" s="37">
        <v>15149.81</v>
      </c>
      <c r="BI10" s="37">
        <v>836391.14</v>
      </c>
      <c r="BJ10" s="37">
        <v>45988.26</v>
      </c>
      <c r="BK10" s="37">
        <v>391166.35</v>
      </c>
      <c r="BL10" s="37">
        <v>179190.58</v>
      </c>
      <c r="BM10" s="37">
        <v>90866.049999999988</v>
      </c>
      <c r="BN10" s="37">
        <v>33173.599999999999</v>
      </c>
      <c r="BO10" s="37">
        <v>499947.86</v>
      </c>
    </row>
    <row r="11" spans="1:67" ht="21" customHeight="1" x14ac:dyDescent="0.25">
      <c r="A11" s="18" t="s">
        <v>13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19"/>
      <c r="V11" s="21"/>
      <c r="W11" s="21"/>
      <c r="X11" s="19"/>
      <c r="Y11" s="19"/>
      <c r="Z11" s="23"/>
      <c r="AA11" s="19"/>
      <c r="AB11" s="19"/>
      <c r="AC11" s="19"/>
      <c r="AD11" s="19"/>
      <c r="AE11" s="19"/>
      <c r="AF11" s="19"/>
      <c r="AG11" s="19"/>
      <c r="AH11" s="19"/>
      <c r="AI11" s="22"/>
      <c r="AJ11" s="23"/>
      <c r="AK11" s="19"/>
      <c r="AL11" s="22"/>
      <c r="AM11" s="22"/>
      <c r="AN11" s="21"/>
      <c r="AO11" s="21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</row>
    <row r="12" spans="1:67" ht="21" customHeight="1" x14ac:dyDescent="0.25">
      <c r="A12" s="18" t="s">
        <v>14</v>
      </c>
      <c r="B12" s="19">
        <v>86207.962664000006</v>
      </c>
      <c r="C12" s="19">
        <v>168648.6289945</v>
      </c>
      <c r="D12" s="19">
        <v>118819.41901881057</v>
      </c>
      <c r="E12" s="19">
        <v>70343.422669599997</v>
      </c>
      <c r="F12" s="19">
        <v>67331.12396170001</v>
      </c>
      <c r="G12" s="19">
        <v>245195.14242520003</v>
      </c>
      <c r="H12" s="19">
        <v>90246.884640000004</v>
      </c>
      <c r="I12" s="19">
        <v>122630.30261700001</v>
      </c>
      <c r="J12" s="19">
        <v>92092.748100000012</v>
      </c>
      <c r="K12" s="19">
        <v>105690.48185</v>
      </c>
      <c r="L12" s="19">
        <v>240969.34123000002</v>
      </c>
      <c r="M12" s="19">
        <v>120001.79144</v>
      </c>
      <c r="N12" s="19">
        <v>118646.98428999999</v>
      </c>
      <c r="O12" s="19">
        <v>100756.90544999999</v>
      </c>
      <c r="P12" s="19">
        <v>267172.23972999997</v>
      </c>
      <c r="Q12" s="19">
        <v>117278.50337000002</v>
      </c>
      <c r="R12" s="19">
        <v>136712.83900000001</v>
      </c>
      <c r="S12" s="19">
        <v>122525.4636</v>
      </c>
      <c r="T12" s="20">
        <v>282689.73288000003</v>
      </c>
      <c r="U12" s="19">
        <v>136564.28023000003</v>
      </c>
      <c r="V12" s="21">
        <v>111507.09269999999</v>
      </c>
      <c r="W12" s="21">
        <v>135700.67320999998</v>
      </c>
      <c r="X12" s="19">
        <v>284342.47720999998</v>
      </c>
      <c r="Y12" s="19">
        <v>148876.61869</v>
      </c>
      <c r="Z12" s="23">
        <v>128050.02062000001</v>
      </c>
      <c r="AA12" s="19">
        <v>167852.75774</v>
      </c>
      <c r="AB12" s="19">
        <v>281169.67751000001</v>
      </c>
      <c r="AC12" s="19">
        <v>167270.88504000002</v>
      </c>
      <c r="AD12" s="19">
        <v>132774.21070719999</v>
      </c>
      <c r="AE12" s="19">
        <v>315042.94939240004</v>
      </c>
      <c r="AF12" s="19">
        <v>306045.33</v>
      </c>
      <c r="AG12" s="19">
        <v>225376.58307999998</v>
      </c>
      <c r="AH12" s="19">
        <v>182410.87873999999</v>
      </c>
      <c r="AI12" s="22">
        <v>192122.97442999997</v>
      </c>
      <c r="AJ12" s="23">
        <v>234925.28401999999</v>
      </c>
      <c r="AK12" s="19">
        <v>297395.56389379996</v>
      </c>
      <c r="AL12" s="22">
        <v>313165.06930229999</v>
      </c>
      <c r="AM12" s="22">
        <v>337647.36984999996</v>
      </c>
      <c r="AN12" s="21">
        <v>211198.12148569999</v>
      </c>
      <c r="AO12" s="21">
        <v>235831.388293</v>
      </c>
      <c r="AP12" s="28">
        <v>222468.05575270002</v>
      </c>
      <c r="AQ12" s="28">
        <v>192740.95161039999</v>
      </c>
      <c r="AR12" s="28">
        <v>210588.13544300009</v>
      </c>
      <c r="AS12" s="28">
        <v>249407.51721800002</v>
      </c>
      <c r="AT12" s="28">
        <v>240858.822426</v>
      </c>
      <c r="AU12" s="28">
        <v>256677.5978288</v>
      </c>
      <c r="AV12" s="28">
        <v>254521.64205759985</v>
      </c>
      <c r="AW12" s="28">
        <v>255041.03045500006</v>
      </c>
      <c r="AX12" s="28">
        <v>249044.88185019998</v>
      </c>
      <c r="AY12" s="28">
        <v>300726.16110520001</v>
      </c>
      <c r="AZ12" s="28">
        <v>458351.33404849999</v>
      </c>
      <c r="BA12" s="28">
        <v>489388.77020000003</v>
      </c>
      <c r="BB12" s="28">
        <v>500970.04247489996</v>
      </c>
      <c r="BC12" s="37">
        <v>487017.21827180003</v>
      </c>
      <c r="BD12" s="37">
        <v>465627.57993979997</v>
      </c>
      <c r="BE12" s="37">
        <v>565151.87849219993</v>
      </c>
      <c r="BF12" s="37">
        <v>612983.98816399998</v>
      </c>
      <c r="BG12" s="37">
        <v>472379.46674560005</v>
      </c>
      <c r="BH12" s="37">
        <v>426833.14643930004</v>
      </c>
      <c r="BI12" s="37">
        <v>476246.256834</v>
      </c>
      <c r="BJ12" s="37">
        <v>414882.46816260007</v>
      </c>
      <c r="BK12" s="37">
        <v>376162.59706999996</v>
      </c>
      <c r="BL12" s="37">
        <v>388095.68673999998</v>
      </c>
      <c r="BM12" s="37">
        <v>479185.80525189999</v>
      </c>
      <c r="BN12" s="37">
        <v>464154.73274000001</v>
      </c>
      <c r="BO12" s="37">
        <v>443609.33756999997</v>
      </c>
    </row>
    <row r="13" spans="1:67" ht="21" customHeight="1" x14ac:dyDescent="0.25">
      <c r="A13" s="18" t="s">
        <v>15</v>
      </c>
      <c r="B13" s="19">
        <v>347559.48900000006</v>
      </c>
      <c r="C13" s="19">
        <v>378796.14332700003</v>
      </c>
      <c r="D13" s="19">
        <v>295979.96862222609</v>
      </c>
      <c r="E13" s="19">
        <v>619154.04197999998</v>
      </c>
      <c r="F13" s="19">
        <v>318488.23041999998</v>
      </c>
      <c r="G13" s="19">
        <v>409781.20872999995</v>
      </c>
      <c r="H13" s="19">
        <v>307935.30397000001</v>
      </c>
      <c r="I13" s="19">
        <v>865353.71885499998</v>
      </c>
      <c r="J13" s="19">
        <v>533114.25278999994</v>
      </c>
      <c r="K13" s="19">
        <v>647979.06279000011</v>
      </c>
      <c r="L13" s="19">
        <v>383694.69283679995</v>
      </c>
      <c r="M13" s="19">
        <v>786677.12662529992</v>
      </c>
      <c r="N13" s="19">
        <v>448806.75112599996</v>
      </c>
      <c r="O13" s="19">
        <v>419057.69737399998</v>
      </c>
      <c r="P13" s="19">
        <v>376943.66829000006</v>
      </c>
      <c r="Q13" s="19">
        <v>872135.76006000023</v>
      </c>
      <c r="R13" s="19">
        <v>470445.20825999998</v>
      </c>
      <c r="S13" s="19">
        <v>464499.81449000002</v>
      </c>
      <c r="T13" s="20">
        <v>487296.78639319999</v>
      </c>
      <c r="U13" s="19">
        <v>632416.75368860003</v>
      </c>
      <c r="V13" s="21">
        <v>544971.77941000008</v>
      </c>
      <c r="W13" s="21">
        <v>445867.68358999997</v>
      </c>
      <c r="X13" s="19">
        <v>1400613.3278359999</v>
      </c>
      <c r="Y13" s="19">
        <v>630725.6669999999</v>
      </c>
      <c r="Z13" s="23">
        <v>548248.46846640005</v>
      </c>
      <c r="AA13" s="19">
        <v>626957.21692000004</v>
      </c>
      <c r="AB13" s="19">
        <v>486402.04243999999</v>
      </c>
      <c r="AC13" s="19">
        <v>1666216.7767031998</v>
      </c>
      <c r="AD13" s="19">
        <v>555789.88617019996</v>
      </c>
      <c r="AE13" s="19">
        <v>630840.61703079997</v>
      </c>
      <c r="AF13" s="19">
        <v>394864.29862199997</v>
      </c>
      <c r="AG13" s="19">
        <v>1181866.1378825002</v>
      </c>
      <c r="AH13" s="19">
        <v>270371.79374659999</v>
      </c>
      <c r="AI13" s="22">
        <v>612288.91318200005</v>
      </c>
      <c r="AJ13" s="23">
        <v>618862.59349999996</v>
      </c>
      <c r="AK13" s="19">
        <v>1340802.6767064999</v>
      </c>
      <c r="AL13" s="22">
        <v>1473009.8326516002</v>
      </c>
      <c r="AM13" s="22">
        <v>645287.95078999992</v>
      </c>
      <c r="AN13" s="21">
        <v>619684.18903000001</v>
      </c>
      <c r="AO13" s="21">
        <v>1343049.596078</v>
      </c>
      <c r="AP13" s="28">
        <v>575698.36331000004</v>
      </c>
      <c r="AQ13" s="28">
        <v>578845.94261000003</v>
      </c>
      <c r="AR13" s="28">
        <v>517658.42366999999</v>
      </c>
      <c r="AS13" s="28">
        <v>1608100.1306499999</v>
      </c>
      <c r="AT13" s="28">
        <v>1066679.5351800001</v>
      </c>
      <c r="AU13" s="28">
        <v>745371.31183999998</v>
      </c>
      <c r="AV13" s="28">
        <v>559074.88399080001</v>
      </c>
      <c r="AW13" s="28">
        <v>927805.03836999997</v>
      </c>
      <c r="AX13" s="28">
        <v>2930326.7222799994</v>
      </c>
      <c r="AY13" s="28">
        <v>988752.36317000003</v>
      </c>
      <c r="AZ13" s="28">
        <v>610777.36149999988</v>
      </c>
      <c r="BA13" s="28">
        <v>730595.36916999996</v>
      </c>
      <c r="BB13" s="28">
        <v>3422079.8216300001</v>
      </c>
      <c r="BC13" s="37">
        <v>1584563.1437700002</v>
      </c>
      <c r="BD13" s="37">
        <v>859644.43405080005</v>
      </c>
      <c r="BE13" s="37">
        <v>954462.93399000017</v>
      </c>
      <c r="BF13" s="37">
        <v>3813393.5706699998</v>
      </c>
      <c r="BG13" s="37">
        <v>1062670.7188500001</v>
      </c>
      <c r="BH13" s="37">
        <v>1018115.1431799999</v>
      </c>
      <c r="BI13" s="37">
        <v>1071166.4543399997</v>
      </c>
      <c r="BJ13" s="37">
        <v>3373052.394679999</v>
      </c>
      <c r="BK13" s="37">
        <v>1234522.8230300001</v>
      </c>
      <c r="BL13" s="37">
        <v>1782937.7570699998</v>
      </c>
      <c r="BM13" s="37">
        <v>967760.3520500001</v>
      </c>
      <c r="BN13" s="37">
        <v>2322767.8411492119</v>
      </c>
      <c r="BO13" s="37">
        <v>1239413.0356200004</v>
      </c>
    </row>
    <row r="14" spans="1:67" ht="21" customHeight="1" x14ac:dyDescent="0.25">
      <c r="A14" s="18" t="s">
        <v>16</v>
      </c>
      <c r="B14" s="19">
        <v>48768.58</v>
      </c>
      <c r="C14" s="19">
        <v>70465.83</v>
      </c>
      <c r="D14" s="19">
        <v>236586.27549461706</v>
      </c>
      <c r="E14" s="19">
        <v>59777.930999999997</v>
      </c>
      <c r="F14" s="19">
        <v>80244.898000000001</v>
      </c>
      <c r="G14" s="19">
        <v>35828.771000000008</v>
      </c>
      <c r="H14" s="19">
        <v>67188.471000000005</v>
      </c>
      <c r="I14" s="19">
        <v>66931.217000000004</v>
      </c>
      <c r="J14" s="19">
        <v>67741.377999999997</v>
      </c>
      <c r="K14" s="19">
        <v>94017.487000000008</v>
      </c>
      <c r="L14" s="19">
        <v>77703.233000000007</v>
      </c>
      <c r="M14" s="19">
        <v>59426.543999999994</v>
      </c>
      <c r="N14" s="19">
        <v>56191.606999999996</v>
      </c>
      <c r="O14" s="19">
        <v>54489.636000000006</v>
      </c>
      <c r="P14" s="19">
        <v>57544.986999999994</v>
      </c>
      <c r="Q14" s="19">
        <v>75995.058999999994</v>
      </c>
      <c r="R14" s="19">
        <v>66747.70199999999</v>
      </c>
      <c r="S14" s="19">
        <v>74776.84599999999</v>
      </c>
      <c r="T14" s="20">
        <v>78038.91399999999</v>
      </c>
      <c r="U14" s="19">
        <v>66896.046000000002</v>
      </c>
      <c r="V14" s="21">
        <v>59318.587</v>
      </c>
      <c r="W14" s="21">
        <v>89803.815000000002</v>
      </c>
      <c r="X14" s="19">
        <v>86482.6</v>
      </c>
      <c r="Y14" s="19">
        <v>112871.04500000001</v>
      </c>
      <c r="Z14" s="23">
        <v>82122.069000000003</v>
      </c>
      <c r="AA14" s="19">
        <v>107090.749</v>
      </c>
      <c r="AB14" s="19">
        <v>157866.57800000001</v>
      </c>
      <c r="AC14" s="19">
        <v>117137.40100000001</v>
      </c>
      <c r="AD14" s="19">
        <v>77809.157000000007</v>
      </c>
      <c r="AE14" s="19">
        <v>97188.145999999993</v>
      </c>
      <c r="AF14" s="19">
        <v>92578.750999999989</v>
      </c>
      <c r="AG14" s="19">
        <v>106678.06675</v>
      </c>
      <c r="AH14" s="19">
        <v>301939.98071999999</v>
      </c>
      <c r="AI14" s="22">
        <v>183289.204</v>
      </c>
      <c r="AJ14" s="23">
        <v>92646.177469999995</v>
      </c>
      <c r="AK14" s="19">
        <v>125125.83799999999</v>
      </c>
      <c r="AL14" s="22">
        <v>95377.8</v>
      </c>
      <c r="AM14" s="22">
        <v>158425.742</v>
      </c>
      <c r="AN14" s="21">
        <v>104975</v>
      </c>
      <c r="AO14" s="21">
        <v>215232.89599999998</v>
      </c>
      <c r="AP14" s="28">
        <v>121837.549</v>
      </c>
      <c r="AQ14" s="28">
        <v>148951.85999999999</v>
      </c>
      <c r="AR14" s="28">
        <v>157908.48679999998</v>
      </c>
      <c r="AS14" s="28">
        <v>171975.959</v>
      </c>
      <c r="AT14" s="28">
        <v>148661.02099999995</v>
      </c>
      <c r="AU14" s="28">
        <v>308987.21900000004</v>
      </c>
      <c r="AV14" s="28">
        <v>131323.71650000004</v>
      </c>
      <c r="AW14" s="28">
        <v>116402.15299999999</v>
      </c>
      <c r="AX14" s="28">
        <v>196842.06200000001</v>
      </c>
      <c r="AY14" s="28">
        <v>205576.416</v>
      </c>
      <c r="AZ14" s="28">
        <v>90751.395999999993</v>
      </c>
      <c r="BA14" s="28">
        <v>116462.18</v>
      </c>
      <c r="BB14" s="28">
        <v>1510613.8319999999</v>
      </c>
      <c r="BC14" s="37">
        <v>450551.39</v>
      </c>
      <c r="BD14" s="37">
        <v>110878.81</v>
      </c>
      <c r="BE14" s="37">
        <v>62408.315000000002</v>
      </c>
      <c r="BF14" s="37">
        <v>44048</v>
      </c>
      <c r="BG14" s="37">
        <v>86737.148000000001</v>
      </c>
      <c r="BH14" s="37">
        <v>77474</v>
      </c>
      <c r="BI14" s="37">
        <v>79254.562999999995</v>
      </c>
      <c r="BJ14" s="37">
        <v>70551.667000000001</v>
      </c>
      <c r="BK14" s="37">
        <v>74283.486999999994</v>
      </c>
      <c r="BL14" s="37">
        <v>90499.150999999998</v>
      </c>
      <c r="BM14" s="37">
        <v>869444.02600000007</v>
      </c>
      <c r="BN14" s="37">
        <v>303955.94399999996</v>
      </c>
      <c r="BO14" s="37">
        <v>947045.35617000191</v>
      </c>
    </row>
    <row r="15" spans="1:67" ht="36.75" customHeight="1" x14ac:dyDescent="0.25">
      <c r="A15" s="18" t="s">
        <v>17</v>
      </c>
      <c r="B15" s="19">
        <v>52355.455814100002</v>
      </c>
      <c r="C15" s="19">
        <v>78201.566607200002</v>
      </c>
      <c r="D15" s="19">
        <v>47021.712250479977</v>
      </c>
      <c r="E15" s="19">
        <v>5620.6834118000334</v>
      </c>
      <c r="F15" s="19">
        <v>6623.7206082999965</v>
      </c>
      <c r="G15" s="19">
        <v>11695.565179600002</v>
      </c>
      <c r="H15" s="19">
        <v>11257.687500000002</v>
      </c>
      <c r="I15" s="19">
        <v>9572.814580799999</v>
      </c>
      <c r="J15" s="19">
        <v>16055.23662</v>
      </c>
      <c r="K15" s="19">
        <v>16131.0175523</v>
      </c>
      <c r="L15" s="19">
        <v>15575.191892900002</v>
      </c>
      <c r="M15" s="19">
        <v>12573.3702268</v>
      </c>
      <c r="N15" s="19">
        <v>28709.394819999994</v>
      </c>
      <c r="O15" s="19">
        <v>15658.516520000001</v>
      </c>
      <c r="P15" s="19">
        <v>17959.679709299999</v>
      </c>
      <c r="Q15" s="19">
        <v>19583.7948407</v>
      </c>
      <c r="R15" s="19">
        <v>34058.243000000002</v>
      </c>
      <c r="S15" s="19">
        <v>26198.03944</v>
      </c>
      <c r="T15" s="20">
        <v>32702.376911399999</v>
      </c>
      <c r="U15" s="19">
        <v>40433.106699999997</v>
      </c>
      <c r="V15" s="21">
        <v>40436.959999999992</v>
      </c>
      <c r="W15" s="21">
        <v>31319.574000000001</v>
      </c>
      <c r="X15" s="19">
        <v>32635.3418633</v>
      </c>
      <c r="Y15" s="19">
        <v>36942.76</v>
      </c>
      <c r="Z15" s="23">
        <v>38583.978999999999</v>
      </c>
      <c r="AA15" s="19">
        <v>28487.885999999999</v>
      </c>
      <c r="AB15" s="19">
        <v>28307.237679999998</v>
      </c>
      <c r="AC15" s="19">
        <v>28405.35</v>
      </c>
      <c r="AD15" s="19">
        <v>29679.898000000001</v>
      </c>
      <c r="AE15" s="19">
        <v>22150.015999999996</v>
      </c>
      <c r="AF15" s="19">
        <v>19494.578579999998</v>
      </c>
      <c r="AG15" s="19">
        <v>21975.942999999999</v>
      </c>
      <c r="AH15" s="19">
        <v>25010.996999999999</v>
      </c>
      <c r="AI15" s="22">
        <v>20227.938999999998</v>
      </c>
      <c r="AJ15" s="23">
        <v>17499.32</v>
      </c>
      <c r="AK15" s="19">
        <v>22291.142</v>
      </c>
      <c r="AL15" s="22">
        <v>27759.435000000001</v>
      </c>
      <c r="AM15" s="22">
        <v>28021.57</v>
      </c>
      <c r="AN15" s="21">
        <v>28259.25</v>
      </c>
      <c r="AO15" s="21">
        <v>39675.78</v>
      </c>
      <c r="AP15" s="28">
        <v>33597.25</v>
      </c>
      <c r="AQ15" s="28">
        <v>24348.495000000003</v>
      </c>
      <c r="AR15" s="28">
        <v>29612.400000000001</v>
      </c>
      <c r="AS15" s="28">
        <v>31359.329999999998</v>
      </c>
      <c r="AT15" s="28">
        <v>32055.239000000001</v>
      </c>
      <c r="AU15" s="28">
        <v>33985.595000000001</v>
      </c>
      <c r="AV15" s="28">
        <v>34031.366999999998</v>
      </c>
      <c r="AW15" s="28">
        <v>39734.530000000006</v>
      </c>
      <c r="AX15" s="28">
        <v>34864.675999999999</v>
      </c>
      <c r="AY15" s="28">
        <v>35836.817999999999</v>
      </c>
      <c r="AZ15" s="28">
        <v>34722.175999999999</v>
      </c>
      <c r="BA15" s="28">
        <v>42636.710000000006</v>
      </c>
      <c r="BB15" s="28">
        <v>36907.885999999977</v>
      </c>
      <c r="BC15" s="37">
        <v>36552.914999999986</v>
      </c>
      <c r="BD15" s="37">
        <v>38235.742999999959</v>
      </c>
      <c r="BE15" s="37">
        <v>40697.550999999949</v>
      </c>
      <c r="BF15" s="37">
        <v>34290.055999999924</v>
      </c>
      <c r="BG15" s="37">
        <v>32675.592000000001</v>
      </c>
      <c r="BH15" s="37">
        <v>34651.398000000001</v>
      </c>
      <c r="BI15" s="37">
        <v>39069.536</v>
      </c>
      <c r="BJ15" s="37">
        <v>35636.959000000003</v>
      </c>
      <c r="BK15" s="37">
        <v>36891.623179999995</v>
      </c>
      <c r="BL15" s="37">
        <v>41281.080000000009</v>
      </c>
      <c r="BM15" s="37">
        <v>40100.088000000003</v>
      </c>
      <c r="BN15" s="37">
        <v>36533.797999999995</v>
      </c>
      <c r="BO15" s="37">
        <v>33487.324000000001</v>
      </c>
    </row>
    <row r="16" spans="1:67" ht="36.75" customHeight="1" x14ac:dyDescent="0.25">
      <c r="A16" s="18" t="s">
        <v>18</v>
      </c>
      <c r="B16" s="19">
        <v>4922.6218799999997</v>
      </c>
      <c r="C16" s="19">
        <v>446543</v>
      </c>
      <c r="D16" s="19">
        <v>46038.535131717581</v>
      </c>
      <c r="E16" s="19">
        <v>19664.79</v>
      </c>
      <c r="F16" s="19">
        <v>10012.0751</v>
      </c>
      <c r="G16" s="19">
        <v>130795.164</v>
      </c>
      <c r="H16" s="19">
        <v>5150</v>
      </c>
      <c r="I16" s="19"/>
      <c r="J16" s="19">
        <v>2997.1311474999998</v>
      </c>
      <c r="K16" s="19"/>
      <c r="L16" s="19">
        <v>10490.8</v>
      </c>
      <c r="M16" s="19"/>
      <c r="N16" s="19">
        <v>18049</v>
      </c>
      <c r="O16" s="19">
        <v>32645</v>
      </c>
      <c r="P16" s="19">
        <v>500</v>
      </c>
      <c r="Q16" s="19">
        <v>88939.66</v>
      </c>
      <c r="R16" s="19">
        <v>9025</v>
      </c>
      <c r="S16" s="19">
        <v>96333</v>
      </c>
      <c r="T16" s="20">
        <v>146157.12</v>
      </c>
      <c r="U16" s="19">
        <v>95884.653999999995</v>
      </c>
      <c r="V16" s="21">
        <v>9025</v>
      </c>
      <c r="W16" s="21">
        <v>23300</v>
      </c>
      <c r="X16" s="19">
        <v>252.05</v>
      </c>
      <c r="Y16" s="19">
        <v>638.12</v>
      </c>
      <c r="Z16" s="23">
        <v>0</v>
      </c>
      <c r="AA16" s="19">
        <v>9630.01</v>
      </c>
      <c r="AB16" s="19">
        <v>68991.149999999994</v>
      </c>
      <c r="AC16" s="19">
        <v>5763.87</v>
      </c>
      <c r="AD16" s="19">
        <v>5657.62</v>
      </c>
      <c r="AE16" s="19">
        <v>0</v>
      </c>
      <c r="AF16" s="19">
        <v>74758.399999999994</v>
      </c>
      <c r="AG16" s="19">
        <v>11001.56</v>
      </c>
      <c r="AH16" s="19">
        <v>64699.54</v>
      </c>
      <c r="AI16" s="22">
        <v>117965.87</v>
      </c>
      <c r="AJ16" s="23">
        <v>103502.2</v>
      </c>
      <c r="AK16" s="19">
        <v>319.06</v>
      </c>
      <c r="AL16" s="22">
        <v>49932</v>
      </c>
      <c r="AM16" s="22">
        <v>968</v>
      </c>
      <c r="AN16" s="21">
        <v>103358.67</v>
      </c>
      <c r="AO16" s="21">
        <v>59368.12</v>
      </c>
      <c r="AP16" s="28">
        <v>2904.31</v>
      </c>
      <c r="AQ16" s="28">
        <v>1935.32</v>
      </c>
      <c r="AR16" s="28">
        <v>60602.85</v>
      </c>
      <c r="AS16" s="28">
        <v>155275.60999999999</v>
      </c>
      <c r="AT16" s="28">
        <v>5294.34</v>
      </c>
      <c r="AU16" s="28">
        <v>27355.53</v>
      </c>
      <c r="AV16" s="28">
        <v>4518.74</v>
      </c>
      <c r="AW16" s="28">
        <v>84860.579999999987</v>
      </c>
      <c r="AX16" s="28">
        <v>3465.8</v>
      </c>
      <c r="AY16" s="28">
        <v>24185.35</v>
      </c>
      <c r="AZ16" s="28">
        <v>169524.21</v>
      </c>
      <c r="BA16" s="28">
        <v>274084.86</v>
      </c>
      <c r="BB16" s="28">
        <v>21977.8</v>
      </c>
      <c r="BC16" s="37">
        <v>343920.58999999997</v>
      </c>
      <c r="BD16" s="37">
        <v>32820.199999999997</v>
      </c>
      <c r="BE16" s="37">
        <v>302164.33</v>
      </c>
      <c r="BF16" s="37">
        <v>5968.23</v>
      </c>
      <c r="BG16" s="37">
        <v>142062.82999999999</v>
      </c>
      <c r="BH16" s="37">
        <v>88147</v>
      </c>
      <c r="BI16" s="37">
        <v>297795.44</v>
      </c>
      <c r="BJ16" s="37">
        <v>5814.5</v>
      </c>
      <c r="BK16" s="37">
        <v>207825.80000000002</v>
      </c>
      <c r="BL16" s="37">
        <v>53412.25</v>
      </c>
      <c r="BM16" s="37">
        <v>49771.899999999994</v>
      </c>
      <c r="BN16" s="37">
        <v>27997.56</v>
      </c>
      <c r="BO16" s="37">
        <v>366880.37</v>
      </c>
    </row>
    <row r="17" spans="1:67" ht="36.75" customHeight="1" x14ac:dyDescent="0.25">
      <c r="A17" s="18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19"/>
      <c r="V17" s="21"/>
      <c r="W17" s="21"/>
      <c r="X17" s="19"/>
      <c r="Y17" s="19"/>
      <c r="Z17" s="23"/>
      <c r="AA17" s="19"/>
      <c r="AB17" s="19"/>
      <c r="AC17" s="19"/>
      <c r="AD17" s="19"/>
      <c r="AE17" s="19"/>
      <c r="AF17" s="19"/>
      <c r="AG17" s="19"/>
      <c r="AH17" s="19"/>
      <c r="AI17" s="22"/>
      <c r="AJ17" s="23"/>
      <c r="AK17" s="19">
        <v>0</v>
      </c>
      <c r="AL17" s="22">
        <v>0</v>
      </c>
      <c r="AM17" s="22">
        <v>0</v>
      </c>
      <c r="AN17" s="21">
        <v>0</v>
      </c>
      <c r="AO17" s="21">
        <v>0</v>
      </c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</row>
    <row r="18" spans="1:67" ht="21" customHeight="1" x14ac:dyDescent="0.25">
      <c r="A18" s="18" t="s">
        <v>20</v>
      </c>
      <c r="B18" s="19">
        <v>169099.90599999999</v>
      </c>
      <c r="C18" s="19">
        <v>121053.89449000001</v>
      </c>
      <c r="D18" s="19">
        <v>193548.46317027009</v>
      </c>
      <c r="E18" s="19">
        <v>108882.02849999999</v>
      </c>
      <c r="F18" s="19">
        <v>102143.238</v>
      </c>
      <c r="G18" s="19">
        <v>71148.29399999998</v>
      </c>
      <c r="H18" s="19">
        <v>158671.215</v>
      </c>
      <c r="I18" s="19">
        <v>148860.30599999998</v>
      </c>
      <c r="J18" s="19">
        <v>71780.924000000014</v>
      </c>
      <c r="K18" s="19">
        <v>134086.82630000002</v>
      </c>
      <c r="L18" s="19">
        <v>120565.23037999999</v>
      </c>
      <c r="M18" s="19">
        <v>121429.054</v>
      </c>
      <c r="N18" s="19">
        <v>74486.702500000014</v>
      </c>
      <c r="O18" s="19">
        <v>82604.780279999992</v>
      </c>
      <c r="P18" s="19">
        <v>122615.825</v>
      </c>
      <c r="Q18" s="19">
        <v>126391.50799999999</v>
      </c>
      <c r="R18" s="19">
        <v>113196.38800000001</v>
      </c>
      <c r="S18" s="19">
        <v>154009.65700000001</v>
      </c>
      <c r="T18" s="20">
        <v>162083.36499999999</v>
      </c>
      <c r="U18" s="19">
        <v>175238.36807999996</v>
      </c>
      <c r="V18" s="21">
        <v>118969.47</v>
      </c>
      <c r="W18" s="21">
        <v>171723.58599999995</v>
      </c>
      <c r="X18" s="19">
        <v>155427.98240000001</v>
      </c>
      <c r="Y18" s="19">
        <v>212530.50099999999</v>
      </c>
      <c r="Z18" s="23">
        <v>207503.106</v>
      </c>
      <c r="AA18" s="19">
        <v>127492.73144</v>
      </c>
      <c r="AB18" s="19">
        <v>227445.63750000001</v>
      </c>
      <c r="AC18" s="19">
        <v>211020.92027999999</v>
      </c>
      <c r="AD18" s="19">
        <v>104039.46350000001</v>
      </c>
      <c r="AE18" s="19">
        <v>82197.74565919998</v>
      </c>
      <c r="AF18" s="19">
        <v>216368.46799999996</v>
      </c>
      <c r="AG18" s="19">
        <v>127006.26407999999</v>
      </c>
      <c r="AH18" s="19">
        <v>132646.59951100001</v>
      </c>
      <c r="AI18" s="22">
        <v>110537.81079999999</v>
      </c>
      <c r="AJ18" s="23">
        <v>122684.39499999999</v>
      </c>
      <c r="AK18" s="19">
        <v>167454.80499999996</v>
      </c>
      <c r="AL18" s="22">
        <v>454352.18899999995</v>
      </c>
      <c r="AM18" s="22">
        <v>120227.82723159999</v>
      </c>
      <c r="AN18" s="21">
        <v>147064.9307</v>
      </c>
      <c r="AO18" s="21">
        <v>119996.341</v>
      </c>
      <c r="AP18" s="28">
        <v>190624.15820659997</v>
      </c>
      <c r="AQ18" s="28">
        <v>153616.98126</v>
      </c>
      <c r="AR18" s="28">
        <v>123455.62280000001</v>
      </c>
      <c r="AS18" s="28">
        <v>95002.668999999994</v>
      </c>
      <c r="AT18" s="28">
        <v>274162.83025000006</v>
      </c>
      <c r="AU18" s="28">
        <v>150315.18422</v>
      </c>
      <c r="AV18" s="28">
        <v>183746.52914399997</v>
      </c>
      <c r="AW18" s="28">
        <v>139886.23479999998</v>
      </c>
      <c r="AX18" s="28">
        <v>301971.27384999994</v>
      </c>
      <c r="AY18" s="28">
        <v>307956.27031640004</v>
      </c>
      <c r="AZ18" s="28">
        <v>414479.38582999993</v>
      </c>
      <c r="BA18" s="28">
        <v>280838.20954000001</v>
      </c>
      <c r="BB18" s="28">
        <v>301273.8333</v>
      </c>
      <c r="BC18" s="37">
        <v>255533.54599999997</v>
      </c>
      <c r="BD18" s="37">
        <v>159317.11506000001</v>
      </c>
      <c r="BE18" s="37">
        <v>344504.68759799999</v>
      </c>
      <c r="BF18" s="37">
        <v>292748.63290000008</v>
      </c>
      <c r="BG18" s="37">
        <v>244622.62617000003</v>
      </c>
      <c r="BH18" s="37">
        <v>247621.78741799999</v>
      </c>
      <c r="BI18" s="37">
        <v>207568.42128999997</v>
      </c>
      <c r="BJ18" s="37">
        <v>356148.57985999994</v>
      </c>
      <c r="BK18" s="37">
        <v>244518.97603000005</v>
      </c>
      <c r="BL18" s="37">
        <v>253354.86725000001</v>
      </c>
      <c r="BM18" s="37">
        <v>217315.95504999999</v>
      </c>
      <c r="BN18" s="37">
        <v>352003.41509999993</v>
      </c>
      <c r="BO18" s="37">
        <v>271035.59292999998</v>
      </c>
    </row>
    <row r="19" spans="1:67" ht="21" customHeight="1" x14ac:dyDescent="0.25">
      <c r="A19" s="18" t="s">
        <v>21</v>
      </c>
      <c r="B19" s="19"/>
      <c r="C19" s="19"/>
      <c r="D19" s="19"/>
      <c r="E19" s="19"/>
      <c r="F19" s="19"/>
      <c r="G19" s="19"/>
      <c r="H19" s="19">
        <v>41389</v>
      </c>
      <c r="I19" s="19">
        <v>47063</v>
      </c>
      <c r="J19" s="19">
        <v>16184</v>
      </c>
      <c r="K19" s="19">
        <v>-16184</v>
      </c>
      <c r="L19" s="19">
        <v>513792.56968999997</v>
      </c>
      <c r="M19" s="19">
        <v>295899</v>
      </c>
      <c r="N19" s="19">
        <v>359589</v>
      </c>
      <c r="O19" s="19">
        <v>145475</v>
      </c>
      <c r="P19" s="19">
        <v>142381</v>
      </c>
      <c r="Q19" s="19">
        <v>245832.47044999999</v>
      </c>
      <c r="R19" s="19">
        <v>2864</v>
      </c>
      <c r="S19" s="19">
        <v>2266</v>
      </c>
      <c r="T19" s="20">
        <v>-105</v>
      </c>
      <c r="U19" s="19">
        <v>0</v>
      </c>
      <c r="V19" s="21">
        <v>230</v>
      </c>
      <c r="W19" s="21">
        <v>1326</v>
      </c>
      <c r="X19" s="19">
        <v>421.9</v>
      </c>
      <c r="Y19" s="19">
        <v>989.91700000000003</v>
      </c>
      <c r="Z19" s="23">
        <v>737.37300000000005</v>
      </c>
      <c r="AA19" s="19">
        <v>1715</v>
      </c>
      <c r="AB19" s="19">
        <v>5168</v>
      </c>
      <c r="AC19" s="19">
        <v>4669</v>
      </c>
      <c r="AD19" s="19">
        <v>4311.6000000000004</v>
      </c>
      <c r="AE19" s="19">
        <v>9700.2999999999993</v>
      </c>
      <c r="AF19" s="19">
        <v>10359.0006041529</v>
      </c>
      <c r="AG19" s="19">
        <v>14723.679</v>
      </c>
      <c r="AH19" s="19">
        <v>13068.894</v>
      </c>
      <c r="AI19" s="22">
        <v>5758</v>
      </c>
      <c r="AJ19" s="23">
        <v>16587.224999999999</v>
      </c>
      <c r="AK19" s="19">
        <v>40144</v>
      </c>
      <c r="AL19" s="22">
        <v>15210</v>
      </c>
      <c r="AM19" s="22">
        <v>35399.599999999999</v>
      </c>
      <c r="AN19" s="21">
        <v>15521</v>
      </c>
      <c r="AO19" s="21">
        <v>52897</v>
      </c>
      <c r="AP19" s="28">
        <v>16830</v>
      </c>
      <c r="AQ19" s="28">
        <v>54959</v>
      </c>
      <c r="AR19" s="28">
        <v>50346</v>
      </c>
      <c r="AS19" s="28">
        <v>64424</v>
      </c>
      <c r="AT19" s="28">
        <v>95601</v>
      </c>
      <c r="AU19" s="28">
        <v>136072</v>
      </c>
      <c r="AV19" s="28">
        <v>100409</v>
      </c>
      <c r="AW19" s="28">
        <v>88379</v>
      </c>
      <c r="AX19" s="28">
        <v>79704</v>
      </c>
      <c r="AY19" s="28">
        <v>75144</v>
      </c>
      <c r="AZ19" s="28">
        <v>97968</v>
      </c>
      <c r="BA19" s="28">
        <v>70863</v>
      </c>
      <c r="BB19" s="28">
        <v>78677</v>
      </c>
      <c r="BC19" s="37">
        <v>54395</v>
      </c>
      <c r="BD19" s="37">
        <v>82031.340720000007</v>
      </c>
      <c r="BE19" s="37">
        <v>106904.00560999999</v>
      </c>
      <c r="BF19" s="37">
        <v>78992.158980000007</v>
      </c>
      <c r="BG19" s="37">
        <v>77489.29565</v>
      </c>
      <c r="BH19" s="37">
        <v>77995.62956999999</v>
      </c>
      <c r="BI19" s="37">
        <v>92836.084659999993</v>
      </c>
      <c r="BJ19" s="37">
        <v>112078.35063</v>
      </c>
      <c r="BK19" s="37">
        <v>79128.966</v>
      </c>
      <c r="BL19" s="37">
        <v>95182.95</v>
      </c>
      <c r="BM19" s="37">
        <v>156660</v>
      </c>
      <c r="BN19" s="37">
        <v>158953.375</v>
      </c>
      <c r="BO19" s="37">
        <v>184492.25</v>
      </c>
    </row>
    <row r="20" spans="1:67" ht="21" customHeight="1" x14ac:dyDescent="0.25">
      <c r="A20" s="18" t="s">
        <v>22</v>
      </c>
      <c r="B20" s="19">
        <v>2456.96</v>
      </c>
      <c r="C20" s="19"/>
      <c r="D20" s="19">
        <v>38371.310356137838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19"/>
      <c r="V20" s="21"/>
      <c r="W20" s="21"/>
      <c r="X20" s="19"/>
      <c r="Y20" s="19"/>
      <c r="Z20" s="23"/>
      <c r="AA20" s="19"/>
      <c r="AB20" s="19"/>
      <c r="AC20" s="19"/>
      <c r="AD20" s="19"/>
      <c r="AE20" s="19"/>
      <c r="AF20" s="19"/>
      <c r="AG20" s="19"/>
      <c r="AH20" s="19"/>
      <c r="AI20" s="22"/>
      <c r="AJ20" s="23"/>
      <c r="AK20" s="19">
        <v>0</v>
      </c>
      <c r="AL20" s="22">
        <v>0</v>
      </c>
      <c r="AM20" s="22">
        <v>0</v>
      </c>
      <c r="AN20" s="21">
        <v>0</v>
      </c>
      <c r="AO20" s="21">
        <v>0</v>
      </c>
      <c r="AP20" s="28"/>
      <c r="AQ20" s="28"/>
      <c r="AR20" s="28"/>
      <c r="AS20" s="28"/>
      <c r="AT20" s="28"/>
      <c r="AU20" s="28"/>
      <c r="AV20" s="28"/>
      <c r="AW20" s="28"/>
      <c r="AX20" s="28"/>
      <c r="AY20" s="28">
        <v>21508</v>
      </c>
      <c r="AZ20" s="28">
        <v>41371</v>
      </c>
      <c r="BA20" s="28">
        <v>177179</v>
      </c>
      <c r="BB20" s="28">
        <v>224698.8112300002</v>
      </c>
      <c r="BC20" s="37">
        <v>315673.14713</v>
      </c>
      <c r="BD20" s="37">
        <v>384998.59972</v>
      </c>
      <c r="BE20" s="37">
        <v>236732.14224000002</v>
      </c>
      <c r="BF20" s="37">
        <v>16711.949699999997</v>
      </c>
      <c r="BG20" s="37">
        <v>4765.8913999999995</v>
      </c>
      <c r="BH20" s="37">
        <v>1936.0070000000001</v>
      </c>
      <c r="BI20" s="37">
        <v>425</v>
      </c>
      <c r="BJ20" s="37">
        <v>5918</v>
      </c>
      <c r="BK20" s="37">
        <v>4080</v>
      </c>
      <c r="BL20" s="37">
        <v>14072.23</v>
      </c>
      <c r="BM20" s="37">
        <v>38324.593999999997</v>
      </c>
      <c r="BN20" s="37">
        <v>52255.305</v>
      </c>
      <c r="BO20" s="37">
        <v>57730.576000000001</v>
      </c>
    </row>
    <row r="21" spans="1:67" ht="21" customHeight="1" x14ac:dyDescent="0.25">
      <c r="A21" s="18" t="s">
        <v>23</v>
      </c>
      <c r="B21" s="19">
        <v>169805.19</v>
      </c>
      <c r="C21" s="19">
        <v>110962</v>
      </c>
      <c r="D21" s="19">
        <v>118401.18967692308</v>
      </c>
      <c r="E21" s="19">
        <v>87453.495999999999</v>
      </c>
      <c r="F21" s="19">
        <v>95089.850999999995</v>
      </c>
      <c r="G21" s="19">
        <v>89014.77</v>
      </c>
      <c r="H21" s="19">
        <v>78859.75</v>
      </c>
      <c r="I21" s="19">
        <v>104640.861</v>
      </c>
      <c r="J21" s="19">
        <v>123582.53</v>
      </c>
      <c r="K21" s="19">
        <v>30252.948400000001</v>
      </c>
      <c r="L21" s="19">
        <v>75860.888309999995</v>
      </c>
      <c r="M21" s="19">
        <v>84059.290999999997</v>
      </c>
      <c r="N21" s="19">
        <v>104060.724</v>
      </c>
      <c r="O21" s="19">
        <v>39336.879999999997</v>
      </c>
      <c r="P21" s="19">
        <v>84970.75</v>
      </c>
      <c r="Q21" s="19">
        <v>56778.78</v>
      </c>
      <c r="R21" s="19">
        <v>34850.06</v>
      </c>
      <c r="S21" s="19">
        <v>95104.005999999994</v>
      </c>
      <c r="T21" s="20">
        <v>91378</v>
      </c>
      <c r="U21" s="19">
        <v>64631.03</v>
      </c>
      <c r="V21" s="21">
        <v>67806</v>
      </c>
      <c r="W21" s="21">
        <v>127258.235</v>
      </c>
      <c r="X21" s="19">
        <v>98817.75</v>
      </c>
      <c r="Y21" s="19">
        <v>35954</v>
      </c>
      <c r="Z21" s="23">
        <v>205014</v>
      </c>
      <c r="AA21" s="19">
        <v>17302</v>
      </c>
      <c r="AB21" s="19">
        <v>124398.39</v>
      </c>
      <c r="AC21" s="19">
        <v>44885</v>
      </c>
      <c r="AD21" s="19">
        <v>220989.62</v>
      </c>
      <c r="AE21" s="19">
        <v>11941.64</v>
      </c>
      <c r="AF21" s="19">
        <v>122760.67</v>
      </c>
      <c r="AG21" s="19">
        <v>107140.73999999999</v>
      </c>
      <c r="AH21" s="19">
        <v>179145.3</v>
      </c>
      <c r="AI21" s="22">
        <v>5041.4799999999996</v>
      </c>
      <c r="AJ21" s="23">
        <v>175374.13</v>
      </c>
      <c r="AK21" s="19">
        <v>133068.57</v>
      </c>
      <c r="AL21" s="22">
        <v>147029.81399999998</v>
      </c>
      <c r="AM21" s="22">
        <v>117939.22499999999</v>
      </c>
      <c r="AN21" s="21">
        <v>216258.57399999999</v>
      </c>
      <c r="AO21" s="21">
        <v>165035.54999999999</v>
      </c>
      <c r="AP21" s="28">
        <v>215187.636</v>
      </c>
      <c r="AQ21" s="28">
        <v>169684.15400000001</v>
      </c>
      <c r="AR21" s="28">
        <v>235611.799</v>
      </c>
      <c r="AS21" s="28">
        <v>95497.311000000002</v>
      </c>
      <c r="AT21" s="28">
        <v>298725.22629999992</v>
      </c>
      <c r="AU21" s="28">
        <v>222192.10600000003</v>
      </c>
      <c r="AV21" s="28">
        <v>193433.94900000002</v>
      </c>
      <c r="AW21" s="28">
        <v>229175.08100000001</v>
      </c>
      <c r="AX21" s="28">
        <v>322054.18400000001</v>
      </c>
      <c r="AY21" s="28">
        <v>182504.06299999999</v>
      </c>
      <c r="AZ21" s="28">
        <v>278105.17200000002</v>
      </c>
      <c r="BA21" s="28">
        <v>246015.02900000004</v>
      </c>
      <c r="BB21" s="28">
        <v>250697.022</v>
      </c>
      <c r="BC21" s="37">
        <v>213648.27099999998</v>
      </c>
      <c r="BD21" s="37">
        <v>212907.69700000001</v>
      </c>
      <c r="BE21" s="37">
        <v>198285.37000000002</v>
      </c>
      <c r="BF21" s="37">
        <v>267622.68300000008</v>
      </c>
      <c r="BG21" s="37">
        <v>142703.55299999999</v>
      </c>
      <c r="BH21" s="37">
        <v>184266.97899999999</v>
      </c>
      <c r="BI21" s="37">
        <v>197447.95951000002</v>
      </c>
      <c r="BJ21" s="37">
        <v>200087.9088</v>
      </c>
      <c r="BK21" s="37">
        <v>147116.04259999999</v>
      </c>
      <c r="BL21" s="37">
        <v>185191.41402</v>
      </c>
      <c r="BM21" s="37">
        <v>151387.07899999997</v>
      </c>
      <c r="BN21" s="37">
        <v>215620.23233999999</v>
      </c>
      <c r="BO21" s="37">
        <v>168252.01199999999</v>
      </c>
    </row>
    <row r="22" spans="1:67" ht="21" customHeight="1" x14ac:dyDescent="0.25">
      <c r="A22" s="18" t="s">
        <v>24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19"/>
      <c r="V22" s="21"/>
      <c r="W22" s="21"/>
      <c r="X22" s="19"/>
      <c r="Y22" s="19"/>
      <c r="Z22" s="23"/>
      <c r="AA22" s="19"/>
      <c r="AB22" s="19"/>
      <c r="AC22" s="19"/>
      <c r="AD22" s="19"/>
      <c r="AE22" s="19"/>
      <c r="AF22" s="19"/>
      <c r="AG22" s="19"/>
      <c r="AH22" s="19"/>
      <c r="AI22" s="22"/>
      <c r="AJ22" s="23"/>
      <c r="AK22" s="19">
        <v>0</v>
      </c>
      <c r="AL22" s="22">
        <v>0</v>
      </c>
      <c r="AM22" s="22">
        <v>0</v>
      </c>
      <c r="AN22" s="21">
        <v>0</v>
      </c>
      <c r="AO22" s="21">
        <v>0</v>
      </c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</row>
    <row r="23" spans="1:67" ht="21" customHeight="1" x14ac:dyDescent="0.25">
      <c r="A23" s="18" t="s">
        <v>25</v>
      </c>
      <c r="B23" s="19">
        <v>53494.320999999996</v>
      </c>
      <c r="C23" s="19">
        <v>64449.369986999998</v>
      </c>
      <c r="D23" s="19">
        <v>53933.173072852878</v>
      </c>
      <c r="E23" s="19">
        <v>61993.59</v>
      </c>
      <c r="F23" s="19">
        <v>52671.274844913132</v>
      </c>
      <c r="G23" s="19">
        <v>64839.034499999987</v>
      </c>
      <c r="H23" s="19">
        <v>135673.97200000001</v>
      </c>
      <c r="I23" s="19">
        <v>115395.23800000001</v>
      </c>
      <c r="J23" s="19">
        <v>50665.804000000004</v>
      </c>
      <c r="K23" s="19">
        <v>104094.524399998</v>
      </c>
      <c r="L23" s="19">
        <v>155551.42800000004</v>
      </c>
      <c r="M23" s="19">
        <v>114488.98060000205</v>
      </c>
      <c r="N23" s="19">
        <v>61647.172000000006</v>
      </c>
      <c r="O23" s="19">
        <v>83368.197999999989</v>
      </c>
      <c r="P23" s="19">
        <v>171099.83600000001</v>
      </c>
      <c r="Q23" s="19">
        <v>138238.08500000002</v>
      </c>
      <c r="R23" s="19">
        <v>83803.285000000003</v>
      </c>
      <c r="S23" s="19">
        <v>95877.9</v>
      </c>
      <c r="T23" s="20">
        <v>187158.33100000003</v>
      </c>
      <c r="U23" s="19">
        <v>137561.95499999999</v>
      </c>
      <c r="V23" s="21">
        <v>81433.475000000006</v>
      </c>
      <c r="W23" s="21">
        <v>92429.01999999999</v>
      </c>
      <c r="X23" s="19">
        <v>197916.64505000002</v>
      </c>
      <c r="Y23" s="19">
        <v>149411.91349399995</v>
      </c>
      <c r="Z23" s="23">
        <v>85512.167880999987</v>
      </c>
      <c r="AA23" s="19">
        <v>88526.277238999988</v>
      </c>
      <c r="AB23" s="19">
        <v>198768.70445800005</v>
      </c>
      <c r="AC23" s="19">
        <v>152337.21096200007</v>
      </c>
      <c r="AD23" s="19">
        <v>81641.039842999991</v>
      </c>
      <c r="AE23" s="19">
        <v>102959.82368</v>
      </c>
      <c r="AF23" s="19">
        <v>222085.61746400001</v>
      </c>
      <c r="AG23" s="19">
        <v>183643.48531670001</v>
      </c>
      <c r="AH23" s="19">
        <v>94468.328999999998</v>
      </c>
      <c r="AI23" s="22">
        <v>112603.84999999999</v>
      </c>
      <c r="AJ23" s="23">
        <v>221117.01305260003</v>
      </c>
      <c r="AK23" s="19">
        <v>194282.24691599997</v>
      </c>
      <c r="AL23" s="22">
        <v>101395.49799999999</v>
      </c>
      <c r="AM23" s="22">
        <v>142816.079</v>
      </c>
      <c r="AN23" s="21">
        <v>250462.91681599998</v>
      </c>
      <c r="AO23" s="21">
        <v>251972.46739999999</v>
      </c>
      <c r="AP23" s="28">
        <v>111747.69301599999</v>
      </c>
      <c r="AQ23" s="28">
        <v>20739.275000000001</v>
      </c>
      <c r="AR23" s="28">
        <v>25241.675216000003</v>
      </c>
      <c r="AS23" s="28">
        <v>30686.704999999998</v>
      </c>
      <c r="AT23" s="28">
        <v>59062.883999999998</v>
      </c>
      <c r="AU23" s="28">
        <v>163262.0465</v>
      </c>
      <c r="AV23" s="28">
        <v>244813.28599999967</v>
      </c>
      <c r="AW23" s="28">
        <v>143645.51661159989</v>
      </c>
      <c r="AX23" s="28">
        <v>120285.9115</v>
      </c>
      <c r="AY23" s="28">
        <v>302878.15299999999</v>
      </c>
      <c r="AZ23" s="28">
        <v>362214.67249999993</v>
      </c>
      <c r="BA23" s="28">
        <v>243622.11549999999</v>
      </c>
      <c r="BB23" s="28">
        <v>212942.31599999979</v>
      </c>
      <c r="BC23" s="37">
        <v>404995.15343060141</v>
      </c>
      <c r="BD23" s="37">
        <v>410207.41450000071</v>
      </c>
      <c r="BE23" s="37">
        <v>346090.32973600074</v>
      </c>
      <c r="BF23" s="37">
        <v>220558.59275240047</v>
      </c>
      <c r="BG23" s="37">
        <v>395542.10368519998</v>
      </c>
      <c r="BH23" s="37">
        <v>278175.50950000004</v>
      </c>
      <c r="BI23" s="37">
        <v>323441.49849999999</v>
      </c>
      <c r="BJ23" s="37">
        <v>212699.89999999997</v>
      </c>
      <c r="BK23" s="37">
        <v>443760.04699999996</v>
      </c>
      <c r="BL23" s="37">
        <v>451396.68099999992</v>
      </c>
      <c r="BM23" s="37">
        <v>393935.03899999999</v>
      </c>
      <c r="BN23" s="37">
        <v>355220.02299999987</v>
      </c>
      <c r="BO23" s="37">
        <v>594200.64999999991</v>
      </c>
    </row>
    <row r="24" spans="1:67" ht="36.75" customHeight="1" x14ac:dyDescent="0.25">
      <c r="A24" s="18" t="s">
        <v>26</v>
      </c>
      <c r="B24" s="19"/>
      <c r="C24" s="19"/>
      <c r="D24" s="19"/>
      <c r="E24" s="19"/>
      <c r="F24" s="19">
        <v>11022259.683999998</v>
      </c>
      <c r="G24" s="19">
        <v>1098257.4405999999</v>
      </c>
      <c r="H24" s="19">
        <v>1392174.8480000002</v>
      </c>
      <c r="I24" s="19">
        <v>1346967.2849700002</v>
      </c>
      <c r="J24" s="19">
        <v>8499734.3190000001</v>
      </c>
      <c r="K24" s="19">
        <v>2171151.9810000001</v>
      </c>
      <c r="L24" s="19">
        <v>2197314.1709999996</v>
      </c>
      <c r="M24" s="19">
        <v>2780230.0037000002</v>
      </c>
      <c r="N24" s="19">
        <v>7383579.665</v>
      </c>
      <c r="O24" s="19">
        <v>2352988.6439999994</v>
      </c>
      <c r="P24" s="19">
        <v>2532697.3189999997</v>
      </c>
      <c r="Q24" s="19">
        <v>3862398.9470000002</v>
      </c>
      <c r="R24" s="19">
        <v>7204944.3830000004</v>
      </c>
      <c r="S24" s="19">
        <v>3020156.67</v>
      </c>
      <c r="T24" s="20">
        <v>3164520.6379999998</v>
      </c>
      <c r="U24" s="19">
        <v>4393429.6270000003</v>
      </c>
      <c r="V24" s="21">
        <v>6194144.8860000009</v>
      </c>
      <c r="W24" s="21">
        <v>3395502.5639999998</v>
      </c>
      <c r="X24" s="19">
        <v>3452693.0379999997</v>
      </c>
      <c r="Y24" s="19">
        <v>4616238.2050000001</v>
      </c>
      <c r="Z24" s="23">
        <v>5811150.7050000001</v>
      </c>
      <c r="AA24" s="19">
        <v>3649175.1969999997</v>
      </c>
      <c r="AB24" s="19">
        <v>3809766.9330000002</v>
      </c>
      <c r="AC24" s="19">
        <v>5051639.8490000004</v>
      </c>
      <c r="AD24" s="19">
        <v>5523950.5300000003</v>
      </c>
      <c r="AE24" s="19">
        <v>4077353.5189999999</v>
      </c>
      <c r="AF24" s="19">
        <v>4277523.7110000001</v>
      </c>
      <c r="AG24" s="19">
        <v>5291630.6909999996</v>
      </c>
      <c r="AH24" s="19">
        <v>5453546.7155000009</v>
      </c>
      <c r="AI24" s="22">
        <v>4345834.7903000005</v>
      </c>
      <c r="AJ24" s="23">
        <v>4830434.3170499997</v>
      </c>
      <c r="AK24" s="19">
        <v>5692642.2927000001</v>
      </c>
      <c r="AL24" s="22">
        <v>5801725.5</v>
      </c>
      <c r="AM24" s="22">
        <v>5443947.71</v>
      </c>
      <c r="AN24" s="21">
        <v>6027728.5</v>
      </c>
      <c r="AO24" s="21">
        <v>7036186.54</v>
      </c>
      <c r="AP24" s="28">
        <v>5733786.0099999998</v>
      </c>
      <c r="AQ24" s="28">
        <v>4597395.2</v>
      </c>
      <c r="AR24" s="28">
        <v>5385126</v>
      </c>
      <c r="AS24" s="28">
        <v>5477102.5</v>
      </c>
      <c r="AT24" s="28">
        <v>5547919.8499999996</v>
      </c>
      <c r="AU24" s="28">
        <v>4919539.8050000006</v>
      </c>
      <c r="AV24" s="28">
        <v>6109828.1836399995</v>
      </c>
      <c r="AW24" s="28">
        <v>6420600</v>
      </c>
      <c r="AX24" s="28">
        <v>6148076.1647999994</v>
      </c>
      <c r="AY24" s="28">
        <v>6115210</v>
      </c>
      <c r="AZ24" s="28">
        <v>6731077.2035999997</v>
      </c>
      <c r="BA24" s="28">
        <v>7284625.9545999998</v>
      </c>
      <c r="BB24" s="28">
        <v>6942499</v>
      </c>
      <c r="BC24" s="37">
        <v>6261516</v>
      </c>
      <c r="BD24" s="37">
        <v>6518665.5</v>
      </c>
      <c r="BE24" s="37">
        <v>7465279.5</v>
      </c>
      <c r="BF24" s="37">
        <v>6902570</v>
      </c>
      <c r="BG24" s="37">
        <v>6835962.5</v>
      </c>
      <c r="BH24" s="37">
        <v>8194923.1322878897</v>
      </c>
      <c r="BI24" s="37">
        <v>8425897.8499999996</v>
      </c>
      <c r="BJ24" s="37">
        <v>7840087.9900000002</v>
      </c>
      <c r="BK24" s="37">
        <v>8206428.9299999997</v>
      </c>
      <c r="BL24" s="37">
        <v>9060251</v>
      </c>
      <c r="BM24" s="37">
        <v>9861070.5</v>
      </c>
      <c r="BN24" s="37">
        <v>9252853.5</v>
      </c>
      <c r="BO24" s="37">
        <v>9831811</v>
      </c>
    </row>
    <row r="25" spans="1:67" ht="21" customHeight="1" x14ac:dyDescent="0.2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6"/>
      <c r="AU25" s="26"/>
      <c r="AV25" s="26"/>
      <c r="AW25" s="26"/>
      <c r="AX25" s="25"/>
      <c r="AY25" s="25"/>
      <c r="AZ25" s="25"/>
      <c r="BA25" s="25"/>
      <c r="BB25" s="25"/>
      <c r="BC25" s="25"/>
      <c r="BG25" s="79"/>
      <c r="BH25" s="89"/>
    </row>
    <row r="26" spans="1:67" ht="21" customHeight="1" x14ac:dyDescent="0.25">
      <c r="A26" s="27" t="s">
        <v>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6"/>
      <c r="AU26" s="26"/>
      <c r="AV26" s="26"/>
      <c r="AW26" s="26"/>
      <c r="AX26" s="25"/>
      <c r="AY26" s="25"/>
      <c r="AZ26" s="25"/>
      <c r="BA26" s="25"/>
      <c r="BB26" s="25"/>
      <c r="BC26" s="25"/>
      <c r="BG26" s="79"/>
    </row>
    <row r="27" spans="1:67" ht="21" customHeight="1" x14ac:dyDescent="0.2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6"/>
      <c r="AU27" s="26"/>
      <c r="AV27" s="26"/>
      <c r="AW27" s="26"/>
      <c r="AX27" s="25"/>
      <c r="AY27" s="25"/>
      <c r="AZ27" s="25"/>
      <c r="BA27" s="25"/>
      <c r="BB27" s="25"/>
      <c r="BC27" s="25"/>
    </row>
    <row r="28" spans="1:67" ht="21" customHeight="1" x14ac:dyDescent="0.2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6"/>
      <c r="AU28" s="26"/>
      <c r="AV28" s="26"/>
      <c r="AW28" s="26"/>
      <c r="AX28" s="25"/>
      <c r="AY28" s="25"/>
      <c r="AZ28" s="25"/>
      <c r="BA28" s="25"/>
      <c r="BB28" s="25"/>
      <c r="BC28" s="25"/>
    </row>
    <row r="29" spans="1:67" ht="21" customHeight="1" x14ac:dyDescent="0.25">
      <c r="C29" s="8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P35"/>
  <sheetViews>
    <sheetView topLeftCell="BC1" zoomScale="85" zoomScaleNormal="85" workbookViewId="0">
      <selection activeCell="BP5" sqref="BP5"/>
    </sheetView>
  </sheetViews>
  <sheetFormatPr defaultColWidth="9.140625" defaultRowHeight="22.5" customHeight="1" x14ac:dyDescent="0.25"/>
  <cols>
    <col min="1" max="1" width="69.42578125" style="7" customWidth="1"/>
    <col min="2" max="5" width="12.85546875" style="7" customWidth="1"/>
    <col min="6" max="41" width="15.28515625" style="7" bestFit="1" customWidth="1"/>
    <col min="42" max="54" width="15.5703125" style="7" bestFit="1" customWidth="1"/>
    <col min="55" max="55" width="14.5703125" style="7" customWidth="1"/>
    <col min="56" max="56" width="14.7109375" style="7" bestFit="1" customWidth="1"/>
    <col min="57" max="57" width="15.5703125" style="70" bestFit="1" customWidth="1"/>
    <col min="58" max="58" width="16" style="7" customWidth="1"/>
    <col min="59" max="59" width="15.85546875" style="7" bestFit="1" customWidth="1"/>
    <col min="60" max="60" width="14.7109375" style="7" bestFit="1" customWidth="1"/>
    <col min="61" max="61" width="17.85546875" style="7" bestFit="1" customWidth="1"/>
    <col min="62" max="62" width="15.85546875" style="7" bestFit="1" customWidth="1"/>
    <col min="63" max="63" width="18.42578125" style="7" bestFit="1" customWidth="1"/>
    <col min="64" max="64" width="16" style="7" bestFit="1" customWidth="1"/>
    <col min="65" max="65" width="17.85546875" style="7" bestFit="1" customWidth="1"/>
    <col min="66" max="66" width="16" style="7" bestFit="1" customWidth="1"/>
    <col min="67" max="67" width="15.85546875" style="7" bestFit="1" customWidth="1"/>
    <col min="68" max="68" width="12.85546875" style="7" bestFit="1" customWidth="1"/>
    <col min="69" max="16384" width="9.140625" style="7"/>
  </cols>
  <sheetData>
    <row r="3" spans="1:68" ht="22.5" customHeight="1" x14ac:dyDescent="0.25">
      <c r="A3" s="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68" ht="22.5" customHeight="1" x14ac:dyDescent="0.2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68" ht="22.5" customHeight="1" x14ac:dyDescent="0.25">
      <c r="A5" s="9" t="s">
        <v>0</v>
      </c>
      <c r="B5" s="34">
        <v>40268</v>
      </c>
      <c r="C5" s="34">
        <v>40359</v>
      </c>
      <c r="D5" s="34">
        <v>40451</v>
      </c>
      <c r="E5" s="34">
        <v>40543</v>
      </c>
      <c r="F5" s="34">
        <v>40633</v>
      </c>
      <c r="G5" s="34">
        <v>40724</v>
      </c>
      <c r="H5" s="34">
        <v>40816</v>
      </c>
      <c r="I5" s="34">
        <v>40908</v>
      </c>
      <c r="J5" s="34">
        <v>40999</v>
      </c>
      <c r="K5" s="34">
        <v>41090</v>
      </c>
      <c r="L5" s="34">
        <v>41182</v>
      </c>
      <c r="M5" s="34">
        <v>41274</v>
      </c>
      <c r="N5" s="34">
        <v>41364</v>
      </c>
      <c r="O5" s="34">
        <v>41455</v>
      </c>
      <c r="P5" s="34">
        <v>41547</v>
      </c>
      <c r="Q5" s="34">
        <v>41639</v>
      </c>
      <c r="R5" s="34">
        <v>41729</v>
      </c>
      <c r="S5" s="34">
        <v>41820</v>
      </c>
      <c r="T5" s="34">
        <v>41912</v>
      </c>
      <c r="U5" s="34">
        <v>42004</v>
      </c>
      <c r="V5" s="34">
        <v>42094</v>
      </c>
      <c r="W5" s="34">
        <v>42185</v>
      </c>
      <c r="X5" s="34">
        <v>42277</v>
      </c>
      <c r="Y5" s="34">
        <v>42369</v>
      </c>
      <c r="Z5" s="34">
        <v>42460</v>
      </c>
      <c r="AA5" s="34">
        <v>42551</v>
      </c>
      <c r="AB5" s="34">
        <v>42643</v>
      </c>
      <c r="AC5" s="34">
        <v>42735</v>
      </c>
      <c r="AD5" s="35">
        <v>42825</v>
      </c>
      <c r="AE5" s="34">
        <v>42916</v>
      </c>
      <c r="AF5" s="34">
        <v>43008</v>
      </c>
      <c r="AG5" s="34">
        <v>43100</v>
      </c>
      <c r="AH5" s="34">
        <v>43190</v>
      </c>
      <c r="AI5" s="34">
        <v>43281</v>
      </c>
      <c r="AJ5" s="34">
        <v>43373</v>
      </c>
      <c r="AK5" s="34">
        <v>43465</v>
      </c>
      <c r="AL5" s="34">
        <v>43555</v>
      </c>
      <c r="AM5" s="34">
        <v>43646</v>
      </c>
      <c r="AN5" s="34">
        <v>43738</v>
      </c>
      <c r="AO5" s="34">
        <v>43830</v>
      </c>
      <c r="AP5" s="16">
        <v>43921</v>
      </c>
      <c r="AQ5" s="16">
        <v>44012</v>
      </c>
      <c r="AR5" s="16">
        <v>44104</v>
      </c>
      <c r="AS5" s="16">
        <v>44196</v>
      </c>
      <c r="AT5" s="16">
        <v>44286</v>
      </c>
      <c r="AU5" s="16">
        <v>44377</v>
      </c>
      <c r="AV5" s="16">
        <v>44469</v>
      </c>
      <c r="AW5" s="16">
        <v>44561</v>
      </c>
      <c r="AX5" s="16">
        <v>44651</v>
      </c>
      <c r="AY5" s="16">
        <v>44742</v>
      </c>
      <c r="AZ5" s="16">
        <v>44834</v>
      </c>
      <c r="BA5" s="16">
        <v>44926</v>
      </c>
      <c r="BB5" s="16">
        <v>45016</v>
      </c>
      <c r="BC5" s="16">
        <v>45107</v>
      </c>
      <c r="BD5" s="16">
        <v>45199</v>
      </c>
      <c r="BE5" s="16">
        <v>45291</v>
      </c>
      <c r="BF5" s="16">
        <v>45382</v>
      </c>
      <c r="BG5" s="16">
        <v>45473</v>
      </c>
      <c r="BH5" s="82">
        <v>45565</v>
      </c>
      <c r="BI5" s="90">
        <v>45657</v>
      </c>
      <c r="BJ5" s="82">
        <v>45747</v>
      </c>
      <c r="BK5" s="82">
        <v>45838</v>
      </c>
      <c r="BL5" s="82">
        <v>45930</v>
      </c>
      <c r="BM5" s="82">
        <v>46022</v>
      </c>
      <c r="BN5" s="82">
        <v>46112</v>
      </c>
      <c r="BO5" s="82">
        <v>46203</v>
      </c>
    </row>
    <row r="6" spans="1:68" ht="22.5" customHeight="1" x14ac:dyDescent="0.25">
      <c r="A6" s="3" t="s">
        <v>7</v>
      </c>
      <c r="B6" s="32">
        <v>354561.66175000003</v>
      </c>
      <c r="C6" s="32">
        <v>427322.93024999992</v>
      </c>
      <c r="D6" s="32">
        <v>541731.02800000017</v>
      </c>
      <c r="E6" s="32">
        <v>421923.27999999974</v>
      </c>
      <c r="F6" s="32">
        <v>1275352</v>
      </c>
      <c r="G6" s="32">
        <v>1902327.2732999995</v>
      </c>
      <c r="H6" s="32">
        <v>2033342.9676999999</v>
      </c>
      <c r="I6" s="32">
        <v>2929829.1721650474</v>
      </c>
      <c r="J6" s="32">
        <v>2970274.0010000002</v>
      </c>
      <c r="K6" s="32">
        <v>2409831.7901839996</v>
      </c>
      <c r="L6" s="32">
        <v>3995560.5569693008</v>
      </c>
      <c r="M6" s="32">
        <v>5111369.6284379931</v>
      </c>
      <c r="N6" s="32">
        <v>4915669.3970300006</v>
      </c>
      <c r="O6" s="32">
        <v>4740496.1776826987</v>
      </c>
      <c r="P6" s="32">
        <v>4942834.0225373013</v>
      </c>
      <c r="Q6" s="32">
        <v>5124365.5764231011</v>
      </c>
      <c r="R6" s="32">
        <v>5607006.6139899995</v>
      </c>
      <c r="S6" s="32">
        <v>8610345.0072300006</v>
      </c>
      <c r="T6" s="32">
        <v>3891471.1870599985</v>
      </c>
      <c r="U6" s="32">
        <v>4040907.5969600044</v>
      </c>
      <c r="V6" s="32">
        <v>3236933.7859100001</v>
      </c>
      <c r="W6" s="32">
        <v>3076182.3693399997</v>
      </c>
      <c r="X6" s="32">
        <v>3264507.8266580012</v>
      </c>
      <c r="Y6" s="32">
        <v>3986839.5622085985</v>
      </c>
      <c r="Z6" s="32">
        <v>3670390.7898651999</v>
      </c>
      <c r="AA6" s="32">
        <v>3138362.1088300007</v>
      </c>
      <c r="AB6" s="32">
        <v>3233159.6564599988</v>
      </c>
      <c r="AC6" s="32">
        <v>4180439.8361300002</v>
      </c>
      <c r="AD6" s="32">
        <v>4175903.4029600006</v>
      </c>
      <c r="AE6" s="32">
        <v>3965531.1162199993</v>
      </c>
      <c r="AF6" s="32">
        <v>4081062.5034599993</v>
      </c>
      <c r="AG6" s="32">
        <v>5780153.1792400014</v>
      </c>
      <c r="AH6" s="32">
        <v>5717223.2808699999</v>
      </c>
      <c r="AI6" s="32">
        <v>5106512.0017524008</v>
      </c>
      <c r="AJ6" s="32">
        <v>5719238.0569599997</v>
      </c>
      <c r="AK6" s="32">
        <v>6275972.55583</v>
      </c>
      <c r="AL6" s="32">
        <v>5964166.5964799998</v>
      </c>
      <c r="AM6" s="32">
        <v>5910807.7049799999</v>
      </c>
      <c r="AN6" s="32">
        <v>6291027.0532299997</v>
      </c>
      <c r="AO6" s="32">
        <v>6905585.4517799998</v>
      </c>
      <c r="AP6" s="36">
        <v>6398118.3160900008</v>
      </c>
      <c r="AQ6" s="36">
        <v>4988201.4512099996</v>
      </c>
      <c r="AR6" s="36">
        <v>5823774.3736999985</v>
      </c>
      <c r="AS6" s="36">
        <v>6148267.8060700204</v>
      </c>
      <c r="AT6" s="36">
        <v>6984255.7424100004</v>
      </c>
      <c r="AU6" s="36">
        <v>6600652.8071600068</v>
      </c>
      <c r="AV6" s="36">
        <v>6618687.1826999951</v>
      </c>
      <c r="AW6" s="36">
        <v>8329085.5449299756</v>
      </c>
      <c r="AX6" s="36">
        <v>6160925.9326699991</v>
      </c>
      <c r="AY6" s="36">
        <v>7128449.6541900057</v>
      </c>
      <c r="AZ6" s="36">
        <v>8077011.399689991</v>
      </c>
      <c r="BA6" s="36">
        <v>7893504.2839900069</v>
      </c>
      <c r="BB6" s="36">
        <v>7251375.8099999996</v>
      </c>
      <c r="BC6" s="36">
        <v>8814531.7019999996</v>
      </c>
      <c r="BD6" s="36">
        <v>10755224.16</v>
      </c>
      <c r="BE6" s="76">
        <v>10621110.218999997</v>
      </c>
      <c r="BF6" s="76">
        <v>10144858.225000001</v>
      </c>
      <c r="BG6" s="76">
        <v>10316399.823849998</v>
      </c>
      <c r="BH6" s="76">
        <v>11174206.499609999</v>
      </c>
      <c r="BI6" s="76">
        <v>11794984.882980004</v>
      </c>
      <c r="BJ6" s="76">
        <v>10204418.015890002</v>
      </c>
      <c r="BK6" s="76">
        <v>11089272.52</v>
      </c>
      <c r="BL6" s="76">
        <v>12295655.807360005</v>
      </c>
      <c r="BM6" s="76">
        <v>12928304.91359999</v>
      </c>
      <c r="BN6" s="76">
        <v>12043193.428920001</v>
      </c>
      <c r="BO6" s="77">
        <v>10061623.305580001</v>
      </c>
      <c r="BP6" s="94"/>
    </row>
    <row r="7" spans="1:68" ht="22.5" customHeight="1" x14ac:dyDescent="0.25">
      <c r="A7" s="18" t="s">
        <v>8</v>
      </c>
      <c r="B7" s="33">
        <v>1768.4260000000002</v>
      </c>
      <c r="C7" s="33">
        <v>11163.39853549984</v>
      </c>
      <c r="D7" s="33">
        <v>8112.2666045001597</v>
      </c>
      <c r="E7" s="33">
        <v>3503.1963699998041</v>
      </c>
      <c r="F7" s="33">
        <v>2537.8919999999998</v>
      </c>
      <c r="G7" s="33">
        <v>3716.371000000001</v>
      </c>
      <c r="H7" s="33">
        <v>12053.125999999998</v>
      </c>
      <c r="I7" s="33">
        <v>11111.430000000006</v>
      </c>
      <c r="J7" s="33">
        <v>8107.866</v>
      </c>
      <c r="K7" s="33">
        <v>14901.684999999999</v>
      </c>
      <c r="L7" s="33">
        <v>12543.178000000002</v>
      </c>
      <c r="M7" s="33">
        <v>14680.738230000004</v>
      </c>
      <c r="N7" s="33">
        <v>8417.16266</v>
      </c>
      <c r="O7" s="33">
        <v>10024.97257</v>
      </c>
      <c r="P7" s="33">
        <v>2137.8707700000014</v>
      </c>
      <c r="Q7" s="33">
        <v>12638.403679999996</v>
      </c>
      <c r="R7" s="33">
        <v>18056.204100000003</v>
      </c>
      <c r="S7" s="33">
        <v>22750.956249999996</v>
      </c>
      <c r="T7" s="33">
        <v>13460.565240000004</v>
      </c>
      <c r="U7" s="33">
        <v>24959.864239999995</v>
      </c>
      <c r="V7" s="33">
        <v>18118.13337</v>
      </c>
      <c r="W7" s="33">
        <v>29016.094099999991</v>
      </c>
      <c r="X7" s="33">
        <v>21588.354700000004</v>
      </c>
      <c r="Y7" s="33">
        <v>27189.491509999993</v>
      </c>
      <c r="Z7" s="33">
        <v>20036.127899999999</v>
      </c>
      <c r="AA7" s="33">
        <v>21223.577339999996</v>
      </c>
      <c r="AB7" s="33">
        <v>8763.966760000003</v>
      </c>
      <c r="AC7" s="33">
        <v>15416.1538</v>
      </c>
      <c r="AD7" s="33">
        <v>15229.2363</v>
      </c>
      <c r="AE7" s="33">
        <v>8837.9509999999973</v>
      </c>
      <c r="AF7" s="33">
        <v>12553.356500000002</v>
      </c>
      <c r="AG7" s="33">
        <v>15227.1787</v>
      </c>
      <c r="AH7" s="33">
        <v>22919.479599999999</v>
      </c>
      <c r="AI7" s="33">
        <v>12516.215300000003</v>
      </c>
      <c r="AJ7" s="33">
        <v>55361.549900000005</v>
      </c>
      <c r="AK7" s="33">
        <v>17951.719999999987</v>
      </c>
      <c r="AL7" s="33">
        <v>26052.670000000002</v>
      </c>
      <c r="AM7" s="33">
        <v>17201.612000000005</v>
      </c>
      <c r="AN7" s="33">
        <v>8134.953000000005</v>
      </c>
      <c r="AO7" s="33">
        <v>23488.57399999999</v>
      </c>
      <c r="AP7" s="37">
        <v>6920.6489999999994</v>
      </c>
      <c r="AQ7" s="37">
        <v>48360.757000000005</v>
      </c>
      <c r="AR7" s="37">
        <v>22928.305999999997</v>
      </c>
      <c r="AS7" s="37">
        <v>28794.106999999982</v>
      </c>
      <c r="AT7" s="37">
        <v>52667.031000000003</v>
      </c>
      <c r="AU7" s="37">
        <v>27510.555000000008</v>
      </c>
      <c r="AV7" s="37">
        <v>10085.934799999988</v>
      </c>
      <c r="AW7" s="37">
        <v>91071.164900000047</v>
      </c>
      <c r="AX7" s="37">
        <v>86128.221600000004</v>
      </c>
      <c r="AY7" s="37">
        <v>84411.727100000004</v>
      </c>
      <c r="AZ7" s="37">
        <v>28062.718999999983</v>
      </c>
      <c r="BA7" s="37">
        <v>23614.187979999988</v>
      </c>
      <c r="BB7" s="37">
        <v>42453.207799999996</v>
      </c>
      <c r="BC7" s="37">
        <v>46279.729799999994</v>
      </c>
      <c r="BD7" s="37">
        <v>33251.590100000001</v>
      </c>
      <c r="BE7" s="77">
        <v>13170.449600000007</v>
      </c>
      <c r="BF7" s="77">
        <v>76412.852400000003</v>
      </c>
      <c r="BG7" s="77">
        <v>74958.849599999987</v>
      </c>
      <c r="BH7" s="77">
        <v>120396.43300000002</v>
      </c>
      <c r="BI7" s="77">
        <v>14238.298100000044</v>
      </c>
      <c r="BJ7" s="77">
        <v>42799.421399999999</v>
      </c>
      <c r="BK7" s="77">
        <v>31387.635000000002</v>
      </c>
      <c r="BL7" s="77">
        <v>23749.993999999992</v>
      </c>
      <c r="BM7" s="77">
        <v>52837.33259999998</v>
      </c>
      <c r="BN7" s="77">
        <v>79295.043000000005</v>
      </c>
      <c r="BO7" s="77">
        <v>20528.222000000009</v>
      </c>
      <c r="BP7" s="94"/>
    </row>
    <row r="8" spans="1:68" ht="22.5" customHeight="1" x14ac:dyDescent="0.25">
      <c r="A8" s="18" t="s">
        <v>9</v>
      </c>
      <c r="B8" s="33">
        <v>113076.41</v>
      </c>
      <c r="C8" s="33">
        <v>161688.84650000001</v>
      </c>
      <c r="D8" s="33">
        <v>156299.82899999994</v>
      </c>
      <c r="E8" s="33">
        <v>180334.77850000004</v>
      </c>
      <c r="F8" s="33">
        <v>169725.62099999998</v>
      </c>
      <c r="G8" s="33">
        <v>315902.14600000001</v>
      </c>
      <c r="H8" s="33">
        <v>222177.64200000011</v>
      </c>
      <c r="I8" s="33">
        <v>334159.46899999992</v>
      </c>
      <c r="J8" s="33">
        <v>229190.68300000002</v>
      </c>
      <c r="K8" s="33">
        <v>451042.87099999998</v>
      </c>
      <c r="L8" s="33">
        <v>909267.21799999988</v>
      </c>
      <c r="M8" s="33">
        <v>1456218.0921999998</v>
      </c>
      <c r="N8" s="33">
        <v>1622411.72667</v>
      </c>
      <c r="O8" s="33">
        <v>1948090.0470999999</v>
      </c>
      <c r="P8" s="33">
        <v>2004419.6022300001</v>
      </c>
      <c r="Q8" s="33">
        <v>1894668.6527800011</v>
      </c>
      <c r="R8" s="33">
        <v>1328090.0342299999</v>
      </c>
      <c r="S8" s="33">
        <v>1377126.5283999997</v>
      </c>
      <c r="T8" s="33">
        <v>1040937.9976500007</v>
      </c>
      <c r="U8" s="33">
        <v>894473.22959000105</v>
      </c>
      <c r="V8" s="33">
        <v>662053.7120099999</v>
      </c>
      <c r="W8" s="33">
        <v>825793.99832000025</v>
      </c>
      <c r="X8" s="33">
        <v>760446.19726999989</v>
      </c>
      <c r="Y8" s="33">
        <v>1004053.9423799999</v>
      </c>
      <c r="Z8" s="33">
        <v>775478.54108</v>
      </c>
      <c r="AA8" s="33">
        <v>941516.2374000001</v>
      </c>
      <c r="AB8" s="33">
        <v>848142.06305999996</v>
      </c>
      <c r="AC8" s="33">
        <v>850677.4321300002</v>
      </c>
      <c r="AD8" s="33">
        <v>739201.69925999991</v>
      </c>
      <c r="AE8" s="33">
        <v>960157.7430199997</v>
      </c>
      <c r="AF8" s="33">
        <v>855896.16386999981</v>
      </c>
      <c r="AG8" s="33">
        <v>1469886.6509999991</v>
      </c>
      <c r="AH8" s="33">
        <v>1600987.7244699998</v>
      </c>
      <c r="AI8" s="33">
        <v>1668831.4315200001</v>
      </c>
      <c r="AJ8" s="33">
        <v>1782032.9499500003</v>
      </c>
      <c r="AK8" s="33">
        <v>1913271.9922399996</v>
      </c>
      <c r="AL8" s="33">
        <v>1692496.2322899997</v>
      </c>
      <c r="AM8" s="33">
        <v>1943107.44343</v>
      </c>
      <c r="AN8" s="33">
        <v>2213954.0152200004</v>
      </c>
      <c r="AO8" s="33">
        <v>2303959.25636</v>
      </c>
      <c r="AP8" s="37">
        <v>893304.54469999997</v>
      </c>
      <c r="AQ8" s="37">
        <v>2784850.9134200006</v>
      </c>
      <c r="AR8" s="37">
        <v>1840569.3847699994</v>
      </c>
      <c r="AS8" s="37">
        <v>1818697.4025500133</v>
      </c>
      <c r="AT8" s="37">
        <v>1848789.0773800001</v>
      </c>
      <c r="AU8" s="37">
        <v>2271336.4368700059</v>
      </c>
      <c r="AV8" s="37">
        <v>2385447.7983799977</v>
      </c>
      <c r="AW8" s="37">
        <v>2456278.5124499737</v>
      </c>
      <c r="AX8" s="37">
        <v>1941185.2072099987</v>
      </c>
      <c r="AY8" s="37">
        <v>2961044.9790800065</v>
      </c>
      <c r="AZ8" s="37">
        <v>2850104.3265799899</v>
      </c>
      <c r="BA8" s="37">
        <v>3101529.5095600039</v>
      </c>
      <c r="BB8" s="37">
        <v>2671744.9282799996</v>
      </c>
      <c r="BC8" s="37">
        <v>3583130.8417700008</v>
      </c>
      <c r="BD8" s="37">
        <v>3597137.6136299986</v>
      </c>
      <c r="BE8" s="77">
        <v>3970910.974700002</v>
      </c>
      <c r="BF8" s="77">
        <v>3378275.9612400001</v>
      </c>
      <c r="BG8" s="77">
        <v>4243479.0268900003</v>
      </c>
      <c r="BH8" s="77">
        <v>4544389.5397699988</v>
      </c>
      <c r="BI8" s="77">
        <v>4378366.2212899951</v>
      </c>
      <c r="BJ8" s="77">
        <v>3651394.191010002</v>
      </c>
      <c r="BK8" s="77">
        <v>5031033.5402099974</v>
      </c>
      <c r="BL8" s="77">
        <v>4982630.7808200009</v>
      </c>
      <c r="BM8" s="77">
        <v>4824300.1801999994</v>
      </c>
      <c r="BN8" s="77">
        <v>3955863.5153699997</v>
      </c>
      <c r="BO8" s="77">
        <v>2876046.5312900008</v>
      </c>
      <c r="BP8" s="94"/>
    </row>
    <row r="9" spans="1:68" ht="22.5" customHeight="1" x14ac:dyDescent="0.25">
      <c r="A9" s="18" t="s">
        <v>10</v>
      </c>
      <c r="B9" s="33">
        <v>144303.38575000002</v>
      </c>
      <c r="C9" s="33">
        <v>167393.02093</v>
      </c>
      <c r="D9" s="33">
        <v>174139.45449999999</v>
      </c>
      <c r="E9" s="33">
        <v>172965.98546000011</v>
      </c>
      <c r="F9" s="33">
        <v>181742.88500000001</v>
      </c>
      <c r="G9" s="33">
        <v>209154.63799999998</v>
      </c>
      <c r="H9" s="33">
        <v>218073.80979214731</v>
      </c>
      <c r="I9" s="33">
        <v>357377.03066249983</v>
      </c>
      <c r="J9" s="33">
        <v>299410.06868760003</v>
      </c>
      <c r="K9" s="33">
        <v>339480.58131239988</v>
      </c>
      <c r="L9" s="33">
        <v>255405.30427020002</v>
      </c>
      <c r="M9" s="33">
        <v>437692.0086257002</v>
      </c>
      <c r="N9" s="33">
        <v>389912.80305000005</v>
      </c>
      <c r="O9" s="33">
        <v>321791.9371579999</v>
      </c>
      <c r="P9" s="33">
        <v>344044.66254199989</v>
      </c>
      <c r="Q9" s="33">
        <v>379107.90381840011</v>
      </c>
      <c r="R9" s="33">
        <v>380901.74527000001</v>
      </c>
      <c r="S9" s="33">
        <v>317372.65823999996</v>
      </c>
      <c r="T9" s="33">
        <v>333941.09800000006</v>
      </c>
      <c r="U9" s="33">
        <v>276913.57288000005</v>
      </c>
      <c r="V9" s="33">
        <v>278909.09677</v>
      </c>
      <c r="W9" s="33">
        <v>311075.43560000003</v>
      </c>
      <c r="X9" s="33">
        <v>228784.91673799988</v>
      </c>
      <c r="Y9" s="33">
        <v>249391.15180860017</v>
      </c>
      <c r="Z9" s="33">
        <v>315905.08789999998</v>
      </c>
      <c r="AA9" s="33">
        <v>240648.19896000013</v>
      </c>
      <c r="AB9" s="33">
        <v>231281.10839999991</v>
      </c>
      <c r="AC9" s="33">
        <v>353898.21101999993</v>
      </c>
      <c r="AD9" s="33">
        <v>293342.10105</v>
      </c>
      <c r="AE9" s="33">
        <v>312950.97299999994</v>
      </c>
      <c r="AF9" s="33">
        <v>206587.61040000012</v>
      </c>
      <c r="AG9" s="33">
        <v>342477.74872999988</v>
      </c>
      <c r="AH9" s="33">
        <v>310870.73033000005</v>
      </c>
      <c r="AI9" s="33">
        <v>287898.125</v>
      </c>
      <c r="AJ9" s="33">
        <v>303883.48743999994</v>
      </c>
      <c r="AK9" s="33">
        <v>454632.01740999985</v>
      </c>
      <c r="AL9" s="33">
        <v>250110.87600000002</v>
      </c>
      <c r="AM9" s="33">
        <v>248767.99000000002</v>
      </c>
      <c r="AN9" s="33">
        <v>203671.0763799999</v>
      </c>
      <c r="AO9" s="33">
        <v>273472.37569999998</v>
      </c>
      <c r="AP9" s="37">
        <v>109888.69200000001</v>
      </c>
      <c r="AQ9" s="37">
        <v>346091.00443999993</v>
      </c>
      <c r="AR9" s="37">
        <v>379306.42534000007</v>
      </c>
      <c r="AS9" s="37">
        <v>215514.73464000004</v>
      </c>
      <c r="AT9" s="37">
        <v>319724.58227999997</v>
      </c>
      <c r="AU9" s="37">
        <v>247108.45870000008</v>
      </c>
      <c r="AV9" s="37">
        <v>253794.18753</v>
      </c>
      <c r="AW9" s="37">
        <v>422165.70255000005</v>
      </c>
      <c r="AX9" s="37">
        <v>254347.22949</v>
      </c>
      <c r="AY9" s="37">
        <v>255531.86557000002</v>
      </c>
      <c r="AZ9" s="37">
        <v>320474.89063999994</v>
      </c>
      <c r="BA9" s="37">
        <v>270968.7649200001</v>
      </c>
      <c r="BB9" s="37">
        <v>295391.91011999996</v>
      </c>
      <c r="BC9" s="37">
        <v>309588.69410999998</v>
      </c>
      <c r="BD9" s="37">
        <v>305091.60281000019</v>
      </c>
      <c r="BE9" s="77">
        <v>549447.8278699998</v>
      </c>
      <c r="BF9" s="77">
        <v>480025.14771999989</v>
      </c>
      <c r="BG9" s="77">
        <v>413262.21550000017</v>
      </c>
      <c r="BH9" s="77">
        <v>593854.24474000011</v>
      </c>
      <c r="BI9" s="77">
        <v>671135.04833000002</v>
      </c>
      <c r="BJ9" s="77">
        <v>688367.0307</v>
      </c>
      <c r="BK9" s="77">
        <v>809849.94895000011</v>
      </c>
      <c r="BL9" s="77">
        <v>858325.5583899999</v>
      </c>
      <c r="BM9" s="77">
        <v>951638.01713000005</v>
      </c>
      <c r="BN9" s="77">
        <v>957371.23393999995</v>
      </c>
      <c r="BO9" s="77">
        <v>965967.82823999994</v>
      </c>
      <c r="BP9" s="94"/>
    </row>
    <row r="10" spans="1:68" ht="22.5" customHeight="1" x14ac:dyDescent="0.25">
      <c r="A10" s="18" t="s">
        <v>11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>
        <v>0</v>
      </c>
      <c r="BP10" s="94"/>
    </row>
    <row r="11" spans="1:68" ht="22.5" customHeight="1" x14ac:dyDescent="0.25">
      <c r="A11" s="18" t="s">
        <v>12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>
        <v>5468.2502000000004</v>
      </c>
      <c r="AD11" s="33"/>
      <c r="AE11" s="33"/>
      <c r="AF11" s="33"/>
      <c r="AG11" s="33"/>
      <c r="AH11" s="33"/>
      <c r="AI11" s="33"/>
      <c r="AJ11" s="33"/>
      <c r="AK11" s="33"/>
      <c r="AL11" s="33">
        <v>119941.4</v>
      </c>
      <c r="AM11" s="33"/>
      <c r="AN11" s="33"/>
      <c r="AO11" s="33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>
        <v>0</v>
      </c>
      <c r="BP11" s="94"/>
    </row>
    <row r="12" spans="1:68" ht="22.5" customHeight="1" x14ac:dyDescent="0.25">
      <c r="A12" s="18" t="s">
        <v>13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>
        <v>0</v>
      </c>
      <c r="BP12" s="94"/>
    </row>
    <row r="13" spans="1:68" ht="22.5" customHeight="1" x14ac:dyDescent="0.25">
      <c r="A13" s="18" t="s">
        <v>14</v>
      </c>
      <c r="B13" s="33">
        <v>19799</v>
      </c>
      <c r="C13" s="33">
        <v>12267.818159999999</v>
      </c>
      <c r="D13" s="33">
        <v>8882.5570000000043</v>
      </c>
      <c r="E13" s="33">
        <v>19858.883839999995</v>
      </c>
      <c r="F13" s="33">
        <v>14629</v>
      </c>
      <c r="G13" s="33">
        <v>8445.2520000000004</v>
      </c>
      <c r="H13" s="33">
        <v>13912.682000000001</v>
      </c>
      <c r="I13" s="33">
        <v>6466.9271000000008</v>
      </c>
      <c r="J13" s="33">
        <v>6588.152</v>
      </c>
      <c r="K13" s="33">
        <v>7308.1980000000003</v>
      </c>
      <c r="L13" s="33"/>
      <c r="M13" s="33">
        <v>9117.3275999999987</v>
      </c>
      <c r="N13" s="33">
        <v>9208.9279999999999</v>
      </c>
      <c r="O13" s="33">
        <v>1383.3230000000003</v>
      </c>
      <c r="P13" s="33">
        <v>1495.6959999999999</v>
      </c>
      <c r="Q13" s="33">
        <v>5603.2970000000023</v>
      </c>
      <c r="R13" s="33">
        <v>512623.09899999999</v>
      </c>
      <c r="S13" s="33">
        <v>904.74300000001676</v>
      </c>
      <c r="T13" s="33">
        <v>39657.455999999947</v>
      </c>
      <c r="U13" s="33">
        <v>14413.121999999974</v>
      </c>
      <c r="V13" s="33">
        <v>4487.857</v>
      </c>
      <c r="W13" s="33">
        <v>3449.4157000000005</v>
      </c>
      <c r="X13" s="33">
        <v>5636.0190000000011</v>
      </c>
      <c r="Y13" s="33">
        <v>15485.472999999998</v>
      </c>
      <c r="Z13" s="33">
        <v>4750.6809999999996</v>
      </c>
      <c r="AA13" s="33">
        <v>2330.7310000000007</v>
      </c>
      <c r="AB13" s="33">
        <v>28588.732</v>
      </c>
      <c r="AC13" s="33">
        <v>41792.302200000006</v>
      </c>
      <c r="AD13" s="33">
        <v>3979.5960000000005</v>
      </c>
      <c r="AE13" s="33">
        <v>71364.939099999989</v>
      </c>
      <c r="AF13" s="33">
        <v>10096.680150000015</v>
      </c>
      <c r="AG13" s="33">
        <v>76611.184999999969</v>
      </c>
      <c r="AH13" s="33">
        <v>13111.654999999999</v>
      </c>
      <c r="AI13" s="33">
        <v>27300.220990000002</v>
      </c>
      <c r="AJ13" s="33">
        <v>29723.308959999995</v>
      </c>
      <c r="AK13" s="33">
        <v>29050.985000000001</v>
      </c>
      <c r="AL13" s="33">
        <v>101274.3993</v>
      </c>
      <c r="AM13" s="33">
        <v>116583.5377</v>
      </c>
      <c r="AN13" s="33">
        <v>7362.9353000000119</v>
      </c>
      <c r="AO13" s="33">
        <v>24578.444999999978</v>
      </c>
      <c r="AP13" s="37">
        <v>483.24400000000003</v>
      </c>
      <c r="AQ13" s="37">
        <v>13277.029999999999</v>
      </c>
      <c r="AR13" s="37">
        <v>4445.4550000000008</v>
      </c>
      <c r="AS13" s="37">
        <v>28035.303</v>
      </c>
      <c r="AT13" s="37">
        <v>1659.28</v>
      </c>
      <c r="AU13" s="37">
        <v>8884.2929999999997</v>
      </c>
      <c r="AV13" s="37">
        <v>14266.028</v>
      </c>
      <c r="AW13" s="37">
        <v>10315.452999999998</v>
      </c>
      <c r="AX13" s="37">
        <v>37470.232000000004</v>
      </c>
      <c r="AY13" s="37">
        <v>20083.637999999992</v>
      </c>
      <c r="AZ13" s="37">
        <v>14508.35100000001</v>
      </c>
      <c r="BA13" s="37">
        <v>49776.42779999999</v>
      </c>
      <c r="BB13" s="37">
        <v>91364.310740000001</v>
      </c>
      <c r="BC13" s="37">
        <v>62188.85000000002</v>
      </c>
      <c r="BD13" s="37">
        <v>57216.676999999996</v>
      </c>
      <c r="BE13" s="77">
        <v>95764.671000000002</v>
      </c>
      <c r="BF13" s="77">
        <v>165020.42199999999</v>
      </c>
      <c r="BG13" s="77">
        <v>66703.195000000007</v>
      </c>
      <c r="BH13" s="77">
        <v>223930.84914999999</v>
      </c>
      <c r="BI13" s="77">
        <v>41980.900000000111</v>
      </c>
      <c r="BJ13" s="77">
        <v>94092.896999999997</v>
      </c>
      <c r="BK13" s="77">
        <v>81421.766329999999</v>
      </c>
      <c r="BL13" s="77">
        <v>117457.32969000001</v>
      </c>
      <c r="BM13" s="77">
        <v>59724.186979999999</v>
      </c>
      <c r="BN13" s="77">
        <v>178201.73499999999</v>
      </c>
      <c r="BO13" s="77">
        <v>140625.16528000002</v>
      </c>
      <c r="BP13" s="94"/>
    </row>
    <row r="14" spans="1:68" ht="22.5" customHeight="1" x14ac:dyDescent="0.25">
      <c r="A14" s="18" t="s">
        <v>15</v>
      </c>
      <c r="B14" s="33">
        <v>34624.345999999998</v>
      </c>
      <c r="C14" s="33">
        <v>29756.671000000002</v>
      </c>
      <c r="D14" s="33">
        <v>12009.183649999999</v>
      </c>
      <c r="E14" s="33">
        <v>10886.953999999991</v>
      </c>
      <c r="F14" s="33">
        <v>81455.972499999989</v>
      </c>
      <c r="G14" s="33">
        <v>27153.545800000022</v>
      </c>
      <c r="H14" s="33">
        <v>46292.685199999993</v>
      </c>
      <c r="I14" s="33">
        <v>40860.719499999817</v>
      </c>
      <c r="J14" s="33">
        <v>68816.882999999987</v>
      </c>
      <c r="K14" s="33">
        <v>2213.3610000000044</v>
      </c>
      <c r="L14" s="33">
        <v>31190.189383100005</v>
      </c>
      <c r="M14" s="33">
        <v>31191.607714000012</v>
      </c>
      <c r="N14" s="33">
        <v>17437.936000000002</v>
      </c>
      <c r="O14" s="33">
        <v>52687.798939999993</v>
      </c>
      <c r="P14" s="33">
        <v>110543.29106000002</v>
      </c>
      <c r="Q14" s="33">
        <v>19172.126099999994</v>
      </c>
      <c r="R14" s="33">
        <v>169282.73750000002</v>
      </c>
      <c r="S14" s="33">
        <v>4638999.4480000008</v>
      </c>
      <c r="T14" s="33">
        <v>3748.3429999994114</v>
      </c>
      <c r="U14" s="33">
        <v>17006.843000000343</v>
      </c>
      <c r="V14" s="33">
        <v>14074.223199999999</v>
      </c>
      <c r="W14" s="33">
        <v>3096.0490000000009</v>
      </c>
      <c r="X14" s="33">
        <v>19283.112999999998</v>
      </c>
      <c r="Y14" s="33">
        <v>25787.961589999999</v>
      </c>
      <c r="Z14" s="33">
        <v>21684.900999999998</v>
      </c>
      <c r="AA14" s="33">
        <v>37824.956000000006</v>
      </c>
      <c r="AB14" s="33">
        <v>9695.8710799999972</v>
      </c>
      <c r="AC14" s="33">
        <v>46781.97292</v>
      </c>
      <c r="AD14" s="33">
        <v>22530.954329999997</v>
      </c>
      <c r="AE14" s="33">
        <v>87703.737110000002</v>
      </c>
      <c r="AF14" s="33">
        <v>12826.919000000009</v>
      </c>
      <c r="AG14" s="33">
        <v>18151.460999999992</v>
      </c>
      <c r="AH14" s="33">
        <v>104068.413</v>
      </c>
      <c r="AI14" s="33">
        <v>13021.106</v>
      </c>
      <c r="AJ14" s="33">
        <v>27245.74099999998</v>
      </c>
      <c r="AK14" s="33">
        <v>18070.789580000011</v>
      </c>
      <c r="AL14" s="33">
        <v>10819.393</v>
      </c>
      <c r="AM14" s="33">
        <v>37204.562999999995</v>
      </c>
      <c r="AN14" s="33">
        <v>32543.390999999985</v>
      </c>
      <c r="AO14" s="33">
        <v>33538.14800000003</v>
      </c>
      <c r="AP14" s="37">
        <v>1691.4390000000001</v>
      </c>
      <c r="AQ14" s="37">
        <v>29989.663</v>
      </c>
      <c r="AR14" s="37">
        <v>109423.0861</v>
      </c>
      <c r="AS14" s="37">
        <v>64777.372229999994</v>
      </c>
      <c r="AT14" s="37">
        <v>97690.797359999997</v>
      </c>
      <c r="AU14" s="37">
        <v>226580.59101</v>
      </c>
      <c r="AV14" s="37">
        <v>340230.19000000006</v>
      </c>
      <c r="AW14" s="37">
        <v>1161552.433</v>
      </c>
      <c r="AX14" s="37">
        <v>25620.183359999995</v>
      </c>
      <c r="AY14" s="37">
        <v>164311.78070999999</v>
      </c>
      <c r="AZ14" s="37">
        <v>1034511.42174</v>
      </c>
      <c r="BA14" s="37">
        <v>93513.063250000123</v>
      </c>
      <c r="BB14" s="37">
        <v>10129.79565</v>
      </c>
      <c r="BC14" s="37">
        <v>82159.526400000017</v>
      </c>
      <c r="BD14" s="37">
        <v>126489.88459</v>
      </c>
      <c r="BE14" s="77">
        <v>466318.49937999994</v>
      </c>
      <c r="BF14" s="77">
        <v>660657.07178000011</v>
      </c>
      <c r="BG14" s="77">
        <v>757673.78355999989</v>
      </c>
      <c r="BH14" s="77">
        <v>251458.50489000045</v>
      </c>
      <c r="BI14" s="77">
        <v>258579.48285999987</v>
      </c>
      <c r="BJ14" s="77">
        <v>90852.104039999991</v>
      </c>
      <c r="BK14" s="77">
        <v>28877.711260000026</v>
      </c>
      <c r="BL14" s="77">
        <v>61300.874990000011</v>
      </c>
      <c r="BM14" s="77">
        <v>102516.96953</v>
      </c>
      <c r="BN14" s="77">
        <v>113862.30017</v>
      </c>
      <c r="BO14" s="77">
        <v>66864.130999999994</v>
      </c>
      <c r="BP14" s="94"/>
    </row>
    <row r="15" spans="1:68" ht="22.5" customHeight="1" x14ac:dyDescent="0.25">
      <c r="A15" s="18" t="s">
        <v>16</v>
      </c>
      <c r="B15" s="33">
        <v>96</v>
      </c>
      <c r="C15" s="33">
        <v>57</v>
      </c>
      <c r="D15" s="33">
        <v>141</v>
      </c>
      <c r="E15" s="33"/>
      <c r="F15" s="33">
        <v>389</v>
      </c>
      <c r="G15" s="33">
        <v>459.20000000000005</v>
      </c>
      <c r="H15" s="33">
        <v>915.8</v>
      </c>
      <c r="I15" s="33">
        <v>134.96599999999989</v>
      </c>
      <c r="J15" s="33">
        <v>213.05</v>
      </c>
      <c r="K15" s="33">
        <v>1710.7270000000001</v>
      </c>
      <c r="L15" s="33">
        <v>59.999999999999943</v>
      </c>
      <c r="M15" s="33">
        <v>310.54600000000022</v>
      </c>
      <c r="N15" s="33">
        <v>464.34100000000001</v>
      </c>
      <c r="O15" s="33">
        <v>1080.1930000000002</v>
      </c>
      <c r="P15" s="33"/>
      <c r="Q15" s="33">
        <v>2339.4659999999999</v>
      </c>
      <c r="R15" s="33">
        <v>1470.211</v>
      </c>
      <c r="S15" s="33">
        <v>1517.6560000000002</v>
      </c>
      <c r="T15" s="33">
        <v>1471.5839999999996</v>
      </c>
      <c r="U15" s="33">
        <v>2135.4059999999999</v>
      </c>
      <c r="V15" s="33">
        <v>874</v>
      </c>
      <c r="W15" s="33">
        <v>2703.8710000000001</v>
      </c>
      <c r="X15" s="33">
        <v>125550.27200000001</v>
      </c>
      <c r="Y15" s="33">
        <v>6714.3759999999893</v>
      </c>
      <c r="Z15" s="33">
        <v>2342.12</v>
      </c>
      <c r="AA15" s="33">
        <v>620.51600000000008</v>
      </c>
      <c r="AB15" s="33">
        <v>2614.0000000000005</v>
      </c>
      <c r="AC15" s="33">
        <v>21052</v>
      </c>
      <c r="AD15" s="33">
        <v>983.95</v>
      </c>
      <c r="AE15" s="33">
        <v>3416.25</v>
      </c>
      <c r="AF15" s="33">
        <v>4159.0000000000009</v>
      </c>
      <c r="AG15" s="33">
        <v>59734.25</v>
      </c>
      <c r="AH15" s="33">
        <v>75749.48</v>
      </c>
      <c r="AI15" s="33">
        <v>540</v>
      </c>
      <c r="AJ15" s="33">
        <v>1203.2200000000012</v>
      </c>
      <c r="AK15" s="33">
        <v>2047.8000000000029</v>
      </c>
      <c r="AL15" s="33">
        <v>2511.0500000000002</v>
      </c>
      <c r="AM15" s="33">
        <v>4043.9360000000006</v>
      </c>
      <c r="AN15" s="33">
        <v>30278.319999999996</v>
      </c>
      <c r="AO15" s="33">
        <v>780.90000000000146</v>
      </c>
      <c r="AP15" s="37">
        <v>499</v>
      </c>
      <c r="AQ15" s="37">
        <v>14328.189</v>
      </c>
      <c r="AR15" s="37">
        <v>13222.050000000001</v>
      </c>
      <c r="AS15" s="37">
        <v>25980.701000000001</v>
      </c>
      <c r="AT15" s="37">
        <v>497496.19699999999</v>
      </c>
      <c r="AU15" s="37">
        <v>12760.803000000014</v>
      </c>
      <c r="AV15" s="37">
        <v>32511</v>
      </c>
      <c r="AW15" s="37">
        <v>21685.79999999993</v>
      </c>
      <c r="AX15" s="37">
        <v>3343.8</v>
      </c>
      <c r="AY15" s="37">
        <v>58140.404999999999</v>
      </c>
      <c r="AZ15" s="37">
        <v>81348.216</v>
      </c>
      <c r="BA15" s="37">
        <v>50157.669999999925</v>
      </c>
      <c r="BB15" s="37"/>
      <c r="BC15" s="37">
        <v>244990.228</v>
      </c>
      <c r="BD15" s="37">
        <v>2229159.1399999997</v>
      </c>
      <c r="BE15" s="77">
        <v>216958.87100000028</v>
      </c>
      <c r="BF15" s="77">
        <v>27452.375</v>
      </c>
      <c r="BG15" s="77">
        <v>800</v>
      </c>
      <c r="BH15" s="77">
        <v>2640</v>
      </c>
      <c r="BI15" s="77">
        <v>165080</v>
      </c>
      <c r="BJ15" s="77">
        <v>8932</v>
      </c>
      <c r="BK15" s="77">
        <v>1044</v>
      </c>
      <c r="BL15" s="77">
        <v>17452.3</v>
      </c>
      <c r="BM15" s="77">
        <v>43228.399999999994</v>
      </c>
      <c r="BN15" s="77">
        <v>1390</v>
      </c>
      <c r="BO15" s="77">
        <v>3009</v>
      </c>
      <c r="BP15" s="94"/>
    </row>
    <row r="16" spans="1:68" ht="34.5" customHeight="1" x14ac:dyDescent="0.25">
      <c r="A16" s="18" t="s">
        <v>17</v>
      </c>
      <c r="B16" s="33">
        <v>14057.535</v>
      </c>
      <c r="C16" s="33">
        <v>19396.244999999999</v>
      </c>
      <c r="D16" s="33">
        <v>23230.459999999995</v>
      </c>
      <c r="E16" s="33">
        <v>26992.48000000001</v>
      </c>
      <c r="F16" s="33">
        <v>8418.2099999999991</v>
      </c>
      <c r="G16" s="33">
        <v>2542.639000000001</v>
      </c>
      <c r="H16" s="33">
        <v>420</v>
      </c>
      <c r="I16" s="33">
        <v>1107.7809999999954</v>
      </c>
      <c r="J16" s="33">
        <v>170</v>
      </c>
      <c r="K16" s="33">
        <v>3034</v>
      </c>
      <c r="L16" s="33">
        <v>3654</v>
      </c>
      <c r="M16" s="33">
        <v>2650</v>
      </c>
      <c r="N16" s="33">
        <v>3740</v>
      </c>
      <c r="O16" s="33">
        <v>2210</v>
      </c>
      <c r="P16" s="33">
        <v>3792.6800000000003</v>
      </c>
      <c r="Q16" s="33">
        <v>6828.32</v>
      </c>
      <c r="R16" s="33">
        <v>9238</v>
      </c>
      <c r="S16" s="33">
        <v>4599</v>
      </c>
      <c r="T16" s="33">
        <v>4781.5</v>
      </c>
      <c r="U16" s="33">
        <v>3692.7000000000007</v>
      </c>
      <c r="V16" s="33">
        <v>7337.29</v>
      </c>
      <c r="W16" s="33">
        <v>3453.5000000000009</v>
      </c>
      <c r="X16" s="33">
        <v>8469</v>
      </c>
      <c r="Y16" s="33">
        <v>8007.7799999999988</v>
      </c>
      <c r="Z16" s="33">
        <v>13284.46</v>
      </c>
      <c r="AA16" s="33">
        <v>10208.120000000003</v>
      </c>
      <c r="AB16" s="33">
        <v>14880.010000000002</v>
      </c>
      <c r="AC16" s="33">
        <v>24898.42</v>
      </c>
      <c r="AD16" s="33">
        <v>15866</v>
      </c>
      <c r="AE16" s="33">
        <v>7229</v>
      </c>
      <c r="AF16" s="33">
        <v>6210.3070000000007</v>
      </c>
      <c r="AG16" s="33">
        <v>4973.5</v>
      </c>
      <c r="AH16" s="33">
        <v>6377.92</v>
      </c>
      <c r="AI16" s="33">
        <v>9869.52</v>
      </c>
      <c r="AJ16" s="33">
        <v>3827.08</v>
      </c>
      <c r="AK16" s="33">
        <v>4102.2000000000007</v>
      </c>
      <c r="AL16" s="33">
        <v>619</v>
      </c>
      <c r="AM16" s="33">
        <v>3969.9880000000003</v>
      </c>
      <c r="AN16" s="33">
        <v>951.72500000000036</v>
      </c>
      <c r="AO16" s="33">
        <v>434</v>
      </c>
      <c r="AP16" s="37">
        <v>1857.3</v>
      </c>
      <c r="AQ16" s="37">
        <v>1142.287</v>
      </c>
      <c r="AR16" s="37"/>
      <c r="AS16" s="37">
        <v>2885.8749999999991</v>
      </c>
      <c r="AT16" s="37">
        <v>4965.4019999999991</v>
      </c>
      <c r="AU16" s="37">
        <v>2932.4250000000002</v>
      </c>
      <c r="AV16" s="37">
        <v>4912</v>
      </c>
      <c r="AW16" s="37">
        <v>3296.9999999999991</v>
      </c>
      <c r="AX16" s="37">
        <v>2334.66</v>
      </c>
      <c r="AY16" s="37">
        <v>1687.5</v>
      </c>
      <c r="AZ16" s="37">
        <v>835</v>
      </c>
      <c r="BA16" s="37">
        <v>2879.5</v>
      </c>
      <c r="BB16" s="37">
        <v>1202.4000000000001</v>
      </c>
      <c r="BC16" s="37">
        <v>3161.9999999999995</v>
      </c>
      <c r="BD16" s="37">
        <v>1549.098</v>
      </c>
      <c r="BE16" s="77">
        <v>1493.0750000000007</v>
      </c>
      <c r="BF16" s="77">
        <v>507</v>
      </c>
      <c r="BG16" s="77">
        <v>1270</v>
      </c>
      <c r="BH16" s="77">
        <v>3200</v>
      </c>
      <c r="BI16" s="77"/>
      <c r="BJ16" s="77">
        <v>1200</v>
      </c>
      <c r="BK16" s="77">
        <v>259</v>
      </c>
      <c r="BL16" s="77">
        <v>8845.66</v>
      </c>
      <c r="BM16" s="77">
        <v>3449.2210000000014</v>
      </c>
      <c r="BN16" s="77">
        <v>1709.2750000000001</v>
      </c>
      <c r="BO16" s="77">
        <v>2029</v>
      </c>
      <c r="BP16" s="94"/>
    </row>
    <row r="17" spans="1:68" ht="34.5" customHeight="1" x14ac:dyDescent="0.25">
      <c r="A17" s="18" t="s">
        <v>18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>
        <v>0</v>
      </c>
      <c r="BP17" s="94"/>
    </row>
    <row r="18" spans="1:68" ht="34.5" customHeight="1" x14ac:dyDescent="0.25">
      <c r="A18" s="18" t="s">
        <v>19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>
        <v>0</v>
      </c>
      <c r="BP18" s="94"/>
    </row>
    <row r="19" spans="1:68" ht="22.5" customHeight="1" x14ac:dyDescent="0.25">
      <c r="A19" s="18" t="s">
        <v>20</v>
      </c>
      <c r="B19" s="33">
        <v>11968.432000000001</v>
      </c>
      <c r="C19" s="33"/>
      <c r="D19" s="33"/>
      <c r="E19" s="33"/>
      <c r="F19" s="33">
        <v>60000</v>
      </c>
      <c r="G19" s="33">
        <v>17019.800000000003</v>
      </c>
      <c r="H19" s="33">
        <v>6985.5499999999884</v>
      </c>
      <c r="I19" s="33">
        <v>7005.6230000000069</v>
      </c>
      <c r="J19" s="33">
        <v>1768.5</v>
      </c>
      <c r="K19" s="33">
        <v>244879</v>
      </c>
      <c r="L19" s="33">
        <v>622</v>
      </c>
      <c r="M19" s="33">
        <v>279229</v>
      </c>
      <c r="N19" s="33">
        <v>185</v>
      </c>
      <c r="O19" s="33">
        <v>29062.462</v>
      </c>
      <c r="P19" s="33">
        <v>27056.910000000003</v>
      </c>
      <c r="Q19" s="33">
        <v>24533.800000000003</v>
      </c>
      <c r="R19" s="33">
        <v>62366.871000000006</v>
      </c>
      <c r="S19" s="33">
        <v>3269.6499999999869</v>
      </c>
      <c r="T19" s="33">
        <v>10501.849000000002</v>
      </c>
      <c r="U19" s="33">
        <v>437.75100000000384</v>
      </c>
      <c r="V19" s="33">
        <v>2235</v>
      </c>
      <c r="W19" s="33">
        <v>5905.7650000000003</v>
      </c>
      <c r="X19" s="33">
        <v>8509.3379999999997</v>
      </c>
      <c r="Y19" s="33">
        <v>786.47699999999895</v>
      </c>
      <c r="Z19" s="33">
        <v>516.99033999999995</v>
      </c>
      <c r="AA19" s="33">
        <v>678.56399999999996</v>
      </c>
      <c r="AB19" s="33">
        <v>3147.6170000000002</v>
      </c>
      <c r="AC19" s="33">
        <v>5286.9499999999989</v>
      </c>
      <c r="AD19" s="33">
        <v>2842.3610000000003</v>
      </c>
      <c r="AE19" s="33">
        <v>2481.0000000000005</v>
      </c>
      <c r="AF19" s="33">
        <v>1955.9999999999995</v>
      </c>
      <c r="AG19" s="33">
        <v>91898.345000000001</v>
      </c>
      <c r="AH19" s="33">
        <v>116140.728</v>
      </c>
      <c r="AI19" s="33">
        <v>2743</v>
      </c>
      <c r="AJ19" s="33">
        <v>14683.839000000007</v>
      </c>
      <c r="AK19" s="33">
        <v>1878.4410000000207</v>
      </c>
      <c r="AL19" s="33">
        <v>16329.035</v>
      </c>
      <c r="AM19" s="33">
        <v>2907.6910000000025</v>
      </c>
      <c r="AN19" s="33">
        <v>44327.926999999996</v>
      </c>
      <c r="AO19" s="33">
        <v>6906.7429999999949</v>
      </c>
      <c r="AP19" s="37">
        <v>647.15899999999999</v>
      </c>
      <c r="AQ19" s="37">
        <v>35912.600999999995</v>
      </c>
      <c r="AR19" s="37">
        <v>8732.827000000012</v>
      </c>
      <c r="AS19" s="37">
        <v>3736.0900000000038</v>
      </c>
      <c r="AT19" s="37">
        <v>4825.4350000000004</v>
      </c>
      <c r="AU19" s="37">
        <v>5607.4530000000004</v>
      </c>
      <c r="AV19" s="37">
        <v>5818.9869999999983</v>
      </c>
      <c r="AW19" s="37">
        <v>14711.506000000001</v>
      </c>
      <c r="AX19" s="37">
        <v>6168.5079999999998</v>
      </c>
      <c r="AY19" s="37">
        <v>9949.3730000000014</v>
      </c>
      <c r="AZ19" s="37">
        <v>29018.324000000001</v>
      </c>
      <c r="BA19" s="37">
        <v>88331.528000000006</v>
      </c>
      <c r="BB19" s="37">
        <v>10320.59</v>
      </c>
      <c r="BC19" s="37">
        <v>5427.8859999999986</v>
      </c>
      <c r="BD19" s="37">
        <v>17776.979000000003</v>
      </c>
      <c r="BE19" s="77">
        <v>7744.1410000000033</v>
      </c>
      <c r="BF19" s="77">
        <v>5268.4</v>
      </c>
      <c r="BG19" s="77">
        <v>24601.438000000002</v>
      </c>
      <c r="BH19" s="77">
        <v>17353.243000000006</v>
      </c>
      <c r="BI19" s="77">
        <v>3340.6189999999951</v>
      </c>
      <c r="BJ19" s="77">
        <v>4455.616</v>
      </c>
      <c r="BK19" s="77">
        <v>5305.1779999999999</v>
      </c>
      <c r="BL19" s="77">
        <v>8882.163999999997</v>
      </c>
      <c r="BM19" s="77">
        <v>34493.347000000002</v>
      </c>
      <c r="BN19" s="77">
        <v>13636.594000000001</v>
      </c>
      <c r="BO19" s="77">
        <v>7157.5909999999967</v>
      </c>
      <c r="BP19" s="94"/>
    </row>
    <row r="20" spans="1:68" ht="22.5" customHeight="1" x14ac:dyDescent="0.25">
      <c r="A20" s="18" t="s">
        <v>21</v>
      </c>
      <c r="B20" s="33"/>
      <c r="C20" s="33"/>
      <c r="D20" s="33"/>
      <c r="E20" s="33"/>
      <c r="F20" s="33"/>
      <c r="G20" s="33"/>
      <c r="H20" s="33"/>
      <c r="I20" s="33">
        <v>15015</v>
      </c>
      <c r="J20" s="33">
        <v>17175</v>
      </c>
      <c r="K20" s="33">
        <v>20786</v>
      </c>
      <c r="L20" s="33">
        <v>82541</v>
      </c>
      <c r="M20" s="33">
        <v>577.78819999999541</v>
      </c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>
        <v>125906.6</v>
      </c>
      <c r="AF20" s="33">
        <v>114094.94905</v>
      </c>
      <c r="AG20" s="33"/>
      <c r="AH20" s="33"/>
      <c r="AI20" s="33">
        <v>9144</v>
      </c>
      <c r="AJ20" s="33">
        <v>6178</v>
      </c>
      <c r="AK20" s="33"/>
      <c r="AL20" s="33">
        <v>2207</v>
      </c>
      <c r="AM20" s="33"/>
      <c r="AN20" s="33"/>
      <c r="AO20" s="33">
        <v>63116</v>
      </c>
      <c r="AP20" s="37"/>
      <c r="AQ20" s="37">
        <v>76393</v>
      </c>
      <c r="AR20" s="37">
        <v>3194</v>
      </c>
      <c r="AS20" s="37">
        <v>86363</v>
      </c>
      <c r="AT20" s="37"/>
      <c r="AU20" s="37"/>
      <c r="AV20" s="37"/>
      <c r="AW20" s="37">
        <v>24032</v>
      </c>
      <c r="AX20" s="37">
        <v>88273</v>
      </c>
      <c r="AY20" s="37">
        <v>16221</v>
      </c>
      <c r="AZ20" s="37"/>
      <c r="BA20" s="37">
        <v>5009</v>
      </c>
      <c r="BB20" s="37">
        <v>102604</v>
      </c>
      <c r="BC20" s="37"/>
      <c r="BD20" s="37"/>
      <c r="BE20" s="77"/>
      <c r="BF20" s="77"/>
      <c r="BG20" s="77"/>
      <c r="BH20" s="77"/>
      <c r="BI20" s="77">
        <v>5222</v>
      </c>
      <c r="BJ20" s="77">
        <v>2953</v>
      </c>
      <c r="BK20" s="77"/>
      <c r="BL20" s="77"/>
      <c r="BM20" s="77">
        <v>19121</v>
      </c>
      <c r="BN20" s="77">
        <v>5212</v>
      </c>
      <c r="BO20" s="77">
        <v>0</v>
      </c>
      <c r="BP20" s="94"/>
    </row>
    <row r="21" spans="1:68" ht="22.5" customHeight="1" x14ac:dyDescent="0.25">
      <c r="A21" s="18" t="s">
        <v>22</v>
      </c>
      <c r="B21" s="33">
        <v>3960</v>
      </c>
      <c r="C21" s="33">
        <v>10000</v>
      </c>
      <c r="D21" s="33">
        <v>69609.659</v>
      </c>
      <c r="E21" s="33"/>
      <c r="F21" s="33"/>
      <c r="G21" s="33"/>
      <c r="H21" s="33"/>
      <c r="I21" s="33">
        <v>4875</v>
      </c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>
        <v>409</v>
      </c>
      <c r="BA21" s="37"/>
      <c r="BB21" s="37"/>
      <c r="BC21" s="37"/>
      <c r="BD21" s="3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>
        <v>4899</v>
      </c>
      <c r="BP21" s="94"/>
    </row>
    <row r="22" spans="1:68" ht="22.5" customHeight="1" x14ac:dyDescent="0.25">
      <c r="A22" s="18" t="s">
        <v>23</v>
      </c>
      <c r="B22" s="33"/>
      <c r="C22" s="33"/>
      <c r="D22" s="33">
        <v>69134.740000000005</v>
      </c>
      <c r="E22" s="33"/>
      <c r="F22" s="33">
        <v>1132.8240000000001</v>
      </c>
      <c r="G22" s="33">
        <v>83687</v>
      </c>
      <c r="H22" s="33"/>
      <c r="I22" s="33">
        <v>41714.999999999993</v>
      </c>
      <c r="J22" s="33"/>
      <c r="K22" s="33"/>
      <c r="L22" s="33">
        <v>5667</v>
      </c>
      <c r="M22" s="33"/>
      <c r="N22" s="33">
        <v>19015.5</v>
      </c>
      <c r="O22" s="33"/>
      <c r="P22" s="33">
        <v>21025</v>
      </c>
      <c r="Q22" s="33"/>
      <c r="R22" s="33">
        <v>428968.04800000001</v>
      </c>
      <c r="S22" s="33">
        <v>12641.266000000003</v>
      </c>
      <c r="T22" s="33">
        <v>141171.60100000002</v>
      </c>
      <c r="U22" s="33">
        <v>155465.429</v>
      </c>
      <c r="V22" s="33">
        <v>32780.213000000003</v>
      </c>
      <c r="W22" s="33"/>
      <c r="X22" s="33">
        <v>29916.197</v>
      </c>
      <c r="Y22" s="33">
        <v>204065.3708</v>
      </c>
      <c r="Z22" s="33">
        <v>397852.50099999999</v>
      </c>
      <c r="AA22" s="33">
        <v>21427.20299999998</v>
      </c>
      <c r="AB22" s="33"/>
      <c r="AC22" s="33"/>
      <c r="AD22" s="33">
        <v>90752.263749999998</v>
      </c>
      <c r="AE22" s="33">
        <v>134913.65000000002</v>
      </c>
      <c r="AF22" s="33">
        <v>15559.418999999994</v>
      </c>
      <c r="AG22" s="33"/>
      <c r="AH22" s="33">
        <v>134090.61499999999</v>
      </c>
      <c r="AI22" s="33">
        <v>76540.219692399987</v>
      </c>
      <c r="AJ22" s="33"/>
      <c r="AK22" s="33"/>
      <c r="AL22" s="33">
        <v>6772.3</v>
      </c>
      <c r="AM22" s="33">
        <v>98752.186000000002</v>
      </c>
      <c r="AN22" s="33">
        <v>29161.480000000014</v>
      </c>
      <c r="AO22" s="33">
        <v>53103.148999999976</v>
      </c>
      <c r="AP22" s="37"/>
      <c r="AQ22" s="37">
        <v>172103.3</v>
      </c>
      <c r="AR22" s="37">
        <v>71776.399000000005</v>
      </c>
      <c r="AS22" s="37">
        <v>457102</v>
      </c>
      <c r="AT22" s="37"/>
      <c r="AU22" s="37">
        <v>192063.79300000001</v>
      </c>
      <c r="AV22" s="37">
        <v>3531.5780000000086</v>
      </c>
      <c r="AW22" s="37">
        <v>13652.547999999981</v>
      </c>
      <c r="AX22" s="37"/>
      <c r="AY22" s="37"/>
      <c r="AZ22" s="37"/>
      <c r="BA22" s="37"/>
      <c r="BB22" s="37"/>
      <c r="BC22" s="37">
        <v>386919</v>
      </c>
      <c r="BD22" s="37"/>
      <c r="BE22" s="77"/>
      <c r="BF22" s="77"/>
      <c r="BG22" s="77"/>
      <c r="BH22" s="77">
        <v>92168.744999999995</v>
      </c>
      <c r="BI22" s="77">
        <v>114534</v>
      </c>
      <c r="BJ22" s="77"/>
      <c r="BK22" s="77"/>
      <c r="BL22" s="77">
        <v>199683</v>
      </c>
      <c r="BM22" s="77">
        <v>168961.03700000001</v>
      </c>
      <c r="BN22" s="77"/>
      <c r="BO22" s="77">
        <v>0</v>
      </c>
      <c r="BP22" s="94"/>
    </row>
    <row r="23" spans="1:68" ht="22.5" customHeight="1" x14ac:dyDescent="0.25">
      <c r="A23" s="18" t="s">
        <v>24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>
        <v>0</v>
      </c>
      <c r="BP23" s="94"/>
    </row>
    <row r="24" spans="1:68" ht="22.5" customHeight="1" x14ac:dyDescent="0.25">
      <c r="A24" s="18" t="s">
        <v>25</v>
      </c>
      <c r="B24" s="33">
        <v>10908.127</v>
      </c>
      <c r="C24" s="33">
        <v>15599.930124499999</v>
      </c>
      <c r="D24" s="33">
        <v>17822.199718100001</v>
      </c>
      <c r="E24" s="33">
        <v>7382.1593573999999</v>
      </c>
      <c r="F24" s="33">
        <v>32678.9583719</v>
      </c>
      <c r="G24" s="33">
        <v>12566.978628100005</v>
      </c>
      <c r="H24" s="33">
        <v>13621.421810699991</v>
      </c>
      <c r="I24" s="33">
        <v>22242.595799700008</v>
      </c>
      <c r="J24" s="33">
        <v>21470.285925599997</v>
      </c>
      <c r="K24" s="33">
        <v>7828.2712584000037</v>
      </c>
      <c r="L24" s="33">
        <v>26653.740816000001</v>
      </c>
      <c r="M24" s="33">
        <v>76736.783368295015</v>
      </c>
      <c r="N24" s="33">
        <v>19789.106400000001</v>
      </c>
      <c r="O24" s="33">
        <v>10201.292664700002</v>
      </c>
      <c r="P24" s="33">
        <v>9933.1239352999983</v>
      </c>
      <c r="Q24" s="33">
        <v>32337.228544700018</v>
      </c>
      <c r="R24" s="33">
        <v>22009.543889999997</v>
      </c>
      <c r="S24" s="33">
        <v>17506.141340000006</v>
      </c>
      <c r="T24" s="33">
        <v>30293.80317000001</v>
      </c>
      <c r="U24" s="33">
        <v>19045.503249999983</v>
      </c>
      <c r="V24" s="33">
        <v>23515.785559999997</v>
      </c>
      <c r="W24" s="33">
        <v>22149.18162000001</v>
      </c>
      <c r="X24" s="33">
        <v>22158.181949999998</v>
      </c>
      <c r="Y24" s="33">
        <v>27972.158119999993</v>
      </c>
      <c r="Z24" s="33">
        <v>16384.0466452</v>
      </c>
      <c r="AA24" s="33">
        <v>16308.92613</v>
      </c>
      <c r="AB24" s="33">
        <v>27127.409160000003</v>
      </c>
      <c r="AC24" s="33">
        <v>21342.864860000016</v>
      </c>
      <c r="AD24" s="33">
        <v>20436.791270000002</v>
      </c>
      <c r="AE24" s="33">
        <v>15790.491990000002</v>
      </c>
      <c r="AF24" s="33">
        <v>40093.223490000011</v>
      </c>
      <c r="AG24" s="33">
        <v>27403.449809999998</v>
      </c>
      <c r="AH24" s="33">
        <v>29495.960469999998</v>
      </c>
      <c r="AI24" s="33">
        <v>23684.648250000006</v>
      </c>
      <c r="AJ24" s="33">
        <v>39496.993710000002</v>
      </c>
      <c r="AK24" s="33">
        <v>28149.89959999999</v>
      </c>
      <c r="AL24" s="33">
        <v>25214.923889999998</v>
      </c>
      <c r="AM24" s="33">
        <v>28608.945850000004</v>
      </c>
      <c r="AN24" s="33">
        <v>30741.485329999989</v>
      </c>
      <c r="AO24" s="33">
        <v>25046.126719999993</v>
      </c>
      <c r="AP24" s="37">
        <v>21342.8737</v>
      </c>
      <c r="AQ24" s="37">
        <v>8064.2270400000016</v>
      </c>
      <c r="AR24" s="37">
        <v>8101.5194899999988</v>
      </c>
      <c r="AS24" s="37">
        <v>4783.5529899999965</v>
      </c>
      <c r="AT24" s="37">
        <v>2256.5443900000005</v>
      </c>
      <c r="AU24" s="37">
        <v>3828.8530799999994</v>
      </c>
      <c r="AV24" s="37">
        <v>25760.92599</v>
      </c>
      <c r="AW24" s="37">
        <v>24959.534030000003</v>
      </c>
      <c r="AX24" s="37">
        <v>24287.063009999998</v>
      </c>
      <c r="AY24" s="37">
        <v>29232.270730000004</v>
      </c>
      <c r="AZ24" s="37">
        <v>30462.386230000004</v>
      </c>
      <c r="BA24" s="37">
        <v>26947.039479999992</v>
      </c>
      <c r="BB24" s="37">
        <v>29346.651719999998</v>
      </c>
      <c r="BC24" s="37">
        <v>47467.805200000003</v>
      </c>
      <c r="BD24" s="37">
        <v>45319.782980000004</v>
      </c>
      <c r="BE24" s="77">
        <v>30086.140050000031</v>
      </c>
      <c r="BF24" s="77">
        <v>23605.533729999999</v>
      </c>
      <c r="BG24" s="77">
        <v>42163.504019999993</v>
      </c>
      <c r="BH24" s="77">
        <v>34484.127660000013</v>
      </c>
      <c r="BI24" s="77">
        <v>75737.835249999989</v>
      </c>
      <c r="BJ24" s="77">
        <v>50834.494740000016</v>
      </c>
      <c r="BK24" s="77">
        <v>20013.619579999999</v>
      </c>
      <c r="BL24" s="77">
        <v>39723.233470000006</v>
      </c>
      <c r="BM24" s="77">
        <v>34984.784660000005</v>
      </c>
      <c r="BN24" s="77">
        <v>29027.39777</v>
      </c>
      <c r="BO24" s="77">
        <v>43764.520769999988</v>
      </c>
      <c r="BP24" s="94"/>
    </row>
    <row r="25" spans="1:68" ht="34.5" customHeight="1" x14ac:dyDescent="0.25">
      <c r="A25" s="18" t="s">
        <v>26</v>
      </c>
      <c r="B25" s="33"/>
      <c r="C25" s="33"/>
      <c r="D25" s="33"/>
      <c r="E25" s="33"/>
      <c r="F25" s="33">
        <v>722641.27500000002</v>
      </c>
      <c r="G25" s="33">
        <v>1221680.0649999999</v>
      </c>
      <c r="H25" s="33">
        <v>1498890.628</v>
      </c>
      <c r="I25" s="33">
        <v>2087757.253000001</v>
      </c>
      <c r="J25" s="33">
        <v>2317363.8029999998</v>
      </c>
      <c r="K25" s="33">
        <v>1316646.8050000002</v>
      </c>
      <c r="L25" s="33">
        <v>2667957.2314999993</v>
      </c>
      <c r="M25" s="33">
        <v>2802965.5305000017</v>
      </c>
      <c r="N25" s="33">
        <v>2825086.8932500002</v>
      </c>
      <c r="O25" s="33">
        <v>2363964.1512499996</v>
      </c>
      <c r="P25" s="33">
        <v>2418385.1860000002</v>
      </c>
      <c r="Q25" s="33">
        <v>2747136.3784999978</v>
      </c>
      <c r="R25" s="33">
        <v>2674000.12</v>
      </c>
      <c r="S25" s="33">
        <v>2213656.96</v>
      </c>
      <c r="T25" s="33">
        <v>2271505.3899999987</v>
      </c>
      <c r="U25" s="33">
        <v>2632364.1760000028</v>
      </c>
      <c r="V25" s="33">
        <v>2192548.4750000001</v>
      </c>
      <c r="W25" s="33">
        <v>1869539.0589999999</v>
      </c>
      <c r="X25" s="33">
        <v>2034166.2370000007</v>
      </c>
      <c r="Y25" s="33">
        <v>2417385.38</v>
      </c>
      <c r="Z25" s="33">
        <v>2102155.3330000001</v>
      </c>
      <c r="AA25" s="33">
        <v>1845575.0789999999</v>
      </c>
      <c r="AB25" s="33">
        <v>2058918.8790000002</v>
      </c>
      <c r="AC25" s="33">
        <v>2793825.2789999996</v>
      </c>
      <c r="AD25" s="33">
        <v>2970738.4499999997</v>
      </c>
      <c r="AE25" s="33">
        <v>2234778.781</v>
      </c>
      <c r="AF25" s="33">
        <v>2801028.8749999995</v>
      </c>
      <c r="AG25" s="33">
        <v>3673789.4100000043</v>
      </c>
      <c r="AH25" s="33">
        <v>3303410.5750000002</v>
      </c>
      <c r="AI25" s="33">
        <v>2974423.5150000006</v>
      </c>
      <c r="AJ25" s="33">
        <v>3455601.8869999992</v>
      </c>
      <c r="AK25" s="33">
        <v>3806816.7110000011</v>
      </c>
      <c r="AL25" s="33">
        <v>3709818.3169999998</v>
      </c>
      <c r="AM25" s="33">
        <v>3409659.8119999999</v>
      </c>
      <c r="AN25" s="33">
        <v>3689900.2280000011</v>
      </c>
      <c r="AO25" s="33">
        <v>4097161.7339999983</v>
      </c>
      <c r="AP25" s="37">
        <v>3714063.148</v>
      </c>
      <c r="AQ25" s="37">
        <v>3105108.7460000003</v>
      </c>
      <c r="AR25" s="37">
        <v>3362074.9209999973</v>
      </c>
      <c r="AS25" s="37">
        <v>3411597.6676599998</v>
      </c>
      <c r="AT25" s="37">
        <v>4154181.3959999997</v>
      </c>
      <c r="AU25" s="37">
        <v>3602039.1455000006</v>
      </c>
      <c r="AV25" s="37">
        <v>3542328.5529999994</v>
      </c>
      <c r="AW25" s="37">
        <v>4085363.890999997</v>
      </c>
      <c r="AX25" s="37">
        <v>3691767.8279999997</v>
      </c>
      <c r="AY25" s="37">
        <v>3527835.1149999993</v>
      </c>
      <c r="AZ25" s="37">
        <v>3687276.7645000005</v>
      </c>
      <c r="BA25" s="37">
        <v>4180777.5930000003</v>
      </c>
      <c r="BB25" s="37">
        <v>3996817.9923300003</v>
      </c>
      <c r="BC25" s="37">
        <v>4043217.1439999999</v>
      </c>
      <c r="BD25" s="37">
        <v>4342231.8494999995</v>
      </c>
      <c r="BE25" s="77">
        <v>5269215.5589999985</v>
      </c>
      <c r="BF25" s="77">
        <v>5327633.4815800004</v>
      </c>
      <c r="BG25" s="77">
        <v>4691487.7908300012</v>
      </c>
      <c r="BH25" s="77">
        <v>5290330.8123999983</v>
      </c>
      <c r="BI25" s="77">
        <v>6066770.4985999987</v>
      </c>
      <c r="BJ25" s="77">
        <v>5568537.2609999999</v>
      </c>
      <c r="BK25" s="77">
        <v>5080080.102</v>
      </c>
      <c r="BL25" s="77">
        <v>5977604.9120000023</v>
      </c>
      <c r="BM25" s="77">
        <v>6633050.4374999981</v>
      </c>
      <c r="BN25" s="77">
        <v>6707624.3346700007</v>
      </c>
      <c r="BO25" s="77">
        <v>5930732.3159999987</v>
      </c>
      <c r="BP25" s="94"/>
    </row>
    <row r="26" spans="1:68" ht="22.5" customHeight="1" x14ac:dyDescent="0.25">
      <c r="A26" s="24"/>
      <c r="BG26" s="70"/>
      <c r="BJ26" s="70"/>
    </row>
    <row r="27" spans="1:68" ht="22.5" customHeight="1" x14ac:dyDescent="0.25">
      <c r="BG27" s="70"/>
    </row>
    <row r="28" spans="1:68" ht="22.5" customHeight="1" x14ac:dyDescent="0.25">
      <c r="BG28" s="70"/>
    </row>
    <row r="29" spans="1:68" ht="22.5" customHeight="1" x14ac:dyDescent="0.25">
      <c r="BG29" s="70"/>
    </row>
    <row r="30" spans="1:68" ht="22.5" customHeight="1" x14ac:dyDescent="0.25">
      <c r="BG30" s="70"/>
    </row>
    <row r="31" spans="1:68" ht="22.5" customHeight="1" x14ac:dyDescent="0.25">
      <c r="BG31" s="70"/>
    </row>
    <row r="32" spans="1:68" ht="22.5" customHeight="1" x14ac:dyDescent="0.25">
      <c r="BG32" s="70"/>
    </row>
    <row r="33" spans="59:59" ht="22.5" customHeight="1" x14ac:dyDescent="0.25">
      <c r="BG33" s="70"/>
    </row>
    <row r="34" spans="59:59" ht="22.5" customHeight="1" x14ac:dyDescent="0.25">
      <c r="BG34" s="70"/>
    </row>
    <row r="35" spans="59:59" ht="22.5" customHeight="1" x14ac:dyDescent="0.25">
      <c r="BG35" s="7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O26"/>
  <sheetViews>
    <sheetView tabSelected="1" topLeftCell="BD1" zoomScale="85" zoomScaleNormal="85" workbookViewId="0">
      <pane ySplit="4" topLeftCell="A6" activePane="bottomLeft" state="frozen"/>
      <selection pane="bottomLeft" activeCell="BV15" sqref="BV15"/>
    </sheetView>
  </sheetViews>
  <sheetFormatPr defaultColWidth="9.140625" defaultRowHeight="14.25" x14ac:dyDescent="0.25"/>
  <cols>
    <col min="1" max="1" width="58.140625" style="1" customWidth="1"/>
    <col min="2" max="19" width="20" style="1" bestFit="1" customWidth="1"/>
    <col min="20" max="20" width="21.28515625" style="1" bestFit="1" customWidth="1"/>
    <col min="21" max="23" width="20" style="1" bestFit="1" customWidth="1"/>
    <col min="24" max="24" width="21.28515625" style="1" bestFit="1" customWidth="1"/>
    <col min="25" max="25" width="20" style="1" bestFit="1" customWidth="1"/>
    <col min="26" max="41" width="21.28515625" style="1" bestFit="1" customWidth="1"/>
    <col min="42" max="49" width="19.28515625" style="1" bestFit="1" customWidth="1"/>
    <col min="50" max="51" width="20.140625" style="1" bestFit="1" customWidth="1"/>
    <col min="52" max="52" width="19.5703125" style="1" bestFit="1" customWidth="1"/>
    <col min="53" max="54" width="20.140625" style="1" bestFit="1" customWidth="1"/>
    <col min="55" max="55" width="20.28515625" style="1" customWidth="1"/>
    <col min="56" max="56" width="19.5703125" style="1" bestFit="1" customWidth="1"/>
    <col min="57" max="57" width="22.85546875" style="1" bestFit="1" customWidth="1"/>
    <col min="58" max="58" width="23.42578125" style="1" bestFit="1" customWidth="1"/>
    <col min="59" max="62" width="22.7109375" style="1" bestFit="1" customWidth="1"/>
    <col min="63" max="63" width="23.42578125" style="1" bestFit="1" customWidth="1"/>
    <col min="64" max="64" width="23.85546875" style="1" customWidth="1"/>
    <col min="65" max="65" width="22.7109375" style="1" bestFit="1" customWidth="1"/>
    <col min="66" max="66" width="20" style="1" customWidth="1"/>
    <col min="67" max="67" width="20" style="1" bestFit="1" customWidth="1"/>
    <col min="68" max="16384" width="9.140625" style="1"/>
  </cols>
  <sheetData>
    <row r="2" spans="1:67" ht="45.75" customHeight="1" x14ac:dyDescent="0.25">
      <c r="A2" s="65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67" x14ac:dyDescent="0.25">
      <c r="A3" s="40"/>
      <c r="B3" s="31"/>
      <c r="C3" s="31"/>
      <c r="D3" s="31"/>
      <c r="E3" s="31"/>
      <c r="F3" s="31"/>
      <c r="G3" s="31"/>
      <c r="H3" s="31"/>
      <c r="I3" s="31"/>
      <c r="J3" s="31"/>
      <c r="K3" s="3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67" s="2" customFormat="1" ht="21" customHeight="1" x14ac:dyDescent="0.25">
      <c r="A4" s="9" t="s">
        <v>0</v>
      </c>
      <c r="B4" s="10">
        <v>40268</v>
      </c>
      <c r="C4" s="10">
        <v>40359</v>
      </c>
      <c r="D4" s="10">
        <v>40451</v>
      </c>
      <c r="E4" s="10">
        <v>40543</v>
      </c>
      <c r="F4" s="10">
        <v>40633</v>
      </c>
      <c r="G4" s="10">
        <v>40724</v>
      </c>
      <c r="H4" s="10">
        <v>40816</v>
      </c>
      <c r="I4" s="10">
        <v>40908</v>
      </c>
      <c r="J4" s="10">
        <v>40999</v>
      </c>
      <c r="K4" s="10">
        <v>41090</v>
      </c>
      <c r="L4" s="10">
        <v>41182</v>
      </c>
      <c r="M4" s="10">
        <v>41274</v>
      </c>
      <c r="N4" s="10">
        <v>41364</v>
      </c>
      <c r="O4" s="10">
        <v>41455</v>
      </c>
      <c r="P4" s="10">
        <v>41547</v>
      </c>
      <c r="Q4" s="10">
        <v>41639</v>
      </c>
      <c r="R4" s="10">
        <v>41729</v>
      </c>
      <c r="S4" s="10">
        <v>41820</v>
      </c>
      <c r="T4" s="10">
        <v>41912</v>
      </c>
      <c r="U4" s="10">
        <v>42004</v>
      </c>
      <c r="V4" s="10">
        <v>42094</v>
      </c>
      <c r="W4" s="10">
        <v>42185</v>
      </c>
      <c r="X4" s="10">
        <v>42277</v>
      </c>
      <c r="Y4" s="10">
        <v>42369</v>
      </c>
      <c r="Z4" s="10">
        <v>42460</v>
      </c>
      <c r="AA4" s="10">
        <v>42551</v>
      </c>
      <c r="AB4" s="10">
        <v>42643</v>
      </c>
      <c r="AC4" s="10">
        <v>42735</v>
      </c>
      <c r="AD4" s="11">
        <v>42825</v>
      </c>
      <c r="AE4" s="10">
        <v>42916</v>
      </c>
      <c r="AF4" s="10">
        <v>43008</v>
      </c>
      <c r="AG4" s="10">
        <v>43100</v>
      </c>
      <c r="AH4" s="10">
        <v>43190</v>
      </c>
      <c r="AI4" s="10">
        <v>43281</v>
      </c>
      <c r="AJ4" s="10">
        <v>43373</v>
      </c>
      <c r="AK4" s="10">
        <v>43465</v>
      </c>
      <c r="AL4" s="10">
        <v>43555</v>
      </c>
      <c r="AM4" s="10">
        <v>43646</v>
      </c>
      <c r="AN4" s="10">
        <v>43738</v>
      </c>
      <c r="AO4" s="10">
        <v>43830</v>
      </c>
      <c r="AP4" s="16">
        <v>43921</v>
      </c>
      <c r="AQ4" s="16">
        <v>44012</v>
      </c>
      <c r="AR4" s="16">
        <v>44104</v>
      </c>
      <c r="AS4" s="16">
        <v>44196</v>
      </c>
      <c r="AT4" s="16">
        <v>44286</v>
      </c>
      <c r="AU4" s="16">
        <v>44377</v>
      </c>
      <c r="AV4" s="16">
        <v>44469</v>
      </c>
      <c r="AW4" s="16">
        <v>44561</v>
      </c>
      <c r="AX4" s="16">
        <v>44651</v>
      </c>
      <c r="AY4" s="16">
        <v>44742</v>
      </c>
      <c r="AZ4" s="16">
        <v>44834</v>
      </c>
      <c r="BA4" s="16">
        <v>44926</v>
      </c>
      <c r="BB4" s="16">
        <v>45016</v>
      </c>
      <c r="BC4" s="16">
        <v>45107</v>
      </c>
      <c r="BD4" s="16">
        <v>45199</v>
      </c>
      <c r="BE4" s="71">
        <v>45291</v>
      </c>
      <c r="BF4" s="16">
        <v>45382</v>
      </c>
      <c r="BG4" s="16">
        <v>45473</v>
      </c>
      <c r="BH4" s="82">
        <v>45565</v>
      </c>
      <c r="BI4" s="71">
        <v>45657</v>
      </c>
      <c r="BJ4" s="82">
        <v>45747</v>
      </c>
      <c r="BK4" s="82">
        <v>45838</v>
      </c>
      <c r="BL4" s="82">
        <v>45930</v>
      </c>
      <c r="BM4" s="82">
        <v>46022</v>
      </c>
      <c r="BN4" s="71">
        <v>46112</v>
      </c>
      <c r="BO4" s="71">
        <v>46203</v>
      </c>
    </row>
    <row r="5" spans="1:67" s="2" customFormat="1" ht="24" customHeight="1" x14ac:dyDescent="0.2">
      <c r="A5" s="3" t="s">
        <v>7</v>
      </c>
      <c r="B5" s="38">
        <v>3344961379.3216052</v>
      </c>
      <c r="C5" s="38">
        <v>2968127306.8132901</v>
      </c>
      <c r="D5" s="38">
        <v>3334582151.4651952</v>
      </c>
      <c r="E5" s="38">
        <v>3052438902.7171907</v>
      </c>
      <c r="F5" s="38">
        <v>6956055826.6413746</v>
      </c>
      <c r="G5" s="38">
        <v>5724147447.7436733</v>
      </c>
      <c r="H5" s="38">
        <v>5976981741.4911385</v>
      </c>
      <c r="I5" s="38">
        <v>3696071960.0860519</v>
      </c>
      <c r="J5" s="38">
        <v>6208708410.6707439</v>
      </c>
      <c r="K5" s="38">
        <v>7002057394.8178244</v>
      </c>
      <c r="L5" s="38">
        <v>7584924240.843998</v>
      </c>
      <c r="M5" s="38">
        <v>6295988073.7596264</v>
      </c>
      <c r="N5" s="38">
        <v>8026867761.7532969</v>
      </c>
      <c r="O5" s="38">
        <v>8275608173.9411163</v>
      </c>
      <c r="P5" s="38">
        <v>8691395993.6732082</v>
      </c>
      <c r="Q5" s="38">
        <v>8160515522.8679609</v>
      </c>
      <c r="R5" s="38">
        <v>9712961085.6557903</v>
      </c>
      <c r="S5" s="38">
        <v>9611421080.7279396</v>
      </c>
      <c r="T5" s="38">
        <v>10453054558.356258</v>
      </c>
      <c r="U5" s="38">
        <v>9536083588.7159004</v>
      </c>
      <c r="V5" s="38">
        <v>9429506480.1185932</v>
      </c>
      <c r="W5" s="38">
        <v>9514066845.0525799</v>
      </c>
      <c r="X5" s="41">
        <v>10096700179.33308</v>
      </c>
      <c r="Y5" s="38">
        <v>9451439258.2096195</v>
      </c>
      <c r="Z5" s="38">
        <v>10277821506.143021</v>
      </c>
      <c r="AA5" s="38">
        <v>10143159152.912743</v>
      </c>
      <c r="AB5" s="38">
        <v>11285208837.415167</v>
      </c>
      <c r="AC5" s="38">
        <v>11004823546.9216</v>
      </c>
      <c r="AD5" s="38">
        <v>11364435752.235821</v>
      </c>
      <c r="AE5" s="38">
        <v>24036218539.34552</v>
      </c>
      <c r="AF5" s="38">
        <v>26389567057.935284</v>
      </c>
      <c r="AG5" s="38">
        <v>28679886311.912773</v>
      </c>
      <c r="AH5" s="38">
        <v>31796211675.816116</v>
      </c>
      <c r="AI5" s="38">
        <v>33806063099.535744</v>
      </c>
      <c r="AJ5" s="41">
        <v>35281070598.997299</v>
      </c>
      <c r="AK5" s="41">
        <v>33403060761.255081</v>
      </c>
      <c r="AL5" s="42">
        <v>36535230855.447388</v>
      </c>
      <c r="AM5" s="42">
        <v>38225768618.32914</v>
      </c>
      <c r="AN5" s="42">
        <v>40370945119.529221</v>
      </c>
      <c r="AO5" s="42">
        <v>38383165394.615173</v>
      </c>
      <c r="AP5" s="36">
        <v>39762581562.683777</v>
      </c>
      <c r="AQ5" s="36">
        <v>37424732918.11676</v>
      </c>
      <c r="AR5" s="36">
        <v>37806863038.60614</v>
      </c>
      <c r="AS5" s="36">
        <v>35446877427.395134</v>
      </c>
      <c r="AT5" s="36">
        <v>36260468875.700951</v>
      </c>
      <c r="AU5" s="36">
        <v>36968830466.887192</v>
      </c>
      <c r="AV5" s="36">
        <v>38156495281.223267</v>
      </c>
      <c r="AW5" s="36">
        <v>35221986422.929199</v>
      </c>
      <c r="AX5" s="36">
        <v>37948464263.251228</v>
      </c>
      <c r="AY5" s="36">
        <v>38847589507.71283</v>
      </c>
      <c r="AZ5" s="36">
        <v>39838041964.392326</v>
      </c>
      <c r="BA5" s="36">
        <v>39745936503.2257</v>
      </c>
      <c r="BB5" s="36">
        <v>41419301783.987549</v>
      </c>
      <c r="BC5" s="36">
        <v>43580515639.336143</v>
      </c>
      <c r="BD5" s="67">
        <v>44122392705.218407</v>
      </c>
      <c r="BE5" s="36">
        <v>42667717394.258133</v>
      </c>
      <c r="BF5" s="36">
        <v>43617403365.060081</v>
      </c>
      <c r="BG5" s="36">
        <v>42708414163.907082</v>
      </c>
      <c r="BH5" s="36">
        <v>43781528618.042679</v>
      </c>
      <c r="BI5" s="36">
        <v>42810954436.848106</v>
      </c>
      <c r="BJ5" s="36">
        <v>43196715535.558151</v>
      </c>
      <c r="BK5" s="36">
        <v>45331171746.369675</v>
      </c>
      <c r="BL5" s="36">
        <v>47002617802.44136</v>
      </c>
      <c r="BM5" s="36">
        <v>46887871446.927254</v>
      </c>
      <c r="BN5" s="36">
        <v>44030511113.9664</v>
      </c>
      <c r="BO5" s="36">
        <f>SUM(BO6:BO24)</f>
        <v>52370506603.903282</v>
      </c>
    </row>
    <row r="6" spans="1:67" ht="24" customHeight="1" x14ac:dyDescent="0.2">
      <c r="A6" s="18" t="s">
        <v>8</v>
      </c>
      <c r="B6" s="39">
        <v>69203916.002200007</v>
      </c>
      <c r="C6" s="39">
        <v>82101467.661599994</v>
      </c>
      <c r="D6" s="39">
        <v>99459461.896108001</v>
      </c>
      <c r="E6" s="39">
        <v>67901768.038892001</v>
      </c>
      <c r="F6" s="39">
        <v>87383225.688340008</v>
      </c>
      <c r="G6" s="39">
        <v>85338220.105199993</v>
      </c>
      <c r="H6" s="39">
        <v>89954434.323200002</v>
      </c>
      <c r="I6" s="39">
        <v>102739983.71717</v>
      </c>
      <c r="J6" s="39">
        <v>103287374.5424</v>
      </c>
      <c r="K6" s="39">
        <v>102107803.00599</v>
      </c>
      <c r="L6" s="39">
        <v>111891283.60906</v>
      </c>
      <c r="M6" s="39">
        <v>117287924.43467</v>
      </c>
      <c r="N6" s="39">
        <v>124450993.77497</v>
      </c>
      <c r="O6" s="39">
        <v>131205271.46212134</v>
      </c>
      <c r="P6" s="39">
        <v>254760763.59962702</v>
      </c>
      <c r="Q6" s="39">
        <v>169533294.87056002</v>
      </c>
      <c r="R6" s="39">
        <v>166512990.08734</v>
      </c>
      <c r="S6" s="39">
        <v>185976212.32766998</v>
      </c>
      <c r="T6" s="39">
        <v>201477523.00937998</v>
      </c>
      <c r="U6" s="39">
        <v>193192535.75414988</v>
      </c>
      <c r="V6" s="39">
        <v>191522837.96848994</v>
      </c>
      <c r="W6" s="39">
        <v>183490392.39196002</v>
      </c>
      <c r="X6" s="43">
        <v>182564788.63079017</v>
      </c>
      <c r="Y6" s="39">
        <v>162126827.82334018</v>
      </c>
      <c r="Z6" s="39">
        <v>179700659.80378997</v>
      </c>
      <c r="AA6" s="39">
        <v>180515376.62802994</v>
      </c>
      <c r="AB6" s="39">
        <v>182401733.15498993</v>
      </c>
      <c r="AC6" s="39">
        <v>174037298.55514979</v>
      </c>
      <c r="AD6" s="39">
        <v>250405098.17171988</v>
      </c>
      <c r="AE6" s="39">
        <v>262715961.23718992</v>
      </c>
      <c r="AF6" s="39">
        <v>268574055.94194001</v>
      </c>
      <c r="AG6" s="39">
        <v>276862892.01621008</v>
      </c>
      <c r="AH6" s="39">
        <v>335821951.2542097</v>
      </c>
      <c r="AI6" s="39">
        <v>365787493.98232007</v>
      </c>
      <c r="AJ6" s="43">
        <v>397313301.37499017</v>
      </c>
      <c r="AK6" s="43">
        <v>377689553.97446007</v>
      </c>
      <c r="AL6" s="44">
        <v>425808913.16480935</v>
      </c>
      <c r="AM6" s="44">
        <v>467690062.73842001</v>
      </c>
      <c r="AN6" s="44">
        <v>501766333.04452002</v>
      </c>
      <c r="AO6" s="44">
        <v>514218753.78585875</v>
      </c>
      <c r="AP6" s="37">
        <v>554891181.67464828</v>
      </c>
      <c r="AQ6" s="37">
        <v>526532737.94201952</v>
      </c>
      <c r="AR6" s="37">
        <v>568573523.51282871</v>
      </c>
      <c r="AS6" s="37">
        <v>540660749.50919855</v>
      </c>
      <c r="AT6" s="37">
        <v>574909206.95821881</v>
      </c>
      <c r="AU6" s="37">
        <v>602241695.86280966</v>
      </c>
      <c r="AV6" s="37">
        <v>600414164.62131977</v>
      </c>
      <c r="AW6" s="37">
        <v>613623356.03088975</v>
      </c>
      <c r="AX6" s="37">
        <v>664108543.34760034</v>
      </c>
      <c r="AY6" s="37">
        <v>676153074.03700995</v>
      </c>
      <c r="AZ6" s="37">
        <v>776655532.63030028</v>
      </c>
      <c r="BA6" s="37">
        <v>805311120.47003973</v>
      </c>
      <c r="BB6" s="37">
        <v>811141549.94950986</v>
      </c>
      <c r="BC6" s="37">
        <v>802117703.21903014</v>
      </c>
      <c r="BD6" s="68">
        <v>783972720.42646992</v>
      </c>
      <c r="BE6" s="37">
        <v>766678515.07492995</v>
      </c>
      <c r="BF6" s="37">
        <v>805971530.93061972</v>
      </c>
      <c r="BG6" s="37">
        <v>800895618.93437004</v>
      </c>
      <c r="BH6" s="37">
        <v>825668377.79661012</v>
      </c>
      <c r="BI6" s="37">
        <v>853637978.20288992</v>
      </c>
      <c r="BJ6" s="37">
        <v>791056084.94449997</v>
      </c>
      <c r="BK6" s="37">
        <v>905609781.77538013</v>
      </c>
      <c r="BL6" s="37">
        <v>931686413.65568995</v>
      </c>
      <c r="BM6" s="37">
        <v>910250715.3815701</v>
      </c>
      <c r="BN6" s="37">
        <v>927931910.88022995</v>
      </c>
      <c r="BO6" s="37">
        <v>933463929.23806989</v>
      </c>
    </row>
    <row r="7" spans="1:67" ht="24" customHeight="1" x14ac:dyDescent="0.2">
      <c r="A7" s="18" t="s">
        <v>9</v>
      </c>
      <c r="B7" s="39">
        <v>43677406.339000002</v>
      </c>
      <c r="C7" s="39">
        <v>61558818.273000002</v>
      </c>
      <c r="D7" s="39">
        <v>69626575.729999989</v>
      </c>
      <c r="E7" s="39">
        <v>48511361.044999994</v>
      </c>
      <c r="F7" s="39">
        <v>77961896.811999992</v>
      </c>
      <c r="G7" s="39">
        <v>75819746.925999999</v>
      </c>
      <c r="H7" s="39">
        <v>83295021.78899999</v>
      </c>
      <c r="I7" s="39">
        <v>64424835.775999993</v>
      </c>
      <c r="J7" s="39">
        <v>187548254.49000001</v>
      </c>
      <c r="K7" s="39">
        <v>769506766.34800005</v>
      </c>
      <c r="L7" s="39">
        <v>756742495.56400001</v>
      </c>
      <c r="M7" s="39">
        <v>760076989.21099997</v>
      </c>
      <c r="N7" s="39">
        <v>705322558.01900005</v>
      </c>
      <c r="O7" s="39">
        <v>674806464.88766003</v>
      </c>
      <c r="P7" s="39">
        <v>708905564.08790994</v>
      </c>
      <c r="Q7" s="39">
        <v>660844336.26600003</v>
      </c>
      <c r="R7" s="39">
        <v>564934438.55051005</v>
      </c>
      <c r="S7" s="39">
        <v>188822562.48311001</v>
      </c>
      <c r="T7" s="39">
        <v>230421764.73400998</v>
      </c>
      <c r="U7" s="39">
        <v>172791512.52708998</v>
      </c>
      <c r="V7" s="39">
        <v>206796242.65402001</v>
      </c>
      <c r="W7" s="39">
        <v>214650562.10383999</v>
      </c>
      <c r="X7" s="43">
        <v>236541875.38372999</v>
      </c>
      <c r="Y7" s="39">
        <v>219097606.54807001</v>
      </c>
      <c r="Z7" s="39">
        <v>274380001.33833998</v>
      </c>
      <c r="AA7" s="39">
        <v>308728554.07797992</v>
      </c>
      <c r="AB7" s="39">
        <v>320356137.44113994</v>
      </c>
      <c r="AC7" s="39">
        <v>276074773.17680997</v>
      </c>
      <c r="AD7" s="39">
        <v>280181315.24202996</v>
      </c>
      <c r="AE7" s="39">
        <v>304084985.47824001</v>
      </c>
      <c r="AF7" s="39">
        <v>293989668.16833001</v>
      </c>
      <c r="AG7" s="39">
        <v>264139609.07154998</v>
      </c>
      <c r="AH7" s="39">
        <v>1119155524.4684796</v>
      </c>
      <c r="AI7" s="39">
        <v>1335461670.5708487</v>
      </c>
      <c r="AJ7" s="43">
        <v>1344050699.8411572</v>
      </c>
      <c r="AK7" s="43">
        <v>320130390.47095001</v>
      </c>
      <c r="AL7" s="44">
        <v>1550857290.0801995</v>
      </c>
      <c r="AM7" s="44">
        <v>1630885169.7307193</v>
      </c>
      <c r="AN7" s="44">
        <v>1675187030.8776379</v>
      </c>
      <c r="AO7" s="44">
        <v>477039203.89704996</v>
      </c>
      <c r="AP7" s="37">
        <v>1759745750.29303</v>
      </c>
      <c r="AQ7" s="37">
        <v>1735805910.4170997</v>
      </c>
      <c r="AR7" s="37">
        <v>1747570795.8785684</v>
      </c>
      <c r="AS7" s="37">
        <v>495170588.28429002</v>
      </c>
      <c r="AT7" s="37">
        <v>1806818804.2134004</v>
      </c>
      <c r="AU7" s="37">
        <v>1755252482.1224599</v>
      </c>
      <c r="AV7" s="37">
        <v>1834990968.1477997</v>
      </c>
      <c r="AW7" s="37">
        <v>594232644.15719998</v>
      </c>
      <c r="AX7" s="37">
        <v>1799424116.25126</v>
      </c>
      <c r="AY7" s="37">
        <v>1874187165.3075194</v>
      </c>
      <c r="AZ7" s="37">
        <v>1962352805.9814298</v>
      </c>
      <c r="BA7" s="37">
        <v>746325484.96942997</v>
      </c>
      <c r="BB7" s="37">
        <v>1922241651.48423</v>
      </c>
      <c r="BC7" s="37">
        <v>1997212477.2159801</v>
      </c>
      <c r="BD7" s="68">
        <v>2019193426.0550702</v>
      </c>
      <c r="BE7" s="37">
        <v>846687935.34999001</v>
      </c>
      <c r="BF7" s="37">
        <v>1893917186.39376</v>
      </c>
      <c r="BG7" s="37">
        <v>2032387460.7625299</v>
      </c>
      <c r="BH7" s="37">
        <v>2116314598.5704403</v>
      </c>
      <c r="BI7" s="37">
        <v>899486508.65223002</v>
      </c>
      <c r="BJ7" s="37">
        <v>1014836020.5543001</v>
      </c>
      <c r="BK7" s="37">
        <v>1064978733.01457</v>
      </c>
      <c r="BL7" s="37">
        <v>1028333542.9182299</v>
      </c>
      <c r="BM7" s="37">
        <v>1045434321.6818601</v>
      </c>
      <c r="BN7" s="37">
        <v>942314940.71423006</v>
      </c>
      <c r="BO7" s="37">
        <v>862028358.18313003</v>
      </c>
    </row>
    <row r="8" spans="1:67" ht="24" customHeight="1" x14ac:dyDescent="0.2">
      <c r="A8" s="18" t="s">
        <v>10</v>
      </c>
      <c r="B8" s="39">
        <v>85291497.346560016</v>
      </c>
      <c r="C8" s="39">
        <v>81478922.906940013</v>
      </c>
      <c r="D8" s="39">
        <v>82752467.31863001</v>
      </c>
      <c r="E8" s="39">
        <v>73100879.535349995</v>
      </c>
      <c r="F8" s="39">
        <v>72243144.712349996</v>
      </c>
      <c r="G8" s="39">
        <v>72631923.921900004</v>
      </c>
      <c r="H8" s="39">
        <v>67384132.602649987</v>
      </c>
      <c r="I8" s="39">
        <v>65905595.407269999</v>
      </c>
      <c r="J8" s="39">
        <v>72152924.338249996</v>
      </c>
      <c r="K8" s="39">
        <v>78196809.564900011</v>
      </c>
      <c r="L8" s="39">
        <v>76828768.273929998</v>
      </c>
      <c r="M8" s="39">
        <v>77766679.036659986</v>
      </c>
      <c r="N8" s="39">
        <v>85452417.52136001</v>
      </c>
      <c r="O8" s="39">
        <v>92134280.702199996</v>
      </c>
      <c r="P8" s="39">
        <v>92036361.702559993</v>
      </c>
      <c r="Q8" s="39">
        <v>80192555.745969996</v>
      </c>
      <c r="R8" s="39">
        <v>88962275.209300011</v>
      </c>
      <c r="S8" s="39">
        <v>90507184.474339992</v>
      </c>
      <c r="T8" s="39">
        <v>94218752.590389997</v>
      </c>
      <c r="U8" s="39">
        <v>85740340.371460006</v>
      </c>
      <c r="V8" s="39">
        <v>95906609.263280004</v>
      </c>
      <c r="W8" s="39">
        <v>102257532.43144999</v>
      </c>
      <c r="X8" s="43">
        <v>102756847.87905</v>
      </c>
      <c r="Y8" s="39">
        <v>139483424.51257002</v>
      </c>
      <c r="Z8" s="39">
        <v>176754347.35488999</v>
      </c>
      <c r="AA8" s="39">
        <v>159322936.18461001</v>
      </c>
      <c r="AB8" s="39">
        <v>159535770.86361998</v>
      </c>
      <c r="AC8" s="39">
        <v>126281941.25242999</v>
      </c>
      <c r="AD8" s="39">
        <v>108948520.01749</v>
      </c>
      <c r="AE8" s="39">
        <v>112504381.2921</v>
      </c>
      <c r="AF8" s="39">
        <v>112481889.30262998</v>
      </c>
      <c r="AG8" s="39">
        <v>102941321.34210992</v>
      </c>
      <c r="AH8" s="39">
        <v>111988256.13033995</v>
      </c>
      <c r="AI8" s="39">
        <v>110625490.83403993</v>
      </c>
      <c r="AJ8" s="43">
        <v>109742803.40961005</v>
      </c>
      <c r="AK8" s="43">
        <v>105763801.46792001</v>
      </c>
      <c r="AL8" s="44">
        <v>127190108.55439001</v>
      </c>
      <c r="AM8" s="44">
        <v>122323213.01707004</v>
      </c>
      <c r="AN8" s="44">
        <v>135637642.78894001</v>
      </c>
      <c r="AO8" s="44">
        <v>128285362.48936996</v>
      </c>
      <c r="AP8" s="37">
        <v>138084431.97296995</v>
      </c>
      <c r="AQ8" s="37">
        <v>140151695.58734</v>
      </c>
      <c r="AR8" s="37">
        <v>147841567.08544001</v>
      </c>
      <c r="AS8" s="37">
        <v>152302559.74862993</v>
      </c>
      <c r="AT8" s="37">
        <v>167654355.91704991</v>
      </c>
      <c r="AU8" s="37">
        <v>179294114.69412005</v>
      </c>
      <c r="AV8" s="37">
        <v>183561990.83032</v>
      </c>
      <c r="AW8" s="37">
        <v>186675793.29952988</v>
      </c>
      <c r="AX8" s="37">
        <v>204422466.17805001</v>
      </c>
      <c r="AY8" s="37">
        <v>208561676.62387002</v>
      </c>
      <c r="AZ8" s="37">
        <v>214223608.47834</v>
      </c>
      <c r="BA8" s="37">
        <v>181798116.45537001</v>
      </c>
      <c r="BB8" s="37">
        <v>222760878.00143009</v>
      </c>
      <c r="BC8" s="37">
        <v>254949353.43740001</v>
      </c>
      <c r="BD8" s="68">
        <v>286137898.55963004</v>
      </c>
      <c r="BE8" s="37">
        <v>287476711.67162001</v>
      </c>
      <c r="BF8" s="37">
        <v>310845779.1742</v>
      </c>
      <c r="BG8" s="37">
        <v>321360478.06080997</v>
      </c>
      <c r="BH8" s="37">
        <v>328373128.63401997</v>
      </c>
      <c r="BI8" s="37">
        <v>332970768.43932998</v>
      </c>
      <c r="BJ8" s="37">
        <v>348196772.94382995</v>
      </c>
      <c r="BK8" s="37">
        <v>364509380.53935999</v>
      </c>
      <c r="BL8" s="37">
        <v>384498481.46983999</v>
      </c>
      <c r="BM8" s="37">
        <v>383292754.87776995</v>
      </c>
      <c r="BN8" s="37">
        <v>410042597.50689</v>
      </c>
      <c r="BO8" s="37">
        <v>441921821.41034001</v>
      </c>
    </row>
    <row r="9" spans="1:67" ht="24" customHeight="1" x14ac:dyDescent="0.2">
      <c r="A9" s="18" t="s">
        <v>11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43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43"/>
      <c r="AK9" s="43"/>
      <c r="AL9" s="44"/>
      <c r="AM9" s="44"/>
      <c r="AN9" s="44"/>
      <c r="AO9" s="44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>
        <v>9641198</v>
      </c>
      <c r="BA9" s="37">
        <v>9641198</v>
      </c>
      <c r="BB9" s="37">
        <v>9641198</v>
      </c>
      <c r="BC9" s="37">
        <v>9641198</v>
      </c>
      <c r="BD9" s="68">
        <v>9641197</v>
      </c>
      <c r="BE9" s="37">
        <v>9641197</v>
      </c>
      <c r="BF9" s="37">
        <v>9641197</v>
      </c>
      <c r="BG9" s="37">
        <v>9641197</v>
      </c>
      <c r="BH9" s="37"/>
      <c r="BI9" s="37"/>
      <c r="BJ9" s="37"/>
      <c r="BK9" s="37"/>
      <c r="BL9" s="37"/>
      <c r="BM9" s="37"/>
      <c r="BN9" s="37"/>
      <c r="BO9" s="37"/>
    </row>
    <row r="10" spans="1:67" ht="24" customHeight="1" x14ac:dyDescent="0.2">
      <c r="A10" s="18" t="s">
        <v>12</v>
      </c>
      <c r="B10" s="39">
        <v>206869596.94</v>
      </c>
      <c r="C10" s="39">
        <v>97535017.140000001</v>
      </c>
      <c r="D10" s="39">
        <v>97424127.565829992</v>
      </c>
      <c r="E10" s="39">
        <v>89806929.655919999</v>
      </c>
      <c r="F10" s="39">
        <v>93106180.656000003</v>
      </c>
      <c r="G10" s="39">
        <v>3049547.4679800002</v>
      </c>
      <c r="H10" s="39">
        <v>4675735.7706499994</v>
      </c>
      <c r="I10" s="39">
        <v>4848161.7746099997</v>
      </c>
      <c r="J10" s="39">
        <v>4909365.4655200001</v>
      </c>
      <c r="K10" s="39">
        <v>2703476.7489299998</v>
      </c>
      <c r="L10" s="39">
        <v>3033669.03125</v>
      </c>
      <c r="M10" s="39">
        <v>511534.82493999996</v>
      </c>
      <c r="N10" s="39">
        <v>7438936.61412</v>
      </c>
      <c r="O10" s="39">
        <v>20464758.3807</v>
      </c>
      <c r="P10" s="39">
        <v>20196355.237970002</v>
      </c>
      <c r="Q10" s="39">
        <v>64369302.860519998</v>
      </c>
      <c r="R10" s="39">
        <v>61380545.859700002</v>
      </c>
      <c r="S10" s="39">
        <v>65140743.796939999</v>
      </c>
      <c r="T10" s="39">
        <v>105979216.04148</v>
      </c>
      <c r="U10" s="39">
        <v>71790037.350209996</v>
      </c>
      <c r="V10" s="39">
        <v>24440129.290569998</v>
      </c>
      <c r="W10" s="39">
        <v>261923925.26729</v>
      </c>
      <c r="X10" s="43">
        <v>262552864.10903001</v>
      </c>
      <c r="Y10" s="39">
        <v>534179706.73874998</v>
      </c>
      <c r="Z10" s="39">
        <v>531142169.39999998</v>
      </c>
      <c r="AA10" s="39">
        <v>282594898.01903999</v>
      </c>
      <c r="AB10" s="39">
        <v>514438835.56888002</v>
      </c>
      <c r="AC10" s="39">
        <v>525329640.44844002</v>
      </c>
      <c r="AD10" s="39">
        <v>526969008.29809999</v>
      </c>
      <c r="AE10" s="39">
        <v>826576144.09862006</v>
      </c>
      <c r="AF10" s="39">
        <v>603713268.51106</v>
      </c>
      <c r="AG10" s="39">
        <v>610146265.07659996</v>
      </c>
      <c r="AH10" s="39">
        <v>608930526.73896003</v>
      </c>
      <c r="AI10" s="39">
        <v>685272922.79763997</v>
      </c>
      <c r="AJ10" s="43">
        <v>684446527.36945999</v>
      </c>
      <c r="AK10" s="43">
        <v>457955930.45249999</v>
      </c>
      <c r="AL10" s="44">
        <v>1775324888.43308</v>
      </c>
      <c r="AM10" s="44">
        <v>638359295.38385999</v>
      </c>
      <c r="AN10" s="44">
        <v>659385219.20822001</v>
      </c>
      <c r="AO10" s="44">
        <v>619161440.80179989</v>
      </c>
      <c r="AP10" s="37">
        <v>1395180810.1696801</v>
      </c>
      <c r="AQ10" s="37">
        <v>453794539.37856001</v>
      </c>
      <c r="AR10" s="37">
        <v>461036406.39105999</v>
      </c>
      <c r="AS10" s="37">
        <v>40154711.226640001</v>
      </c>
      <c r="AT10" s="37">
        <v>340968628.79222</v>
      </c>
      <c r="AU10" s="37">
        <v>330067340.77675998</v>
      </c>
      <c r="AV10" s="37">
        <v>308054519.02710003</v>
      </c>
      <c r="AW10" s="37">
        <v>28434153.014940001</v>
      </c>
      <c r="AX10" s="37">
        <v>311095077.54566002</v>
      </c>
      <c r="AY10" s="37">
        <v>284775165.40490997</v>
      </c>
      <c r="AZ10" s="37">
        <v>305637296.94615</v>
      </c>
      <c r="BA10" s="37">
        <v>344920281.62447</v>
      </c>
      <c r="BB10" s="37">
        <v>105759193.36608</v>
      </c>
      <c r="BC10" s="37">
        <v>332992312.78670001</v>
      </c>
      <c r="BD10" s="68">
        <v>330293163.15139997</v>
      </c>
      <c r="BE10" s="37">
        <v>317702105.04708999</v>
      </c>
      <c r="BF10" s="37">
        <v>279079275.71728003</v>
      </c>
      <c r="BG10" s="37">
        <v>43589966.399999999</v>
      </c>
      <c r="BH10" s="37">
        <v>43506550.799999997</v>
      </c>
      <c r="BI10" s="37">
        <v>253222261.16575998</v>
      </c>
      <c r="BJ10" s="37">
        <v>252094056.51521999</v>
      </c>
      <c r="BK10" s="37">
        <v>477237779.54930997</v>
      </c>
      <c r="BL10" s="37">
        <v>584190241.55195999</v>
      </c>
      <c r="BM10" s="37">
        <v>550701270</v>
      </c>
      <c r="BN10" s="37">
        <v>172395197</v>
      </c>
      <c r="BO10" s="37">
        <v>103260897.97446001</v>
      </c>
    </row>
    <row r="11" spans="1:67" ht="24" customHeight="1" x14ac:dyDescent="0.2">
      <c r="A11" s="18" t="s">
        <v>13</v>
      </c>
      <c r="B11" s="39">
        <v>41520</v>
      </c>
      <c r="C11" s="39">
        <v>41520</v>
      </c>
      <c r="D11" s="39">
        <v>41520</v>
      </c>
      <c r="E11" s="39">
        <v>275704.68</v>
      </c>
      <c r="F11" s="39">
        <v>301134.42</v>
      </c>
      <c r="G11" s="39">
        <v>306130.98</v>
      </c>
      <c r="H11" s="39">
        <v>283892.84999999998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43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43"/>
      <c r="AK11" s="43"/>
      <c r="AL11" s="44"/>
      <c r="AM11" s="44"/>
      <c r="AN11" s="44"/>
      <c r="AO11" s="44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68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</row>
    <row r="12" spans="1:67" ht="24" customHeight="1" x14ac:dyDescent="0.2">
      <c r="A12" s="18" t="s">
        <v>14</v>
      </c>
      <c r="B12" s="39">
        <v>49391500.384645</v>
      </c>
      <c r="C12" s="39">
        <v>74268931.664930001</v>
      </c>
      <c r="D12" s="39">
        <v>38509541.192110904</v>
      </c>
      <c r="E12" s="39">
        <v>36954274.654919997</v>
      </c>
      <c r="F12" s="39">
        <v>39536692.957876801</v>
      </c>
      <c r="G12" s="39">
        <v>46691155.466020003</v>
      </c>
      <c r="H12" s="39">
        <v>33063005.881850399</v>
      </c>
      <c r="I12" s="39">
        <v>34221561.885061599</v>
      </c>
      <c r="J12" s="39">
        <v>51070040.025061399</v>
      </c>
      <c r="K12" s="39">
        <v>32178970.281005301</v>
      </c>
      <c r="L12" s="39">
        <v>34955568.075819001</v>
      </c>
      <c r="M12" s="39">
        <v>55378860.839779198</v>
      </c>
      <c r="N12" s="39">
        <v>70954695.811192185</v>
      </c>
      <c r="O12" s="39">
        <v>59916047.272422999</v>
      </c>
      <c r="P12" s="39">
        <v>66696350.665955007</v>
      </c>
      <c r="Q12" s="39">
        <v>56751849.788755804</v>
      </c>
      <c r="R12" s="39">
        <v>75822961.503669992</v>
      </c>
      <c r="S12" s="39">
        <v>85520610.125360012</v>
      </c>
      <c r="T12" s="39">
        <v>85687427.811340004</v>
      </c>
      <c r="U12" s="39">
        <v>75736961.281269997</v>
      </c>
      <c r="V12" s="39">
        <v>81298662.207430005</v>
      </c>
      <c r="W12" s="39">
        <v>89610800.305999994</v>
      </c>
      <c r="X12" s="43">
        <v>92537841.00410001</v>
      </c>
      <c r="Y12" s="39">
        <v>94893627.68197</v>
      </c>
      <c r="Z12" s="39">
        <v>105038083.18224999</v>
      </c>
      <c r="AA12" s="39">
        <v>105532281.65766001</v>
      </c>
      <c r="AB12" s="39">
        <v>120190454.56711999</v>
      </c>
      <c r="AC12" s="39">
        <v>93228905.091169998</v>
      </c>
      <c r="AD12" s="39">
        <v>82572792.018790007</v>
      </c>
      <c r="AE12" s="39">
        <v>158048674.55045</v>
      </c>
      <c r="AF12" s="39">
        <v>163390643.05192</v>
      </c>
      <c r="AG12" s="39">
        <v>192407046.10811999</v>
      </c>
      <c r="AH12" s="39">
        <v>179014582.82148999</v>
      </c>
      <c r="AI12" s="39">
        <v>166729850.50007999</v>
      </c>
      <c r="AJ12" s="43">
        <v>171435286.06049997</v>
      </c>
      <c r="AK12" s="43">
        <v>223322673.11296001</v>
      </c>
      <c r="AL12" s="44">
        <v>284657137.03797996</v>
      </c>
      <c r="AM12" s="44">
        <v>201749678.9774</v>
      </c>
      <c r="AN12" s="44">
        <v>266139230.87617004</v>
      </c>
      <c r="AO12" s="44">
        <v>203371789.02446002</v>
      </c>
      <c r="AP12" s="37">
        <v>187963179.48506001</v>
      </c>
      <c r="AQ12" s="37">
        <v>204530057.56714004</v>
      </c>
      <c r="AR12" s="37">
        <v>209727565.40808001</v>
      </c>
      <c r="AS12" s="37">
        <v>260362825.85143</v>
      </c>
      <c r="AT12" s="37">
        <v>238624747.96425003</v>
      </c>
      <c r="AU12" s="37">
        <v>238501703.96805</v>
      </c>
      <c r="AV12" s="37">
        <v>235148527.63076001</v>
      </c>
      <c r="AW12" s="37">
        <v>133356059.17969</v>
      </c>
      <c r="AX12" s="37">
        <v>136099960.39616001</v>
      </c>
      <c r="AY12" s="37">
        <v>156704741.67275</v>
      </c>
      <c r="AZ12" s="37">
        <v>202648508.80956998</v>
      </c>
      <c r="BA12" s="37">
        <v>195286748.56937</v>
      </c>
      <c r="BB12" s="37">
        <v>179594476.88456997</v>
      </c>
      <c r="BC12" s="37">
        <v>219624219.34284002</v>
      </c>
      <c r="BD12" s="68">
        <v>207203138.34445</v>
      </c>
      <c r="BE12" s="37">
        <v>249832774.97488999</v>
      </c>
      <c r="BF12" s="37">
        <v>260212180.52526999</v>
      </c>
      <c r="BG12" s="37">
        <v>298853711.20354003</v>
      </c>
      <c r="BH12" s="37">
        <v>336959458.11903995</v>
      </c>
      <c r="BI12" s="37">
        <v>363537813.22814</v>
      </c>
      <c r="BJ12" s="37">
        <v>337762355.90406001</v>
      </c>
      <c r="BK12" s="37">
        <v>329512171.10438001</v>
      </c>
      <c r="BL12" s="37">
        <v>338037523.55087996</v>
      </c>
      <c r="BM12" s="37">
        <v>370737781.00455004</v>
      </c>
      <c r="BN12" s="37">
        <v>410094525.49839997</v>
      </c>
      <c r="BO12" s="37">
        <v>431759586.10352999</v>
      </c>
    </row>
    <row r="13" spans="1:67" ht="24" customHeight="1" x14ac:dyDescent="0.2">
      <c r="A13" s="18" t="s">
        <v>15</v>
      </c>
      <c r="B13" s="39">
        <v>955838964.28489995</v>
      </c>
      <c r="C13" s="39">
        <v>946203437.97252023</v>
      </c>
      <c r="D13" s="39">
        <v>1128854123.0567164</v>
      </c>
      <c r="E13" s="39">
        <v>1000980817.3665335</v>
      </c>
      <c r="F13" s="39">
        <v>1018741185.8815594</v>
      </c>
      <c r="G13" s="39">
        <v>1016748429.2175</v>
      </c>
      <c r="H13" s="39">
        <v>1038237369.9564855</v>
      </c>
      <c r="I13" s="39">
        <v>1126871500.9576406</v>
      </c>
      <c r="J13" s="39">
        <v>1290785853.624012</v>
      </c>
      <c r="K13" s="39">
        <v>1363214126.8497992</v>
      </c>
      <c r="L13" s="39">
        <v>1376117271.8837395</v>
      </c>
      <c r="M13" s="39">
        <v>1476463370.7410777</v>
      </c>
      <c r="N13" s="39">
        <v>1701894137.7422051</v>
      </c>
      <c r="O13" s="39">
        <v>1600848986.9160323</v>
      </c>
      <c r="P13" s="39">
        <v>1681608860.8369553</v>
      </c>
      <c r="Q13" s="39">
        <v>1642545998.4114752</v>
      </c>
      <c r="R13" s="39">
        <v>1900892936.7259796</v>
      </c>
      <c r="S13" s="39">
        <v>1783095886.8433702</v>
      </c>
      <c r="T13" s="39">
        <v>1903982847.3722601</v>
      </c>
      <c r="U13" s="39">
        <v>1838870505.9461799</v>
      </c>
      <c r="V13" s="39">
        <v>1995669139.3731098</v>
      </c>
      <c r="W13" s="39">
        <v>1926581771.4724698</v>
      </c>
      <c r="X13" s="43">
        <v>2356149605.5965204</v>
      </c>
      <c r="Y13" s="39">
        <v>2299184933.7384701</v>
      </c>
      <c r="Z13" s="39">
        <v>2531824780.0911002</v>
      </c>
      <c r="AA13" s="39">
        <v>2381508109.8945236</v>
      </c>
      <c r="AB13" s="39">
        <v>2329464438.0317063</v>
      </c>
      <c r="AC13" s="39">
        <v>2484055234.6637406</v>
      </c>
      <c r="AD13" s="39">
        <v>2441663693.3928194</v>
      </c>
      <c r="AE13" s="39">
        <v>2448841765.7282782</v>
      </c>
      <c r="AF13" s="39">
        <v>2282012233.5130253</v>
      </c>
      <c r="AG13" s="39">
        <v>2655287142.5345798</v>
      </c>
      <c r="AH13" s="39">
        <v>2564530903.9240103</v>
      </c>
      <c r="AI13" s="39">
        <v>2709672261.7553601</v>
      </c>
      <c r="AJ13" s="43">
        <v>2546093758.7661705</v>
      </c>
      <c r="AK13" s="43">
        <v>2363084721.8444901</v>
      </c>
      <c r="AL13" s="44">
        <v>2663342182.2997112</v>
      </c>
      <c r="AM13" s="44">
        <v>2729931175.3219109</v>
      </c>
      <c r="AN13" s="44">
        <v>2859623817.6716518</v>
      </c>
      <c r="AO13" s="44">
        <v>2621432472.445941</v>
      </c>
      <c r="AP13" s="37">
        <v>2534002098.4886708</v>
      </c>
      <c r="AQ13" s="37">
        <v>2486139056.460031</v>
      </c>
      <c r="AR13" s="37">
        <v>2440503335.2810807</v>
      </c>
      <c r="AS13" s="37">
        <v>2537812835.3456206</v>
      </c>
      <c r="AT13" s="37">
        <v>2708921690.7601295</v>
      </c>
      <c r="AU13" s="37">
        <v>2583221733.7197909</v>
      </c>
      <c r="AV13" s="37">
        <v>2066780031.5868287</v>
      </c>
      <c r="AW13" s="37">
        <v>2363608887.6208367</v>
      </c>
      <c r="AX13" s="37">
        <v>2796692778.6180005</v>
      </c>
      <c r="AY13" s="37">
        <v>2534593073.2120891</v>
      </c>
      <c r="AZ13" s="37">
        <v>2494928503.9344893</v>
      </c>
      <c r="BA13" s="37">
        <v>2428033821.9082808</v>
      </c>
      <c r="BB13" s="37">
        <v>2828942600.0051708</v>
      </c>
      <c r="BC13" s="37">
        <v>2835160021.1747108</v>
      </c>
      <c r="BD13" s="68">
        <v>3026766296.9004102</v>
      </c>
      <c r="BE13" s="37">
        <v>2742430748.702549</v>
      </c>
      <c r="BF13" s="37">
        <v>2867128156.8847899</v>
      </c>
      <c r="BG13" s="37">
        <v>2867390764.8902779</v>
      </c>
      <c r="BH13" s="37">
        <v>3157890527.0814295</v>
      </c>
      <c r="BI13" s="37">
        <v>2973334498.46842</v>
      </c>
      <c r="BJ13" s="37">
        <v>3086081509.7248707</v>
      </c>
      <c r="BK13" s="37">
        <v>2961922849.7591</v>
      </c>
      <c r="BL13" s="37">
        <v>3349737966.51229</v>
      </c>
      <c r="BM13" s="37">
        <v>3027560535.41745</v>
      </c>
      <c r="BN13" s="37">
        <v>3112060087.73562</v>
      </c>
      <c r="BO13" s="37">
        <v>3027069520.136651</v>
      </c>
    </row>
    <row r="14" spans="1:67" ht="24" customHeight="1" x14ac:dyDescent="0.2">
      <c r="A14" s="18" t="s">
        <v>16</v>
      </c>
      <c r="B14" s="39">
        <v>85176891.059199989</v>
      </c>
      <c r="C14" s="39">
        <v>90947788.996700004</v>
      </c>
      <c r="D14" s="39">
        <v>204463511.2906</v>
      </c>
      <c r="E14" s="39">
        <v>168408287.32050002</v>
      </c>
      <c r="F14" s="39">
        <v>166763188.66600001</v>
      </c>
      <c r="G14" s="39">
        <v>172264728.98969999</v>
      </c>
      <c r="H14" s="39">
        <v>164945720.7529</v>
      </c>
      <c r="I14" s="39">
        <v>187755671.5293</v>
      </c>
      <c r="J14" s="39">
        <v>193088430.05950001</v>
      </c>
      <c r="K14" s="39">
        <v>215904743.55520001</v>
      </c>
      <c r="L14" s="39">
        <v>224266718.69320002</v>
      </c>
      <c r="M14" s="39">
        <v>206317452.80250001</v>
      </c>
      <c r="N14" s="39">
        <v>226520263.80451</v>
      </c>
      <c r="O14" s="39">
        <v>223608172.55880001</v>
      </c>
      <c r="P14" s="39">
        <v>211236968.08020002</v>
      </c>
      <c r="Q14" s="39">
        <v>121679733.377</v>
      </c>
      <c r="R14" s="39">
        <v>134244026.2342</v>
      </c>
      <c r="S14" s="39">
        <v>150969014.15989998</v>
      </c>
      <c r="T14" s="39">
        <v>160576157.5652</v>
      </c>
      <c r="U14" s="39">
        <v>158314778.88949999</v>
      </c>
      <c r="V14" s="39">
        <v>161021004.29900002</v>
      </c>
      <c r="W14" s="39">
        <v>169098203.61614999</v>
      </c>
      <c r="X14" s="43">
        <v>176032898.57615</v>
      </c>
      <c r="Y14" s="39">
        <v>185635505.64669999</v>
      </c>
      <c r="Z14" s="39">
        <v>196253599.3448</v>
      </c>
      <c r="AA14" s="39">
        <v>212284641.0968</v>
      </c>
      <c r="AB14" s="39">
        <v>263199192.7105</v>
      </c>
      <c r="AC14" s="39">
        <v>256920834.43720001</v>
      </c>
      <c r="AD14" s="39">
        <v>268346417.82880002</v>
      </c>
      <c r="AE14" s="39">
        <v>262357110.33179998</v>
      </c>
      <c r="AF14" s="39">
        <v>262833162.8497</v>
      </c>
      <c r="AG14" s="39">
        <v>246206447.44690004</v>
      </c>
      <c r="AH14" s="39">
        <v>248242674.44690004</v>
      </c>
      <c r="AI14" s="39">
        <v>297667917.49922001</v>
      </c>
      <c r="AJ14" s="43">
        <v>298497910.74222994</v>
      </c>
      <c r="AK14" s="43">
        <v>278654129.76128995</v>
      </c>
      <c r="AL14" s="44">
        <v>239385127.85300991</v>
      </c>
      <c r="AM14" s="44">
        <v>249301035.41541994</v>
      </c>
      <c r="AN14" s="44">
        <v>250189069.28048003</v>
      </c>
      <c r="AO14" s="44">
        <v>231517409.04006007</v>
      </c>
      <c r="AP14" s="37">
        <v>213851510.34681997</v>
      </c>
      <c r="AQ14" s="37">
        <v>200997105.98999998</v>
      </c>
      <c r="AR14" s="37">
        <v>222641536.33478999</v>
      </c>
      <c r="AS14" s="37">
        <v>210384491.15784001</v>
      </c>
      <c r="AT14" s="37">
        <v>229278002.19500002</v>
      </c>
      <c r="AU14" s="37">
        <v>268673959.52425987</v>
      </c>
      <c r="AV14" s="37">
        <v>273170979.25986999</v>
      </c>
      <c r="AW14" s="37">
        <v>250946240.23523998</v>
      </c>
      <c r="AX14" s="37">
        <v>251803222.45540002</v>
      </c>
      <c r="AY14" s="37">
        <v>248157396.21832991</v>
      </c>
      <c r="AZ14" s="37">
        <v>242849724.00092</v>
      </c>
      <c r="BA14" s="37">
        <v>242432500.06484002</v>
      </c>
      <c r="BB14" s="37">
        <v>85249659.142399997</v>
      </c>
      <c r="BC14" s="37">
        <v>91822012.522</v>
      </c>
      <c r="BD14" s="68">
        <v>143648505.75349998</v>
      </c>
      <c r="BE14" s="37">
        <v>149083635.40000001</v>
      </c>
      <c r="BF14" s="37">
        <v>143718039</v>
      </c>
      <c r="BG14" s="37">
        <v>112782341.09999999</v>
      </c>
      <c r="BH14" s="37">
        <v>113293206.59999999</v>
      </c>
      <c r="BI14" s="37">
        <v>115319742.56</v>
      </c>
      <c r="BJ14" s="37">
        <v>127666492</v>
      </c>
      <c r="BK14" s="37">
        <v>129324642</v>
      </c>
      <c r="BL14" s="37">
        <v>143008277</v>
      </c>
      <c r="BM14" s="37">
        <v>459130749</v>
      </c>
      <c r="BN14" s="37">
        <v>450287959.80315</v>
      </c>
      <c r="BO14" s="37">
        <v>904113249.91696</v>
      </c>
    </row>
    <row r="15" spans="1:67" ht="42.75" customHeight="1" x14ac:dyDescent="0.2">
      <c r="A15" s="18" t="s">
        <v>17</v>
      </c>
      <c r="B15" s="39">
        <v>31143201.088799998</v>
      </c>
      <c r="C15" s="39">
        <v>38388939.223499998</v>
      </c>
      <c r="D15" s="39">
        <v>39503201.886799999</v>
      </c>
      <c r="E15" s="39">
        <v>24997181.8891</v>
      </c>
      <c r="F15" s="39">
        <v>18988783.463773198</v>
      </c>
      <c r="G15" s="39">
        <v>9823654.9405000005</v>
      </c>
      <c r="H15" s="39">
        <v>12976611.241</v>
      </c>
      <c r="I15" s="39">
        <v>17004287.365999997</v>
      </c>
      <c r="J15" s="39">
        <v>59933243.989999995</v>
      </c>
      <c r="K15" s="39">
        <v>75701516.25</v>
      </c>
      <c r="L15" s="39">
        <v>99696348.460000008</v>
      </c>
      <c r="M15" s="39">
        <v>94201875.219999999</v>
      </c>
      <c r="N15" s="39">
        <v>163912259.81999999</v>
      </c>
      <c r="O15" s="39">
        <v>177281535.66</v>
      </c>
      <c r="P15" s="39">
        <v>187600357.17405</v>
      </c>
      <c r="Q15" s="39">
        <v>160601239.53999999</v>
      </c>
      <c r="R15" s="39">
        <v>227552662.25</v>
      </c>
      <c r="S15" s="39">
        <v>266958880.44999999</v>
      </c>
      <c r="T15" s="39">
        <v>312815600.93000001</v>
      </c>
      <c r="U15" s="39">
        <v>337507522.56</v>
      </c>
      <c r="V15" s="39">
        <v>364086957.54999995</v>
      </c>
      <c r="W15" s="39">
        <v>349739422.66117001</v>
      </c>
      <c r="X15" s="43">
        <v>355313102.12778997</v>
      </c>
      <c r="Y15" s="39">
        <v>314017866.51669002</v>
      </c>
      <c r="Z15" s="39">
        <v>330959333.79503995</v>
      </c>
      <c r="AA15" s="39">
        <v>324314523.85439998</v>
      </c>
      <c r="AB15" s="39">
        <v>320012586</v>
      </c>
      <c r="AC15" s="39">
        <v>269524212.29898</v>
      </c>
      <c r="AD15" s="39">
        <v>277429731.53213</v>
      </c>
      <c r="AE15" s="39">
        <v>259422988.89199999</v>
      </c>
      <c r="AF15" s="39">
        <v>248582231.792</v>
      </c>
      <c r="AG15" s="39">
        <v>206610340.95699999</v>
      </c>
      <c r="AH15" s="39">
        <v>210367677.55700001</v>
      </c>
      <c r="AI15" s="39">
        <v>209319047.68000001</v>
      </c>
      <c r="AJ15" s="43">
        <v>208574712.19999999</v>
      </c>
      <c r="AK15" s="43">
        <v>196612999.69999999</v>
      </c>
      <c r="AL15" s="44">
        <v>207745855.47499999</v>
      </c>
      <c r="AM15" s="44">
        <v>217975954.912</v>
      </c>
      <c r="AN15" s="44">
        <v>231160891.412</v>
      </c>
      <c r="AO15" s="44">
        <v>265118453.412</v>
      </c>
      <c r="AP15" s="37">
        <v>291799628.61199999</v>
      </c>
      <c r="AQ15" s="37">
        <v>272428731.95599997</v>
      </c>
      <c r="AR15" s="37">
        <v>272767518.95599997</v>
      </c>
      <c r="AS15" s="37">
        <v>246248414.25600001</v>
      </c>
      <c r="AT15" s="37">
        <v>249906767.25600001</v>
      </c>
      <c r="AU15" s="37">
        <v>260579691.40000001</v>
      </c>
      <c r="AV15" s="37">
        <v>270201246.39999998</v>
      </c>
      <c r="AW15" s="37">
        <v>282448650.89999998</v>
      </c>
      <c r="AX15" s="37">
        <v>290407181.21600002</v>
      </c>
      <c r="AY15" s="37">
        <v>283128570.21600002</v>
      </c>
      <c r="AZ15" s="37">
        <v>265731632.71599999</v>
      </c>
      <c r="BA15" s="37">
        <v>252817489.09999999</v>
      </c>
      <c r="BB15" s="37">
        <v>255536754.28600001</v>
      </c>
      <c r="BC15" s="37">
        <v>274573806.68599999</v>
      </c>
      <c r="BD15" s="68">
        <v>292641868.63599998</v>
      </c>
      <c r="BE15" s="37">
        <v>298615731.47499996</v>
      </c>
      <c r="BF15" s="37">
        <v>290046136.82099998</v>
      </c>
      <c r="BG15" s="37">
        <v>270681540.30000001</v>
      </c>
      <c r="BH15" s="37">
        <v>243568133.12</v>
      </c>
      <c r="BI15" s="37">
        <v>222475239.52200001</v>
      </c>
      <c r="BJ15" s="37">
        <v>216173561.942</v>
      </c>
      <c r="BK15" s="37">
        <v>204173227.74200001</v>
      </c>
      <c r="BL15" s="37">
        <v>194972770.46200001</v>
      </c>
      <c r="BM15" s="37">
        <v>185640341.21900001</v>
      </c>
      <c r="BN15" s="37">
        <v>185003724</v>
      </c>
      <c r="BO15" s="37">
        <v>186162097</v>
      </c>
    </row>
    <row r="16" spans="1:67" ht="32.25" customHeight="1" x14ac:dyDescent="0.2">
      <c r="A16" s="18" t="s">
        <v>18</v>
      </c>
      <c r="B16" s="39">
        <v>1383704737</v>
      </c>
      <c r="C16" s="39">
        <v>1115175075</v>
      </c>
      <c r="D16" s="39">
        <v>1101812711</v>
      </c>
      <c r="E16" s="39">
        <v>1014396657</v>
      </c>
      <c r="F16" s="39">
        <v>1087291372</v>
      </c>
      <c r="G16" s="39">
        <v>111506378</v>
      </c>
      <c r="H16" s="39">
        <v>112433510</v>
      </c>
      <c r="I16" s="39">
        <v>848694</v>
      </c>
      <c r="J16" s="39">
        <v>859408</v>
      </c>
      <c r="K16" s="39">
        <v>919622</v>
      </c>
      <c r="L16" s="39">
        <v>21206250</v>
      </c>
      <c r="M16" s="39">
        <v>20179000</v>
      </c>
      <c r="N16" s="39">
        <v>30117244</v>
      </c>
      <c r="O16" s="39">
        <v>254793840</v>
      </c>
      <c r="P16" s="39">
        <v>251968793</v>
      </c>
      <c r="Q16" s="39">
        <v>637544388</v>
      </c>
      <c r="R16" s="39">
        <v>642488550</v>
      </c>
      <c r="S16" s="39">
        <v>837702550</v>
      </c>
      <c r="T16" s="39">
        <v>1327426091.4000001</v>
      </c>
      <c r="U16" s="39">
        <v>1095568167.8</v>
      </c>
      <c r="V16" s="39">
        <v>529633140.00049996</v>
      </c>
      <c r="W16" s="39">
        <v>263076352.19999999</v>
      </c>
      <c r="X16" s="43">
        <v>263714357</v>
      </c>
      <c r="Y16" s="39">
        <v>3260475</v>
      </c>
      <c r="Z16" s="39">
        <v>3192445.6</v>
      </c>
      <c r="AA16" s="39">
        <v>286074735.19999999</v>
      </c>
      <c r="AB16" s="39">
        <v>973753236.39999998</v>
      </c>
      <c r="AC16" s="39">
        <v>994216014.79999995</v>
      </c>
      <c r="AD16" s="39">
        <v>994321609</v>
      </c>
      <c r="AE16" s="39">
        <v>1276474881.4000001</v>
      </c>
      <c r="AF16" s="39">
        <v>1472384628.2</v>
      </c>
      <c r="AG16" s="39">
        <v>1490912300</v>
      </c>
      <c r="AH16" s="39">
        <v>1718046076.2</v>
      </c>
      <c r="AI16" s="39">
        <v>2081082000.4810638</v>
      </c>
      <c r="AJ16" s="43">
        <v>2943734034.1999998</v>
      </c>
      <c r="AK16" s="43">
        <v>2735286687</v>
      </c>
      <c r="AL16" s="44">
        <v>2164667728.8000002</v>
      </c>
      <c r="AM16" s="44">
        <v>2697464025.1999998</v>
      </c>
      <c r="AN16" s="44">
        <v>2978457040.5999999</v>
      </c>
      <c r="AO16" s="44">
        <v>2425222345.1999998</v>
      </c>
      <c r="AP16" s="37">
        <v>2553882420.9475002</v>
      </c>
      <c r="AQ16" s="37">
        <v>2446899574.9065204</v>
      </c>
      <c r="AR16" s="37">
        <v>2196878784.1399598</v>
      </c>
      <c r="AS16" s="37">
        <v>3500587124.6377397</v>
      </c>
      <c r="AT16" s="37">
        <v>2388998885.1363196</v>
      </c>
      <c r="AU16" s="37">
        <v>2825866176.1021194</v>
      </c>
      <c r="AV16" s="37">
        <v>2759297599.7361503</v>
      </c>
      <c r="AW16" s="37">
        <v>1063492562.9842899</v>
      </c>
      <c r="AX16" s="37">
        <v>1076305350.4279602</v>
      </c>
      <c r="AY16" s="37">
        <v>1257165384.7188001</v>
      </c>
      <c r="AZ16" s="37">
        <v>1946661938.1448998</v>
      </c>
      <c r="BA16" s="37">
        <v>3245597777.6745</v>
      </c>
      <c r="BB16" s="37">
        <v>2953821633.1277399</v>
      </c>
      <c r="BC16" s="37">
        <v>3746996733.8783102</v>
      </c>
      <c r="BD16" s="68">
        <v>3464057997.36057</v>
      </c>
      <c r="BE16" s="37">
        <v>2248171286.45086</v>
      </c>
      <c r="BF16" s="37">
        <v>2204006359.7995601</v>
      </c>
      <c r="BG16" s="37">
        <v>1200242477.46753</v>
      </c>
      <c r="BH16" s="37">
        <v>1197849861.97926</v>
      </c>
      <c r="BI16" s="37">
        <v>1788864127.7679801</v>
      </c>
      <c r="BJ16" s="37">
        <v>1861123022.16102</v>
      </c>
      <c r="BK16" s="37">
        <v>2567510392.53303</v>
      </c>
      <c r="BL16" s="37">
        <v>2800136379</v>
      </c>
      <c r="BM16" s="37">
        <v>2647461291</v>
      </c>
      <c r="BN16" s="37">
        <v>267783733.7748</v>
      </c>
      <c r="BO16" s="37">
        <v>2895118266.7807002</v>
      </c>
    </row>
    <row r="17" spans="1:67" ht="35.25" customHeight="1" x14ac:dyDescent="0.2">
      <c r="A17" s="18" t="s">
        <v>19</v>
      </c>
      <c r="B17" s="39"/>
      <c r="C17" s="39"/>
      <c r="D17" s="39"/>
      <c r="E17" s="39">
        <v>850449.6</v>
      </c>
      <c r="F17" s="39">
        <v>865051.2</v>
      </c>
      <c r="G17" s="39">
        <v>863132.4</v>
      </c>
      <c r="H17" s="39">
        <v>849466.8</v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43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3"/>
      <c r="AK17" s="43"/>
      <c r="AL17" s="44"/>
      <c r="AM17" s="44"/>
      <c r="AN17" s="44"/>
      <c r="AO17" s="44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68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</row>
    <row r="18" spans="1:67" ht="24" customHeight="1" x14ac:dyDescent="0.2">
      <c r="A18" s="18" t="s">
        <v>20</v>
      </c>
      <c r="B18" s="39">
        <v>161554428.66800001</v>
      </c>
      <c r="C18" s="39">
        <v>165095212.92539999</v>
      </c>
      <c r="D18" s="39">
        <v>240603992.21259999</v>
      </c>
      <c r="E18" s="39">
        <v>215701719.176</v>
      </c>
      <c r="F18" s="39">
        <v>225234903.02590001</v>
      </c>
      <c r="G18" s="39">
        <v>247796773.50139999</v>
      </c>
      <c r="H18" s="39">
        <v>243233436.9174</v>
      </c>
      <c r="I18" s="39">
        <v>230258559.921</v>
      </c>
      <c r="J18" s="39">
        <v>233337017.493</v>
      </c>
      <c r="K18" s="39">
        <v>100047042.84999999</v>
      </c>
      <c r="L18" s="39">
        <v>258767274.52399999</v>
      </c>
      <c r="M18" s="39">
        <v>246373578.30900002</v>
      </c>
      <c r="N18" s="39">
        <v>264059385.62994</v>
      </c>
      <c r="O18" s="39">
        <v>275121298.10280001</v>
      </c>
      <c r="P18" s="39">
        <v>270402940.86798</v>
      </c>
      <c r="Q18" s="39">
        <v>251629806.70468003</v>
      </c>
      <c r="R18" s="39">
        <v>271322831.8768</v>
      </c>
      <c r="S18" s="39">
        <v>312058971.63396001</v>
      </c>
      <c r="T18" s="39">
        <v>315475445.24432003</v>
      </c>
      <c r="U18" s="39">
        <v>330277659.45414001</v>
      </c>
      <c r="V18" s="39">
        <v>349023238.25106001</v>
      </c>
      <c r="W18" s="39">
        <v>375913172.68805999</v>
      </c>
      <c r="X18" s="43">
        <v>396841639.39642</v>
      </c>
      <c r="Y18" s="39">
        <v>376167547.52144003</v>
      </c>
      <c r="Z18" s="39">
        <v>418419533.4601</v>
      </c>
      <c r="AA18" s="39">
        <v>391705988.07383001</v>
      </c>
      <c r="AB18" s="39">
        <v>411221871.09619999</v>
      </c>
      <c r="AC18" s="39">
        <v>401262212.26617998</v>
      </c>
      <c r="AD18" s="39">
        <v>439206748.09483999</v>
      </c>
      <c r="AE18" s="39">
        <v>413553995.37566996</v>
      </c>
      <c r="AF18" s="39">
        <v>430516017.26277</v>
      </c>
      <c r="AG18" s="39">
        <v>415910913.26030999</v>
      </c>
      <c r="AH18" s="39">
        <v>414538802.12747002</v>
      </c>
      <c r="AI18" s="39">
        <v>447413758.13655996</v>
      </c>
      <c r="AJ18" s="43">
        <v>420363488.12687999</v>
      </c>
      <c r="AK18" s="43">
        <v>462698107.13774008</v>
      </c>
      <c r="AL18" s="44">
        <v>547642009.49006999</v>
      </c>
      <c r="AM18" s="44">
        <v>584554659.25676</v>
      </c>
      <c r="AN18" s="44">
        <v>565630563.69869995</v>
      </c>
      <c r="AO18" s="44">
        <v>515620518.47681999</v>
      </c>
      <c r="AP18" s="37">
        <v>519846295.42551005</v>
      </c>
      <c r="AQ18" s="37">
        <v>603938554.0898</v>
      </c>
      <c r="AR18" s="37">
        <v>587161249.13849998</v>
      </c>
      <c r="AS18" s="37">
        <v>576912375.93772006</v>
      </c>
      <c r="AT18" s="37">
        <v>651500188.88387001</v>
      </c>
      <c r="AU18" s="37">
        <v>568396967.98989999</v>
      </c>
      <c r="AV18" s="37">
        <v>500227586.95146</v>
      </c>
      <c r="AW18" s="37">
        <v>522362905.31437999</v>
      </c>
      <c r="AX18" s="37">
        <v>576928152.07816005</v>
      </c>
      <c r="AY18" s="37">
        <v>465039624.91760004</v>
      </c>
      <c r="AZ18" s="37">
        <v>476166638.72276002</v>
      </c>
      <c r="BA18" s="37">
        <v>431361403.19136</v>
      </c>
      <c r="BB18" s="37">
        <v>493727742.05288005</v>
      </c>
      <c r="BC18" s="37">
        <v>456410631.45981997</v>
      </c>
      <c r="BD18" s="68">
        <v>322642727.23900002</v>
      </c>
      <c r="BE18" s="37">
        <v>399213831.66622001</v>
      </c>
      <c r="BF18" s="37">
        <v>452791338.20936</v>
      </c>
      <c r="BG18" s="37">
        <v>396602518.45451999</v>
      </c>
      <c r="BH18" s="37">
        <v>405571613.96296</v>
      </c>
      <c r="BI18" s="37">
        <v>368210626.98313999</v>
      </c>
      <c r="BJ18" s="37">
        <v>429022540.14665997</v>
      </c>
      <c r="BK18" s="37">
        <v>423412828.61258</v>
      </c>
      <c r="BL18" s="37">
        <v>416423938.93160003</v>
      </c>
      <c r="BM18" s="37">
        <v>471335041.21151996</v>
      </c>
      <c r="BN18" s="37">
        <v>537628633.75</v>
      </c>
      <c r="BO18" s="37">
        <v>517460704.97048002</v>
      </c>
    </row>
    <row r="19" spans="1:67" ht="24" customHeight="1" x14ac:dyDescent="0.2">
      <c r="A19" s="18" t="s">
        <v>21</v>
      </c>
      <c r="B19" s="39"/>
      <c r="C19" s="39"/>
      <c r="D19" s="39"/>
      <c r="E19" s="39"/>
      <c r="F19" s="39"/>
      <c r="G19" s="39"/>
      <c r="H19" s="39">
        <v>827780</v>
      </c>
      <c r="I19" s="39">
        <v>1709140</v>
      </c>
      <c r="J19" s="39">
        <v>2044837</v>
      </c>
      <c r="K19" s="39">
        <v>0</v>
      </c>
      <c r="L19" s="39">
        <v>3390123</v>
      </c>
      <c r="M19" s="39">
        <v>6291089.5959999999</v>
      </c>
      <c r="N19" s="39">
        <v>9816469</v>
      </c>
      <c r="O19" s="39">
        <v>11242690</v>
      </c>
      <c r="P19" s="39">
        <v>12638585</v>
      </c>
      <c r="Q19" s="39">
        <v>15048707</v>
      </c>
      <c r="R19" s="39">
        <v>16480544</v>
      </c>
      <c r="S19" s="39">
        <v>17613442</v>
      </c>
      <c r="T19" s="39">
        <v>17560712</v>
      </c>
      <c r="U19" s="39">
        <v>2513087</v>
      </c>
      <c r="V19" s="39">
        <v>1109958.527</v>
      </c>
      <c r="W19" s="39">
        <v>105973</v>
      </c>
      <c r="X19" s="43">
        <v>95337.9</v>
      </c>
      <c r="Y19" s="39">
        <v>190929.50233749999</v>
      </c>
      <c r="Z19" s="39">
        <v>97212</v>
      </c>
      <c r="AA19" s="39">
        <v>261803.8</v>
      </c>
      <c r="AB19" s="39">
        <v>781132</v>
      </c>
      <c r="AC19" s="39">
        <v>998606</v>
      </c>
      <c r="AD19" s="39">
        <v>836197.5</v>
      </c>
      <c r="AE19" s="39">
        <v>1261133</v>
      </c>
      <c r="AF19" s="39">
        <v>1506638.2333193358</v>
      </c>
      <c r="AG19" s="39">
        <v>2111021.3004748351</v>
      </c>
      <c r="AH19" s="39">
        <v>2235614</v>
      </c>
      <c r="AI19" s="39">
        <v>1775969</v>
      </c>
      <c r="AJ19" s="43">
        <v>2671211.3279999997</v>
      </c>
      <c r="AK19" s="43">
        <v>5467660.8000000007</v>
      </c>
      <c r="AL19" s="44">
        <v>5179884</v>
      </c>
      <c r="AM19" s="44">
        <v>5281928</v>
      </c>
      <c r="AN19" s="44">
        <v>7125468</v>
      </c>
      <c r="AO19" s="44">
        <v>6730808</v>
      </c>
      <c r="AP19" s="37">
        <v>5833628.5</v>
      </c>
      <c r="AQ19" s="37">
        <v>7331495.5</v>
      </c>
      <c r="AR19" s="37">
        <v>9067917</v>
      </c>
      <c r="AS19" s="37">
        <v>11784487</v>
      </c>
      <c r="AT19" s="37">
        <v>15683546.050000001</v>
      </c>
      <c r="AU19" s="37">
        <v>15438799</v>
      </c>
      <c r="AV19" s="37">
        <v>15083726</v>
      </c>
      <c r="AW19" s="37">
        <v>15890732</v>
      </c>
      <c r="AX19" s="37">
        <v>14408862</v>
      </c>
      <c r="AY19" s="37">
        <v>12307903</v>
      </c>
      <c r="AZ19" s="37">
        <v>11216215</v>
      </c>
      <c r="BA19" s="37">
        <v>8917000</v>
      </c>
      <c r="BB19" s="37">
        <v>8533033</v>
      </c>
      <c r="BC19" s="37">
        <v>8087620</v>
      </c>
      <c r="BD19" s="68">
        <v>10005938</v>
      </c>
      <c r="BE19" s="37">
        <v>14365723</v>
      </c>
      <c r="BF19" s="37">
        <v>14431925</v>
      </c>
      <c r="BG19" s="37">
        <v>14022474.6</v>
      </c>
      <c r="BH19" s="37">
        <v>14100552.289310001</v>
      </c>
      <c r="BI19" s="37">
        <v>13990894</v>
      </c>
      <c r="BJ19" s="37">
        <v>14484101.974469425</v>
      </c>
      <c r="BK19" s="37">
        <v>18189278.323146798</v>
      </c>
      <c r="BL19" s="37">
        <v>15642887.7469866</v>
      </c>
      <c r="BM19" s="37">
        <v>15280204.7469866</v>
      </c>
      <c r="BN19" s="37">
        <v>23819045</v>
      </c>
      <c r="BO19" s="37">
        <v>48957094</v>
      </c>
    </row>
    <row r="20" spans="1:67" ht="24" customHeight="1" x14ac:dyDescent="0.2">
      <c r="A20" s="18" t="s">
        <v>22</v>
      </c>
      <c r="B20" s="39">
        <v>15506760.7448</v>
      </c>
      <c r="C20" s="39">
        <v>11990086.773699999</v>
      </c>
      <c r="D20" s="39">
        <v>12417791.705699999</v>
      </c>
      <c r="E20" s="39">
        <v>7182264.216</v>
      </c>
      <c r="F20" s="39">
        <v>1390635.4970999998</v>
      </c>
      <c r="G20" s="39">
        <v>1098273.2211</v>
      </c>
      <c r="H20" s="39">
        <v>865862.48199999996</v>
      </c>
      <c r="I20" s="39">
        <v>860237.48199999996</v>
      </c>
      <c r="J20" s="39">
        <v>863637.48199999996</v>
      </c>
      <c r="K20" s="39">
        <v>278884</v>
      </c>
      <c r="L20" s="39">
        <v>256039</v>
      </c>
      <c r="M20" s="39">
        <v>255808</v>
      </c>
      <c r="N20" s="39">
        <v>257743</v>
      </c>
      <c r="O20" s="39">
        <v>16300</v>
      </c>
      <c r="P20" s="39">
        <v>16300</v>
      </c>
      <c r="Q20" s="39">
        <v>16300</v>
      </c>
      <c r="R20" s="39">
        <v>16300</v>
      </c>
      <c r="S20" s="39">
        <v>16300</v>
      </c>
      <c r="T20" s="39"/>
      <c r="U20" s="39"/>
      <c r="V20" s="39"/>
      <c r="W20" s="39"/>
      <c r="X20" s="43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43"/>
      <c r="AK20" s="43"/>
      <c r="AL20" s="44"/>
      <c r="AM20" s="44"/>
      <c r="AN20" s="44"/>
      <c r="AO20" s="44"/>
      <c r="AP20" s="37"/>
      <c r="AQ20" s="37"/>
      <c r="AR20" s="37"/>
      <c r="AS20" s="37"/>
      <c r="AT20" s="37"/>
      <c r="AU20" s="37"/>
      <c r="AV20" s="37"/>
      <c r="AW20" s="37"/>
      <c r="AX20" s="37"/>
      <c r="AY20" s="37">
        <v>542576</v>
      </c>
      <c r="AZ20" s="37">
        <v>1770380</v>
      </c>
      <c r="BA20" s="37">
        <v>8975059.7219999991</v>
      </c>
      <c r="BB20" s="37">
        <v>15372567.193</v>
      </c>
      <c r="BC20" s="37">
        <v>21250765.589000002</v>
      </c>
      <c r="BD20" s="68">
        <v>27899897.178999998</v>
      </c>
      <c r="BE20" s="37">
        <v>25865066.270000003</v>
      </c>
      <c r="BF20" s="37">
        <v>17572599.77</v>
      </c>
      <c r="BG20" s="37">
        <v>11243506.462000001</v>
      </c>
      <c r="BH20" s="37">
        <v>4297477.4849999994</v>
      </c>
      <c r="BI20" s="37">
        <v>357714</v>
      </c>
      <c r="BJ20" s="37">
        <v>334400</v>
      </c>
      <c r="BK20" s="37">
        <v>424603</v>
      </c>
      <c r="BL20" s="37">
        <v>1272640.2</v>
      </c>
      <c r="BM20" s="37">
        <v>4275214.9969999995</v>
      </c>
      <c r="BN20" s="37">
        <v>7822532.6114999996</v>
      </c>
      <c r="BO20" s="37">
        <v>12072531.364499999</v>
      </c>
    </row>
    <row r="21" spans="1:67" ht="24" customHeight="1" x14ac:dyDescent="0.2">
      <c r="A21" s="18" t="s">
        <v>23</v>
      </c>
      <c r="B21" s="39">
        <v>98877266.483500004</v>
      </c>
      <c r="C21" s="39">
        <v>50184723.975000001</v>
      </c>
      <c r="D21" s="39">
        <v>54933773.920100003</v>
      </c>
      <c r="E21" s="39">
        <v>173912252.3346</v>
      </c>
      <c r="F21" s="39">
        <v>196268055.2561</v>
      </c>
      <c r="G21" s="39">
        <v>68145814.601999998</v>
      </c>
      <c r="H21" s="39">
        <v>65928786.684</v>
      </c>
      <c r="I21" s="39">
        <v>25575497</v>
      </c>
      <c r="J21" s="39">
        <v>56101485</v>
      </c>
      <c r="K21" s="39">
        <v>54902195</v>
      </c>
      <c r="L21" s="39">
        <v>65141923</v>
      </c>
      <c r="M21" s="39">
        <v>39382641.100000001</v>
      </c>
      <c r="N21" s="39">
        <v>46358962</v>
      </c>
      <c r="O21" s="39">
        <v>50300110</v>
      </c>
      <c r="P21" s="39">
        <v>54519570</v>
      </c>
      <c r="Q21" s="39">
        <v>28863849</v>
      </c>
      <c r="R21" s="39">
        <v>35278377</v>
      </c>
      <c r="S21" s="39">
        <v>53513104</v>
      </c>
      <c r="T21" s="39">
        <v>51963056</v>
      </c>
      <c r="U21" s="39">
        <v>40798540</v>
      </c>
      <c r="V21" s="39">
        <v>35918754.627499998</v>
      </c>
      <c r="W21" s="39">
        <v>62643105</v>
      </c>
      <c r="X21" s="43">
        <v>66408114</v>
      </c>
      <c r="Y21" s="39">
        <v>17500843</v>
      </c>
      <c r="Z21" s="39">
        <v>52757297</v>
      </c>
      <c r="AA21" s="39">
        <v>50717873</v>
      </c>
      <c r="AB21" s="39">
        <v>59669946</v>
      </c>
      <c r="AC21" s="39">
        <v>23609688</v>
      </c>
      <c r="AD21" s="39">
        <v>60626610.877949998</v>
      </c>
      <c r="AE21" s="39">
        <v>60138169.653009996</v>
      </c>
      <c r="AF21" s="39">
        <v>62816435</v>
      </c>
      <c r="AG21" s="39">
        <v>68332342.5</v>
      </c>
      <c r="AH21" s="39">
        <v>103816359.75995</v>
      </c>
      <c r="AI21" s="39">
        <v>101123295.99875</v>
      </c>
      <c r="AJ21" s="43">
        <v>106589884</v>
      </c>
      <c r="AK21" s="43">
        <v>93555592</v>
      </c>
      <c r="AL21" s="44">
        <v>87320576</v>
      </c>
      <c r="AM21" s="44">
        <v>92534471.32863</v>
      </c>
      <c r="AN21" s="44">
        <v>104974210</v>
      </c>
      <c r="AO21" s="44">
        <v>69073598</v>
      </c>
      <c r="AP21" s="37">
        <v>84578071</v>
      </c>
      <c r="AQ21" s="37">
        <v>138550074</v>
      </c>
      <c r="AR21" s="37">
        <v>148015093</v>
      </c>
      <c r="AS21" s="37">
        <v>118308980</v>
      </c>
      <c r="AT21" s="37">
        <v>149402231</v>
      </c>
      <c r="AU21" s="37">
        <v>150210984.35979998</v>
      </c>
      <c r="AV21" s="37">
        <v>139538386.93130001</v>
      </c>
      <c r="AW21" s="37">
        <v>108795889.85598001</v>
      </c>
      <c r="AX21" s="37">
        <v>139470410.83701998</v>
      </c>
      <c r="AY21" s="37">
        <v>130466954.35639</v>
      </c>
      <c r="AZ21" s="37">
        <v>129344488.53883001</v>
      </c>
      <c r="BA21" s="37">
        <v>109286532.38055</v>
      </c>
      <c r="BB21" s="37">
        <v>113352734.93741</v>
      </c>
      <c r="BC21" s="37">
        <v>143724820.81823999</v>
      </c>
      <c r="BD21" s="68">
        <v>144323447.12485</v>
      </c>
      <c r="BE21" s="37">
        <v>125756725.18175001</v>
      </c>
      <c r="BF21" s="37">
        <v>112542720.43575001</v>
      </c>
      <c r="BG21" s="37">
        <v>128131835.30840001</v>
      </c>
      <c r="BH21" s="37">
        <v>135472085.96015</v>
      </c>
      <c r="BI21" s="37">
        <v>111583702.45436999</v>
      </c>
      <c r="BJ21" s="37">
        <v>116551654.8389</v>
      </c>
      <c r="BK21" s="37">
        <v>171667391.55763</v>
      </c>
      <c r="BL21" s="37">
        <v>166500430.58873001</v>
      </c>
      <c r="BM21" s="37">
        <v>163715498.34904</v>
      </c>
      <c r="BN21" s="37">
        <v>167459408.45609</v>
      </c>
      <c r="BO21" s="37">
        <v>239408086.24981001</v>
      </c>
    </row>
    <row r="22" spans="1:67" ht="24" customHeight="1" x14ac:dyDescent="0.2">
      <c r="A22" s="18" t="s">
        <v>24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43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3"/>
      <c r="AK22" s="43"/>
      <c r="AL22" s="44"/>
      <c r="AM22" s="44"/>
      <c r="AN22" s="44"/>
      <c r="AO22" s="44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68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</row>
    <row r="23" spans="1:67" x14ac:dyDescent="0.2">
      <c r="A23" s="18" t="s">
        <v>25</v>
      </c>
      <c r="B23" s="39">
        <v>158683692.97999999</v>
      </c>
      <c r="C23" s="39">
        <v>153157364.30000001</v>
      </c>
      <c r="D23" s="39">
        <v>164179352.69</v>
      </c>
      <c r="E23" s="39">
        <v>129458356.20437503</v>
      </c>
      <c r="F23" s="39">
        <v>167377376.40437514</v>
      </c>
      <c r="G23" s="39">
        <v>182644038.00437319</v>
      </c>
      <c r="H23" s="39">
        <v>173639183.4400022</v>
      </c>
      <c r="I23" s="39">
        <v>165552533.26999992</v>
      </c>
      <c r="J23" s="39">
        <v>182282987.6610004</v>
      </c>
      <c r="K23" s="39">
        <v>222390553.3639999</v>
      </c>
      <c r="L23" s="39">
        <v>237595344.44900009</v>
      </c>
      <c r="M23" s="39">
        <v>264978018.36400002</v>
      </c>
      <c r="N23" s="39">
        <v>286190895.01599997</v>
      </c>
      <c r="O23" s="39">
        <v>300815237.99838001</v>
      </c>
      <c r="P23" s="39">
        <v>318297023.42000002</v>
      </c>
      <c r="Q23" s="39">
        <v>358943564.30299997</v>
      </c>
      <c r="R23" s="39">
        <v>364406873.35829002</v>
      </c>
      <c r="S23" s="39">
        <v>377136445.43329</v>
      </c>
      <c r="T23" s="39">
        <v>372451590.65788007</v>
      </c>
      <c r="U23" s="39">
        <v>408840445.21389997</v>
      </c>
      <c r="V23" s="39">
        <v>384789042.8476342</v>
      </c>
      <c r="W23" s="39">
        <v>417622915.24418992</v>
      </c>
      <c r="X23" s="43">
        <v>431257379.1225</v>
      </c>
      <c r="Y23" s="39">
        <v>322780402.01428002</v>
      </c>
      <c r="Z23" s="39">
        <v>337571920.77271003</v>
      </c>
      <c r="AA23" s="39">
        <v>304513136.62286997</v>
      </c>
      <c r="AB23" s="39">
        <v>327945652.7935099</v>
      </c>
      <c r="AC23" s="39">
        <v>336331947.34496003</v>
      </c>
      <c r="AD23" s="39">
        <v>306174982.5911501</v>
      </c>
      <c r="AE23" s="39">
        <v>350259234.0091598</v>
      </c>
      <c r="AF23" s="39">
        <v>417803542.54558671</v>
      </c>
      <c r="AG23" s="39">
        <v>432133060.58591795</v>
      </c>
      <c r="AH23" s="39">
        <v>443908797.27530557</v>
      </c>
      <c r="AI23" s="39">
        <v>461090107.53586459</v>
      </c>
      <c r="AJ23" s="43">
        <v>490964784.10630256</v>
      </c>
      <c r="AK23" s="43">
        <v>480635930.20677</v>
      </c>
      <c r="AL23" s="44">
        <v>465892954.25913453</v>
      </c>
      <c r="AM23" s="44">
        <v>865306549.04694963</v>
      </c>
      <c r="AN23" s="44">
        <v>891621202.07090592</v>
      </c>
      <c r="AO23" s="44">
        <v>955912440.04181755</v>
      </c>
      <c r="AP23" s="37">
        <v>1187820755.7678897</v>
      </c>
      <c r="AQ23" s="37">
        <v>796282784.3222518</v>
      </c>
      <c r="AR23" s="37">
        <v>735625946.47983325</v>
      </c>
      <c r="AS23" s="37">
        <v>939439884.44002008</v>
      </c>
      <c r="AT23" s="37">
        <v>253416820.57449001</v>
      </c>
      <c r="AU23" s="37">
        <v>474594617.36711991</v>
      </c>
      <c r="AV23" s="37">
        <v>550073354.10036004</v>
      </c>
      <c r="AW23" s="37">
        <v>592640148.33624005</v>
      </c>
      <c r="AX23" s="37">
        <v>466538341.89995641</v>
      </c>
      <c r="AY23" s="37">
        <v>657073602.02756011</v>
      </c>
      <c r="AZ23" s="37">
        <v>727207104.48863995</v>
      </c>
      <c r="BA23" s="37">
        <v>780916769.0954901</v>
      </c>
      <c r="BB23" s="37">
        <v>611445512.55713022</v>
      </c>
      <c r="BC23" s="37">
        <v>854914363.20611012</v>
      </c>
      <c r="BD23" s="68">
        <v>900860683.48806012</v>
      </c>
      <c r="BE23" s="37">
        <v>928974206.9932301</v>
      </c>
      <c r="BF23" s="37">
        <v>587870139.43400002</v>
      </c>
      <c r="BG23" s="37">
        <v>822822272.96310008</v>
      </c>
      <c r="BH23" s="37">
        <v>833605045.64445996</v>
      </c>
      <c r="BI23" s="37">
        <v>823311567.40385008</v>
      </c>
      <c r="BJ23" s="37">
        <v>506710967.90832001</v>
      </c>
      <c r="BK23" s="37">
        <v>923966692.85918999</v>
      </c>
      <c r="BL23" s="37">
        <v>957560314.85314989</v>
      </c>
      <c r="BM23" s="37">
        <v>1171080728.0405102</v>
      </c>
      <c r="BN23" s="37">
        <v>615141816.53548992</v>
      </c>
      <c r="BO23" s="37">
        <v>1076085460.57465</v>
      </c>
    </row>
    <row r="24" spans="1:67" ht="42.75" x14ac:dyDescent="0.25">
      <c r="A24" s="18" t="s">
        <v>26</v>
      </c>
      <c r="B24" s="39"/>
      <c r="C24" s="39"/>
      <c r="D24" s="39"/>
      <c r="E24" s="39"/>
      <c r="F24" s="39">
        <v>3702603000</v>
      </c>
      <c r="G24" s="39">
        <v>3629419500</v>
      </c>
      <c r="H24" s="39">
        <v>3884387790</v>
      </c>
      <c r="I24" s="39">
        <v>1667495700</v>
      </c>
      <c r="J24" s="39">
        <v>3770443551.5</v>
      </c>
      <c r="K24" s="39">
        <v>3984004885</v>
      </c>
      <c r="L24" s="39">
        <v>4315035163.2799997</v>
      </c>
      <c r="M24" s="39">
        <v>2930523251.2799997</v>
      </c>
      <c r="N24" s="39">
        <v>4304120800</v>
      </c>
      <c r="O24" s="39">
        <v>4403053180</v>
      </c>
      <c r="P24" s="39">
        <v>4560511200</v>
      </c>
      <c r="Q24" s="39">
        <v>3911950597</v>
      </c>
      <c r="R24" s="39">
        <v>5162664773</v>
      </c>
      <c r="S24" s="39">
        <v>5196389173</v>
      </c>
      <c r="T24" s="39">
        <v>5273018373</v>
      </c>
      <c r="U24" s="39">
        <v>4724141494.5679998</v>
      </c>
      <c r="V24" s="39">
        <v>5008290763.2589998</v>
      </c>
      <c r="W24" s="39">
        <v>5097352716.6700001</v>
      </c>
      <c r="X24" s="43">
        <v>5173933528.6070004</v>
      </c>
      <c r="Y24" s="39">
        <v>4782919561.9650002</v>
      </c>
      <c r="Z24" s="39">
        <v>5139730123</v>
      </c>
      <c r="AA24" s="39">
        <v>5155084294.8029995</v>
      </c>
      <c r="AB24" s="39">
        <v>5302237850.7875004</v>
      </c>
      <c r="AC24" s="39">
        <v>5042952238.5865002</v>
      </c>
      <c r="AD24" s="39">
        <v>5326269577.6700001</v>
      </c>
      <c r="AE24" s="39">
        <v>17299979114.299</v>
      </c>
      <c r="AF24" s="39">
        <v>19768962643.563</v>
      </c>
      <c r="AG24" s="39">
        <v>21715885609.713001</v>
      </c>
      <c r="AH24" s="39">
        <v>23735613929.112</v>
      </c>
      <c r="AI24" s="39">
        <v>24833041312.764</v>
      </c>
      <c r="AJ24" s="43">
        <v>25556592197.472</v>
      </c>
      <c r="AK24" s="43">
        <v>25302202583.326</v>
      </c>
      <c r="AL24" s="44">
        <v>25990216200</v>
      </c>
      <c r="AM24" s="44">
        <v>27722411400</v>
      </c>
      <c r="AN24" s="44">
        <v>29244047400</v>
      </c>
      <c r="AO24" s="44">
        <v>29350460800</v>
      </c>
      <c r="AP24" s="37">
        <v>28335101800</v>
      </c>
      <c r="AQ24" s="37">
        <v>27411350600</v>
      </c>
      <c r="AR24" s="37">
        <v>28059451800</v>
      </c>
      <c r="AS24" s="37">
        <v>25816747400</v>
      </c>
      <c r="AT24" s="37">
        <v>26484385000</v>
      </c>
      <c r="AU24" s="37">
        <v>26716490200</v>
      </c>
      <c r="AV24" s="37">
        <v>28419952200</v>
      </c>
      <c r="AW24" s="37">
        <v>28465478400</v>
      </c>
      <c r="AX24" s="37">
        <v>29220759800</v>
      </c>
      <c r="AY24" s="37">
        <v>30058732600</v>
      </c>
      <c r="AZ24" s="37">
        <v>30071006388</v>
      </c>
      <c r="BA24" s="37">
        <v>29954315200</v>
      </c>
      <c r="BB24" s="37">
        <v>30802180600</v>
      </c>
      <c r="BC24" s="37">
        <v>31531037600</v>
      </c>
      <c r="BD24" s="37">
        <v>32153103800</v>
      </c>
      <c r="BE24" s="37">
        <v>33257221200</v>
      </c>
      <c r="BF24" s="37">
        <v>33367628800</v>
      </c>
      <c r="BG24" s="37">
        <v>33377766000</v>
      </c>
      <c r="BH24" s="37">
        <v>34025058000</v>
      </c>
      <c r="BI24" s="37">
        <v>33690650994</v>
      </c>
      <c r="BJ24" s="37">
        <v>34094621994</v>
      </c>
      <c r="BK24" s="37">
        <v>34788731994</v>
      </c>
      <c r="BL24" s="37">
        <v>35690615994</v>
      </c>
      <c r="BM24" s="37">
        <v>35481975000</v>
      </c>
      <c r="BN24" s="37">
        <v>35800725000.699997</v>
      </c>
      <c r="BO24" s="37">
        <v>40691625000</v>
      </c>
    </row>
    <row r="25" spans="1:67" x14ac:dyDescent="0.25">
      <c r="A25" s="24"/>
      <c r="BG25" s="80"/>
      <c r="BI25" s="80"/>
    </row>
    <row r="26" spans="1:67" x14ac:dyDescent="0.25">
      <c r="BG26" s="80"/>
      <c r="BI26" s="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O25"/>
  <sheetViews>
    <sheetView zoomScale="85" zoomScaleNormal="85" workbookViewId="0">
      <pane xSplit="1" topLeftCell="BH1" activePane="topRight" state="frozen"/>
      <selection pane="topRight" activeCell="BO4" sqref="BO4"/>
    </sheetView>
  </sheetViews>
  <sheetFormatPr defaultColWidth="9.140625" defaultRowHeight="15" x14ac:dyDescent="0.25"/>
  <cols>
    <col min="1" max="1" width="53.42578125" style="4" customWidth="1"/>
    <col min="2" max="5" width="12.85546875" style="4" customWidth="1"/>
    <col min="6" max="41" width="13.5703125" style="4" customWidth="1"/>
    <col min="42" max="44" width="13.5703125" style="4" bestFit="1" customWidth="1"/>
    <col min="45" max="54" width="13.7109375" style="4" bestFit="1" customWidth="1"/>
    <col min="55" max="55" width="13.42578125" style="4" customWidth="1"/>
    <col min="56" max="56" width="12.7109375" style="4" bestFit="1" customWidth="1"/>
    <col min="57" max="57" width="12.42578125" style="4" bestFit="1" customWidth="1"/>
    <col min="58" max="58" width="13.28515625" style="4" bestFit="1" customWidth="1"/>
    <col min="59" max="60" width="12.85546875" style="4" bestFit="1" customWidth="1"/>
    <col min="61" max="62" width="11.7109375" style="4" bestFit="1" customWidth="1"/>
    <col min="63" max="63" width="12" style="4" bestFit="1" customWidth="1"/>
    <col min="64" max="64" width="11.5703125" style="4" bestFit="1" customWidth="1"/>
    <col min="65" max="65" width="11.7109375" style="4" bestFit="1" customWidth="1"/>
    <col min="66" max="66" width="11.5703125" style="4" bestFit="1" customWidth="1"/>
    <col min="67" max="67" width="10.42578125" style="4" bestFit="1" customWidth="1"/>
    <col min="68" max="16384" width="9.140625" style="4"/>
  </cols>
  <sheetData>
    <row r="2" spans="1:67" ht="56.25" customHeight="1" x14ac:dyDescent="0.25">
      <c r="A2" s="65" t="s">
        <v>5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67" ht="32.25" customHeight="1" x14ac:dyDescent="0.25">
      <c r="A3" s="5" t="s">
        <v>1</v>
      </c>
      <c r="B3" s="56">
        <v>40268</v>
      </c>
      <c r="C3" s="56">
        <v>40359</v>
      </c>
      <c r="D3" s="56">
        <v>40451</v>
      </c>
      <c r="E3" s="56">
        <v>40543</v>
      </c>
      <c r="F3" s="56">
        <v>40633</v>
      </c>
      <c r="G3" s="56">
        <v>40724</v>
      </c>
      <c r="H3" s="56">
        <v>40816</v>
      </c>
      <c r="I3" s="56">
        <v>40908</v>
      </c>
      <c r="J3" s="56">
        <v>40999</v>
      </c>
      <c r="K3" s="56">
        <v>41090</v>
      </c>
      <c r="L3" s="56">
        <v>41182</v>
      </c>
      <c r="M3" s="56">
        <v>41274</v>
      </c>
      <c r="N3" s="56">
        <v>41364</v>
      </c>
      <c r="O3" s="56">
        <v>41455</v>
      </c>
      <c r="P3" s="56">
        <v>41547</v>
      </c>
      <c r="Q3" s="56">
        <v>41639</v>
      </c>
      <c r="R3" s="56">
        <v>41729</v>
      </c>
      <c r="S3" s="56">
        <v>41820</v>
      </c>
      <c r="T3" s="56">
        <v>41912</v>
      </c>
      <c r="U3" s="56">
        <v>42004</v>
      </c>
      <c r="V3" s="56">
        <v>42094</v>
      </c>
      <c r="W3" s="56">
        <v>42185</v>
      </c>
      <c r="X3" s="56">
        <v>42277</v>
      </c>
      <c r="Y3" s="56">
        <v>42369</v>
      </c>
      <c r="Z3" s="56">
        <v>42460</v>
      </c>
      <c r="AA3" s="56">
        <v>42551</v>
      </c>
      <c r="AB3" s="56">
        <v>42643</v>
      </c>
      <c r="AC3" s="56">
        <v>42735</v>
      </c>
      <c r="AD3" s="57">
        <v>42825</v>
      </c>
      <c r="AE3" s="56">
        <v>42916</v>
      </c>
      <c r="AF3" s="56">
        <v>43008</v>
      </c>
      <c r="AG3" s="56">
        <v>43100</v>
      </c>
      <c r="AH3" s="56">
        <v>43190</v>
      </c>
      <c r="AI3" s="56">
        <v>43281</v>
      </c>
      <c r="AJ3" s="56">
        <v>43373</v>
      </c>
      <c r="AK3" s="56">
        <v>43465</v>
      </c>
      <c r="AL3" s="56">
        <v>43555</v>
      </c>
      <c r="AM3" s="56">
        <v>43646</v>
      </c>
      <c r="AN3" s="56">
        <v>43738</v>
      </c>
      <c r="AO3" s="56">
        <v>43830</v>
      </c>
      <c r="AP3" s="66">
        <v>43921</v>
      </c>
      <c r="AQ3" s="66">
        <v>44012</v>
      </c>
      <c r="AR3" s="66">
        <v>44104</v>
      </c>
      <c r="AS3" s="66">
        <v>44196</v>
      </c>
      <c r="AT3" s="66">
        <v>44286</v>
      </c>
      <c r="AU3" s="66">
        <v>44377</v>
      </c>
      <c r="AV3" s="66">
        <v>44469</v>
      </c>
      <c r="AW3" s="66">
        <v>44561</v>
      </c>
      <c r="AX3" s="66">
        <v>44651</v>
      </c>
      <c r="AY3" s="66">
        <v>44742</v>
      </c>
      <c r="AZ3" s="66">
        <v>44834</v>
      </c>
      <c r="BA3" s="66">
        <v>44926</v>
      </c>
      <c r="BB3" s="66">
        <v>45016</v>
      </c>
      <c r="BC3" s="66">
        <v>45107</v>
      </c>
      <c r="BD3" s="66">
        <v>45199</v>
      </c>
      <c r="BE3" s="85">
        <v>45291</v>
      </c>
      <c r="BF3" s="86">
        <v>45382</v>
      </c>
      <c r="BG3" s="87">
        <v>45473</v>
      </c>
      <c r="BH3" s="86">
        <v>45565</v>
      </c>
      <c r="BI3" s="91">
        <v>45657</v>
      </c>
      <c r="BJ3" s="86">
        <v>45747</v>
      </c>
      <c r="BK3" s="91">
        <v>45838</v>
      </c>
      <c r="BL3" s="91">
        <v>45930</v>
      </c>
      <c r="BM3" s="91">
        <v>46022</v>
      </c>
      <c r="BN3" s="91">
        <v>46112</v>
      </c>
      <c r="BO3" s="93">
        <v>46203</v>
      </c>
    </row>
    <row r="4" spans="1:67" ht="28.5" customHeight="1" x14ac:dyDescent="0.25">
      <c r="A4" s="3" t="s">
        <v>7</v>
      </c>
      <c r="B4" s="58">
        <v>48639</v>
      </c>
      <c r="C4" s="58">
        <v>49315</v>
      </c>
      <c r="D4" s="58">
        <v>59033</v>
      </c>
      <c r="E4" s="58">
        <v>50484</v>
      </c>
      <c r="F4" s="58">
        <v>382742</v>
      </c>
      <c r="G4" s="58">
        <v>377946.99999999977</v>
      </c>
      <c r="H4" s="58">
        <v>402768.9999999986</v>
      </c>
      <c r="I4" s="58">
        <v>198992</v>
      </c>
      <c r="J4" s="58">
        <v>389633</v>
      </c>
      <c r="K4" s="58">
        <v>505630</v>
      </c>
      <c r="L4" s="58">
        <v>523347</v>
      </c>
      <c r="M4" s="58">
        <v>406728</v>
      </c>
      <c r="N4" s="58">
        <v>532892</v>
      </c>
      <c r="O4" s="58">
        <v>571015</v>
      </c>
      <c r="P4" s="58">
        <v>595433</v>
      </c>
      <c r="Q4" s="58">
        <v>563136</v>
      </c>
      <c r="R4" s="58">
        <v>639968</v>
      </c>
      <c r="S4" s="58">
        <v>618294</v>
      </c>
      <c r="T4" s="58">
        <v>628202</v>
      </c>
      <c r="U4" s="58">
        <v>594893</v>
      </c>
      <c r="V4" s="58">
        <v>590174</v>
      </c>
      <c r="W4" s="59">
        <v>592425</v>
      </c>
      <c r="X4" s="60">
        <v>603713</v>
      </c>
      <c r="Y4" s="58">
        <v>591859</v>
      </c>
      <c r="Z4" s="58">
        <v>636403</v>
      </c>
      <c r="AA4" s="58">
        <v>639072</v>
      </c>
      <c r="AB4" s="58">
        <v>651415</v>
      </c>
      <c r="AC4" s="58">
        <v>633727</v>
      </c>
      <c r="AD4" s="58">
        <v>644182</v>
      </c>
      <c r="AE4" s="58">
        <v>662972</v>
      </c>
      <c r="AF4" s="59">
        <v>680844</v>
      </c>
      <c r="AG4" s="59">
        <v>796123</v>
      </c>
      <c r="AH4" s="59">
        <v>753064</v>
      </c>
      <c r="AI4" s="61">
        <v>794317</v>
      </c>
      <c r="AJ4" s="61">
        <v>844037</v>
      </c>
      <c r="AK4" s="61">
        <v>826916</v>
      </c>
      <c r="AL4" s="45">
        <v>926362</v>
      </c>
      <c r="AM4" s="45">
        <v>989336</v>
      </c>
      <c r="AN4" s="45">
        <v>1019053</v>
      </c>
      <c r="AO4" s="45">
        <v>976156</v>
      </c>
      <c r="AP4" s="45">
        <v>997037</v>
      </c>
      <c r="AQ4" s="62">
        <v>946253</v>
      </c>
      <c r="AR4" s="62">
        <v>947923</v>
      </c>
      <c r="AS4" s="73">
        <v>844283</v>
      </c>
      <c r="AT4" s="73">
        <v>908871</v>
      </c>
      <c r="AU4" s="74">
        <v>910788</v>
      </c>
      <c r="AV4" s="74">
        <v>931101</v>
      </c>
      <c r="AW4" s="72">
        <v>890055</v>
      </c>
      <c r="AX4" s="73">
        <v>937344</v>
      </c>
      <c r="AY4" s="73">
        <v>958534</v>
      </c>
      <c r="AZ4" s="73">
        <v>943322</v>
      </c>
      <c r="BA4" s="73">
        <v>871721</v>
      </c>
      <c r="BB4" s="73">
        <v>915584</v>
      </c>
      <c r="BC4" s="73">
        <v>931202.3</v>
      </c>
      <c r="BD4" s="73">
        <v>939434</v>
      </c>
      <c r="BE4" s="75">
        <v>901010</v>
      </c>
      <c r="BF4" s="81">
        <v>953152</v>
      </c>
      <c r="BG4" s="83">
        <v>955513</v>
      </c>
      <c r="BH4" s="81">
        <v>975761</v>
      </c>
      <c r="BI4" s="92">
        <v>920568</v>
      </c>
      <c r="BJ4" s="81">
        <v>921845</v>
      </c>
      <c r="BK4" s="81">
        <v>945302</v>
      </c>
      <c r="BL4" s="81">
        <v>960499</v>
      </c>
      <c r="BM4" s="81">
        <v>981605</v>
      </c>
      <c r="BN4" s="81">
        <v>972887</v>
      </c>
      <c r="BO4" s="97">
        <v>1051719</v>
      </c>
    </row>
    <row r="5" spans="1:67" x14ac:dyDescent="0.25">
      <c r="A5" s="18" t="s">
        <v>8</v>
      </c>
      <c r="B5" s="46">
        <v>5823</v>
      </c>
      <c r="C5" s="46">
        <v>6615</v>
      </c>
      <c r="D5" s="46">
        <v>9414</v>
      </c>
      <c r="E5" s="46">
        <v>8151</v>
      </c>
      <c r="F5" s="46">
        <v>8872</v>
      </c>
      <c r="G5" s="46">
        <v>10905</v>
      </c>
      <c r="H5" s="46">
        <v>13215.999999999996</v>
      </c>
      <c r="I5" s="46">
        <v>15794</v>
      </c>
      <c r="J5" s="46">
        <v>16827</v>
      </c>
      <c r="K5" s="46">
        <v>19539</v>
      </c>
      <c r="L5" s="46">
        <v>20712</v>
      </c>
      <c r="M5" s="46">
        <v>21671</v>
      </c>
      <c r="N5" s="46">
        <v>31032</v>
      </c>
      <c r="O5" s="46">
        <v>42361</v>
      </c>
      <c r="P5" s="46">
        <v>52748</v>
      </c>
      <c r="Q5" s="46">
        <v>67336</v>
      </c>
      <c r="R5" s="46">
        <v>89329</v>
      </c>
      <c r="S5" s="46">
        <v>117061</v>
      </c>
      <c r="T5" s="46">
        <v>121488</v>
      </c>
      <c r="U5" s="46">
        <v>130142</v>
      </c>
      <c r="V5" s="47">
        <v>108201</v>
      </c>
      <c r="W5" s="48">
        <v>97192</v>
      </c>
      <c r="X5" s="49">
        <v>98869</v>
      </c>
      <c r="Y5" s="46">
        <v>94581</v>
      </c>
      <c r="Z5" s="46">
        <v>108826</v>
      </c>
      <c r="AA5" s="46">
        <v>113204</v>
      </c>
      <c r="AB5" s="46">
        <v>113817</v>
      </c>
      <c r="AC5" s="46">
        <v>115881</v>
      </c>
      <c r="AD5" s="46">
        <v>122635</v>
      </c>
      <c r="AE5" s="46">
        <v>127139</v>
      </c>
      <c r="AF5" s="48">
        <v>134147</v>
      </c>
      <c r="AG5" s="48">
        <v>248703</v>
      </c>
      <c r="AH5" s="48">
        <v>147452</v>
      </c>
      <c r="AI5" s="50">
        <v>179708</v>
      </c>
      <c r="AJ5" s="50">
        <v>202050</v>
      </c>
      <c r="AK5" s="50">
        <v>233375</v>
      </c>
      <c r="AL5" s="51">
        <v>270377</v>
      </c>
      <c r="AM5" s="51">
        <v>288458</v>
      </c>
      <c r="AN5" s="51">
        <v>278792</v>
      </c>
      <c r="AO5" s="51">
        <v>269823</v>
      </c>
      <c r="AP5" s="51">
        <v>262522</v>
      </c>
      <c r="AQ5" s="47">
        <v>239204</v>
      </c>
      <c r="AR5" s="47">
        <v>234306</v>
      </c>
      <c r="AS5" s="47">
        <v>230330</v>
      </c>
      <c r="AT5" s="47">
        <v>226436</v>
      </c>
      <c r="AU5" s="51">
        <v>218509</v>
      </c>
      <c r="AV5" s="51">
        <v>205550</v>
      </c>
      <c r="AW5" s="52">
        <v>198679</v>
      </c>
      <c r="AX5" s="47">
        <v>193545</v>
      </c>
      <c r="AY5" s="47">
        <v>187089</v>
      </c>
      <c r="AZ5" s="47">
        <v>167639</v>
      </c>
      <c r="BA5" s="53">
        <v>149008</v>
      </c>
      <c r="BB5" s="54">
        <v>131749</v>
      </c>
      <c r="BC5" s="53">
        <v>119363</v>
      </c>
      <c r="BD5" s="69">
        <v>111937</v>
      </c>
      <c r="BE5" s="69">
        <v>108531</v>
      </c>
      <c r="BF5" s="69">
        <v>104942</v>
      </c>
      <c r="BG5" s="84">
        <v>101066</v>
      </c>
      <c r="BH5" s="69">
        <v>102584</v>
      </c>
      <c r="BI5" s="69">
        <v>108153</v>
      </c>
      <c r="BJ5" s="69">
        <v>108076</v>
      </c>
      <c r="BK5" s="69">
        <v>109601</v>
      </c>
      <c r="BL5" s="69">
        <v>108427</v>
      </c>
      <c r="BM5" s="69">
        <v>102896</v>
      </c>
      <c r="BN5" s="69">
        <v>100653</v>
      </c>
      <c r="BO5" s="95">
        <v>99025</v>
      </c>
    </row>
    <row r="6" spans="1:67" x14ac:dyDescent="0.25">
      <c r="A6" s="18" t="s">
        <v>9</v>
      </c>
      <c r="B6" s="46">
        <v>2957</v>
      </c>
      <c r="C6" s="46">
        <v>2350</v>
      </c>
      <c r="D6" s="46">
        <v>3255</v>
      </c>
      <c r="E6" s="46">
        <v>3858</v>
      </c>
      <c r="F6" s="46">
        <v>3271</v>
      </c>
      <c r="G6" s="46">
        <v>2199</v>
      </c>
      <c r="H6" s="46">
        <v>2218</v>
      </c>
      <c r="I6" s="46">
        <v>2857</v>
      </c>
      <c r="J6" s="46">
        <v>26119</v>
      </c>
      <c r="K6" s="46">
        <v>126196</v>
      </c>
      <c r="L6" s="46">
        <v>121862</v>
      </c>
      <c r="M6" s="46">
        <v>110674</v>
      </c>
      <c r="N6" s="46">
        <v>106570</v>
      </c>
      <c r="O6" s="46">
        <v>118017</v>
      </c>
      <c r="P6" s="46">
        <v>116644</v>
      </c>
      <c r="Q6" s="46">
        <v>113129</v>
      </c>
      <c r="R6" s="46">
        <v>73561</v>
      </c>
      <c r="S6" s="46">
        <v>15911</v>
      </c>
      <c r="T6" s="46">
        <v>12733</v>
      </c>
      <c r="U6" s="46">
        <v>8261</v>
      </c>
      <c r="V6" s="46">
        <v>8071</v>
      </c>
      <c r="W6" s="48">
        <v>11393</v>
      </c>
      <c r="X6" s="49">
        <v>12508</v>
      </c>
      <c r="Y6" s="46">
        <v>13417</v>
      </c>
      <c r="Z6" s="46">
        <v>13184</v>
      </c>
      <c r="AA6" s="46">
        <v>10643</v>
      </c>
      <c r="AB6" s="46">
        <v>10465</v>
      </c>
      <c r="AC6" s="46">
        <v>9714</v>
      </c>
      <c r="AD6" s="46">
        <v>9826</v>
      </c>
      <c r="AE6" s="46">
        <v>9750</v>
      </c>
      <c r="AF6" s="48">
        <v>4638</v>
      </c>
      <c r="AG6" s="48">
        <v>4818</v>
      </c>
      <c r="AH6" s="48">
        <v>51385</v>
      </c>
      <c r="AI6" s="50">
        <v>50389</v>
      </c>
      <c r="AJ6" s="50">
        <v>54119</v>
      </c>
      <c r="AK6" s="50">
        <v>3774</v>
      </c>
      <c r="AL6" s="51">
        <v>59197</v>
      </c>
      <c r="AM6" s="51">
        <v>61705</v>
      </c>
      <c r="AN6" s="51">
        <v>62176</v>
      </c>
      <c r="AO6" s="51">
        <v>7514</v>
      </c>
      <c r="AP6" s="51">
        <v>66393</v>
      </c>
      <c r="AQ6" s="47">
        <v>66772</v>
      </c>
      <c r="AR6" s="47">
        <v>65554</v>
      </c>
      <c r="AS6" s="47">
        <v>7828</v>
      </c>
      <c r="AT6" s="47">
        <v>69854</v>
      </c>
      <c r="AU6" s="51">
        <v>66589</v>
      </c>
      <c r="AV6" s="51">
        <v>66379</v>
      </c>
      <c r="AW6" s="52">
        <v>15489</v>
      </c>
      <c r="AX6" s="47">
        <v>65358</v>
      </c>
      <c r="AY6" s="47">
        <v>65498</v>
      </c>
      <c r="AZ6" s="47">
        <v>64009</v>
      </c>
      <c r="BA6" s="53">
        <v>8063</v>
      </c>
      <c r="BB6" s="54">
        <v>57563</v>
      </c>
      <c r="BC6" s="53">
        <v>58183</v>
      </c>
      <c r="BD6" s="69">
        <v>59248</v>
      </c>
      <c r="BE6" s="69">
        <v>6914</v>
      </c>
      <c r="BF6" s="69">
        <v>67523</v>
      </c>
      <c r="BG6" s="84">
        <v>69220</v>
      </c>
      <c r="BH6" s="69">
        <v>70454</v>
      </c>
      <c r="BI6" s="69">
        <v>8273</v>
      </c>
      <c r="BJ6" s="69">
        <v>8929</v>
      </c>
      <c r="BK6" s="69">
        <v>9341</v>
      </c>
      <c r="BL6" s="69">
        <v>9360</v>
      </c>
      <c r="BM6" s="69">
        <v>9038</v>
      </c>
      <c r="BN6" s="69">
        <v>8490</v>
      </c>
      <c r="BO6" s="95">
        <v>7980</v>
      </c>
    </row>
    <row r="7" spans="1:67" x14ac:dyDescent="0.25">
      <c r="A7" s="18" t="s">
        <v>10</v>
      </c>
      <c r="B7" s="46">
        <v>13361</v>
      </c>
      <c r="C7" s="46">
        <v>12673</v>
      </c>
      <c r="D7" s="46">
        <v>12225</v>
      </c>
      <c r="E7" s="46">
        <v>10864</v>
      </c>
      <c r="F7" s="46">
        <v>10450</v>
      </c>
      <c r="G7" s="46">
        <v>10076</v>
      </c>
      <c r="H7" s="46">
        <v>9454.0000000000036</v>
      </c>
      <c r="I7" s="46">
        <v>8707</v>
      </c>
      <c r="J7" s="46">
        <v>9321</v>
      </c>
      <c r="K7" s="46">
        <v>10706</v>
      </c>
      <c r="L7" s="46">
        <v>10577</v>
      </c>
      <c r="M7" s="46">
        <v>9239</v>
      </c>
      <c r="N7" s="46">
        <v>10003</v>
      </c>
      <c r="O7" s="46">
        <v>10266</v>
      </c>
      <c r="P7" s="46">
        <v>10492</v>
      </c>
      <c r="Q7" s="46">
        <v>10846</v>
      </c>
      <c r="R7" s="46">
        <v>10442</v>
      </c>
      <c r="S7" s="46">
        <v>10851</v>
      </c>
      <c r="T7" s="46">
        <v>11160</v>
      </c>
      <c r="U7" s="46">
        <v>10798</v>
      </c>
      <c r="V7" s="46">
        <v>10781</v>
      </c>
      <c r="W7" s="48">
        <v>10432</v>
      </c>
      <c r="X7" s="49">
        <v>9993</v>
      </c>
      <c r="Y7" s="46">
        <v>21114</v>
      </c>
      <c r="Z7" s="46">
        <v>33539</v>
      </c>
      <c r="AA7" s="46">
        <v>31026</v>
      </c>
      <c r="AB7" s="46">
        <v>28217</v>
      </c>
      <c r="AC7" s="46">
        <v>18299</v>
      </c>
      <c r="AD7" s="46">
        <v>10472</v>
      </c>
      <c r="AE7" s="46">
        <v>10189</v>
      </c>
      <c r="AF7" s="48">
        <v>10242</v>
      </c>
      <c r="AG7" s="48">
        <v>8959</v>
      </c>
      <c r="AH7" s="48">
        <v>8603</v>
      </c>
      <c r="AI7" s="50">
        <v>7858</v>
      </c>
      <c r="AJ7" s="50">
        <v>8513</v>
      </c>
      <c r="AK7" s="50">
        <v>9185</v>
      </c>
      <c r="AL7" s="51">
        <v>11017</v>
      </c>
      <c r="AM7" s="51">
        <v>13321</v>
      </c>
      <c r="AN7" s="51">
        <v>14587</v>
      </c>
      <c r="AO7" s="51">
        <v>13707</v>
      </c>
      <c r="AP7" s="51">
        <v>13716</v>
      </c>
      <c r="AQ7" s="47">
        <v>12951</v>
      </c>
      <c r="AR7" s="47">
        <v>13323</v>
      </c>
      <c r="AS7" s="47">
        <v>13514</v>
      </c>
      <c r="AT7" s="47">
        <v>14971</v>
      </c>
      <c r="AU7" s="51">
        <v>16953</v>
      </c>
      <c r="AV7" s="51">
        <v>17121</v>
      </c>
      <c r="AW7" s="52">
        <v>17786</v>
      </c>
      <c r="AX7" s="47">
        <v>18115</v>
      </c>
      <c r="AY7" s="47">
        <v>17941</v>
      </c>
      <c r="AZ7" s="47">
        <v>18186</v>
      </c>
      <c r="BA7" s="53">
        <v>16899</v>
      </c>
      <c r="BB7" s="54">
        <v>17921</v>
      </c>
      <c r="BC7" s="53">
        <v>18229</v>
      </c>
      <c r="BD7" s="69">
        <v>19087</v>
      </c>
      <c r="BE7" s="69">
        <v>19310</v>
      </c>
      <c r="BF7" s="69">
        <v>19927</v>
      </c>
      <c r="BG7" s="84">
        <v>20484</v>
      </c>
      <c r="BH7" s="69">
        <v>21261</v>
      </c>
      <c r="BI7" s="69">
        <v>21997</v>
      </c>
      <c r="BJ7" s="69">
        <v>23681</v>
      </c>
      <c r="BK7" s="69">
        <v>25724</v>
      </c>
      <c r="BL7" s="69">
        <v>27574</v>
      </c>
      <c r="BM7" s="69">
        <v>28473</v>
      </c>
      <c r="BN7" s="69">
        <v>30096</v>
      </c>
      <c r="BO7" s="95">
        <v>31977</v>
      </c>
    </row>
    <row r="8" spans="1:67" x14ac:dyDescent="0.25">
      <c r="A8" s="18" t="s">
        <v>11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7"/>
      <c r="W8" s="48"/>
      <c r="X8" s="49"/>
      <c r="Y8" s="46"/>
      <c r="Z8" s="46"/>
      <c r="AA8" s="46"/>
      <c r="AB8" s="46">
        <v>0</v>
      </c>
      <c r="AC8" s="46">
        <v>0</v>
      </c>
      <c r="AD8" s="46"/>
      <c r="AE8" s="46"/>
      <c r="AF8" s="48"/>
      <c r="AG8" s="48"/>
      <c r="AH8" s="48"/>
      <c r="AI8" s="50"/>
      <c r="AJ8" s="50"/>
      <c r="AK8" s="50"/>
      <c r="AL8" s="51"/>
      <c r="AM8" s="51"/>
      <c r="AN8" s="51"/>
      <c r="AO8" s="51"/>
      <c r="AP8" s="51"/>
      <c r="AQ8" s="47"/>
      <c r="AR8" s="47"/>
      <c r="AS8" s="47"/>
      <c r="AT8" s="47"/>
      <c r="AU8" s="51"/>
      <c r="AV8" s="51"/>
      <c r="AW8" s="52"/>
      <c r="AX8" s="47"/>
      <c r="AY8" s="47"/>
      <c r="AZ8" s="47">
        <v>1</v>
      </c>
      <c r="BA8" s="53">
        <v>1</v>
      </c>
      <c r="BB8" s="54">
        <v>1</v>
      </c>
      <c r="BC8" s="53">
        <v>1</v>
      </c>
      <c r="BD8" s="69">
        <v>1</v>
      </c>
      <c r="BE8" s="69">
        <v>1</v>
      </c>
      <c r="BF8" s="69">
        <v>1</v>
      </c>
      <c r="BG8" s="84">
        <v>1</v>
      </c>
      <c r="BH8" s="69"/>
      <c r="BI8" s="69"/>
      <c r="BJ8" s="69"/>
      <c r="BK8" s="69"/>
      <c r="BL8" s="69"/>
      <c r="BM8" s="69"/>
      <c r="BN8" s="69"/>
      <c r="BO8" s="96"/>
    </row>
    <row r="9" spans="1:67" ht="24" customHeight="1" x14ac:dyDescent="0.25">
      <c r="A9" s="18" t="s">
        <v>12</v>
      </c>
      <c r="B9" s="46">
        <v>7</v>
      </c>
      <c r="C9" s="46">
        <v>7</v>
      </c>
      <c r="D9" s="46">
        <v>10</v>
      </c>
      <c r="E9" s="46">
        <v>6</v>
      </c>
      <c r="F9" s="46">
        <v>7</v>
      </c>
      <c r="G9" s="46">
        <v>3</v>
      </c>
      <c r="H9" s="46">
        <v>4</v>
      </c>
      <c r="I9" s="46">
        <v>4</v>
      </c>
      <c r="J9" s="46">
        <v>4</v>
      </c>
      <c r="K9" s="46">
        <v>3</v>
      </c>
      <c r="L9" s="46">
        <v>4</v>
      </c>
      <c r="M9" s="46">
        <v>2</v>
      </c>
      <c r="N9" s="46">
        <v>6</v>
      </c>
      <c r="O9" s="46">
        <v>8</v>
      </c>
      <c r="P9" s="46">
        <v>8</v>
      </c>
      <c r="Q9" s="46">
        <v>10</v>
      </c>
      <c r="R9" s="46">
        <v>8</v>
      </c>
      <c r="S9" s="46">
        <v>8</v>
      </c>
      <c r="T9" s="46">
        <v>11</v>
      </c>
      <c r="U9" s="46">
        <v>9</v>
      </c>
      <c r="V9" s="46">
        <v>8</v>
      </c>
      <c r="W9" s="48">
        <v>9</v>
      </c>
      <c r="X9" s="49">
        <v>7</v>
      </c>
      <c r="Y9" s="46">
        <v>9</v>
      </c>
      <c r="Z9" s="46">
        <v>8</v>
      </c>
      <c r="AA9" s="46">
        <v>6</v>
      </c>
      <c r="AB9" s="46">
        <v>8</v>
      </c>
      <c r="AC9" s="46">
        <v>7</v>
      </c>
      <c r="AD9" s="46">
        <v>9</v>
      </c>
      <c r="AE9" s="46">
        <v>10</v>
      </c>
      <c r="AF9" s="48">
        <v>9</v>
      </c>
      <c r="AG9" s="48">
        <v>8</v>
      </c>
      <c r="AH9" s="48">
        <v>10</v>
      </c>
      <c r="AI9" s="50">
        <v>12</v>
      </c>
      <c r="AJ9" s="50">
        <v>10</v>
      </c>
      <c r="AK9" s="50">
        <v>7</v>
      </c>
      <c r="AL9" s="51">
        <v>9</v>
      </c>
      <c r="AM9" s="51">
        <v>8</v>
      </c>
      <c r="AN9" s="51">
        <v>9</v>
      </c>
      <c r="AO9" s="51">
        <v>10</v>
      </c>
      <c r="AP9" s="51">
        <v>13</v>
      </c>
      <c r="AQ9" s="47">
        <v>9</v>
      </c>
      <c r="AR9" s="47">
        <v>10</v>
      </c>
      <c r="AS9" s="47">
        <v>9</v>
      </c>
      <c r="AT9" s="47">
        <v>6</v>
      </c>
      <c r="AU9" s="51">
        <v>7</v>
      </c>
      <c r="AV9" s="51">
        <v>6</v>
      </c>
      <c r="AW9" s="52">
        <v>4</v>
      </c>
      <c r="AX9" s="47">
        <v>5</v>
      </c>
      <c r="AY9" s="47">
        <v>7</v>
      </c>
      <c r="AZ9" s="47">
        <v>10</v>
      </c>
      <c r="BA9" s="53">
        <v>14</v>
      </c>
      <c r="BB9" s="54">
        <v>13</v>
      </c>
      <c r="BC9" s="53">
        <v>15</v>
      </c>
      <c r="BD9" s="69">
        <v>17</v>
      </c>
      <c r="BE9" s="69">
        <v>13</v>
      </c>
      <c r="BF9" s="69">
        <v>10</v>
      </c>
      <c r="BG9" s="84">
        <v>5</v>
      </c>
      <c r="BH9" s="69">
        <v>5</v>
      </c>
      <c r="BI9" s="69">
        <v>10</v>
      </c>
      <c r="BJ9" s="69">
        <v>11</v>
      </c>
      <c r="BK9" s="69">
        <v>12</v>
      </c>
      <c r="BL9" s="69">
        <v>14</v>
      </c>
      <c r="BM9" s="69">
        <v>12</v>
      </c>
      <c r="BN9" s="69">
        <v>6</v>
      </c>
      <c r="BO9" s="96">
        <v>9</v>
      </c>
    </row>
    <row r="10" spans="1:67" x14ac:dyDescent="0.25">
      <c r="A10" s="18" t="s">
        <v>13</v>
      </c>
      <c r="B10" s="46">
        <v>2</v>
      </c>
      <c r="C10" s="46">
        <v>2</v>
      </c>
      <c r="D10" s="46">
        <v>2</v>
      </c>
      <c r="E10" s="46">
        <v>1</v>
      </c>
      <c r="F10" s="46">
        <v>1</v>
      </c>
      <c r="G10" s="46">
        <v>1</v>
      </c>
      <c r="H10" s="46">
        <v>1</v>
      </c>
      <c r="I10" s="46"/>
      <c r="J10" s="46"/>
      <c r="K10" s="46"/>
      <c r="L10" s="46"/>
      <c r="M10" s="46"/>
      <c r="N10" s="46"/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8">
        <v>0</v>
      </c>
      <c r="X10" s="49">
        <v>0</v>
      </c>
      <c r="Y10" s="46">
        <v>0</v>
      </c>
      <c r="Z10" s="46">
        <v>0</v>
      </c>
      <c r="AA10" s="46">
        <v>0</v>
      </c>
      <c r="AB10" s="46">
        <v>0</v>
      </c>
      <c r="AC10" s="46">
        <v>0</v>
      </c>
      <c r="AD10" s="46">
        <v>1</v>
      </c>
      <c r="AE10" s="46">
        <v>0</v>
      </c>
      <c r="AF10" s="48">
        <v>0</v>
      </c>
      <c r="AG10" s="48">
        <v>0</v>
      </c>
      <c r="AH10" s="48">
        <v>0</v>
      </c>
      <c r="AI10" s="50">
        <v>0</v>
      </c>
      <c r="AJ10" s="50">
        <v>0</v>
      </c>
      <c r="AK10" s="50">
        <v>0</v>
      </c>
      <c r="AL10" s="51">
        <v>0</v>
      </c>
      <c r="AM10" s="51">
        <v>0</v>
      </c>
      <c r="AN10" s="51">
        <v>0</v>
      </c>
      <c r="AO10" s="51">
        <v>0</v>
      </c>
      <c r="AP10" s="51">
        <v>0</v>
      </c>
      <c r="AQ10" s="47"/>
      <c r="AR10" s="47"/>
      <c r="AS10" s="47"/>
      <c r="AT10" s="47"/>
      <c r="AU10" s="51"/>
      <c r="AV10" s="51"/>
      <c r="AW10" s="52"/>
      <c r="AX10" s="47"/>
      <c r="AY10" s="47"/>
      <c r="AZ10" s="47"/>
      <c r="BA10" s="53"/>
      <c r="BB10" s="54"/>
      <c r="BC10" s="53"/>
      <c r="BD10" s="69"/>
      <c r="BE10" s="69"/>
      <c r="BF10" s="69"/>
      <c r="BG10" s="84"/>
      <c r="BH10" s="69"/>
      <c r="BI10" s="69"/>
      <c r="BJ10" s="69"/>
      <c r="BK10" s="69"/>
      <c r="BL10" s="69"/>
      <c r="BM10" s="69"/>
      <c r="BN10" s="69"/>
      <c r="BO10" s="96"/>
    </row>
    <row r="11" spans="1:67" x14ac:dyDescent="0.25">
      <c r="A11" s="18" t="s">
        <v>14</v>
      </c>
      <c r="B11" s="46">
        <v>521</v>
      </c>
      <c r="C11" s="46">
        <v>494</v>
      </c>
      <c r="D11" s="46">
        <v>511</v>
      </c>
      <c r="E11" s="46">
        <v>498</v>
      </c>
      <c r="F11" s="46">
        <v>556</v>
      </c>
      <c r="G11" s="46">
        <v>489</v>
      </c>
      <c r="H11" s="46">
        <v>617</v>
      </c>
      <c r="I11" s="46">
        <v>845</v>
      </c>
      <c r="J11" s="46">
        <v>842</v>
      </c>
      <c r="K11" s="46">
        <v>854</v>
      </c>
      <c r="L11" s="46">
        <v>802</v>
      </c>
      <c r="M11" s="46">
        <v>761</v>
      </c>
      <c r="N11" s="46">
        <v>1092</v>
      </c>
      <c r="O11" s="46">
        <v>1007</v>
      </c>
      <c r="P11" s="46">
        <v>1025</v>
      </c>
      <c r="Q11" s="46">
        <v>1017</v>
      </c>
      <c r="R11" s="46">
        <v>1185</v>
      </c>
      <c r="S11" s="46">
        <v>1098</v>
      </c>
      <c r="T11" s="46">
        <v>1117</v>
      </c>
      <c r="U11" s="46">
        <v>1144</v>
      </c>
      <c r="V11" s="46">
        <v>978</v>
      </c>
      <c r="W11" s="48">
        <v>1172</v>
      </c>
      <c r="X11" s="49">
        <v>1286</v>
      </c>
      <c r="Y11" s="46">
        <v>1357</v>
      </c>
      <c r="Z11" s="46">
        <v>1320</v>
      </c>
      <c r="AA11" s="46">
        <v>1517</v>
      </c>
      <c r="AB11" s="46">
        <v>1556</v>
      </c>
      <c r="AC11" s="46">
        <v>1990</v>
      </c>
      <c r="AD11" s="46">
        <v>1746</v>
      </c>
      <c r="AE11" s="46">
        <v>2179</v>
      </c>
      <c r="AF11" s="48">
        <v>2117</v>
      </c>
      <c r="AG11" s="48">
        <v>2521</v>
      </c>
      <c r="AH11" s="48">
        <v>2838</v>
      </c>
      <c r="AI11" s="50">
        <v>2695</v>
      </c>
      <c r="AJ11" s="50">
        <v>2645</v>
      </c>
      <c r="AK11" s="50">
        <v>3111</v>
      </c>
      <c r="AL11" s="51">
        <v>3011</v>
      </c>
      <c r="AM11" s="51">
        <v>2905</v>
      </c>
      <c r="AN11" s="51">
        <v>3142</v>
      </c>
      <c r="AO11" s="51">
        <v>2814</v>
      </c>
      <c r="AP11" s="51">
        <v>2122</v>
      </c>
      <c r="AQ11" s="47">
        <v>1932</v>
      </c>
      <c r="AR11" s="47">
        <v>2292</v>
      </c>
      <c r="AS11" s="47">
        <v>2015</v>
      </c>
      <c r="AT11" s="47">
        <v>2263</v>
      </c>
      <c r="AU11" s="51">
        <v>2290</v>
      </c>
      <c r="AV11" s="51">
        <v>2485</v>
      </c>
      <c r="AW11" s="52">
        <v>2862</v>
      </c>
      <c r="AX11" s="47">
        <v>2464</v>
      </c>
      <c r="AY11" s="47">
        <v>3361</v>
      </c>
      <c r="AZ11" s="47">
        <v>4655</v>
      </c>
      <c r="BA11" s="53">
        <v>5477</v>
      </c>
      <c r="BB11" s="54">
        <v>5956</v>
      </c>
      <c r="BC11" s="53">
        <v>6002</v>
      </c>
      <c r="BD11" s="69">
        <v>5762</v>
      </c>
      <c r="BE11" s="69">
        <v>5285</v>
      </c>
      <c r="BF11" s="69">
        <v>4786</v>
      </c>
      <c r="BG11" s="84">
        <v>5705</v>
      </c>
      <c r="BH11" s="69">
        <v>6418</v>
      </c>
      <c r="BI11" s="69">
        <v>7120</v>
      </c>
      <c r="BJ11" s="69">
        <v>7194</v>
      </c>
      <c r="BK11" s="69">
        <v>7726</v>
      </c>
      <c r="BL11" s="69">
        <v>7531</v>
      </c>
      <c r="BM11" s="69">
        <v>9794</v>
      </c>
      <c r="BN11" s="69">
        <v>9955</v>
      </c>
      <c r="BO11" s="95">
        <v>9887</v>
      </c>
    </row>
    <row r="12" spans="1:67" ht="28.5" x14ac:dyDescent="0.25">
      <c r="A12" s="18" t="s">
        <v>15</v>
      </c>
      <c r="B12" s="46">
        <v>9474</v>
      </c>
      <c r="C12" s="46">
        <v>10074</v>
      </c>
      <c r="D12" s="46">
        <v>13801</v>
      </c>
      <c r="E12" s="46">
        <v>10316</v>
      </c>
      <c r="F12" s="46">
        <v>11218</v>
      </c>
      <c r="G12" s="46">
        <v>11083</v>
      </c>
      <c r="H12" s="46">
        <v>11566</v>
      </c>
      <c r="I12" s="46">
        <v>12217</v>
      </c>
      <c r="J12" s="46">
        <v>12854</v>
      </c>
      <c r="K12" s="46">
        <v>13902</v>
      </c>
      <c r="L12" s="46">
        <v>13721</v>
      </c>
      <c r="M12" s="46">
        <v>13880</v>
      </c>
      <c r="N12" s="46">
        <v>14273</v>
      </c>
      <c r="O12" s="46">
        <v>16582</v>
      </c>
      <c r="P12" s="46">
        <v>17280</v>
      </c>
      <c r="Q12" s="46">
        <v>17875</v>
      </c>
      <c r="R12" s="46">
        <v>17161</v>
      </c>
      <c r="S12" s="46">
        <v>17815</v>
      </c>
      <c r="T12" s="46">
        <v>18306</v>
      </c>
      <c r="U12" s="46">
        <v>18606</v>
      </c>
      <c r="V12" s="47">
        <v>18593</v>
      </c>
      <c r="W12" s="48">
        <v>19319</v>
      </c>
      <c r="X12" s="49">
        <v>20196</v>
      </c>
      <c r="Y12" s="46">
        <v>22224</v>
      </c>
      <c r="Z12" s="46">
        <v>23132</v>
      </c>
      <c r="AA12" s="46">
        <v>24429</v>
      </c>
      <c r="AB12" s="46">
        <v>25358</v>
      </c>
      <c r="AC12" s="46">
        <v>26981</v>
      </c>
      <c r="AD12" s="46">
        <v>27676</v>
      </c>
      <c r="AE12" s="46">
        <v>28419</v>
      </c>
      <c r="AF12" s="48">
        <v>29739</v>
      </c>
      <c r="AG12" s="48">
        <v>34432</v>
      </c>
      <c r="AH12" s="48">
        <v>38596</v>
      </c>
      <c r="AI12" s="50">
        <v>45322</v>
      </c>
      <c r="AJ12" s="50">
        <v>52459</v>
      </c>
      <c r="AK12" s="50">
        <v>51888</v>
      </c>
      <c r="AL12" s="51">
        <v>51714</v>
      </c>
      <c r="AM12" s="51">
        <v>49524</v>
      </c>
      <c r="AN12" s="51">
        <v>49157</v>
      </c>
      <c r="AO12" s="51">
        <v>50891</v>
      </c>
      <c r="AP12" s="51">
        <v>52481</v>
      </c>
      <c r="AQ12" s="47">
        <v>52413</v>
      </c>
      <c r="AR12" s="47">
        <v>50871</v>
      </c>
      <c r="AS12" s="47">
        <v>48498</v>
      </c>
      <c r="AT12" s="47">
        <v>49213</v>
      </c>
      <c r="AU12" s="51">
        <v>52293</v>
      </c>
      <c r="AV12" s="51">
        <v>50084</v>
      </c>
      <c r="AW12" s="52">
        <v>47602</v>
      </c>
      <c r="AX12" s="47">
        <v>48008</v>
      </c>
      <c r="AY12" s="47">
        <v>50875</v>
      </c>
      <c r="AZ12" s="47">
        <v>49055</v>
      </c>
      <c r="BA12" s="53">
        <v>44572</v>
      </c>
      <c r="BB12" s="54">
        <v>47461</v>
      </c>
      <c r="BC12" s="53">
        <v>47984</v>
      </c>
      <c r="BD12" s="69">
        <v>48182</v>
      </c>
      <c r="BE12" s="69">
        <v>48583</v>
      </c>
      <c r="BF12" s="69">
        <v>49243</v>
      </c>
      <c r="BG12" s="84">
        <v>48650</v>
      </c>
      <c r="BH12" s="69">
        <v>49570</v>
      </c>
      <c r="BI12" s="69">
        <v>51098</v>
      </c>
      <c r="BJ12" s="69">
        <v>51466</v>
      </c>
      <c r="BK12" s="69">
        <v>52379</v>
      </c>
      <c r="BL12" s="69">
        <v>52735</v>
      </c>
      <c r="BM12" s="69">
        <v>53376</v>
      </c>
      <c r="BN12" s="69">
        <v>54917</v>
      </c>
      <c r="BO12" s="95">
        <v>64765</v>
      </c>
    </row>
    <row r="13" spans="1:67" ht="28.5" x14ac:dyDescent="0.25">
      <c r="A13" s="18" t="s">
        <v>16</v>
      </c>
      <c r="B13" s="46">
        <v>5425</v>
      </c>
      <c r="C13" s="46">
        <v>5005</v>
      </c>
      <c r="D13" s="46">
        <v>6342</v>
      </c>
      <c r="E13" s="46">
        <v>3982</v>
      </c>
      <c r="F13" s="46">
        <v>4181</v>
      </c>
      <c r="G13" s="46">
        <v>4707</v>
      </c>
      <c r="H13" s="46">
        <v>4874.0000000000009</v>
      </c>
      <c r="I13" s="46">
        <v>5088</v>
      </c>
      <c r="J13" s="46">
        <v>5074</v>
      </c>
      <c r="K13" s="46">
        <v>4990</v>
      </c>
      <c r="L13" s="46">
        <v>4829</v>
      </c>
      <c r="M13" s="46">
        <v>4345</v>
      </c>
      <c r="N13" s="46">
        <v>4413</v>
      </c>
      <c r="O13" s="46">
        <v>4342</v>
      </c>
      <c r="P13" s="46">
        <v>4357</v>
      </c>
      <c r="Q13" s="46">
        <v>4249</v>
      </c>
      <c r="R13" s="46">
        <v>4270</v>
      </c>
      <c r="S13" s="46">
        <v>4208</v>
      </c>
      <c r="T13" s="46">
        <v>4414</v>
      </c>
      <c r="U13" s="46">
        <v>4581</v>
      </c>
      <c r="V13" s="47">
        <v>4446</v>
      </c>
      <c r="W13" s="48">
        <v>4529</v>
      </c>
      <c r="X13" s="49">
        <v>4708</v>
      </c>
      <c r="Y13" s="46">
        <v>4895</v>
      </c>
      <c r="Z13" s="46">
        <v>5010</v>
      </c>
      <c r="AA13" s="46">
        <v>5149</v>
      </c>
      <c r="AB13" s="46">
        <v>5429</v>
      </c>
      <c r="AC13" s="46">
        <v>5781</v>
      </c>
      <c r="AD13" s="46">
        <v>6070</v>
      </c>
      <c r="AE13" s="46">
        <v>6335</v>
      </c>
      <c r="AF13" s="48">
        <v>6519</v>
      </c>
      <c r="AG13" s="48">
        <v>6728</v>
      </c>
      <c r="AH13" s="48">
        <v>6774</v>
      </c>
      <c r="AI13" s="50">
        <v>6991</v>
      </c>
      <c r="AJ13" s="50">
        <v>6743</v>
      </c>
      <c r="AK13" s="50">
        <v>6483</v>
      </c>
      <c r="AL13" s="51">
        <v>6436</v>
      </c>
      <c r="AM13" s="51">
        <v>6431</v>
      </c>
      <c r="AN13" s="51">
        <v>6516</v>
      </c>
      <c r="AO13" s="51">
        <v>6823</v>
      </c>
      <c r="AP13" s="51">
        <v>7001</v>
      </c>
      <c r="AQ13" s="47">
        <v>6935</v>
      </c>
      <c r="AR13" s="47">
        <v>7155</v>
      </c>
      <c r="AS13" s="47">
        <v>6622</v>
      </c>
      <c r="AT13" s="47">
        <v>6724</v>
      </c>
      <c r="AU13" s="51">
        <v>7253</v>
      </c>
      <c r="AV13" s="51">
        <v>6469</v>
      </c>
      <c r="AW13" s="52">
        <v>5599</v>
      </c>
      <c r="AX13" s="47">
        <v>5424</v>
      </c>
      <c r="AY13" s="47">
        <v>6552</v>
      </c>
      <c r="AZ13" s="47">
        <v>6389</v>
      </c>
      <c r="BA13" s="53">
        <v>5065</v>
      </c>
      <c r="BB13" s="54">
        <v>3308</v>
      </c>
      <c r="BC13" s="53">
        <v>11021</v>
      </c>
      <c r="BD13" s="69">
        <v>8812</v>
      </c>
      <c r="BE13" s="69">
        <v>983</v>
      </c>
      <c r="BF13" s="69">
        <v>1078</v>
      </c>
      <c r="BG13" s="84">
        <v>1180</v>
      </c>
      <c r="BH13" s="69">
        <v>1227</v>
      </c>
      <c r="BI13" s="69">
        <v>1218</v>
      </c>
      <c r="BJ13" s="69">
        <v>1356</v>
      </c>
      <c r="BK13" s="69">
        <v>1456</v>
      </c>
      <c r="BL13" s="69">
        <v>1482</v>
      </c>
      <c r="BM13" s="69">
        <v>1518</v>
      </c>
      <c r="BN13" s="69">
        <v>4963</v>
      </c>
      <c r="BO13" s="95">
        <v>48357</v>
      </c>
    </row>
    <row r="14" spans="1:67" ht="42.75" x14ac:dyDescent="0.25">
      <c r="A14" s="18" t="s">
        <v>17</v>
      </c>
      <c r="B14" s="46">
        <v>2957</v>
      </c>
      <c r="C14" s="46">
        <v>3319</v>
      </c>
      <c r="D14" s="46">
        <v>3524</v>
      </c>
      <c r="E14" s="46">
        <v>1804</v>
      </c>
      <c r="F14" s="46">
        <v>1213</v>
      </c>
      <c r="G14" s="46">
        <v>900</v>
      </c>
      <c r="H14" s="46">
        <v>718</v>
      </c>
      <c r="I14" s="46">
        <v>726</v>
      </c>
      <c r="J14" s="46">
        <v>2744</v>
      </c>
      <c r="K14" s="46">
        <v>3594</v>
      </c>
      <c r="L14" s="46">
        <v>4703</v>
      </c>
      <c r="M14" s="46">
        <v>4225</v>
      </c>
      <c r="N14" s="46">
        <v>7558</v>
      </c>
      <c r="O14" s="46">
        <v>8152</v>
      </c>
      <c r="P14" s="46">
        <v>8787</v>
      </c>
      <c r="Q14" s="46">
        <v>7511</v>
      </c>
      <c r="R14" s="46">
        <v>10518</v>
      </c>
      <c r="S14" s="46">
        <v>12604</v>
      </c>
      <c r="T14" s="46">
        <v>14871</v>
      </c>
      <c r="U14" s="46">
        <v>16636</v>
      </c>
      <c r="V14" s="46">
        <v>18429</v>
      </c>
      <c r="W14" s="48">
        <v>18161</v>
      </c>
      <c r="X14" s="49">
        <v>19488</v>
      </c>
      <c r="Y14" s="46">
        <v>17580</v>
      </c>
      <c r="Z14" s="46">
        <v>18291</v>
      </c>
      <c r="AA14" s="46">
        <v>18093</v>
      </c>
      <c r="AB14" s="46">
        <v>18002</v>
      </c>
      <c r="AC14" s="46">
        <v>15726</v>
      </c>
      <c r="AD14" s="46">
        <v>15907</v>
      </c>
      <c r="AE14" s="46">
        <v>14825</v>
      </c>
      <c r="AF14" s="48">
        <v>14323</v>
      </c>
      <c r="AG14" s="48">
        <v>12241</v>
      </c>
      <c r="AH14" s="48">
        <v>12560</v>
      </c>
      <c r="AI14" s="50">
        <v>12415</v>
      </c>
      <c r="AJ14" s="50">
        <v>12427</v>
      </c>
      <c r="AK14" s="50">
        <v>11828</v>
      </c>
      <c r="AL14" s="51">
        <v>13074</v>
      </c>
      <c r="AM14" s="51">
        <v>14813</v>
      </c>
      <c r="AN14" s="51">
        <v>16951</v>
      </c>
      <c r="AO14" s="51">
        <v>19433</v>
      </c>
      <c r="AP14" s="51">
        <v>21140</v>
      </c>
      <c r="AQ14" s="47">
        <v>19916</v>
      </c>
      <c r="AR14" s="47">
        <v>20172</v>
      </c>
      <c r="AS14" s="47">
        <v>18590</v>
      </c>
      <c r="AT14" s="47">
        <v>19384</v>
      </c>
      <c r="AU14" s="51">
        <v>20571</v>
      </c>
      <c r="AV14" s="51">
        <v>21197</v>
      </c>
      <c r="AW14" s="52">
        <v>22146</v>
      </c>
      <c r="AX14" s="47">
        <v>22728</v>
      </c>
      <c r="AY14" s="47">
        <v>22980</v>
      </c>
      <c r="AZ14" s="47">
        <v>23106</v>
      </c>
      <c r="BA14" s="53">
        <v>23638</v>
      </c>
      <c r="BB14" s="54">
        <v>24219</v>
      </c>
      <c r="BC14" s="53">
        <v>24004</v>
      </c>
      <c r="BD14" s="69">
        <v>24086</v>
      </c>
      <c r="BE14" s="69">
        <v>23502</v>
      </c>
      <c r="BF14" s="69">
        <v>23228</v>
      </c>
      <c r="BG14" s="84">
        <v>22655</v>
      </c>
      <c r="BH14" s="69">
        <v>22117</v>
      </c>
      <c r="BI14" s="69">
        <v>21895</v>
      </c>
      <c r="BJ14" s="69">
        <v>22528</v>
      </c>
      <c r="BK14" s="69">
        <v>22750</v>
      </c>
      <c r="BL14" s="69">
        <v>23019</v>
      </c>
      <c r="BM14" s="69">
        <v>23091</v>
      </c>
      <c r="BN14" s="69">
        <v>22924</v>
      </c>
      <c r="BO14" s="95">
        <v>21578</v>
      </c>
    </row>
    <row r="15" spans="1:67" ht="42.75" x14ac:dyDescent="0.25">
      <c r="A15" s="18" t="s">
        <v>18</v>
      </c>
      <c r="B15" s="46">
        <v>9</v>
      </c>
      <c r="C15" s="46">
        <v>13</v>
      </c>
      <c r="D15" s="46">
        <v>22</v>
      </c>
      <c r="E15" s="46">
        <v>8</v>
      </c>
      <c r="F15" s="46">
        <v>11</v>
      </c>
      <c r="G15" s="46">
        <v>3</v>
      </c>
      <c r="H15" s="46">
        <v>2</v>
      </c>
      <c r="I15" s="46">
        <v>1</v>
      </c>
      <c r="J15" s="46">
        <v>1</v>
      </c>
      <c r="K15" s="46">
        <v>1</v>
      </c>
      <c r="L15" s="46">
        <v>2</v>
      </c>
      <c r="M15" s="46">
        <v>1</v>
      </c>
      <c r="N15" s="46">
        <v>5</v>
      </c>
      <c r="O15" s="46">
        <v>6</v>
      </c>
      <c r="P15" s="46">
        <v>7</v>
      </c>
      <c r="Q15" s="46">
        <v>9</v>
      </c>
      <c r="R15" s="46">
        <v>7</v>
      </c>
      <c r="S15" s="46">
        <v>8</v>
      </c>
      <c r="T15" s="46">
        <v>11</v>
      </c>
      <c r="U15" s="46">
        <v>10</v>
      </c>
      <c r="V15" s="46">
        <v>9</v>
      </c>
      <c r="W15" s="48">
        <v>7</v>
      </c>
      <c r="X15" s="49">
        <v>5</v>
      </c>
      <c r="Y15" s="46">
        <v>6</v>
      </c>
      <c r="Z15" s="46">
        <v>5</v>
      </c>
      <c r="AA15" s="46">
        <v>4</v>
      </c>
      <c r="AB15" s="46">
        <v>5</v>
      </c>
      <c r="AC15" s="46">
        <v>4</v>
      </c>
      <c r="AD15" s="46">
        <v>6</v>
      </c>
      <c r="AE15" s="46">
        <v>6</v>
      </c>
      <c r="AF15" s="48">
        <v>6</v>
      </c>
      <c r="AG15" s="48">
        <v>6</v>
      </c>
      <c r="AH15" s="48">
        <v>8</v>
      </c>
      <c r="AI15" s="50">
        <v>9</v>
      </c>
      <c r="AJ15" s="50">
        <v>8</v>
      </c>
      <c r="AK15" s="50">
        <v>5</v>
      </c>
      <c r="AL15" s="51">
        <v>2</v>
      </c>
      <c r="AM15" s="51">
        <v>5</v>
      </c>
      <c r="AN15" s="51">
        <v>6</v>
      </c>
      <c r="AO15" s="51">
        <v>5</v>
      </c>
      <c r="AP15" s="51">
        <v>6</v>
      </c>
      <c r="AQ15" s="47">
        <v>8</v>
      </c>
      <c r="AR15" s="47">
        <v>6</v>
      </c>
      <c r="AS15" s="47">
        <v>8</v>
      </c>
      <c r="AT15" s="47">
        <v>4</v>
      </c>
      <c r="AU15" s="51">
        <v>5</v>
      </c>
      <c r="AV15" s="51">
        <v>5</v>
      </c>
      <c r="AW15" s="52">
        <v>5</v>
      </c>
      <c r="AX15" s="47">
        <v>5</v>
      </c>
      <c r="AY15" s="47">
        <v>7</v>
      </c>
      <c r="AZ15" s="47">
        <v>11</v>
      </c>
      <c r="BA15" s="53">
        <v>12</v>
      </c>
      <c r="BB15" s="54">
        <v>12</v>
      </c>
      <c r="BC15" s="53">
        <v>15</v>
      </c>
      <c r="BD15" s="69">
        <v>15</v>
      </c>
      <c r="BE15" s="69">
        <v>12</v>
      </c>
      <c r="BF15" s="69">
        <v>13</v>
      </c>
      <c r="BG15" s="84">
        <v>7</v>
      </c>
      <c r="BH15" s="69">
        <v>7</v>
      </c>
      <c r="BI15" s="69">
        <v>11</v>
      </c>
      <c r="BJ15" s="69">
        <v>11</v>
      </c>
      <c r="BK15" s="69">
        <v>13</v>
      </c>
      <c r="BL15" s="69">
        <v>13</v>
      </c>
      <c r="BM15" s="69">
        <v>15</v>
      </c>
      <c r="BN15" s="69">
        <v>10</v>
      </c>
      <c r="BO15" s="96">
        <v>14</v>
      </c>
    </row>
    <row r="16" spans="1:67" ht="28.5" x14ac:dyDescent="0.25">
      <c r="A16" s="18" t="s">
        <v>19</v>
      </c>
      <c r="B16" s="46"/>
      <c r="C16" s="46"/>
      <c r="D16" s="46"/>
      <c r="E16" s="46">
        <v>1</v>
      </c>
      <c r="F16" s="46">
        <v>1</v>
      </c>
      <c r="G16" s="46">
        <v>1</v>
      </c>
      <c r="H16" s="46">
        <v>1</v>
      </c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8"/>
      <c r="X16" s="49"/>
      <c r="Y16" s="46"/>
      <c r="Z16" s="46"/>
      <c r="AA16" s="46"/>
      <c r="AB16" s="46"/>
      <c r="AC16" s="46"/>
      <c r="AD16" s="46"/>
      <c r="AE16" s="46"/>
      <c r="AF16" s="48"/>
      <c r="AG16" s="48"/>
      <c r="AH16" s="48"/>
      <c r="AI16" s="50"/>
      <c r="AJ16" s="50"/>
      <c r="AK16" s="50"/>
      <c r="AL16" s="51"/>
      <c r="AM16" s="51"/>
      <c r="AN16" s="51"/>
      <c r="AO16" s="51"/>
      <c r="AP16" s="51"/>
      <c r="AQ16" s="47"/>
      <c r="AR16" s="47"/>
      <c r="AS16" s="47"/>
      <c r="AT16" s="47"/>
      <c r="AU16" s="51"/>
      <c r="AV16" s="51"/>
      <c r="AW16" s="52"/>
      <c r="AX16" s="47"/>
      <c r="AY16" s="47"/>
      <c r="AZ16" s="47"/>
      <c r="BA16" s="53"/>
      <c r="BB16" s="54"/>
      <c r="BC16" s="53"/>
      <c r="BD16" s="69"/>
      <c r="BE16" s="69"/>
      <c r="BF16" s="69"/>
      <c r="BG16" s="84"/>
      <c r="BH16" s="69"/>
      <c r="BI16" s="69"/>
      <c r="BJ16" s="69"/>
      <c r="BK16" s="69"/>
      <c r="BL16" s="69"/>
      <c r="BM16" s="69"/>
      <c r="BN16" s="69"/>
      <c r="BO16" s="96"/>
    </row>
    <row r="17" spans="1:67" ht="28.5" x14ac:dyDescent="0.25">
      <c r="A17" s="18" t="s">
        <v>20</v>
      </c>
      <c r="B17" s="46">
        <v>1082</v>
      </c>
      <c r="C17" s="46">
        <v>1676</v>
      </c>
      <c r="D17" s="46">
        <v>2715</v>
      </c>
      <c r="E17" s="46">
        <v>3666</v>
      </c>
      <c r="F17" s="46">
        <v>3052</v>
      </c>
      <c r="G17" s="46">
        <v>2897</v>
      </c>
      <c r="H17" s="46">
        <v>2211</v>
      </c>
      <c r="I17" s="46">
        <v>1066</v>
      </c>
      <c r="J17" s="46">
        <v>691</v>
      </c>
      <c r="K17" s="46">
        <v>626</v>
      </c>
      <c r="L17" s="46">
        <v>579</v>
      </c>
      <c r="M17" s="46">
        <v>492</v>
      </c>
      <c r="N17" s="46">
        <v>535</v>
      </c>
      <c r="O17" s="46">
        <v>636</v>
      </c>
      <c r="P17" s="46">
        <v>670</v>
      </c>
      <c r="Q17" s="46">
        <v>1160</v>
      </c>
      <c r="R17" s="46">
        <v>1508</v>
      </c>
      <c r="S17" s="46">
        <v>1698</v>
      </c>
      <c r="T17" s="46">
        <v>1610</v>
      </c>
      <c r="U17" s="46">
        <v>1221</v>
      </c>
      <c r="V17" s="47">
        <v>1275</v>
      </c>
      <c r="W17" s="48">
        <v>1115</v>
      </c>
      <c r="X17" s="49">
        <v>1241</v>
      </c>
      <c r="Y17" s="46">
        <v>1172</v>
      </c>
      <c r="Z17" s="46">
        <v>1320</v>
      </c>
      <c r="AA17" s="46">
        <v>1257</v>
      </c>
      <c r="AB17" s="46">
        <v>1372</v>
      </c>
      <c r="AC17" s="46">
        <v>1332</v>
      </c>
      <c r="AD17" s="46">
        <v>1368</v>
      </c>
      <c r="AE17" s="46">
        <v>1294</v>
      </c>
      <c r="AF17" s="48">
        <v>1391</v>
      </c>
      <c r="AG17" s="48">
        <v>1350</v>
      </c>
      <c r="AH17" s="48">
        <v>1358</v>
      </c>
      <c r="AI17" s="50">
        <v>1329</v>
      </c>
      <c r="AJ17" s="50">
        <v>1304</v>
      </c>
      <c r="AK17" s="50">
        <v>1230</v>
      </c>
      <c r="AL17" s="51">
        <v>1213</v>
      </c>
      <c r="AM17" s="51">
        <v>1257</v>
      </c>
      <c r="AN17" s="51">
        <v>1355</v>
      </c>
      <c r="AO17" s="51">
        <v>1392</v>
      </c>
      <c r="AP17" s="51">
        <v>1281</v>
      </c>
      <c r="AQ17" s="47">
        <v>1198</v>
      </c>
      <c r="AR17" s="47">
        <v>1166</v>
      </c>
      <c r="AS17" s="47">
        <v>1050</v>
      </c>
      <c r="AT17" s="47">
        <v>1106</v>
      </c>
      <c r="AU17" s="51">
        <v>1125</v>
      </c>
      <c r="AV17" s="51">
        <v>1253</v>
      </c>
      <c r="AW17" s="52">
        <v>1299</v>
      </c>
      <c r="AX17" s="47">
        <v>1444</v>
      </c>
      <c r="AY17" s="47">
        <v>2015</v>
      </c>
      <c r="AZ17" s="47">
        <v>4019</v>
      </c>
      <c r="BA17" s="53">
        <v>5031</v>
      </c>
      <c r="BB17" s="54">
        <v>5006</v>
      </c>
      <c r="BC17" s="53">
        <v>4703</v>
      </c>
      <c r="BD17" s="69">
        <v>3014</v>
      </c>
      <c r="BE17" s="69">
        <v>2101</v>
      </c>
      <c r="BF17" s="69">
        <v>1966</v>
      </c>
      <c r="BG17" s="84">
        <v>2013</v>
      </c>
      <c r="BH17" s="69">
        <v>2260</v>
      </c>
      <c r="BI17" s="69">
        <v>2258</v>
      </c>
      <c r="BJ17" s="69">
        <v>2327</v>
      </c>
      <c r="BK17" s="69">
        <v>2224</v>
      </c>
      <c r="BL17" s="69">
        <v>2226</v>
      </c>
      <c r="BM17" s="69">
        <v>2184</v>
      </c>
      <c r="BN17" s="69">
        <v>2283</v>
      </c>
      <c r="BO17" s="95">
        <v>2288</v>
      </c>
    </row>
    <row r="18" spans="1:67" x14ac:dyDescent="0.25">
      <c r="A18" s="18" t="s">
        <v>21</v>
      </c>
      <c r="B18" s="46"/>
      <c r="C18" s="46"/>
      <c r="D18" s="46"/>
      <c r="E18" s="46"/>
      <c r="F18" s="46"/>
      <c r="G18" s="46"/>
      <c r="H18" s="46">
        <v>1</v>
      </c>
      <c r="I18" s="46">
        <v>1</v>
      </c>
      <c r="J18" s="46">
        <v>1</v>
      </c>
      <c r="K18" s="46">
        <v>1</v>
      </c>
      <c r="L18" s="46">
        <v>1</v>
      </c>
      <c r="M18" s="46">
        <v>1</v>
      </c>
      <c r="N18" s="46">
        <v>1</v>
      </c>
      <c r="O18" s="46">
        <v>1</v>
      </c>
      <c r="P18" s="46">
        <v>1</v>
      </c>
      <c r="Q18" s="46">
        <v>1</v>
      </c>
      <c r="R18" s="46">
        <v>1</v>
      </c>
      <c r="S18" s="46">
        <v>1</v>
      </c>
      <c r="T18" s="46">
        <v>1</v>
      </c>
      <c r="U18" s="46">
        <v>1</v>
      </c>
      <c r="V18" s="46">
        <v>3</v>
      </c>
      <c r="W18" s="48">
        <v>8</v>
      </c>
      <c r="X18" s="49">
        <v>7</v>
      </c>
      <c r="Y18" s="46">
        <v>11</v>
      </c>
      <c r="Z18" s="46">
        <v>6</v>
      </c>
      <c r="AA18" s="46">
        <v>14</v>
      </c>
      <c r="AB18" s="46">
        <v>46</v>
      </c>
      <c r="AC18" s="46">
        <v>47</v>
      </c>
      <c r="AD18" s="46">
        <v>38</v>
      </c>
      <c r="AE18" s="46">
        <v>93</v>
      </c>
      <c r="AF18" s="48">
        <v>102</v>
      </c>
      <c r="AG18" s="48">
        <v>121</v>
      </c>
      <c r="AH18" s="48">
        <v>130</v>
      </c>
      <c r="AI18" s="50">
        <v>105</v>
      </c>
      <c r="AJ18" s="50">
        <v>141</v>
      </c>
      <c r="AK18" s="50">
        <v>209</v>
      </c>
      <c r="AL18" s="51">
        <v>172</v>
      </c>
      <c r="AM18" s="51">
        <v>262</v>
      </c>
      <c r="AN18" s="51">
        <v>174</v>
      </c>
      <c r="AO18" s="51">
        <v>300</v>
      </c>
      <c r="AP18" s="51">
        <v>218</v>
      </c>
      <c r="AQ18" s="47">
        <v>235</v>
      </c>
      <c r="AR18" s="47">
        <v>470</v>
      </c>
      <c r="AS18" s="47">
        <v>602</v>
      </c>
      <c r="AT18" s="47">
        <v>560</v>
      </c>
      <c r="AU18" s="51">
        <v>620</v>
      </c>
      <c r="AV18" s="51">
        <v>675</v>
      </c>
      <c r="AW18" s="52">
        <v>702</v>
      </c>
      <c r="AX18" s="47">
        <v>579</v>
      </c>
      <c r="AY18" s="47">
        <v>417</v>
      </c>
      <c r="AZ18" s="47">
        <v>446</v>
      </c>
      <c r="BA18" s="53">
        <v>421</v>
      </c>
      <c r="BB18" s="54">
        <v>168</v>
      </c>
      <c r="BC18" s="53">
        <v>135</v>
      </c>
      <c r="BD18" s="69">
        <v>179</v>
      </c>
      <c r="BE18" s="69">
        <v>393</v>
      </c>
      <c r="BF18" s="69">
        <v>316</v>
      </c>
      <c r="BG18" s="84">
        <v>305</v>
      </c>
      <c r="BH18" s="69">
        <v>235</v>
      </c>
      <c r="BI18" s="69">
        <v>284</v>
      </c>
      <c r="BJ18" s="69">
        <v>340</v>
      </c>
      <c r="BK18" s="69">
        <v>414</v>
      </c>
      <c r="BL18" s="69">
        <v>474</v>
      </c>
      <c r="BM18" s="69">
        <v>628</v>
      </c>
      <c r="BN18" s="69">
        <v>608</v>
      </c>
      <c r="BO18" s="96">
        <v>522</v>
      </c>
    </row>
    <row r="19" spans="1:67" x14ac:dyDescent="0.25">
      <c r="A19" s="18" t="s">
        <v>22</v>
      </c>
      <c r="B19" s="46">
        <v>1054</v>
      </c>
      <c r="C19" s="46">
        <v>713</v>
      </c>
      <c r="D19" s="46">
        <v>581</v>
      </c>
      <c r="E19" s="46">
        <v>379</v>
      </c>
      <c r="F19" s="46">
        <v>36</v>
      </c>
      <c r="G19" s="46">
        <v>23</v>
      </c>
      <c r="H19" s="46">
        <v>16</v>
      </c>
      <c r="I19" s="46">
        <v>15</v>
      </c>
      <c r="J19" s="46">
        <v>15</v>
      </c>
      <c r="K19" s="46">
        <v>4</v>
      </c>
      <c r="L19" s="46">
        <v>3</v>
      </c>
      <c r="M19" s="46">
        <v>2</v>
      </c>
      <c r="N19" s="46">
        <v>2</v>
      </c>
      <c r="O19" s="46">
        <v>1</v>
      </c>
      <c r="P19" s="46">
        <v>1</v>
      </c>
      <c r="Q19" s="46">
        <v>1</v>
      </c>
      <c r="R19" s="46">
        <v>1</v>
      </c>
      <c r="S19" s="46">
        <v>1</v>
      </c>
      <c r="T19" s="46">
        <v>0</v>
      </c>
      <c r="U19" s="46">
        <v>0</v>
      </c>
      <c r="V19" s="46">
        <v>0</v>
      </c>
      <c r="W19" s="48">
        <v>0</v>
      </c>
      <c r="X19" s="49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/>
      <c r="AE19" s="46"/>
      <c r="AF19" s="48"/>
      <c r="AG19" s="48"/>
      <c r="AH19" s="48"/>
      <c r="AI19" s="50"/>
      <c r="AJ19" s="50"/>
      <c r="AK19" s="50"/>
      <c r="AL19" s="51"/>
      <c r="AM19" s="51"/>
      <c r="AN19" s="51"/>
      <c r="AO19" s="51"/>
      <c r="AP19" s="51"/>
      <c r="AQ19" s="47"/>
      <c r="AR19" s="47"/>
      <c r="AS19" s="47"/>
      <c r="AT19" s="47"/>
      <c r="AU19" s="51"/>
      <c r="AV19" s="51"/>
      <c r="AW19" s="52"/>
      <c r="AX19" s="47"/>
      <c r="AY19" s="47">
        <v>9</v>
      </c>
      <c r="AZ19" s="47">
        <v>18</v>
      </c>
      <c r="BA19" s="53">
        <v>1382</v>
      </c>
      <c r="BB19" s="54">
        <v>2644</v>
      </c>
      <c r="BC19" s="53">
        <v>3981</v>
      </c>
      <c r="BD19" s="69">
        <v>5656</v>
      </c>
      <c r="BE19" s="69">
        <v>5358</v>
      </c>
      <c r="BF19" s="69">
        <v>3726</v>
      </c>
      <c r="BG19" s="84">
        <v>2435</v>
      </c>
      <c r="BH19" s="69">
        <v>890</v>
      </c>
      <c r="BI19" s="69">
        <v>8</v>
      </c>
      <c r="BJ19" s="69">
        <v>6</v>
      </c>
      <c r="BK19" s="69">
        <v>6</v>
      </c>
      <c r="BL19" s="69">
        <v>78</v>
      </c>
      <c r="BM19" s="69">
        <v>441</v>
      </c>
      <c r="BN19" s="69">
        <v>857</v>
      </c>
      <c r="BO19" s="95">
        <v>1470</v>
      </c>
    </row>
    <row r="20" spans="1:67" ht="19.899999999999999" customHeight="1" x14ac:dyDescent="0.25">
      <c r="A20" s="18" t="s">
        <v>23</v>
      </c>
      <c r="B20" s="46">
        <v>22</v>
      </c>
      <c r="C20" s="46">
        <v>26</v>
      </c>
      <c r="D20" s="46">
        <v>27</v>
      </c>
      <c r="E20" s="46">
        <v>26</v>
      </c>
      <c r="F20" s="46">
        <v>28</v>
      </c>
      <c r="G20" s="46">
        <v>26</v>
      </c>
      <c r="H20" s="46">
        <v>28</v>
      </c>
      <c r="I20" s="46">
        <v>24</v>
      </c>
      <c r="J20" s="46">
        <v>36</v>
      </c>
      <c r="K20" s="46">
        <v>121</v>
      </c>
      <c r="L20" s="46">
        <v>120</v>
      </c>
      <c r="M20" s="46">
        <v>126</v>
      </c>
      <c r="N20" s="46">
        <v>98</v>
      </c>
      <c r="O20" s="46">
        <v>64</v>
      </c>
      <c r="P20" s="46">
        <v>70</v>
      </c>
      <c r="Q20" s="46">
        <v>70</v>
      </c>
      <c r="R20" s="46">
        <v>92</v>
      </c>
      <c r="S20" s="46">
        <v>73</v>
      </c>
      <c r="T20" s="46">
        <v>53</v>
      </c>
      <c r="U20" s="46">
        <v>37</v>
      </c>
      <c r="V20" s="47">
        <v>32</v>
      </c>
      <c r="W20" s="48">
        <v>30</v>
      </c>
      <c r="X20" s="49">
        <v>32</v>
      </c>
      <c r="Y20" s="46">
        <v>25</v>
      </c>
      <c r="Z20" s="46">
        <v>29</v>
      </c>
      <c r="AA20" s="46">
        <v>25</v>
      </c>
      <c r="AB20" s="46">
        <v>28</v>
      </c>
      <c r="AC20" s="46">
        <v>19</v>
      </c>
      <c r="AD20" s="46">
        <v>23</v>
      </c>
      <c r="AE20" s="46">
        <v>23</v>
      </c>
      <c r="AF20" s="48">
        <v>27</v>
      </c>
      <c r="AG20" s="48">
        <v>25</v>
      </c>
      <c r="AH20" s="48">
        <v>33</v>
      </c>
      <c r="AI20" s="50">
        <v>49</v>
      </c>
      <c r="AJ20" s="50">
        <v>66</v>
      </c>
      <c r="AK20" s="50">
        <v>155</v>
      </c>
      <c r="AL20" s="51">
        <v>287</v>
      </c>
      <c r="AM20" s="51">
        <v>4663</v>
      </c>
      <c r="AN20" s="51">
        <v>8372</v>
      </c>
      <c r="AO20" s="51">
        <v>11502</v>
      </c>
      <c r="AP20" s="51">
        <v>13776</v>
      </c>
      <c r="AQ20" s="47">
        <v>11591</v>
      </c>
      <c r="AR20" s="47">
        <v>11750</v>
      </c>
      <c r="AS20" s="47">
        <v>10744</v>
      </c>
      <c r="AT20" s="47">
        <v>11142</v>
      </c>
      <c r="AU20" s="51">
        <v>11767</v>
      </c>
      <c r="AV20" s="51">
        <v>10494</v>
      </c>
      <c r="AW20" s="52">
        <v>9881</v>
      </c>
      <c r="AX20" s="47">
        <v>11946</v>
      </c>
      <c r="AY20" s="47">
        <v>10630</v>
      </c>
      <c r="AZ20" s="47">
        <v>9644</v>
      </c>
      <c r="BA20" s="53">
        <v>8379</v>
      </c>
      <c r="BB20" s="54">
        <v>6940</v>
      </c>
      <c r="BC20" s="53">
        <v>7037</v>
      </c>
      <c r="BD20" s="69">
        <v>6863</v>
      </c>
      <c r="BE20" s="69">
        <v>6361</v>
      </c>
      <c r="BF20" s="69">
        <v>6402</v>
      </c>
      <c r="BG20" s="84">
        <v>6185</v>
      </c>
      <c r="BH20" s="69">
        <v>6100</v>
      </c>
      <c r="BI20" s="69">
        <v>5936</v>
      </c>
      <c r="BJ20" s="69">
        <v>5980</v>
      </c>
      <c r="BK20" s="69">
        <v>5914</v>
      </c>
      <c r="BL20" s="69">
        <v>5971</v>
      </c>
      <c r="BM20" s="69">
        <v>5917</v>
      </c>
      <c r="BN20" s="69">
        <v>6602</v>
      </c>
      <c r="BO20" s="95">
        <v>6902</v>
      </c>
    </row>
    <row r="21" spans="1:67" ht="28.5" x14ac:dyDescent="0.25">
      <c r="A21" s="18" t="s">
        <v>24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7"/>
      <c r="W21" s="48"/>
      <c r="X21" s="49"/>
      <c r="Y21" s="46"/>
      <c r="Z21" s="46"/>
      <c r="AA21" s="46"/>
      <c r="AB21" s="46">
        <v>0</v>
      </c>
      <c r="AC21" s="46">
        <v>0</v>
      </c>
      <c r="AD21" s="46"/>
      <c r="AE21" s="46"/>
      <c r="AF21" s="48"/>
      <c r="AG21" s="48"/>
      <c r="AH21" s="48"/>
      <c r="AI21" s="50"/>
      <c r="AJ21" s="50"/>
      <c r="AK21" s="50"/>
      <c r="AL21" s="51"/>
      <c r="AM21" s="51"/>
      <c r="AN21" s="51"/>
      <c r="AO21" s="51"/>
      <c r="AP21" s="51"/>
      <c r="AQ21" s="47"/>
      <c r="AR21" s="47"/>
      <c r="AS21" s="47"/>
      <c r="AT21" s="47"/>
      <c r="AU21" s="51"/>
      <c r="AV21" s="51"/>
      <c r="AW21" s="52"/>
      <c r="AX21" s="47"/>
      <c r="AY21" s="47"/>
      <c r="AZ21" s="47"/>
      <c r="BA21" s="53"/>
      <c r="BB21" s="54"/>
      <c r="BC21" s="53"/>
      <c r="BD21" s="69"/>
      <c r="BE21" s="69"/>
      <c r="BF21" s="69"/>
      <c r="BG21" s="84"/>
      <c r="BH21" s="69"/>
      <c r="BI21" s="69"/>
      <c r="BJ21" s="69"/>
      <c r="BK21" s="69"/>
      <c r="BL21" s="69"/>
      <c r="BM21" s="69"/>
      <c r="BN21" s="69"/>
      <c r="BO21" s="96"/>
    </row>
    <row r="22" spans="1:67" ht="18" customHeight="1" x14ac:dyDescent="0.25">
      <c r="A22" s="18" t="s">
        <v>25</v>
      </c>
      <c r="B22" s="46">
        <v>5945</v>
      </c>
      <c r="C22" s="46">
        <v>6348</v>
      </c>
      <c r="D22" s="46">
        <v>6604</v>
      </c>
      <c r="E22" s="46">
        <v>6924</v>
      </c>
      <c r="F22" s="46">
        <v>5881</v>
      </c>
      <c r="G22" s="46">
        <v>6714</v>
      </c>
      <c r="H22" s="46">
        <v>6815</v>
      </c>
      <c r="I22" s="46">
        <v>8767</v>
      </c>
      <c r="J22" s="46">
        <v>7133</v>
      </c>
      <c r="K22" s="46">
        <v>11676</v>
      </c>
      <c r="L22" s="46">
        <v>12555</v>
      </c>
      <c r="M22" s="46">
        <v>10872</v>
      </c>
      <c r="N22" s="46">
        <v>9454</v>
      </c>
      <c r="O22" s="46">
        <v>10529</v>
      </c>
      <c r="P22" s="46">
        <v>11571</v>
      </c>
      <c r="Q22" s="46">
        <v>12572</v>
      </c>
      <c r="R22" s="46">
        <v>10618</v>
      </c>
      <c r="S22" s="46">
        <v>11966</v>
      </c>
      <c r="T22" s="46">
        <v>12338</v>
      </c>
      <c r="U22" s="46">
        <v>13253</v>
      </c>
      <c r="V22" s="47">
        <v>11323</v>
      </c>
      <c r="W22" s="48">
        <v>13084</v>
      </c>
      <c r="X22" s="49">
        <v>13521</v>
      </c>
      <c r="Y22" s="46">
        <v>14117</v>
      </c>
      <c r="Z22" s="46">
        <v>12099</v>
      </c>
      <c r="AA22" s="46">
        <v>12801</v>
      </c>
      <c r="AB22" s="46">
        <v>13916</v>
      </c>
      <c r="AC22" s="46">
        <v>15116</v>
      </c>
      <c r="AD22" s="46">
        <v>12850</v>
      </c>
      <c r="AE22" s="46">
        <v>14672</v>
      </c>
      <c r="AF22" s="48">
        <v>16526</v>
      </c>
      <c r="AG22" s="48">
        <v>17936</v>
      </c>
      <c r="AH22" s="48">
        <v>16033</v>
      </c>
      <c r="AI22" s="50">
        <v>17352</v>
      </c>
      <c r="AJ22" s="50">
        <v>18846</v>
      </c>
      <c r="AK22" s="50">
        <v>19978</v>
      </c>
      <c r="AL22" s="51">
        <v>16686</v>
      </c>
      <c r="AM22" s="51">
        <v>18795</v>
      </c>
      <c r="AN22" s="51">
        <v>21454</v>
      </c>
      <c r="AO22" s="51">
        <v>21902</v>
      </c>
      <c r="AP22" s="51">
        <v>18146</v>
      </c>
      <c r="AQ22" s="47">
        <v>13346</v>
      </c>
      <c r="AR22" s="47">
        <v>8607</v>
      </c>
      <c r="AS22" s="47">
        <v>5901</v>
      </c>
      <c r="AT22" s="47">
        <v>3967</v>
      </c>
      <c r="AU22" s="51">
        <v>5480</v>
      </c>
      <c r="AV22" s="51">
        <v>8929</v>
      </c>
      <c r="AW22" s="52">
        <v>12023</v>
      </c>
      <c r="AX22" s="47">
        <v>11422</v>
      </c>
      <c r="AY22" s="47">
        <v>17546</v>
      </c>
      <c r="AZ22" s="47">
        <v>22274</v>
      </c>
      <c r="BA22" s="53">
        <v>25669</v>
      </c>
      <c r="BB22" s="54">
        <v>26153</v>
      </c>
      <c r="BC22" s="53">
        <v>30723</v>
      </c>
      <c r="BD22" s="69">
        <v>34944</v>
      </c>
      <c r="BE22" s="69">
        <v>34319</v>
      </c>
      <c r="BF22" s="69">
        <v>31613</v>
      </c>
      <c r="BG22" s="84">
        <v>36906</v>
      </c>
      <c r="BH22" s="69">
        <v>41666</v>
      </c>
      <c r="BI22" s="69">
        <v>41997</v>
      </c>
      <c r="BJ22" s="69">
        <v>37421</v>
      </c>
      <c r="BK22" s="69">
        <v>42101</v>
      </c>
      <c r="BL22" s="69">
        <v>44045</v>
      </c>
      <c r="BM22" s="69">
        <v>60459</v>
      </c>
      <c r="BN22" s="69">
        <v>44869</v>
      </c>
      <c r="BO22" s="95">
        <v>53989</v>
      </c>
    </row>
    <row r="23" spans="1:67" ht="42.75" x14ac:dyDescent="0.25">
      <c r="A23" s="18" t="s">
        <v>26</v>
      </c>
      <c r="B23" s="46"/>
      <c r="C23" s="46"/>
      <c r="D23" s="46"/>
      <c r="E23" s="46"/>
      <c r="F23" s="46">
        <v>333964</v>
      </c>
      <c r="G23" s="46">
        <v>327919.99999999977</v>
      </c>
      <c r="H23" s="46">
        <v>351026.9999999986</v>
      </c>
      <c r="I23" s="46">
        <v>142880</v>
      </c>
      <c r="J23" s="46">
        <v>307971</v>
      </c>
      <c r="K23" s="46">
        <v>313417</v>
      </c>
      <c r="L23" s="46">
        <v>332877</v>
      </c>
      <c r="M23" s="46">
        <v>230437</v>
      </c>
      <c r="N23" s="46">
        <v>347850</v>
      </c>
      <c r="O23" s="46">
        <v>359043</v>
      </c>
      <c r="P23" s="46">
        <v>371772</v>
      </c>
      <c r="Q23" s="46">
        <v>327350</v>
      </c>
      <c r="R23" s="46">
        <v>421267</v>
      </c>
      <c r="S23" s="46">
        <v>424991</v>
      </c>
      <c r="T23" s="46">
        <v>430089</v>
      </c>
      <c r="U23" s="46">
        <v>390194</v>
      </c>
      <c r="V23" s="47">
        <v>408025</v>
      </c>
      <c r="W23" s="48">
        <v>415974</v>
      </c>
      <c r="X23" s="49">
        <v>421852</v>
      </c>
      <c r="Y23" s="46">
        <v>401351</v>
      </c>
      <c r="Z23" s="46">
        <v>419634</v>
      </c>
      <c r="AA23" s="46">
        <v>420904</v>
      </c>
      <c r="AB23" s="46">
        <v>433196</v>
      </c>
      <c r="AC23" s="46">
        <v>422830</v>
      </c>
      <c r="AD23" s="46">
        <v>435555</v>
      </c>
      <c r="AE23" s="46">
        <v>448038</v>
      </c>
      <c r="AF23" s="48">
        <v>461058</v>
      </c>
      <c r="AG23" s="48">
        <v>458275</v>
      </c>
      <c r="AH23" s="48">
        <v>467284</v>
      </c>
      <c r="AI23" s="50">
        <v>470083</v>
      </c>
      <c r="AJ23" s="50">
        <v>484706</v>
      </c>
      <c r="AK23" s="50">
        <v>485688</v>
      </c>
      <c r="AL23" s="51">
        <v>493167</v>
      </c>
      <c r="AM23" s="51">
        <v>527189</v>
      </c>
      <c r="AN23" s="51">
        <v>556362</v>
      </c>
      <c r="AO23" s="51">
        <v>570040</v>
      </c>
      <c r="AP23" s="51">
        <v>538222</v>
      </c>
      <c r="AQ23" s="47">
        <v>519743</v>
      </c>
      <c r="AR23" s="47">
        <v>532241</v>
      </c>
      <c r="AS23" s="47">
        <v>498572</v>
      </c>
      <c r="AT23" s="47">
        <v>503241</v>
      </c>
      <c r="AU23" s="51">
        <v>507326</v>
      </c>
      <c r="AV23" s="51">
        <v>540454</v>
      </c>
      <c r="AW23" s="52">
        <v>555978</v>
      </c>
      <c r="AX23" s="47">
        <v>556301</v>
      </c>
      <c r="AY23" s="47">
        <v>573607</v>
      </c>
      <c r="AZ23" s="47">
        <v>573860</v>
      </c>
      <c r="BA23" s="53">
        <v>578090</v>
      </c>
      <c r="BB23" s="54">
        <v>586470</v>
      </c>
      <c r="BC23" s="53">
        <v>599806.30000000005</v>
      </c>
      <c r="BD23" s="69">
        <v>611631</v>
      </c>
      <c r="BE23" s="69">
        <v>639344</v>
      </c>
      <c r="BF23" s="69">
        <v>638378</v>
      </c>
      <c r="BG23" s="84">
        <v>638696</v>
      </c>
      <c r="BH23" s="69">
        <v>650967</v>
      </c>
      <c r="BI23" s="69">
        <v>650310</v>
      </c>
      <c r="BJ23" s="69">
        <v>652519</v>
      </c>
      <c r="BK23" s="69">
        <v>665641</v>
      </c>
      <c r="BL23" s="69">
        <v>677550</v>
      </c>
      <c r="BM23" s="69">
        <v>683763</v>
      </c>
      <c r="BN23" s="69">
        <v>685654</v>
      </c>
      <c r="BO23" s="95">
        <v>702956</v>
      </c>
    </row>
    <row r="24" spans="1:67" x14ac:dyDescent="0.25">
      <c r="A24" s="24"/>
      <c r="BA24" s="63"/>
      <c r="BB24" s="64"/>
      <c r="BG24" s="78"/>
    </row>
    <row r="25" spans="1:67" x14ac:dyDescent="0.25">
      <c r="BG25" s="7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0013D6-517D-4FAD-9D86-126988FA2951}"/>
</file>

<file path=customXml/itemProps2.xml><?xml version="1.0" encoding="utf-8"?>
<ds:datastoreItem xmlns:ds="http://schemas.openxmlformats.org/officeDocument/2006/customXml" ds:itemID="{B94E551A-D380-466D-8457-60C8F5026DE1}"/>
</file>

<file path=customXml/itemProps3.xml><?xml version="1.0" encoding="utf-8"?>
<ds:datastoreItem xmlns:ds="http://schemas.openxmlformats.org/officeDocument/2006/customXml" ds:itemID="{6657BE7C-69A1-4E48-8ADE-8FB027E143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Ապահովագրավճար</vt:lpstr>
      <vt:lpstr>Հատուցում</vt:lpstr>
      <vt:lpstr>Ապ գումար</vt:lpstr>
      <vt:lpstr>Գործող պայմանագրեր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2023-06-07T17:41:30Z</dcterms:created>
  <dcterms:modified xsi:type="dcterms:W3CDTF">2026-08-26T07:34:25Z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