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"/>
    </mc:Choice>
  </mc:AlternateContent>
  <xr:revisionPtr revIDLastSave="0" documentId="13_ncr:1_{9DC5B2EE-12D6-4CC5-8CD4-962597FEF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Լիզինգ" sheetId="1" r:id="rId1"/>
    <sheet name="Ֆակտորինգ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Z11" i="2" l="1"/>
  <c r="CY11" i="2"/>
  <c r="CY3" i="2"/>
  <c r="CX11" i="2"/>
  <c r="CW11" i="2"/>
  <c r="CW3" i="2"/>
  <c r="CV11" i="2"/>
  <c r="CU11" i="2"/>
  <c r="CU3" i="2"/>
  <c r="CZ11" i="1"/>
  <c r="CY11" i="1"/>
  <c r="CY3" i="1"/>
  <c r="CX11" i="1"/>
  <c r="CW11" i="1"/>
  <c r="CW3" i="1"/>
  <c r="CV11" i="1"/>
  <c r="CU11" i="1"/>
  <c r="CU3" i="1"/>
  <c r="CT11" i="2"/>
  <c r="CS11" i="2"/>
  <c r="CT11" i="1"/>
  <c r="CS11" i="1"/>
  <c r="CR11" i="2"/>
  <c r="CQ11" i="2"/>
  <c r="CR11" i="1"/>
  <c r="CQ11" i="1"/>
  <c r="CP11" i="1"/>
  <c r="CO11" i="1"/>
  <c r="CP11" i="2"/>
  <c r="CO11" i="2"/>
  <c r="CO3" i="2"/>
  <c r="CQ3" i="2" s="1"/>
  <c r="CS3" i="2" s="1"/>
  <c r="CN11" i="2"/>
  <c r="CM11" i="2"/>
  <c r="CN11" i="1"/>
  <c r="CM11" i="1"/>
  <c r="CL11" i="2"/>
  <c r="CK11" i="2"/>
  <c r="CJ11" i="2"/>
  <c r="CI11" i="2"/>
  <c r="CH11" i="2"/>
  <c r="CG11" i="2"/>
  <c r="CL11" i="1"/>
  <c r="CK11" i="1"/>
  <c r="CJ11" i="1"/>
  <c r="CI11" i="1"/>
  <c r="CH11" i="1"/>
  <c r="CG11" i="1"/>
  <c r="CF11" i="2"/>
  <c r="CE11" i="2"/>
  <c r="CD11" i="2"/>
  <c r="CC11" i="2"/>
  <c r="CF11" i="1"/>
  <c r="CE11" i="1"/>
  <c r="CD11" i="1"/>
  <c r="CC11" i="1"/>
  <c r="CB11" i="1"/>
  <c r="CA11" i="1"/>
  <c r="BZ11" i="1"/>
  <c r="BY11" i="1"/>
  <c r="BX11" i="1"/>
  <c r="BW11" i="1"/>
  <c r="CB11" i="2"/>
  <c r="CA11" i="2"/>
  <c r="BZ11" i="2"/>
  <c r="BY11" i="2"/>
  <c r="BX11" i="2"/>
  <c r="BW11" i="2"/>
  <c r="BV11" i="2"/>
  <c r="BU11" i="2"/>
  <c r="BT11" i="2"/>
  <c r="BS11" i="2"/>
  <c r="BR11" i="2"/>
  <c r="BQ11" i="2"/>
  <c r="BP11" i="2"/>
  <c r="BO11" i="2"/>
  <c r="BN11" i="2"/>
  <c r="BM11" i="2"/>
  <c r="BL11" i="2"/>
  <c r="BK11" i="2"/>
  <c r="BJ11" i="2"/>
  <c r="BI11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O3" i="1"/>
  <c r="AQ3" i="1" s="1"/>
  <c r="AS3" i="1" s="1"/>
  <c r="AU3" i="1" s="1"/>
  <c r="AW3" i="1" s="1"/>
  <c r="AY3" i="1" s="1"/>
  <c r="BA3" i="1" s="1"/>
  <c r="BC3" i="1" s="1"/>
  <c r="BE3" i="1" s="1"/>
  <c r="BG3" i="1" s="1"/>
  <c r="BI3" i="1" s="1"/>
  <c r="BK3" i="1" s="1"/>
  <c r="BM3" i="1" s="1"/>
  <c r="BO3" i="1" s="1"/>
  <c r="BQ3" i="1" s="1"/>
  <c r="BS3" i="1" s="1"/>
  <c r="BU3" i="1" s="1"/>
  <c r="BW3" i="1" s="1"/>
  <c r="BY3" i="1" s="1"/>
  <c r="CA3" i="1" s="1"/>
  <c r="CC3" i="1" s="1"/>
  <c r="CE3" i="1" s="1"/>
  <c r="CG3" i="1" s="1"/>
  <c r="CI3" i="1" s="1"/>
  <c r="CK3" i="1" s="1"/>
  <c r="CM3" i="1" s="1"/>
  <c r="CO3" i="1" s="1"/>
  <c r="CQ3" i="1" s="1"/>
  <c r="CS3" i="1" s="1"/>
  <c r="AO3" i="2"/>
  <c r="AQ3" i="2" s="1"/>
  <c r="AS3" i="2" s="1"/>
  <c r="AU3" i="2" s="1"/>
  <c r="AW3" i="2" s="1"/>
  <c r="AY3" i="2" s="1"/>
  <c r="BA3" i="2" s="1"/>
  <c r="BC3" i="2" s="1"/>
  <c r="BE3" i="2" s="1"/>
  <c r="BG3" i="2" s="1"/>
  <c r="BI3" i="2" s="1"/>
  <c r="BK3" i="2" s="1"/>
  <c r="BM3" i="2" s="1"/>
  <c r="BO3" i="2" s="1"/>
  <c r="BQ3" i="2" s="1"/>
  <c r="BS3" i="2" s="1"/>
  <c r="BU3" i="2" s="1"/>
  <c r="BW3" i="2" s="1"/>
  <c r="BY3" i="2" s="1"/>
  <c r="CA3" i="2" s="1"/>
  <c r="CC3" i="2" s="1"/>
  <c r="CE3" i="2" s="1"/>
  <c r="CG3" i="2" s="1"/>
  <c r="CI3" i="2" s="1"/>
  <c r="CK3" i="2" s="1"/>
  <c r="CM3" i="2" s="1"/>
  <c r="AP11" i="2"/>
  <c r="AO11" i="2"/>
  <c r="AN11" i="2"/>
  <c r="AM11" i="2"/>
  <c r="AL11" i="2"/>
  <c r="AK11" i="2"/>
  <c r="AJ11" i="2"/>
  <c r="AI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C11" i="2"/>
</calcChain>
</file>

<file path=xl/sharedStrings.xml><?xml version="1.0" encoding="utf-8"?>
<sst xmlns="http://schemas.openxmlformats.org/spreadsheetml/2006/main" count="240" uniqueCount="14">
  <si>
    <t>Ժամկետայնություն</t>
  </si>
  <si>
    <t>Ոչ ֆինանսական կազմակերպություններ</t>
  </si>
  <si>
    <t>AMD</t>
  </si>
  <si>
    <t>FX</t>
  </si>
  <si>
    <t>Ընդամենը</t>
  </si>
  <si>
    <t>Կարճաժամկետ, մինչև 1 տարի</t>
  </si>
  <si>
    <t>Միջնաժամկետ, 1-5 տարի</t>
  </si>
  <si>
    <t>Երկարաժամկետ, 5 տարուց ավել</t>
  </si>
  <si>
    <t>Արժույթ*</t>
  </si>
  <si>
    <t>*AMD` ՀՀ դրամով, FX՝ արտարժույթով</t>
  </si>
  <si>
    <t>հազ․ ՀՀ դրամ</t>
  </si>
  <si>
    <t>Տնային տնտեսություններ</t>
  </si>
  <si>
    <t>ՀՀ առևտրային բանկերի կողմից տրամադրված լիզինգ,
ժամանակաշրջանի վերջ</t>
  </si>
  <si>
    <t>ՀՀ առևտրային բանկերի կողմից տրամադրված ֆակտորինգ, ժամանակաշրջանի վերջ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</si>
</sst>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0"/>
      <color rgb="FF000000"/>
      <name val="Arial"/>
    </font>
    <font>
      <sz val="9"/>
      <color rgb="FF333333"/>
      <name val="GHEA Grapalat"/>
      <family val="3"/>
    </font>
    <font>
      <b/>
      <sz val="9"/>
      <color rgb="FF333333"/>
      <name val="GHEA Grapalat"/>
      <family val="3"/>
    </font>
    <font>
      <sz val="10"/>
      <color rgb="FF000000"/>
      <name val="Arial"/>
      <family val="2"/>
    </font>
    <font>
      <sz val="10"/>
      <color rgb="FF000000"/>
      <name val="GHEA Grapalat"/>
      <family val="3"/>
    </font>
    <font>
      <b/>
      <u/>
      <sz val="16"/>
      <color rgb="FF333333"/>
      <name val="GHEA Grapalat"/>
      <family val="3"/>
    </font>
    <font>
      <i/>
      <sz val="10"/>
      <color rgb="FF333333"/>
      <name val="GHEA Grapalat"/>
      <family val="3"/>
    </font>
    <font>
      <sz val="10"/>
      <color rgb="FF000000"/>
      <name val="Arial"/>
      <family val="2"/>
    </font>
    <font>
      <sz val="11"/>
      <color theme="1"/>
      <name val="Arial Armenian"/>
      <family val="2"/>
    </font>
    <font>
      <b/>
      <sz val="11"/>
      <color theme="1"/>
      <name val="Arial Armenian"/>
      <family val="2"/>
    </font>
    <font>
      <b/>
      <sz val="12"/>
      <color theme="1"/>
      <name val="Arial Armenian"/>
      <family val="2"/>
    </font>
    <font>
      <b/>
      <sz val="10"/>
      <color theme="1"/>
      <name val="Arial Armenian"/>
      <family val="2"/>
    </font>
    <font>
      <sz val="10"/>
      <color rgb="FF333333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0" fontId="4" fillId="0" borderId="0" xfId="0" applyFont="1"/>
    <xf numFmtId="49" fontId="5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8" fillId="0" borderId="1" xfId="2" applyNumberFormat="1" applyFont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0" borderId="5" xfId="0" applyFont="1" applyBorder="1" applyAlignment="1">
      <alignment horizontal="center" vertical="center" wrapText="1"/>
    </xf>
    <xf numFmtId="164" fontId="8" fillId="0" borderId="5" xfId="2" applyNumberFormat="1" applyFont="1" applyBorder="1" applyAlignment="1">
      <alignment vertical="center"/>
    </xf>
    <xf numFmtId="164" fontId="9" fillId="0" borderId="7" xfId="2" applyNumberFormat="1" applyFont="1" applyBorder="1" applyAlignment="1">
      <alignment vertical="center"/>
    </xf>
    <xf numFmtId="164" fontId="9" fillId="0" borderId="8" xfId="2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9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0" borderId="7" xfId="2" applyNumberFormat="1" applyFont="1" applyBorder="1" applyAlignment="1">
      <alignment vertical="center"/>
    </xf>
    <xf numFmtId="164" fontId="8" fillId="0" borderId="8" xfId="2" applyNumberFormat="1" applyFont="1" applyBorder="1" applyAlignment="1">
      <alignment vertical="center"/>
    </xf>
    <xf numFmtId="164" fontId="9" fillId="0" borderId="14" xfId="2" applyNumberFormat="1" applyFont="1" applyBorder="1" applyAlignment="1">
      <alignment vertical="center"/>
    </xf>
    <xf numFmtId="164" fontId="9" fillId="0" borderId="15" xfId="2" applyNumberFormat="1" applyFont="1" applyBorder="1" applyAlignment="1">
      <alignment vertical="center"/>
    </xf>
    <xf numFmtId="164" fontId="0" fillId="0" borderId="0" xfId="0" applyNumberFormat="1"/>
    <xf numFmtId="14" fontId="10" fillId="0" borderId="9" xfId="0" applyNumberFormat="1" applyFont="1" applyBorder="1" applyAlignment="1">
      <alignment horizontal="center" vertical="center"/>
    </xf>
    <xf numFmtId="14" fontId="10" fillId="0" borderId="12" xfId="0" applyNumberFormat="1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10" fillId="0" borderId="11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0" fillId="0" borderId="0" xfId="0" applyFont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164" fontId="8" fillId="0" borderId="4" xfId="2" applyNumberFormat="1" applyFont="1" applyBorder="1" applyAlignment="1">
      <alignment vertical="center"/>
    </xf>
    <xf numFmtId="164" fontId="8" fillId="0" borderId="18" xfId="2" applyNumberFormat="1" applyFont="1" applyBorder="1" applyAlignment="1">
      <alignment vertical="center"/>
    </xf>
    <xf numFmtId="164" fontId="8" fillId="0" borderId="3" xfId="2" applyNumberFormat="1" applyFont="1" applyBorder="1" applyAlignment="1">
      <alignment vertical="center"/>
    </xf>
    <xf numFmtId="164" fontId="8" fillId="0" borderId="6" xfId="2" applyNumberFormat="1" applyFont="1" applyBorder="1" applyAlignment="1">
      <alignment vertical="center"/>
    </xf>
  </cellXfs>
  <cellStyles count="3">
    <cellStyle name="Comma" xfId="2" builtinId="3"/>
    <cellStyle name="Normal" xfId="0" builtinId="0"/>
    <cellStyle name="Normal 2" xfId="1" xr:uid="{BCDB9FB2-D188-4104-95A7-79C7AF8747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6"/>
  <sheetViews>
    <sheetView showGridLines="0" tabSelected="1" zoomScale="85" zoomScaleNormal="85" workbookViewId="0">
      <pane xSplit="2" ySplit="4" topLeftCell="CQ5" activePane="bottomRight" state="frozen"/>
      <selection sqref="A1:H1"/>
      <selection pane="topRight" sqref="A1:H1"/>
      <selection pane="bottomLeft" sqref="A1:H1"/>
      <selection pane="bottomRight"/>
    </sheetView>
  </sheetViews>
  <sheetFormatPr defaultRowHeight="12.75" x14ac:dyDescent="0.2"/>
  <cols>
    <col min="1" max="1" width="38.85546875" bestFit="1" customWidth="1"/>
    <col min="2" max="2" width="11" customWidth="1"/>
    <col min="3" max="104" width="20.7109375" customWidth="1"/>
  </cols>
  <sheetData>
    <row r="1" spans="1:104" s="4" customFormat="1" ht="59.1" customHeight="1" x14ac:dyDescent="0.25">
      <c r="A1" s="18" t="s">
        <v>12</v>
      </c>
      <c r="B1" s="18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3"/>
      <c r="AB1" s="3"/>
      <c r="AC1" s="3"/>
      <c r="AD1" s="3"/>
      <c r="AE1" s="3"/>
      <c r="AF1" s="3"/>
    </row>
    <row r="2" spans="1:104" s="1" customFormat="1" ht="25.15" customHeight="1" thickBot="1" x14ac:dyDescent="0.3">
      <c r="A2" s="13" t="s">
        <v>10</v>
      </c>
    </row>
    <row r="3" spans="1:104" s="5" customFormat="1" ht="22.5" customHeight="1" x14ac:dyDescent="0.25">
      <c r="A3" s="31" t="s">
        <v>0</v>
      </c>
      <c r="B3" s="33" t="s">
        <v>8</v>
      </c>
      <c r="C3" s="26">
        <v>44592</v>
      </c>
      <c r="D3" s="28"/>
      <c r="E3" s="26">
        <v>44620</v>
      </c>
      <c r="F3" s="28">
        <v>44620</v>
      </c>
      <c r="G3" s="26">
        <v>44651</v>
      </c>
      <c r="H3" s="28">
        <v>44651</v>
      </c>
      <c r="I3" s="26">
        <v>44681</v>
      </c>
      <c r="J3" s="28">
        <v>44681</v>
      </c>
      <c r="K3" s="26">
        <v>44712</v>
      </c>
      <c r="L3" s="28">
        <v>44712</v>
      </c>
      <c r="M3" s="26">
        <v>44742</v>
      </c>
      <c r="N3" s="28">
        <v>44742</v>
      </c>
      <c r="O3" s="26">
        <v>44773</v>
      </c>
      <c r="P3" s="28">
        <v>44773</v>
      </c>
      <c r="Q3" s="26">
        <v>44804</v>
      </c>
      <c r="R3" s="28">
        <v>44804</v>
      </c>
      <c r="S3" s="26">
        <v>44834</v>
      </c>
      <c r="T3" s="28">
        <v>44834</v>
      </c>
      <c r="U3" s="26">
        <v>44865</v>
      </c>
      <c r="V3" s="28">
        <v>44865</v>
      </c>
      <c r="W3" s="26">
        <v>44895</v>
      </c>
      <c r="X3" s="28">
        <v>44895</v>
      </c>
      <c r="Y3" s="26">
        <v>44926</v>
      </c>
      <c r="Z3" s="28">
        <v>44926</v>
      </c>
      <c r="AA3" s="26">
        <v>44957</v>
      </c>
      <c r="AB3" s="28">
        <v>44957</v>
      </c>
      <c r="AC3" s="26">
        <v>44985</v>
      </c>
      <c r="AD3" s="28">
        <v>44985</v>
      </c>
      <c r="AE3" s="26">
        <v>45016</v>
      </c>
      <c r="AF3" s="28">
        <v>45016</v>
      </c>
      <c r="AG3" s="26">
        <v>45046</v>
      </c>
      <c r="AH3" s="28">
        <v>45046</v>
      </c>
      <c r="AI3" s="26">
        <v>45077</v>
      </c>
      <c r="AJ3" s="28">
        <v>45077</v>
      </c>
      <c r="AK3" s="26">
        <v>45107</v>
      </c>
      <c r="AL3" s="28">
        <v>45107</v>
      </c>
      <c r="AM3" s="26">
        <v>45138</v>
      </c>
      <c r="AN3" s="27">
        <v>45138</v>
      </c>
      <c r="AO3" s="26">
        <f>EOMONTH(AM3,1)</f>
        <v>45169</v>
      </c>
      <c r="AP3" s="27">
        <v>45138</v>
      </c>
      <c r="AQ3" s="26">
        <f>EOMONTH(AO3,1)</f>
        <v>45199</v>
      </c>
      <c r="AR3" s="27">
        <v>45138</v>
      </c>
      <c r="AS3" s="26">
        <f>EOMONTH(AQ3,1)</f>
        <v>45230</v>
      </c>
      <c r="AT3" s="27">
        <v>45138</v>
      </c>
      <c r="AU3" s="26">
        <f>EOMONTH(AS3,1)</f>
        <v>45260</v>
      </c>
      <c r="AV3" s="27">
        <v>45138</v>
      </c>
      <c r="AW3" s="26">
        <f>EOMONTH(AU3,1)</f>
        <v>45291</v>
      </c>
      <c r="AX3" s="27">
        <v>45138</v>
      </c>
      <c r="AY3" s="26">
        <f>EOMONTH(AW3,1)</f>
        <v>45322</v>
      </c>
      <c r="AZ3" s="27">
        <v>45138</v>
      </c>
      <c r="BA3" s="26">
        <f>EOMONTH(AY3,1)</f>
        <v>45351</v>
      </c>
      <c r="BB3" s="27">
        <v>45138</v>
      </c>
      <c r="BC3" s="26">
        <f>EOMONTH(BA3,1)</f>
        <v>45382</v>
      </c>
      <c r="BD3" s="27">
        <v>45138</v>
      </c>
      <c r="BE3" s="26">
        <f>EOMONTH(BC3,1)</f>
        <v>45412</v>
      </c>
      <c r="BF3" s="27">
        <v>45138</v>
      </c>
      <c r="BG3" s="26">
        <f>EOMONTH(BE3,1)</f>
        <v>45443</v>
      </c>
      <c r="BH3" s="27">
        <v>45138</v>
      </c>
      <c r="BI3" s="26">
        <f>EOMONTH(BG3,1)</f>
        <v>45473</v>
      </c>
      <c r="BJ3" s="27">
        <v>45138</v>
      </c>
      <c r="BK3" s="26">
        <f>EOMONTH(BI3,1)</f>
        <v>45504</v>
      </c>
      <c r="BL3" s="27">
        <v>45138</v>
      </c>
      <c r="BM3" s="26">
        <f>EOMONTH(BK3,1)</f>
        <v>45535</v>
      </c>
      <c r="BN3" s="27">
        <v>45138</v>
      </c>
      <c r="BO3" s="26">
        <f>EOMONTH(BM3,1)</f>
        <v>45565</v>
      </c>
      <c r="BP3" s="27">
        <v>45138</v>
      </c>
      <c r="BQ3" s="26">
        <f>EOMONTH(BO3,1)</f>
        <v>45596</v>
      </c>
      <c r="BR3" s="27">
        <v>45138</v>
      </c>
      <c r="BS3" s="26">
        <f>EOMONTH(BQ3,1)</f>
        <v>45626</v>
      </c>
      <c r="BT3" s="27">
        <v>45138</v>
      </c>
      <c r="BU3" s="26">
        <f>EOMONTH(BS3,1)</f>
        <v>45657</v>
      </c>
      <c r="BV3" s="27">
        <v>45138</v>
      </c>
      <c r="BW3" s="26">
        <f>EOMONTH(BU3,1)</f>
        <v>45688</v>
      </c>
      <c r="BX3" s="27">
        <v>45138</v>
      </c>
      <c r="BY3" s="26">
        <f>EOMONTH(BW3,1)</f>
        <v>45716</v>
      </c>
      <c r="BZ3" s="27">
        <v>45138</v>
      </c>
      <c r="CA3" s="26">
        <f>EOMONTH(BY3,1)</f>
        <v>45747</v>
      </c>
      <c r="CB3" s="27">
        <v>45138</v>
      </c>
      <c r="CC3" s="26">
        <f>EOMONTH(CA3,1)</f>
        <v>45777</v>
      </c>
      <c r="CD3" s="27">
        <v>45138</v>
      </c>
      <c r="CE3" s="26">
        <f>EOMONTH(CC3,1)</f>
        <v>45808</v>
      </c>
      <c r="CF3" s="27">
        <v>45138</v>
      </c>
      <c r="CG3" s="26">
        <f>EOMONTH(CE3,1)</f>
        <v>45838</v>
      </c>
      <c r="CH3" s="27">
        <v>45138</v>
      </c>
      <c r="CI3" s="26">
        <f>EOMONTH(CG3,1)</f>
        <v>45869</v>
      </c>
      <c r="CJ3" s="27">
        <v>45138</v>
      </c>
      <c r="CK3" s="26">
        <f>EOMONTH(CI3,1)</f>
        <v>45900</v>
      </c>
      <c r="CL3" s="27">
        <v>45138</v>
      </c>
      <c r="CM3" s="26">
        <f>EOMONTH(CK3,1)</f>
        <v>45930</v>
      </c>
      <c r="CN3" s="27">
        <v>45138</v>
      </c>
      <c r="CO3" s="26">
        <f>EOMONTH(CM3,1)</f>
        <v>45961</v>
      </c>
      <c r="CP3" s="27">
        <v>45138</v>
      </c>
      <c r="CQ3" s="26">
        <f>EOMONTH(CO3,1)</f>
        <v>45991</v>
      </c>
      <c r="CR3" s="27">
        <v>45138</v>
      </c>
      <c r="CS3" s="26">
        <f>EOMONTH(CQ3,1)</f>
        <v>46022</v>
      </c>
      <c r="CT3" s="27">
        <v>45138</v>
      </c>
      <c r="CU3" s="26">
        <f>EOMONTH(CS3,1)</f>
        <v>46053</v>
      </c>
      <c r="CV3" s="27">
        <v>45138</v>
      </c>
      <c r="CW3" s="26">
        <f>EOMONTH(CU3,1)</f>
        <v>46081</v>
      </c>
      <c r="CX3" s="27">
        <v>45138</v>
      </c>
      <c r="CY3" s="26">
        <f>EOMONTH(CW3,1)</f>
        <v>46112</v>
      </c>
      <c r="CZ3" s="27">
        <v>45138</v>
      </c>
    </row>
    <row r="4" spans="1:104" s="10" customFormat="1" ht="38.25" x14ac:dyDescent="0.2">
      <c r="A4" s="32"/>
      <c r="B4" s="34"/>
      <c r="C4" s="9" t="s">
        <v>1</v>
      </c>
      <c r="D4" s="9" t="s">
        <v>11</v>
      </c>
      <c r="E4" s="9" t="s">
        <v>1</v>
      </c>
      <c r="F4" s="9" t="s">
        <v>11</v>
      </c>
      <c r="G4" s="9" t="s">
        <v>1</v>
      </c>
      <c r="H4" s="9" t="s">
        <v>11</v>
      </c>
      <c r="I4" s="9" t="s">
        <v>1</v>
      </c>
      <c r="J4" s="9" t="s">
        <v>11</v>
      </c>
      <c r="K4" s="9" t="s">
        <v>1</v>
      </c>
      <c r="L4" s="9" t="s">
        <v>11</v>
      </c>
      <c r="M4" s="9" t="s">
        <v>1</v>
      </c>
      <c r="N4" s="9" t="s">
        <v>11</v>
      </c>
      <c r="O4" s="9" t="s">
        <v>1</v>
      </c>
      <c r="P4" s="9" t="s">
        <v>11</v>
      </c>
      <c r="Q4" s="9" t="s">
        <v>1</v>
      </c>
      <c r="R4" s="9" t="s">
        <v>11</v>
      </c>
      <c r="S4" s="9" t="s">
        <v>1</v>
      </c>
      <c r="T4" s="9" t="s">
        <v>11</v>
      </c>
      <c r="U4" s="9" t="s">
        <v>1</v>
      </c>
      <c r="V4" s="9" t="s">
        <v>11</v>
      </c>
      <c r="W4" s="9" t="s">
        <v>1</v>
      </c>
      <c r="X4" s="9" t="s">
        <v>11</v>
      </c>
      <c r="Y4" s="9" t="s">
        <v>1</v>
      </c>
      <c r="Z4" s="9" t="s">
        <v>11</v>
      </c>
      <c r="AA4" s="9" t="s">
        <v>1</v>
      </c>
      <c r="AB4" s="9" t="s">
        <v>11</v>
      </c>
      <c r="AC4" s="9" t="s">
        <v>1</v>
      </c>
      <c r="AD4" s="9" t="s">
        <v>11</v>
      </c>
      <c r="AE4" s="9" t="s">
        <v>1</v>
      </c>
      <c r="AF4" s="9" t="s">
        <v>11</v>
      </c>
      <c r="AG4" s="9" t="s">
        <v>1</v>
      </c>
      <c r="AH4" s="9" t="s">
        <v>11</v>
      </c>
      <c r="AI4" s="9" t="s">
        <v>1</v>
      </c>
      <c r="AJ4" s="9" t="s">
        <v>11</v>
      </c>
      <c r="AK4" s="9" t="s">
        <v>1</v>
      </c>
      <c r="AL4" s="9" t="s">
        <v>11</v>
      </c>
      <c r="AM4" s="9" t="s">
        <v>1</v>
      </c>
      <c r="AN4" s="14" t="s">
        <v>11</v>
      </c>
      <c r="AO4" s="9" t="s">
        <v>1</v>
      </c>
      <c r="AP4" s="14" t="s">
        <v>11</v>
      </c>
      <c r="AQ4" s="9" t="s">
        <v>1</v>
      </c>
      <c r="AR4" s="14" t="s">
        <v>11</v>
      </c>
      <c r="AS4" s="9" t="s">
        <v>1</v>
      </c>
      <c r="AT4" s="14" t="s">
        <v>11</v>
      </c>
      <c r="AU4" s="9" t="s">
        <v>1</v>
      </c>
      <c r="AV4" s="14" t="s">
        <v>11</v>
      </c>
      <c r="AW4" s="9" t="s">
        <v>1</v>
      </c>
      <c r="AX4" s="14" t="s">
        <v>11</v>
      </c>
      <c r="AY4" s="9" t="s">
        <v>1</v>
      </c>
      <c r="AZ4" s="14" t="s">
        <v>11</v>
      </c>
      <c r="BA4" s="9" t="s">
        <v>1</v>
      </c>
      <c r="BB4" s="14" t="s">
        <v>11</v>
      </c>
      <c r="BC4" s="9" t="s">
        <v>1</v>
      </c>
      <c r="BD4" s="14" t="s">
        <v>11</v>
      </c>
      <c r="BE4" s="9" t="s">
        <v>1</v>
      </c>
      <c r="BF4" s="14" t="s">
        <v>11</v>
      </c>
      <c r="BG4" s="9" t="s">
        <v>1</v>
      </c>
      <c r="BH4" s="14" t="s">
        <v>11</v>
      </c>
      <c r="BI4" s="9" t="s">
        <v>1</v>
      </c>
      <c r="BJ4" s="14" t="s">
        <v>11</v>
      </c>
      <c r="BK4" s="9" t="s">
        <v>1</v>
      </c>
      <c r="BL4" s="14" t="s">
        <v>11</v>
      </c>
      <c r="BM4" s="9" t="s">
        <v>1</v>
      </c>
      <c r="BN4" s="14" t="s">
        <v>11</v>
      </c>
      <c r="BO4" s="9" t="s">
        <v>1</v>
      </c>
      <c r="BP4" s="14" t="s">
        <v>11</v>
      </c>
      <c r="BQ4" s="9" t="s">
        <v>1</v>
      </c>
      <c r="BR4" s="14" t="s">
        <v>11</v>
      </c>
      <c r="BS4" s="9" t="s">
        <v>1</v>
      </c>
      <c r="BT4" s="14" t="s">
        <v>11</v>
      </c>
      <c r="BU4" s="9" t="s">
        <v>1</v>
      </c>
      <c r="BV4" s="14" t="s">
        <v>11</v>
      </c>
      <c r="BW4" s="9" t="s">
        <v>1</v>
      </c>
      <c r="BX4" s="14" t="s">
        <v>11</v>
      </c>
      <c r="BY4" s="9" t="s">
        <v>1</v>
      </c>
      <c r="BZ4" s="14" t="s">
        <v>11</v>
      </c>
      <c r="CA4" s="9" t="s">
        <v>1</v>
      </c>
      <c r="CB4" s="14" t="s">
        <v>11</v>
      </c>
      <c r="CC4" s="9" t="s">
        <v>1</v>
      </c>
      <c r="CD4" s="14" t="s">
        <v>11</v>
      </c>
      <c r="CE4" s="9" t="s">
        <v>1</v>
      </c>
      <c r="CF4" s="14" t="s">
        <v>11</v>
      </c>
      <c r="CG4" s="9" t="s">
        <v>1</v>
      </c>
      <c r="CH4" s="14" t="s">
        <v>11</v>
      </c>
      <c r="CI4" s="9" t="s">
        <v>1</v>
      </c>
      <c r="CJ4" s="14" t="s">
        <v>11</v>
      </c>
      <c r="CK4" s="9" t="s">
        <v>1</v>
      </c>
      <c r="CL4" s="14" t="s">
        <v>11</v>
      </c>
      <c r="CM4" s="9" t="s">
        <v>1</v>
      </c>
      <c r="CN4" s="14" t="s">
        <v>11</v>
      </c>
      <c r="CO4" s="9" t="s">
        <v>1</v>
      </c>
      <c r="CP4" s="14" t="s">
        <v>11</v>
      </c>
      <c r="CQ4" s="9" t="s">
        <v>1</v>
      </c>
      <c r="CR4" s="14" t="s">
        <v>11</v>
      </c>
      <c r="CS4" s="9" t="s">
        <v>1</v>
      </c>
      <c r="CT4" s="14" t="s">
        <v>11</v>
      </c>
      <c r="CU4" s="9" t="s">
        <v>1</v>
      </c>
      <c r="CV4" s="14" t="s">
        <v>11</v>
      </c>
      <c r="CW4" s="9" t="s">
        <v>1</v>
      </c>
      <c r="CX4" s="14" t="s">
        <v>11</v>
      </c>
      <c r="CY4" s="9" t="s">
        <v>1</v>
      </c>
      <c r="CZ4" s="14" t="s">
        <v>11</v>
      </c>
    </row>
    <row r="5" spans="1:104" s="5" customFormat="1" ht="19.7" customHeight="1" x14ac:dyDescent="0.25">
      <c r="A5" s="8" t="s">
        <v>5</v>
      </c>
      <c r="B5" s="11" t="s">
        <v>2</v>
      </c>
      <c r="C5" s="6"/>
      <c r="D5" s="6"/>
      <c r="E5" s="6"/>
      <c r="F5" s="6"/>
      <c r="G5" s="6"/>
      <c r="H5" s="6"/>
      <c r="I5" s="6">
        <v>939.16700000000003</v>
      </c>
      <c r="J5" s="6"/>
      <c r="K5" s="6">
        <v>939.16700000000003</v>
      </c>
      <c r="L5" s="6"/>
      <c r="M5" s="6">
        <v>939.16700000000003</v>
      </c>
      <c r="N5" s="6"/>
      <c r="O5" s="6">
        <v>939.16700000000003</v>
      </c>
      <c r="P5" s="6"/>
      <c r="Q5" s="6">
        <v>915.96799999999996</v>
      </c>
      <c r="R5" s="6"/>
      <c r="S5" s="6">
        <v>915.96799999999996</v>
      </c>
      <c r="T5" s="6"/>
      <c r="U5" s="6">
        <v>915.96799999999996</v>
      </c>
      <c r="V5" s="6"/>
      <c r="W5" s="6">
        <v>915.96799999999996</v>
      </c>
      <c r="X5" s="6"/>
      <c r="Y5" s="6">
        <v>915.96799999999996</v>
      </c>
      <c r="Z5" s="6"/>
      <c r="AA5" s="6">
        <v>915.96799999999996</v>
      </c>
      <c r="AB5" s="6"/>
      <c r="AC5" s="6">
        <v>915.96799999999996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15"/>
      <c r="AO5" s="6"/>
      <c r="AP5" s="15"/>
      <c r="AQ5" s="6"/>
      <c r="AR5" s="15"/>
      <c r="AS5" s="6"/>
      <c r="AT5" s="15"/>
      <c r="AU5" s="6"/>
      <c r="AV5" s="15"/>
      <c r="AW5" s="6"/>
      <c r="AX5" s="15"/>
      <c r="AY5" s="6"/>
      <c r="AZ5" s="15"/>
      <c r="BA5" s="6"/>
      <c r="BB5" s="15"/>
      <c r="BC5" s="6"/>
      <c r="BD5" s="15"/>
      <c r="BE5" s="6"/>
      <c r="BF5" s="15"/>
      <c r="BG5" s="6"/>
      <c r="BH5" s="15"/>
      <c r="BI5" s="6"/>
      <c r="BJ5" s="15"/>
      <c r="BK5" s="6"/>
      <c r="BL5" s="15"/>
      <c r="BM5" s="6"/>
      <c r="BN5" s="15"/>
      <c r="BO5" s="6"/>
      <c r="BP5" s="15"/>
      <c r="BQ5" s="6"/>
      <c r="BR5" s="15"/>
      <c r="BS5" s="6"/>
      <c r="BT5" s="15"/>
      <c r="BU5" s="6"/>
      <c r="BV5" s="15"/>
      <c r="BW5" s="6"/>
      <c r="BX5" s="15"/>
      <c r="BY5" s="6"/>
      <c r="BZ5" s="15"/>
      <c r="CA5" s="6"/>
      <c r="CB5" s="15"/>
      <c r="CC5" s="6"/>
      <c r="CD5" s="15"/>
      <c r="CE5" s="6"/>
      <c r="CF5" s="15"/>
      <c r="CG5" s="6"/>
      <c r="CH5" s="15"/>
      <c r="CI5" s="6"/>
      <c r="CJ5" s="15"/>
      <c r="CK5" s="6"/>
      <c r="CL5" s="15"/>
      <c r="CM5" s="6"/>
      <c r="CN5" s="15"/>
      <c r="CO5" s="6"/>
      <c r="CP5" s="15"/>
      <c r="CQ5" s="6"/>
      <c r="CR5" s="15"/>
      <c r="CS5" s="6">
        <v>9520.7999999999993</v>
      </c>
      <c r="CT5" s="15"/>
      <c r="CU5" s="6">
        <v>8761.7880000000005</v>
      </c>
      <c r="CV5" s="15"/>
      <c r="CW5" s="6">
        <v>8007.76</v>
      </c>
      <c r="CX5" s="15"/>
      <c r="CY5" s="6">
        <v>7237.4989999999998</v>
      </c>
      <c r="CZ5" s="15"/>
    </row>
    <row r="6" spans="1:104" s="5" customFormat="1" ht="19.7" customHeight="1" x14ac:dyDescent="0.25">
      <c r="A6" s="8" t="s">
        <v>5</v>
      </c>
      <c r="B6" s="11" t="s">
        <v>3</v>
      </c>
      <c r="C6" s="6"/>
      <c r="D6" s="6"/>
      <c r="E6" s="6">
        <v>28006.245999999999</v>
      </c>
      <c r="F6" s="6"/>
      <c r="G6" s="6">
        <v>22497.904999999999</v>
      </c>
      <c r="H6" s="6"/>
      <c r="I6" s="6">
        <v>15740.315000000001</v>
      </c>
      <c r="J6" s="6"/>
      <c r="K6" s="6">
        <v>13695.210999999999</v>
      </c>
      <c r="L6" s="6"/>
      <c r="M6" s="6">
        <v>7399.2539999999999</v>
      </c>
      <c r="N6" s="6"/>
      <c r="O6" s="6">
        <v>7072.2889999999998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15"/>
      <c r="AO6" s="6"/>
      <c r="AP6" s="15"/>
      <c r="AQ6" s="6"/>
      <c r="AR6" s="15"/>
      <c r="AS6" s="6"/>
      <c r="AT6" s="15"/>
      <c r="AU6" s="6"/>
      <c r="AV6" s="15"/>
      <c r="AW6" s="6"/>
      <c r="AX6" s="15"/>
      <c r="AY6" s="6"/>
      <c r="AZ6" s="15"/>
      <c r="BA6" s="6"/>
      <c r="BB6" s="15"/>
      <c r="BC6" s="6"/>
      <c r="BD6" s="15"/>
      <c r="BE6" s="6"/>
      <c r="BF6" s="15"/>
      <c r="BG6" s="6"/>
      <c r="BH6" s="15"/>
      <c r="BI6" s="6"/>
      <c r="BJ6" s="15"/>
      <c r="BK6" s="6"/>
      <c r="BL6" s="15"/>
      <c r="BM6" s="6"/>
      <c r="BN6" s="15"/>
      <c r="BO6" s="6"/>
      <c r="BP6" s="15"/>
      <c r="BQ6" s="6"/>
      <c r="BR6" s="15"/>
      <c r="BS6" s="6"/>
      <c r="BT6" s="15"/>
      <c r="BU6" s="6"/>
      <c r="BV6" s="15"/>
      <c r="BW6" s="6"/>
      <c r="BX6" s="15"/>
      <c r="BY6" s="6"/>
      <c r="BZ6" s="15"/>
      <c r="CA6" s="6"/>
      <c r="CB6" s="15"/>
      <c r="CC6" s="6"/>
      <c r="CD6" s="15"/>
      <c r="CE6" s="6"/>
      <c r="CF6" s="15"/>
      <c r="CG6" s="6"/>
      <c r="CH6" s="15"/>
      <c r="CI6" s="6"/>
      <c r="CJ6" s="15"/>
      <c r="CK6" s="6"/>
      <c r="CL6" s="15"/>
      <c r="CM6" s="6"/>
      <c r="CN6" s="15"/>
      <c r="CO6" s="6"/>
      <c r="CP6" s="15"/>
      <c r="CQ6" s="6"/>
      <c r="CR6" s="15"/>
      <c r="CS6" s="6"/>
      <c r="CT6" s="15"/>
      <c r="CU6" s="6"/>
      <c r="CV6" s="15"/>
      <c r="CW6" s="6"/>
      <c r="CX6" s="15"/>
      <c r="CY6" s="6"/>
      <c r="CZ6" s="15"/>
    </row>
    <row r="7" spans="1:104" s="5" customFormat="1" ht="19.7" customHeight="1" x14ac:dyDescent="0.25">
      <c r="A7" s="8" t="s">
        <v>6</v>
      </c>
      <c r="B7" s="11" t="s">
        <v>2</v>
      </c>
      <c r="C7" s="6">
        <v>6520551.409</v>
      </c>
      <c r="D7" s="6">
        <v>26019.330999999998</v>
      </c>
      <c r="E7" s="6">
        <v>6404077.7379999999</v>
      </c>
      <c r="F7" s="6">
        <v>26019.330999999998</v>
      </c>
      <c r="G7" s="6">
        <v>6516135.9479999999</v>
      </c>
      <c r="H7" s="6">
        <v>16388.75</v>
      </c>
      <c r="I7" s="6">
        <v>6602960.4519999996</v>
      </c>
      <c r="J7" s="6">
        <v>16388.75</v>
      </c>
      <c r="K7" s="6">
        <v>6629847.9939999999</v>
      </c>
      <c r="L7" s="6">
        <v>16388.75</v>
      </c>
      <c r="M7" s="6">
        <v>6645907.5990000004</v>
      </c>
      <c r="N7" s="6">
        <v>16388.75</v>
      </c>
      <c r="O7" s="6">
        <v>6600153.1299999999</v>
      </c>
      <c r="P7" s="6">
        <v>16388.75</v>
      </c>
      <c r="Q7" s="6">
        <v>6751523.1789999995</v>
      </c>
      <c r="R7" s="6">
        <v>14848.75</v>
      </c>
      <c r="S7" s="6">
        <v>7027216.2580000004</v>
      </c>
      <c r="T7" s="6">
        <v>14848.75</v>
      </c>
      <c r="U7" s="6">
        <v>7375488.8609999996</v>
      </c>
      <c r="V7" s="6">
        <v>10880.65</v>
      </c>
      <c r="W7" s="6">
        <v>7703370.3789999997</v>
      </c>
      <c r="X7" s="6">
        <v>10880.65</v>
      </c>
      <c r="Y7" s="6">
        <v>8459389.5710000098</v>
      </c>
      <c r="Z7" s="6">
        <v>10880.65</v>
      </c>
      <c r="AA7" s="6">
        <v>8640780.5950000007</v>
      </c>
      <c r="AB7" s="6">
        <v>10880.65</v>
      </c>
      <c r="AC7" s="6">
        <v>9296185.7819999903</v>
      </c>
      <c r="AD7" s="6">
        <v>10880.65</v>
      </c>
      <c r="AE7" s="6">
        <v>7741423.5599999996</v>
      </c>
      <c r="AF7" s="6">
        <v>10880.65</v>
      </c>
      <c r="AG7" s="6">
        <v>8215615.841</v>
      </c>
      <c r="AH7" s="6">
        <v>10880.65</v>
      </c>
      <c r="AI7" s="6">
        <v>9012469.0179999974</v>
      </c>
      <c r="AJ7" s="6">
        <v>10880.65</v>
      </c>
      <c r="AK7" s="6">
        <v>10744769.899000004</v>
      </c>
      <c r="AL7" s="6">
        <v>10880.65</v>
      </c>
      <c r="AM7" s="6">
        <v>12325125.239000006</v>
      </c>
      <c r="AN7" s="15">
        <v>2375.377</v>
      </c>
      <c r="AO7" s="6">
        <v>13686098.482999995</v>
      </c>
      <c r="AP7" s="15">
        <v>2375.377</v>
      </c>
      <c r="AQ7" s="6">
        <v>14887831.689000001</v>
      </c>
      <c r="AR7" s="15">
        <v>2375.377</v>
      </c>
      <c r="AS7" s="6">
        <v>15499863.861000001</v>
      </c>
      <c r="AT7" s="15">
        <v>2375.377</v>
      </c>
      <c r="AU7" s="6">
        <v>16550124.585999992</v>
      </c>
      <c r="AV7" s="15">
        <v>2375.377</v>
      </c>
      <c r="AW7" s="6">
        <v>16888283.015000008</v>
      </c>
      <c r="AX7" s="15"/>
      <c r="AY7" s="6">
        <v>16956701.084099997</v>
      </c>
      <c r="AZ7" s="15"/>
      <c r="BA7" s="6">
        <v>17626064.916000005</v>
      </c>
      <c r="BB7" s="15"/>
      <c r="BC7" s="6">
        <v>18694813.150000006</v>
      </c>
      <c r="BD7" s="15"/>
      <c r="BE7" s="6">
        <v>19646646.95460001</v>
      </c>
      <c r="BF7" s="15"/>
      <c r="BG7" s="6">
        <v>20647348.753900006</v>
      </c>
      <c r="BH7" s="15"/>
      <c r="BI7" s="6">
        <v>20917926.978999987</v>
      </c>
      <c r="BJ7" s="15"/>
      <c r="BK7" s="6">
        <v>22242394.264700014</v>
      </c>
      <c r="BL7" s="15"/>
      <c r="BM7" s="6">
        <v>22968831.937200017</v>
      </c>
      <c r="BN7" s="15"/>
      <c r="BO7" s="6">
        <v>24334614.321899995</v>
      </c>
      <c r="BP7" s="15"/>
      <c r="BQ7" s="6">
        <v>25674713.564500015</v>
      </c>
      <c r="BR7" s="15"/>
      <c r="BS7" s="6">
        <v>26718102.807600029</v>
      </c>
      <c r="BT7" s="15"/>
      <c r="BU7" s="6">
        <v>29223716.047600005</v>
      </c>
      <c r="BV7" s="15"/>
      <c r="BW7" s="6">
        <v>29533040.531800017</v>
      </c>
      <c r="BX7" s="15"/>
      <c r="BY7" s="6">
        <v>30903694.100399986</v>
      </c>
      <c r="BZ7" s="15"/>
      <c r="CA7" s="6">
        <v>33908757.19120004</v>
      </c>
      <c r="CB7" s="15"/>
      <c r="CC7" s="6">
        <v>35001221.212600037</v>
      </c>
      <c r="CD7" s="15"/>
      <c r="CE7" s="6">
        <v>36223090.215300001</v>
      </c>
      <c r="CF7" s="15"/>
      <c r="CG7" s="6">
        <v>36895224.178200006</v>
      </c>
      <c r="CH7" s="15"/>
      <c r="CI7" s="6">
        <v>37762677.484199971</v>
      </c>
      <c r="CJ7" s="15"/>
      <c r="CK7" s="6">
        <v>39421939.050100029</v>
      </c>
      <c r="CL7" s="15"/>
      <c r="CM7" s="6">
        <v>40654532.971199974</v>
      </c>
      <c r="CN7" s="15"/>
      <c r="CO7" s="6">
        <v>41170963.588000037</v>
      </c>
      <c r="CP7" s="15"/>
      <c r="CQ7" s="6">
        <v>41752565.802000016</v>
      </c>
      <c r="CR7" s="15"/>
      <c r="CS7" s="6">
        <v>43603309.418999977</v>
      </c>
      <c r="CT7" s="15"/>
      <c r="CU7" s="6">
        <v>43036303.399000034</v>
      </c>
      <c r="CV7" s="15"/>
      <c r="CW7" s="6">
        <v>43287333.953000069</v>
      </c>
      <c r="CX7" s="15"/>
      <c r="CY7" s="6">
        <v>44605084.514000103</v>
      </c>
      <c r="CZ7" s="15">
        <v>14720.23</v>
      </c>
    </row>
    <row r="8" spans="1:104" s="5" customFormat="1" ht="19.7" customHeight="1" x14ac:dyDescent="0.25">
      <c r="A8" s="8" t="s">
        <v>6</v>
      </c>
      <c r="B8" s="11" t="s">
        <v>3</v>
      </c>
      <c r="C8" s="6">
        <v>5393242.6940000001</v>
      </c>
      <c r="D8" s="6"/>
      <c r="E8" s="6">
        <v>5154245.2390000001</v>
      </c>
      <c r="F8" s="6"/>
      <c r="G8" s="6">
        <v>5079367.53</v>
      </c>
      <c r="H8" s="6"/>
      <c r="I8" s="6">
        <v>4386579.0789999999</v>
      </c>
      <c r="J8" s="6"/>
      <c r="K8" s="6">
        <v>4207747.2529999996</v>
      </c>
      <c r="L8" s="6"/>
      <c r="M8" s="6">
        <v>3567349.5359999998</v>
      </c>
      <c r="N8" s="6"/>
      <c r="O8" s="6">
        <v>3485647.0839999998</v>
      </c>
      <c r="P8" s="6"/>
      <c r="Q8" s="6">
        <v>3558269.6370000001</v>
      </c>
      <c r="R8" s="6"/>
      <c r="S8" s="6">
        <v>3383899.548</v>
      </c>
      <c r="T8" s="6"/>
      <c r="U8" s="6">
        <v>3506146.46</v>
      </c>
      <c r="V8" s="6"/>
      <c r="W8" s="6">
        <v>3519368.8679999998</v>
      </c>
      <c r="X8" s="6"/>
      <c r="Y8" s="6">
        <v>3557545.6549999998</v>
      </c>
      <c r="Z8" s="6"/>
      <c r="AA8" s="6">
        <v>4295922.3499999996</v>
      </c>
      <c r="AB8" s="6"/>
      <c r="AC8" s="6">
        <v>4121208.929</v>
      </c>
      <c r="AD8" s="6"/>
      <c r="AE8" s="6">
        <v>4516310.4129999997</v>
      </c>
      <c r="AF8" s="6"/>
      <c r="AG8" s="6">
        <v>5288270.7570000002</v>
      </c>
      <c r="AH8" s="6"/>
      <c r="AI8" s="6">
        <v>6023839.6589999981</v>
      </c>
      <c r="AJ8" s="6"/>
      <c r="AK8" s="6">
        <v>6586058.6110000014</v>
      </c>
      <c r="AL8" s="6"/>
      <c r="AM8" s="6">
        <v>8090037.8300000029</v>
      </c>
      <c r="AN8" s="15"/>
      <c r="AO8" s="6">
        <v>8976964.9110000003</v>
      </c>
      <c r="AP8" s="15"/>
      <c r="AQ8" s="6">
        <v>9710252.2280000038</v>
      </c>
      <c r="AR8" s="15"/>
      <c r="AS8" s="6">
        <v>11432566.569999997</v>
      </c>
      <c r="AT8" s="15"/>
      <c r="AU8" s="6">
        <v>12080220.624999996</v>
      </c>
      <c r="AV8" s="15"/>
      <c r="AW8" s="6">
        <v>12804471.116</v>
      </c>
      <c r="AX8" s="15"/>
      <c r="AY8" s="6">
        <v>12788557.06200001</v>
      </c>
      <c r="AZ8" s="15"/>
      <c r="BA8" s="6">
        <v>14770166.646000002</v>
      </c>
      <c r="BB8" s="15"/>
      <c r="BC8" s="6">
        <v>14895207.183000002</v>
      </c>
      <c r="BD8" s="15"/>
      <c r="BE8" s="6">
        <v>15446696.905400008</v>
      </c>
      <c r="BF8" s="15"/>
      <c r="BG8" s="6">
        <v>15378031.569299994</v>
      </c>
      <c r="BH8" s="15"/>
      <c r="BI8" s="6">
        <v>16114901.148499999</v>
      </c>
      <c r="BJ8" s="15"/>
      <c r="BK8" s="6">
        <v>17508288.044599995</v>
      </c>
      <c r="BL8" s="15"/>
      <c r="BM8" s="6">
        <v>18515125.872099992</v>
      </c>
      <c r="BN8" s="15"/>
      <c r="BO8" s="6">
        <v>18795190.269200008</v>
      </c>
      <c r="BP8" s="15"/>
      <c r="BQ8" s="6">
        <v>18888787.675600003</v>
      </c>
      <c r="BR8" s="15"/>
      <c r="BS8" s="6">
        <v>19817515.503699984</v>
      </c>
      <c r="BT8" s="15"/>
      <c r="BU8" s="6">
        <v>21419422.515999991</v>
      </c>
      <c r="BV8" s="15"/>
      <c r="BW8" s="6">
        <v>21344807.296299994</v>
      </c>
      <c r="BX8" s="15"/>
      <c r="BY8" s="6">
        <v>21061410.777000029</v>
      </c>
      <c r="BZ8" s="15"/>
      <c r="CA8" s="6">
        <v>21343671.974000011</v>
      </c>
      <c r="CB8" s="15"/>
      <c r="CC8" s="6">
        <v>21783644.614499997</v>
      </c>
      <c r="CD8" s="15"/>
      <c r="CE8" s="6">
        <v>21682959.271999996</v>
      </c>
      <c r="CF8" s="15"/>
      <c r="CG8" s="6">
        <v>23355388.1776</v>
      </c>
      <c r="CH8" s="15"/>
      <c r="CI8" s="6">
        <v>22898913.481799997</v>
      </c>
      <c r="CJ8" s="15"/>
      <c r="CK8" s="6">
        <v>23072648.682700008</v>
      </c>
      <c r="CL8" s="15"/>
      <c r="CM8" s="6">
        <v>23301929.344900005</v>
      </c>
      <c r="CN8" s="15"/>
      <c r="CO8" s="6">
        <v>23845926.432000004</v>
      </c>
      <c r="CP8" s="15"/>
      <c r="CQ8" s="6">
        <v>23466528.349000018</v>
      </c>
      <c r="CR8" s="15"/>
      <c r="CS8" s="6">
        <v>24750726.580999989</v>
      </c>
      <c r="CT8" s="15"/>
      <c r="CU8" s="6">
        <v>24133141.398999982</v>
      </c>
      <c r="CV8" s="15"/>
      <c r="CW8" s="6">
        <v>25062370.810000017</v>
      </c>
      <c r="CX8" s="15"/>
      <c r="CY8" s="6">
        <v>24849017.718999997</v>
      </c>
      <c r="CZ8" s="15"/>
    </row>
    <row r="9" spans="1:104" s="5" customFormat="1" ht="19.7" customHeight="1" x14ac:dyDescent="0.25">
      <c r="A9" s="8" t="s">
        <v>7</v>
      </c>
      <c r="B9" s="11" t="s">
        <v>2</v>
      </c>
      <c r="C9" s="6">
        <v>11695491.181</v>
      </c>
      <c r="D9" s="6">
        <v>661682.94900000002</v>
      </c>
      <c r="E9" s="6">
        <v>11825744.439999999</v>
      </c>
      <c r="F9" s="6">
        <v>661682.94900000002</v>
      </c>
      <c r="G9" s="6">
        <v>11967747.559</v>
      </c>
      <c r="H9" s="6">
        <v>413047.29200000002</v>
      </c>
      <c r="I9" s="6">
        <v>12923253.722999999</v>
      </c>
      <c r="J9" s="6">
        <v>426454.84299999999</v>
      </c>
      <c r="K9" s="6">
        <v>13644917.981000001</v>
      </c>
      <c r="L9" s="6">
        <v>426454.84399999998</v>
      </c>
      <c r="M9" s="6">
        <v>15450696.191</v>
      </c>
      <c r="N9" s="6">
        <v>426454.84399999998</v>
      </c>
      <c r="O9" s="6">
        <v>16326517.742000001</v>
      </c>
      <c r="P9" s="6">
        <v>414480.30800000002</v>
      </c>
      <c r="Q9" s="6">
        <v>16655624.343</v>
      </c>
      <c r="R9" s="6">
        <v>405469.05800000002</v>
      </c>
      <c r="S9" s="6">
        <v>18619065.204999998</v>
      </c>
      <c r="T9" s="6">
        <v>415602.58799999999</v>
      </c>
      <c r="U9" s="6">
        <v>18864636.013999999</v>
      </c>
      <c r="V9" s="6">
        <v>389982.66600000003</v>
      </c>
      <c r="W9" s="6">
        <v>19259399.988000002</v>
      </c>
      <c r="X9" s="6">
        <v>389982.66600000003</v>
      </c>
      <c r="Y9" s="6">
        <v>19872493.215999998</v>
      </c>
      <c r="Z9" s="6">
        <v>336656.6</v>
      </c>
      <c r="AA9" s="6">
        <v>19761561.800999999</v>
      </c>
      <c r="AB9" s="6">
        <v>336656.6</v>
      </c>
      <c r="AC9" s="6">
        <v>19672824.998</v>
      </c>
      <c r="AD9" s="6">
        <v>333926.59999999998</v>
      </c>
      <c r="AE9" s="6">
        <v>19717790.715999998</v>
      </c>
      <c r="AF9" s="6">
        <v>333926.59999999998</v>
      </c>
      <c r="AG9" s="6">
        <v>20194762.756000001</v>
      </c>
      <c r="AH9" s="6">
        <v>336656.6</v>
      </c>
      <c r="AI9" s="6">
        <v>19540196.226999994</v>
      </c>
      <c r="AJ9" s="6">
        <v>336656.6</v>
      </c>
      <c r="AK9" s="6">
        <v>21567227.285</v>
      </c>
      <c r="AL9" s="6">
        <v>336656.6</v>
      </c>
      <c r="AM9" s="6">
        <v>22007983.113000013</v>
      </c>
      <c r="AN9" s="15">
        <v>321481.81500000006</v>
      </c>
      <c r="AO9" s="6">
        <v>22129226.986999992</v>
      </c>
      <c r="AP9" s="15">
        <v>316459.75600000005</v>
      </c>
      <c r="AQ9" s="6">
        <v>23255952.640000008</v>
      </c>
      <c r="AR9" s="15">
        <v>316459.75600000005</v>
      </c>
      <c r="AS9" s="6">
        <v>23996841.018999979</v>
      </c>
      <c r="AT9" s="15">
        <v>316459.75600000005</v>
      </c>
      <c r="AU9" s="6">
        <v>25917510.763999999</v>
      </c>
      <c r="AV9" s="15">
        <v>316459.75600000005</v>
      </c>
      <c r="AW9" s="6">
        <v>26356343.173000004</v>
      </c>
      <c r="AX9" s="15"/>
      <c r="AY9" s="6">
        <v>26712517.225799989</v>
      </c>
      <c r="AZ9" s="15"/>
      <c r="BA9" s="6">
        <v>28208719.227000009</v>
      </c>
      <c r="BB9" s="15"/>
      <c r="BC9" s="6">
        <v>30445328.355000012</v>
      </c>
      <c r="BD9" s="15"/>
      <c r="BE9" s="6">
        <v>31640050.705900017</v>
      </c>
      <c r="BF9" s="15"/>
      <c r="BG9" s="6">
        <v>31984276.915000007</v>
      </c>
      <c r="BH9" s="15"/>
      <c r="BI9" s="6">
        <v>34802470.637699984</v>
      </c>
      <c r="BJ9" s="15"/>
      <c r="BK9" s="6">
        <v>35312420.802299999</v>
      </c>
      <c r="BL9" s="15"/>
      <c r="BM9" s="6">
        <v>35939626.402000003</v>
      </c>
      <c r="BN9" s="15"/>
      <c r="BO9" s="6">
        <v>37672449.196500003</v>
      </c>
      <c r="BP9" s="15"/>
      <c r="BQ9" s="6">
        <v>38665653.821499981</v>
      </c>
      <c r="BR9" s="15"/>
      <c r="BS9" s="6">
        <v>39084255.73560001</v>
      </c>
      <c r="BT9" s="15"/>
      <c r="BU9" s="6">
        <v>39942753.328000009</v>
      </c>
      <c r="BV9" s="15">
        <v>16200</v>
      </c>
      <c r="BW9" s="6">
        <v>40604143.3292</v>
      </c>
      <c r="BX9" s="15">
        <v>15998.897000000001</v>
      </c>
      <c r="BY9" s="6">
        <v>40757081.29740002</v>
      </c>
      <c r="BZ9" s="15">
        <v>15787.706</v>
      </c>
      <c r="CA9" s="6">
        <v>40398835.821500063</v>
      </c>
      <c r="CB9" s="15">
        <v>15562.439</v>
      </c>
      <c r="CC9" s="6">
        <v>42248889.304699987</v>
      </c>
      <c r="CD9" s="15">
        <v>15350.825999999999</v>
      </c>
      <c r="CE9" s="6">
        <v>45054954.963999957</v>
      </c>
      <c r="CF9" s="15">
        <v>15126.653</v>
      </c>
      <c r="CG9" s="6">
        <v>45726607.385499977</v>
      </c>
      <c r="CH9" s="15">
        <v>14908.184999999999</v>
      </c>
      <c r="CI9" s="6">
        <v>46068049.808799952</v>
      </c>
      <c r="CJ9" s="15">
        <v>14688.982</v>
      </c>
      <c r="CK9" s="6">
        <v>46372303.947500005</v>
      </c>
      <c r="CL9" s="15">
        <v>14463.446</v>
      </c>
      <c r="CM9" s="6">
        <v>46983224.994100019</v>
      </c>
      <c r="CN9" s="15">
        <v>14010.85</v>
      </c>
      <c r="CO9" s="6">
        <v>47942171.460999988</v>
      </c>
      <c r="CP9" s="15">
        <v>13783.566999999999</v>
      </c>
      <c r="CQ9" s="6">
        <v>48078036.299000047</v>
      </c>
      <c r="CR9" s="15">
        <v>13783.566999999999</v>
      </c>
      <c r="CS9" s="6">
        <v>49446991.257999964</v>
      </c>
      <c r="CT9" s="15">
        <v>13319.403</v>
      </c>
      <c r="CU9" s="6">
        <v>49793008.436000049</v>
      </c>
      <c r="CV9" s="15">
        <v>13319.403</v>
      </c>
      <c r="CW9" s="6">
        <v>52034171.892000042</v>
      </c>
      <c r="CX9" s="15">
        <v>13086.120999999999</v>
      </c>
      <c r="CY9" s="6">
        <v>51849372.818999998</v>
      </c>
      <c r="CZ9" s="15">
        <v>12605.385</v>
      </c>
    </row>
    <row r="10" spans="1:104" s="5" customFormat="1" ht="19.7" customHeight="1" x14ac:dyDescent="0.25">
      <c r="A10" s="8" t="s">
        <v>7</v>
      </c>
      <c r="B10" s="11" t="s">
        <v>3</v>
      </c>
      <c r="C10" s="6">
        <v>2355604.7429999998</v>
      </c>
      <c r="D10" s="6">
        <v>502977.63699999999</v>
      </c>
      <c r="E10" s="6">
        <v>2333482.7400000002</v>
      </c>
      <c r="F10" s="6">
        <v>503055.10700000002</v>
      </c>
      <c r="G10" s="6">
        <v>2341997.61</v>
      </c>
      <c r="H10" s="6">
        <v>503701.42499999999</v>
      </c>
      <c r="I10" s="6">
        <v>2403074.1379999998</v>
      </c>
      <c r="J10" s="6">
        <v>468664.17300000001</v>
      </c>
      <c r="K10" s="6">
        <v>2423532.2450000001</v>
      </c>
      <c r="L10" s="6">
        <v>462031.85700000002</v>
      </c>
      <c r="M10" s="6">
        <v>2182476.611</v>
      </c>
      <c r="N10" s="6">
        <v>418956.13500000001</v>
      </c>
      <c r="O10" s="6">
        <v>2941937.108</v>
      </c>
      <c r="P10" s="6">
        <v>418384.32900000003</v>
      </c>
      <c r="Q10" s="6">
        <v>2837724.7779999999</v>
      </c>
      <c r="R10" s="6">
        <v>414255.49099999998</v>
      </c>
      <c r="S10" s="6">
        <v>2554771.3420000002</v>
      </c>
      <c r="T10" s="6">
        <v>414219.85499999998</v>
      </c>
      <c r="U10" s="6">
        <v>2572546.3530000001</v>
      </c>
      <c r="V10" s="6">
        <v>402686.18199999997</v>
      </c>
      <c r="W10" s="6">
        <v>2541688.4479999999</v>
      </c>
      <c r="X10" s="6">
        <v>401196.24800000002</v>
      </c>
      <c r="Y10" s="6">
        <v>2657847.6510000001</v>
      </c>
      <c r="Z10" s="6">
        <v>398744.39500000002</v>
      </c>
      <c r="AA10" s="6">
        <v>2701411.139</v>
      </c>
      <c r="AB10" s="6">
        <v>399849.94500000001</v>
      </c>
      <c r="AC10" s="6">
        <v>2607978.3029999998</v>
      </c>
      <c r="AD10" s="6">
        <v>392442.701</v>
      </c>
      <c r="AE10" s="6">
        <v>3172772.5449999999</v>
      </c>
      <c r="AF10" s="6">
        <v>390387.30499999999</v>
      </c>
      <c r="AG10" s="6">
        <v>3733137.7379999999</v>
      </c>
      <c r="AH10" s="6">
        <v>387524.76799999998</v>
      </c>
      <c r="AI10" s="6">
        <v>4699404.9770000009</v>
      </c>
      <c r="AJ10" s="6">
        <v>386544.53600000002</v>
      </c>
      <c r="AK10" s="6">
        <v>4989363.3880000031</v>
      </c>
      <c r="AL10" s="6">
        <v>384848.04200000002</v>
      </c>
      <c r="AM10" s="6">
        <v>5114019.4720000001</v>
      </c>
      <c r="AN10" s="15">
        <v>383843.60200000001</v>
      </c>
      <c r="AO10" s="6">
        <v>6884791.0810000002</v>
      </c>
      <c r="AP10" s="15">
        <v>382512.43599999999</v>
      </c>
      <c r="AQ10" s="6">
        <v>7227269.6280000033</v>
      </c>
      <c r="AR10" s="15">
        <v>388953.91100000002</v>
      </c>
      <c r="AS10" s="6">
        <v>8937480.9260000028</v>
      </c>
      <c r="AT10" s="15">
        <v>397299.12599999999</v>
      </c>
      <c r="AU10" s="6">
        <v>9582608.7130000014</v>
      </c>
      <c r="AV10" s="15">
        <v>395863.02399999998</v>
      </c>
      <c r="AW10" s="6">
        <v>10434814.642999997</v>
      </c>
      <c r="AX10" s="15">
        <v>396805.48499999999</v>
      </c>
      <c r="AY10" s="6">
        <v>12607992.654199999</v>
      </c>
      <c r="AZ10" s="15">
        <v>394751.04100000003</v>
      </c>
      <c r="BA10" s="6">
        <v>13557949.417999998</v>
      </c>
      <c r="BB10" s="15">
        <v>393972.43199999997</v>
      </c>
      <c r="BC10" s="6">
        <v>13956578.061000004</v>
      </c>
      <c r="BD10" s="15">
        <v>382166.15100000001</v>
      </c>
      <c r="BE10" s="6">
        <v>13868934.448199997</v>
      </c>
      <c r="BF10" s="15">
        <v>376071.413</v>
      </c>
      <c r="BG10" s="6">
        <v>13839176.532299995</v>
      </c>
      <c r="BH10" s="15">
        <v>374222.48300000001</v>
      </c>
      <c r="BI10" s="6">
        <v>13823474.0185</v>
      </c>
      <c r="BJ10" s="15">
        <v>373888.52500000002</v>
      </c>
      <c r="BK10" s="6">
        <v>13855257.743099999</v>
      </c>
      <c r="BL10" s="15">
        <v>372794.31400000001</v>
      </c>
      <c r="BM10" s="6">
        <v>14490981.109999999</v>
      </c>
      <c r="BN10" s="15">
        <v>371039.89299999998</v>
      </c>
      <c r="BO10" s="6">
        <v>14345931.859400008</v>
      </c>
      <c r="BP10" s="15">
        <v>369709.66</v>
      </c>
      <c r="BQ10" s="6">
        <v>14715656.069899999</v>
      </c>
      <c r="BR10" s="15">
        <v>368918.18800000002</v>
      </c>
      <c r="BS10" s="6">
        <v>15380129.671799993</v>
      </c>
      <c r="BT10" s="15">
        <v>374411.54700000002</v>
      </c>
      <c r="BU10" s="6">
        <v>16557298.520700002</v>
      </c>
      <c r="BV10" s="15">
        <v>375034.05300000001</v>
      </c>
      <c r="BW10" s="6">
        <v>17522686.630200002</v>
      </c>
      <c r="BX10" s="15">
        <v>374630.52399999998</v>
      </c>
      <c r="BY10" s="6">
        <v>17858843.509099998</v>
      </c>
      <c r="BZ10" s="15">
        <v>369714.88900000002</v>
      </c>
      <c r="CA10" s="6">
        <v>18359092.628299993</v>
      </c>
      <c r="CB10" s="15">
        <v>366732.22899999999</v>
      </c>
      <c r="CC10" s="6">
        <v>20491519.814300004</v>
      </c>
      <c r="CD10" s="15">
        <v>364114.52</v>
      </c>
      <c r="CE10" s="6">
        <v>20281432.083399996</v>
      </c>
      <c r="CF10" s="15">
        <v>357271.55099999998</v>
      </c>
      <c r="CG10" s="6">
        <v>20921085.7234</v>
      </c>
      <c r="CH10" s="15">
        <v>356624.33</v>
      </c>
      <c r="CI10" s="6">
        <v>21167630.907899987</v>
      </c>
      <c r="CJ10" s="15">
        <v>354877.64600000001</v>
      </c>
      <c r="CK10" s="6">
        <v>21084581.404000003</v>
      </c>
      <c r="CL10" s="15">
        <v>352477.59499999997</v>
      </c>
      <c r="CM10" s="6">
        <v>20814049.825200006</v>
      </c>
      <c r="CN10" s="15">
        <v>351432.32</v>
      </c>
      <c r="CO10" s="6">
        <v>21252510.145000003</v>
      </c>
      <c r="CP10" s="15">
        <v>350238.022</v>
      </c>
      <c r="CQ10" s="6">
        <v>21693381.493999999</v>
      </c>
      <c r="CR10" s="15">
        <v>347963.00400000002</v>
      </c>
      <c r="CS10" s="6">
        <v>22766060.477999989</v>
      </c>
      <c r="CT10" s="15">
        <v>346787.67599999998</v>
      </c>
      <c r="CU10" s="6">
        <v>22588273.583000012</v>
      </c>
      <c r="CV10" s="15">
        <v>343050.91499999998</v>
      </c>
      <c r="CW10" s="6">
        <v>22686906.029999997</v>
      </c>
      <c r="CX10" s="15">
        <v>340403.92</v>
      </c>
      <c r="CY10" s="6">
        <v>22703828.550999984</v>
      </c>
      <c r="CZ10" s="15">
        <v>339228.54399999999</v>
      </c>
    </row>
    <row r="11" spans="1:104" s="7" customFormat="1" ht="19.7" customHeight="1" thickBot="1" x14ac:dyDescent="0.25">
      <c r="A11" s="29" t="s">
        <v>4</v>
      </c>
      <c r="B11" s="30"/>
      <c r="C11" s="16">
        <v>25964890.026999999</v>
      </c>
      <c r="D11" s="16">
        <v>1190679.9169999999</v>
      </c>
      <c r="E11" s="16">
        <v>25745556.403000001</v>
      </c>
      <c r="F11" s="16">
        <v>1190757.3870000001</v>
      </c>
      <c r="G11" s="16">
        <v>25927746.552000001</v>
      </c>
      <c r="H11" s="16">
        <v>933137.46699999995</v>
      </c>
      <c r="I11" s="16">
        <v>26332546.874000002</v>
      </c>
      <c r="J11" s="16">
        <v>911507.76599999995</v>
      </c>
      <c r="K11" s="16">
        <v>26920679.851</v>
      </c>
      <c r="L11" s="16">
        <v>904875.451</v>
      </c>
      <c r="M11" s="16">
        <v>27854768.357999999</v>
      </c>
      <c r="N11" s="16">
        <v>861799.72900000005</v>
      </c>
      <c r="O11" s="16">
        <v>29362266.52</v>
      </c>
      <c r="P11" s="16">
        <v>849253.38699999999</v>
      </c>
      <c r="Q11" s="16">
        <v>29804057.905000001</v>
      </c>
      <c r="R11" s="16">
        <v>834573.299</v>
      </c>
      <c r="S11" s="16">
        <v>31585868.320999999</v>
      </c>
      <c r="T11" s="16">
        <v>844671.19299999997</v>
      </c>
      <c r="U11" s="16">
        <v>32319733.655999999</v>
      </c>
      <c r="V11" s="16">
        <v>803549.49800000002</v>
      </c>
      <c r="W11" s="16">
        <v>33024743.651000001</v>
      </c>
      <c r="X11" s="16">
        <v>802059.56400000001</v>
      </c>
      <c r="Y11" s="16">
        <v>34548192.060999997</v>
      </c>
      <c r="Z11" s="16">
        <v>746281.64500000002</v>
      </c>
      <c r="AA11" s="16">
        <v>35400591.853</v>
      </c>
      <c r="AB11" s="16">
        <v>747387.19499999995</v>
      </c>
      <c r="AC11" s="16">
        <v>35699113.979999997</v>
      </c>
      <c r="AD11" s="16">
        <v>737249.951</v>
      </c>
      <c r="AE11" s="16">
        <v>35148297.233999997</v>
      </c>
      <c r="AF11" s="16">
        <v>735194.55500000005</v>
      </c>
      <c r="AG11" s="16">
        <v>37431787.092</v>
      </c>
      <c r="AH11" s="16">
        <v>735062.01800000004</v>
      </c>
      <c r="AI11" s="16">
        <v>39275909.88099999</v>
      </c>
      <c r="AJ11" s="16">
        <v>734081.78600000008</v>
      </c>
      <c r="AK11" s="16">
        <v>43887419.183000006</v>
      </c>
      <c r="AL11" s="16">
        <v>732385.29200000013</v>
      </c>
      <c r="AM11" s="16">
        <v>47537165.654000029</v>
      </c>
      <c r="AN11" s="17">
        <v>707700.79399999999</v>
      </c>
      <c r="AO11" s="16">
        <v>51677081.461999983</v>
      </c>
      <c r="AP11" s="17">
        <v>701347.56900000002</v>
      </c>
      <c r="AQ11" s="16">
        <v>55081306.185000017</v>
      </c>
      <c r="AR11" s="17">
        <v>707789.04399999999</v>
      </c>
      <c r="AS11" s="16">
        <v>59866752.375999972</v>
      </c>
      <c r="AT11" s="17">
        <v>716134.25900000008</v>
      </c>
      <c r="AU11" s="16">
        <v>64130464.687999986</v>
      </c>
      <c r="AV11" s="17">
        <v>714698.15700000001</v>
      </c>
      <c r="AW11" s="16">
        <v>66483911.947000012</v>
      </c>
      <c r="AX11" s="17">
        <v>396805.48499999999</v>
      </c>
      <c r="AY11" s="16">
        <v>69065768.026099995</v>
      </c>
      <c r="AZ11" s="17">
        <v>394751.04100000003</v>
      </c>
      <c r="BA11" s="16">
        <v>74162900.207000017</v>
      </c>
      <c r="BB11" s="17">
        <v>393972.43199999997</v>
      </c>
      <c r="BC11" s="16">
        <v>77991926.749000013</v>
      </c>
      <c r="BD11" s="17">
        <v>382166.15100000001</v>
      </c>
      <c r="BE11" s="16">
        <v>80602329.01410003</v>
      </c>
      <c r="BF11" s="17">
        <v>376071.413</v>
      </c>
      <c r="BG11" s="16">
        <v>81848833.770500004</v>
      </c>
      <c r="BH11" s="17">
        <v>374222.48300000001</v>
      </c>
      <c r="BI11" s="16">
        <v>85658772.78369996</v>
      </c>
      <c r="BJ11" s="17">
        <v>373888.52500000002</v>
      </c>
      <c r="BK11" s="16">
        <v>88918360.854700014</v>
      </c>
      <c r="BL11" s="17">
        <v>372794.31400000001</v>
      </c>
      <c r="BM11" s="16">
        <v>91914565.321300015</v>
      </c>
      <c r="BN11" s="17">
        <v>371039.89299999998</v>
      </c>
      <c r="BO11" s="16">
        <v>95148185.647000015</v>
      </c>
      <c r="BP11" s="17">
        <v>369709.66</v>
      </c>
      <c r="BQ11" s="16">
        <v>97944811.131500006</v>
      </c>
      <c r="BR11" s="17">
        <v>368918.18800000002</v>
      </c>
      <c r="BS11" s="16">
        <v>101000003.71870001</v>
      </c>
      <c r="BT11" s="17">
        <v>374411.54700000002</v>
      </c>
      <c r="BU11" s="16">
        <v>107143190.41230002</v>
      </c>
      <c r="BV11" s="17">
        <v>391234.05300000001</v>
      </c>
      <c r="BW11" s="16">
        <f>SUM(BW5:BW10)</f>
        <v>109004677.78750001</v>
      </c>
      <c r="BX11" s="17">
        <f>SUM(BX5:BX10)</f>
        <v>390629.42099999997</v>
      </c>
      <c r="BY11" s="16">
        <f t="shared" ref="BY11:CB11" si="0">SUM(BY5:BY10)</f>
        <v>110581029.68390003</v>
      </c>
      <c r="BZ11" s="17">
        <f t="shared" si="0"/>
        <v>385502.59500000003</v>
      </c>
      <c r="CA11" s="16">
        <f t="shared" si="0"/>
        <v>114010357.61500011</v>
      </c>
      <c r="CB11" s="17">
        <f t="shared" si="0"/>
        <v>382294.66800000001</v>
      </c>
      <c r="CC11" s="16">
        <f t="shared" ref="CC11:CF11" si="1">SUM(CC5:CC10)</f>
        <v>119525274.94610003</v>
      </c>
      <c r="CD11" s="17">
        <f t="shared" si="1"/>
        <v>379465.34600000002</v>
      </c>
      <c r="CE11" s="16">
        <f t="shared" si="1"/>
        <v>123242436.53469995</v>
      </c>
      <c r="CF11" s="17">
        <f t="shared" si="1"/>
        <v>372398.20399999997</v>
      </c>
      <c r="CG11" s="16">
        <f t="shared" ref="CG11:CL11" si="2">SUM(CG5:CG10)</f>
        <v>126898305.46469998</v>
      </c>
      <c r="CH11" s="17">
        <f t="shared" si="2"/>
        <v>371532.51500000001</v>
      </c>
      <c r="CI11" s="16">
        <f t="shared" si="2"/>
        <v>127897271.6826999</v>
      </c>
      <c r="CJ11" s="17">
        <f t="shared" si="2"/>
        <v>369566.62800000003</v>
      </c>
      <c r="CK11" s="16">
        <f t="shared" si="2"/>
        <v>129951473.08430004</v>
      </c>
      <c r="CL11" s="17">
        <f t="shared" si="2"/>
        <v>366941.04099999997</v>
      </c>
      <c r="CM11" s="16">
        <f t="shared" ref="CM11:CN11" si="3">SUM(CM5:CM10)</f>
        <v>131753737.13540001</v>
      </c>
      <c r="CN11" s="17">
        <f t="shared" si="3"/>
        <v>365443.17</v>
      </c>
      <c r="CO11" s="16">
        <f t="shared" ref="CO11:CP11" si="4">SUM(CO5:CO10)</f>
        <v>134211571.62600005</v>
      </c>
      <c r="CP11" s="17">
        <f t="shared" si="4"/>
        <v>364021.58899999998</v>
      </c>
      <c r="CQ11" s="16">
        <f t="shared" ref="CQ11:CR11" si="5">SUM(CQ5:CQ10)</f>
        <v>134990511.94400007</v>
      </c>
      <c r="CR11" s="17">
        <f t="shared" si="5"/>
        <v>361746.571</v>
      </c>
      <c r="CS11" s="16">
        <f t="shared" ref="CS11:CT11" si="6">SUM(CS5:CS10)</f>
        <v>140576608.53599992</v>
      </c>
      <c r="CT11" s="17">
        <f t="shared" si="6"/>
        <v>360107.07899999997</v>
      </c>
      <c r="CU11" s="16">
        <f t="shared" ref="CU11:CZ11" si="7">SUM(CU5:CU10)</f>
        <v>139559488.60500008</v>
      </c>
      <c r="CV11" s="17">
        <f t="shared" si="7"/>
        <v>356370.31799999997</v>
      </c>
      <c r="CW11" s="16">
        <f t="shared" si="7"/>
        <v>143078790.44500014</v>
      </c>
      <c r="CX11" s="17">
        <f t="shared" si="7"/>
        <v>353490.04099999997</v>
      </c>
      <c r="CY11" s="16">
        <f t="shared" si="7"/>
        <v>144014541.10200006</v>
      </c>
      <c r="CZ11" s="17">
        <f t="shared" si="7"/>
        <v>366554.15899999999</v>
      </c>
    </row>
    <row r="12" spans="1:104" s="1" customFormat="1" ht="28.7" customHeight="1" x14ac:dyDescent="0.25"/>
    <row r="13" spans="1:104" ht="13.5" x14ac:dyDescent="0.25">
      <c r="A13" s="2" t="s">
        <v>9</v>
      </c>
    </row>
    <row r="14" spans="1:104" x14ac:dyDescent="0.2">
      <c r="CA14" s="25"/>
      <c r="CC14" s="25"/>
      <c r="CE14" s="25"/>
      <c r="CG14" s="25"/>
      <c r="CI14" s="25"/>
      <c r="CK14" s="25"/>
      <c r="CM14" s="25"/>
      <c r="CO14" s="25"/>
      <c r="CQ14" s="25"/>
      <c r="CS14" s="25"/>
      <c r="CU14" s="25"/>
      <c r="CW14" s="25"/>
      <c r="CY14" s="25"/>
    </row>
    <row r="23" spans="75:104" x14ac:dyDescent="0.2"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75:104" x14ac:dyDescent="0.2"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75:104" x14ac:dyDescent="0.2"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75:104" x14ac:dyDescent="0.2"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</sheetData>
  <mergeCells count="54">
    <mergeCell ref="CU3:CV3"/>
    <mergeCell ref="CW3:CX3"/>
    <mergeCell ref="CY3:CZ3"/>
    <mergeCell ref="K3:L3"/>
    <mergeCell ref="M3:N3"/>
    <mergeCell ref="AC3:AD3"/>
    <mergeCell ref="AE3:AF3"/>
    <mergeCell ref="CC3:CD3"/>
    <mergeCell ref="AG3:AH3"/>
    <mergeCell ref="BI3:BJ3"/>
    <mergeCell ref="Q3:R3"/>
    <mergeCell ref="S3:T3"/>
    <mergeCell ref="U3:V3"/>
    <mergeCell ref="W3:X3"/>
    <mergeCell ref="Y3:Z3"/>
    <mergeCell ref="BE3:BF3"/>
    <mergeCell ref="BG3:BH3"/>
    <mergeCell ref="O3:P3"/>
    <mergeCell ref="AU3:AV3"/>
    <mergeCell ref="AW3:AX3"/>
    <mergeCell ref="AM3:AN3"/>
    <mergeCell ref="AO3:AP3"/>
    <mergeCell ref="CQ3:CR3"/>
    <mergeCell ref="A11:B11"/>
    <mergeCell ref="C3:D3"/>
    <mergeCell ref="E3:F3"/>
    <mergeCell ref="G3:H3"/>
    <mergeCell ref="I3:J3"/>
    <mergeCell ref="A3:A4"/>
    <mergeCell ref="B3:B4"/>
    <mergeCell ref="AA3:AB3"/>
    <mergeCell ref="AI3:AJ3"/>
    <mergeCell ref="AQ3:AR3"/>
    <mergeCell ref="CG3:CH3"/>
    <mergeCell ref="CI3:CJ3"/>
    <mergeCell ref="BQ3:BR3"/>
    <mergeCell ref="BS3:BT3"/>
    <mergeCell ref="BU3:BV3"/>
    <mergeCell ref="BK3:BL3"/>
    <mergeCell ref="BM3:BN3"/>
    <mergeCell ref="BO3:BP3"/>
    <mergeCell ref="BC3:BD3"/>
    <mergeCell ref="AY3:AZ3"/>
    <mergeCell ref="AK3:AL3"/>
    <mergeCell ref="BA3:BB3"/>
    <mergeCell ref="AS3:AT3"/>
    <mergeCell ref="CS3:CT3"/>
    <mergeCell ref="CO3:CP3"/>
    <mergeCell ref="CK3:CL3"/>
    <mergeCell ref="BW3:BX3"/>
    <mergeCell ref="BY3:BZ3"/>
    <mergeCell ref="CA3:CB3"/>
    <mergeCell ref="CE3:CF3"/>
    <mergeCell ref="CM3:CN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24"/>
  <sheetViews>
    <sheetView showGridLines="0" zoomScale="85" zoomScaleNormal="85" workbookViewId="0">
      <pane xSplit="2" ySplit="4" topLeftCell="CQ5" activePane="bottomRight" state="frozen"/>
      <selection sqref="A1:Z1"/>
      <selection pane="topRight" sqref="A1:Z1"/>
      <selection pane="bottomLeft" sqref="A1:Z1"/>
      <selection pane="bottomRight" sqref="A1:B1"/>
    </sheetView>
  </sheetViews>
  <sheetFormatPr defaultRowHeight="12.75" x14ac:dyDescent="0.2"/>
  <cols>
    <col min="1" max="1" width="38.85546875" bestFit="1" customWidth="1"/>
    <col min="2" max="2" width="11" customWidth="1"/>
    <col min="3" max="3" width="20.85546875" customWidth="1"/>
    <col min="4" max="4" width="19.140625" bestFit="1" customWidth="1"/>
    <col min="5" max="5" width="20.85546875" customWidth="1"/>
    <col min="6" max="6" width="19.140625" bestFit="1" customWidth="1"/>
    <col min="7" max="7" width="20.85546875" customWidth="1"/>
    <col min="8" max="8" width="19.140625" bestFit="1" customWidth="1"/>
    <col min="9" max="9" width="20.85546875" customWidth="1"/>
    <col min="10" max="10" width="19.140625" bestFit="1" customWidth="1"/>
    <col min="11" max="11" width="20.85546875" customWidth="1"/>
    <col min="12" max="12" width="19.140625" bestFit="1" customWidth="1"/>
    <col min="13" max="13" width="20.85546875" customWidth="1"/>
    <col min="14" max="14" width="19.140625" bestFit="1" customWidth="1"/>
    <col min="15" max="15" width="20.85546875" customWidth="1"/>
    <col min="16" max="16" width="19.140625" bestFit="1" customWidth="1"/>
    <col min="17" max="17" width="20.85546875" customWidth="1"/>
    <col min="18" max="18" width="19.140625" bestFit="1" customWidth="1"/>
    <col min="19" max="19" width="20.85546875" customWidth="1"/>
    <col min="20" max="20" width="19.140625" bestFit="1" customWidth="1"/>
    <col min="21" max="21" width="20.85546875" customWidth="1"/>
    <col min="22" max="22" width="19.140625" bestFit="1" customWidth="1"/>
    <col min="23" max="23" width="20.85546875" customWidth="1"/>
    <col min="24" max="24" width="19.140625" bestFit="1" customWidth="1"/>
    <col min="25" max="25" width="20.85546875" customWidth="1"/>
    <col min="26" max="26" width="19.140625" bestFit="1" customWidth="1"/>
    <col min="27" max="27" width="20.85546875" customWidth="1"/>
    <col min="28" max="28" width="19.140625" bestFit="1" customWidth="1"/>
    <col min="29" max="29" width="20.85546875" customWidth="1"/>
    <col min="30" max="30" width="19.140625" bestFit="1" customWidth="1"/>
    <col min="31" max="31" width="20.85546875" customWidth="1"/>
    <col min="32" max="32" width="19.140625" bestFit="1" customWidth="1"/>
    <col min="33" max="33" width="20.85546875" customWidth="1"/>
    <col min="34" max="34" width="19.140625" bestFit="1" customWidth="1"/>
    <col min="35" max="35" width="20.85546875" customWidth="1"/>
    <col min="36" max="36" width="19.140625" bestFit="1" customWidth="1"/>
    <col min="37" max="37" width="20.85546875" customWidth="1"/>
    <col min="38" max="38" width="19.140625" bestFit="1" customWidth="1"/>
    <col min="39" max="39" width="20.85546875" customWidth="1"/>
    <col min="40" max="40" width="19.140625" bestFit="1" customWidth="1"/>
    <col min="41" max="41" width="20.85546875" customWidth="1"/>
    <col min="42" max="42" width="19.140625" bestFit="1" customWidth="1"/>
    <col min="43" max="43" width="20.85546875" customWidth="1"/>
    <col min="44" max="44" width="19.140625" bestFit="1" customWidth="1"/>
    <col min="45" max="45" width="20.85546875" customWidth="1"/>
    <col min="46" max="46" width="19.140625" bestFit="1" customWidth="1"/>
    <col min="47" max="47" width="20.85546875" customWidth="1"/>
    <col min="48" max="48" width="19.140625" bestFit="1" customWidth="1"/>
    <col min="49" max="49" width="20.85546875" customWidth="1"/>
    <col min="50" max="50" width="19.140625" bestFit="1" customWidth="1"/>
    <col min="51" max="51" width="20.85546875" customWidth="1"/>
    <col min="52" max="52" width="19.140625" bestFit="1" customWidth="1"/>
    <col min="53" max="53" width="20.85546875" customWidth="1"/>
    <col min="54" max="54" width="19.140625" bestFit="1" customWidth="1"/>
    <col min="55" max="55" width="20.85546875" customWidth="1"/>
    <col min="56" max="56" width="19.140625" bestFit="1" customWidth="1"/>
    <col min="57" max="57" width="20.85546875" customWidth="1"/>
    <col min="58" max="58" width="19.140625" bestFit="1" customWidth="1"/>
    <col min="59" max="59" width="20.85546875" customWidth="1"/>
    <col min="60" max="60" width="19.140625" bestFit="1" customWidth="1"/>
    <col min="61" max="61" width="20.85546875" customWidth="1"/>
    <col min="62" max="62" width="19.140625" bestFit="1" customWidth="1"/>
    <col min="63" max="63" width="20.85546875" customWidth="1"/>
    <col min="64" max="64" width="19.140625" bestFit="1" customWidth="1"/>
    <col min="65" max="65" width="20.85546875" customWidth="1"/>
    <col min="66" max="66" width="19.140625" bestFit="1" customWidth="1"/>
    <col min="67" max="67" width="20.85546875" customWidth="1"/>
    <col min="68" max="68" width="19.140625" bestFit="1" customWidth="1"/>
    <col min="69" max="69" width="20.85546875" customWidth="1"/>
    <col min="70" max="70" width="19.140625" bestFit="1" customWidth="1"/>
    <col min="71" max="71" width="20.85546875" customWidth="1"/>
    <col min="72" max="72" width="19.140625" bestFit="1" customWidth="1"/>
    <col min="73" max="73" width="20.85546875" customWidth="1"/>
    <col min="74" max="74" width="19.140625" bestFit="1" customWidth="1"/>
    <col min="75" max="75" width="20.85546875" customWidth="1"/>
    <col min="76" max="76" width="19.140625" bestFit="1" customWidth="1"/>
    <col min="77" max="77" width="20.85546875" customWidth="1"/>
    <col min="78" max="78" width="19.140625" bestFit="1" customWidth="1"/>
    <col min="79" max="79" width="20.85546875" customWidth="1"/>
    <col min="80" max="80" width="19.140625" bestFit="1" customWidth="1"/>
    <col min="81" max="81" width="20.85546875" customWidth="1"/>
    <col min="82" max="82" width="19.140625" bestFit="1" customWidth="1"/>
    <col min="83" max="83" width="20.85546875" customWidth="1"/>
    <col min="84" max="84" width="19.140625" bestFit="1" customWidth="1"/>
    <col min="85" max="85" width="20.85546875" customWidth="1"/>
    <col min="86" max="86" width="19.140625" bestFit="1" customWidth="1"/>
    <col min="87" max="87" width="20.85546875" customWidth="1"/>
    <col min="88" max="88" width="19.140625" bestFit="1" customWidth="1"/>
    <col min="89" max="89" width="20.85546875" customWidth="1"/>
    <col min="90" max="90" width="19.140625" bestFit="1" customWidth="1"/>
    <col min="91" max="91" width="20.85546875" customWidth="1"/>
    <col min="92" max="92" width="19.140625" bestFit="1" customWidth="1"/>
    <col min="93" max="93" width="20.85546875" customWidth="1"/>
    <col min="94" max="94" width="19.140625" bestFit="1" customWidth="1"/>
    <col min="95" max="95" width="20.85546875" customWidth="1"/>
    <col min="96" max="96" width="19.140625" bestFit="1" customWidth="1"/>
    <col min="97" max="97" width="20.85546875" customWidth="1"/>
    <col min="98" max="98" width="19.140625" bestFit="1" customWidth="1"/>
    <col min="99" max="99" width="20.85546875" customWidth="1"/>
    <col min="100" max="100" width="19.140625" bestFit="1" customWidth="1"/>
    <col min="101" max="101" width="20.85546875" customWidth="1"/>
    <col min="102" max="102" width="19.140625" bestFit="1" customWidth="1"/>
    <col min="103" max="103" width="20.85546875" customWidth="1"/>
    <col min="104" max="104" width="19.140625" bestFit="1" customWidth="1"/>
  </cols>
  <sheetData>
    <row r="1" spans="1:104" s="1" customFormat="1" ht="59.1" customHeight="1" x14ac:dyDescent="0.25">
      <c r="A1" s="38" t="s">
        <v>13</v>
      </c>
      <c r="B1" s="38"/>
      <c r="C1" s="12"/>
      <c r="D1" s="12"/>
      <c r="E1" s="12"/>
      <c r="F1" s="12"/>
    </row>
    <row r="2" spans="1:104" s="1" customFormat="1" ht="24.75" customHeight="1" thickBot="1" x14ac:dyDescent="0.3">
      <c r="A2" s="13" t="s">
        <v>10</v>
      </c>
      <c r="B2" s="13"/>
      <c r="C2" s="13"/>
      <c r="D2" s="13"/>
      <c r="E2" s="13"/>
      <c r="F2" s="13"/>
    </row>
    <row r="3" spans="1:104" s="5" customFormat="1" ht="22.5" customHeight="1" x14ac:dyDescent="0.25">
      <c r="A3" s="31" t="s">
        <v>0</v>
      </c>
      <c r="B3" s="33" t="s">
        <v>8</v>
      </c>
      <c r="C3" s="26">
        <v>44592</v>
      </c>
      <c r="D3" s="35"/>
      <c r="E3" s="26">
        <v>44620</v>
      </c>
      <c r="F3" s="35">
        <v>44620</v>
      </c>
      <c r="G3" s="26">
        <v>44651</v>
      </c>
      <c r="H3" s="35">
        <v>44651</v>
      </c>
      <c r="I3" s="26">
        <v>44681</v>
      </c>
      <c r="J3" s="35">
        <v>44681</v>
      </c>
      <c r="K3" s="26">
        <v>44712</v>
      </c>
      <c r="L3" s="35">
        <v>44712</v>
      </c>
      <c r="M3" s="26">
        <v>44742</v>
      </c>
      <c r="N3" s="35">
        <v>44742</v>
      </c>
      <c r="O3" s="26">
        <v>44773</v>
      </c>
      <c r="P3" s="35">
        <v>44773</v>
      </c>
      <c r="Q3" s="26">
        <v>44804</v>
      </c>
      <c r="R3" s="35">
        <v>44804</v>
      </c>
      <c r="S3" s="26">
        <v>44834</v>
      </c>
      <c r="T3" s="35">
        <v>44834</v>
      </c>
      <c r="U3" s="26">
        <v>44865</v>
      </c>
      <c r="V3" s="35">
        <v>44865</v>
      </c>
      <c r="W3" s="26">
        <v>44895</v>
      </c>
      <c r="X3" s="35">
        <v>44895</v>
      </c>
      <c r="Y3" s="26">
        <v>44926</v>
      </c>
      <c r="Z3" s="35">
        <v>44926</v>
      </c>
      <c r="AA3" s="26">
        <v>44957</v>
      </c>
      <c r="AB3" s="35">
        <v>44957</v>
      </c>
      <c r="AC3" s="26">
        <v>44985</v>
      </c>
      <c r="AD3" s="35">
        <v>44985</v>
      </c>
      <c r="AE3" s="26">
        <v>45016</v>
      </c>
      <c r="AF3" s="35">
        <v>45016</v>
      </c>
      <c r="AG3" s="26">
        <v>45046</v>
      </c>
      <c r="AH3" s="35">
        <v>45046</v>
      </c>
      <c r="AI3" s="26">
        <v>45077</v>
      </c>
      <c r="AJ3" s="35">
        <v>45077</v>
      </c>
      <c r="AK3" s="26">
        <v>45107</v>
      </c>
      <c r="AL3" s="35">
        <v>45107</v>
      </c>
      <c r="AM3" s="26">
        <v>45138</v>
      </c>
      <c r="AN3" s="35">
        <v>45138</v>
      </c>
      <c r="AO3" s="26">
        <f>EOMONTH(AM3,1)</f>
        <v>45169</v>
      </c>
      <c r="AP3" s="35">
        <v>45138</v>
      </c>
      <c r="AQ3" s="26">
        <f>EOMONTH(AO3,1)</f>
        <v>45199</v>
      </c>
      <c r="AR3" s="35">
        <v>45138</v>
      </c>
      <c r="AS3" s="26">
        <f>EOMONTH(AQ3,1)</f>
        <v>45230</v>
      </c>
      <c r="AT3" s="35">
        <v>45138</v>
      </c>
      <c r="AU3" s="26">
        <f>EOMONTH(AS3,1)</f>
        <v>45260</v>
      </c>
      <c r="AV3" s="35">
        <v>45138</v>
      </c>
      <c r="AW3" s="26">
        <f>EOMONTH(AU3,1)</f>
        <v>45291</v>
      </c>
      <c r="AX3" s="35">
        <v>45138</v>
      </c>
      <c r="AY3" s="26">
        <f>EOMONTH(AW3,1)</f>
        <v>45322</v>
      </c>
      <c r="AZ3" s="35">
        <v>45138</v>
      </c>
      <c r="BA3" s="26">
        <f>EOMONTH(AY3,1)</f>
        <v>45351</v>
      </c>
      <c r="BB3" s="27">
        <v>45138</v>
      </c>
      <c r="BC3" s="26">
        <f>EOMONTH(BA3,1)</f>
        <v>45382</v>
      </c>
      <c r="BD3" s="27">
        <v>45138</v>
      </c>
      <c r="BE3" s="26">
        <f>EOMONTH(BC3,1)</f>
        <v>45412</v>
      </c>
      <c r="BF3" s="27">
        <v>45138</v>
      </c>
      <c r="BG3" s="26">
        <f>EOMONTH(BE3,1)</f>
        <v>45443</v>
      </c>
      <c r="BH3" s="27">
        <v>45138</v>
      </c>
      <c r="BI3" s="26">
        <f>EOMONTH(BG3,1)</f>
        <v>45473</v>
      </c>
      <c r="BJ3" s="27">
        <v>45138</v>
      </c>
      <c r="BK3" s="26">
        <f>EOMONTH(BI3,1)</f>
        <v>45504</v>
      </c>
      <c r="BL3" s="27">
        <v>45138</v>
      </c>
      <c r="BM3" s="26">
        <f>EOMONTH(BK3,1)</f>
        <v>45535</v>
      </c>
      <c r="BN3" s="27">
        <v>45138</v>
      </c>
      <c r="BO3" s="26">
        <f>EOMONTH(BM3,1)</f>
        <v>45565</v>
      </c>
      <c r="BP3" s="27">
        <v>45138</v>
      </c>
      <c r="BQ3" s="26">
        <f>EOMONTH(BO3,1)</f>
        <v>45596</v>
      </c>
      <c r="BR3" s="27">
        <v>45138</v>
      </c>
      <c r="BS3" s="26">
        <f>EOMONTH(BQ3,1)</f>
        <v>45626</v>
      </c>
      <c r="BT3" s="27">
        <v>45138</v>
      </c>
      <c r="BU3" s="26">
        <f>EOMONTH(BS3,1)</f>
        <v>45657</v>
      </c>
      <c r="BV3" s="27">
        <v>45138</v>
      </c>
      <c r="BW3" s="26">
        <f>EOMONTH(BU3,1)</f>
        <v>45688</v>
      </c>
      <c r="BX3" s="27">
        <v>45138</v>
      </c>
      <c r="BY3" s="26">
        <f>EOMONTH(BW3,1)</f>
        <v>45716</v>
      </c>
      <c r="BZ3" s="27">
        <v>45138</v>
      </c>
      <c r="CA3" s="26">
        <f>EOMONTH(BY3,1)</f>
        <v>45747</v>
      </c>
      <c r="CB3" s="27">
        <v>45138</v>
      </c>
      <c r="CC3" s="26">
        <f>EOMONTH(CA3,1)</f>
        <v>45777</v>
      </c>
      <c r="CD3" s="27">
        <v>45138</v>
      </c>
      <c r="CE3" s="26">
        <f>EOMONTH(CC3,1)</f>
        <v>45808</v>
      </c>
      <c r="CF3" s="27">
        <v>45138</v>
      </c>
      <c r="CG3" s="26">
        <f>EOMONTH(CE3,1)</f>
        <v>45838</v>
      </c>
      <c r="CH3" s="27">
        <v>45138</v>
      </c>
      <c r="CI3" s="26">
        <f>EOMONTH(CG3,1)</f>
        <v>45869</v>
      </c>
      <c r="CJ3" s="27">
        <v>45138</v>
      </c>
      <c r="CK3" s="26">
        <f>EOMONTH(CI3,1)</f>
        <v>45900</v>
      </c>
      <c r="CL3" s="27">
        <v>45138</v>
      </c>
      <c r="CM3" s="26">
        <f>EOMONTH(CK3,1)</f>
        <v>45930</v>
      </c>
      <c r="CN3" s="27">
        <v>45138</v>
      </c>
      <c r="CO3" s="26">
        <f>EOMONTH(CM3,1)</f>
        <v>45961</v>
      </c>
      <c r="CP3" s="27">
        <v>45138</v>
      </c>
      <c r="CQ3" s="26">
        <f>EOMONTH(CO3,1)</f>
        <v>45991</v>
      </c>
      <c r="CR3" s="27">
        <v>45138</v>
      </c>
      <c r="CS3" s="26">
        <f>EOMONTH(CQ3,1)</f>
        <v>46022</v>
      </c>
      <c r="CT3" s="27">
        <v>45138</v>
      </c>
      <c r="CU3" s="26">
        <f>EOMONTH(CS3,1)</f>
        <v>46053</v>
      </c>
      <c r="CV3" s="27">
        <v>45138</v>
      </c>
      <c r="CW3" s="26">
        <f>EOMONTH(CU3,1)</f>
        <v>46081</v>
      </c>
      <c r="CX3" s="27">
        <v>45138</v>
      </c>
      <c r="CY3" s="26">
        <f>EOMONTH(CW3,1)</f>
        <v>46112</v>
      </c>
      <c r="CZ3" s="27">
        <v>45138</v>
      </c>
    </row>
    <row r="4" spans="1:104" s="10" customFormat="1" ht="39" thickBot="1" x14ac:dyDescent="0.25">
      <c r="A4" s="32"/>
      <c r="B4" s="34"/>
      <c r="C4" s="9" t="s">
        <v>1</v>
      </c>
      <c r="D4" s="9" t="s">
        <v>11</v>
      </c>
      <c r="E4" s="9" t="s">
        <v>1</v>
      </c>
      <c r="F4" s="9" t="s">
        <v>11</v>
      </c>
      <c r="G4" s="9" t="s">
        <v>1</v>
      </c>
      <c r="H4" s="9" t="s">
        <v>11</v>
      </c>
      <c r="I4" s="9" t="s">
        <v>1</v>
      </c>
      <c r="J4" s="9" t="s">
        <v>11</v>
      </c>
      <c r="K4" s="9" t="s">
        <v>1</v>
      </c>
      <c r="L4" s="9" t="s">
        <v>11</v>
      </c>
      <c r="M4" s="9" t="s">
        <v>1</v>
      </c>
      <c r="N4" s="9" t="s">
        <v>11</v>
      </c>
      <c r="O4" s="9" t="s">
        <v>1</v>
      </c>
      <c r="P4" s="9" t="s">
        <v>11</v>
      </c>
      <c r="Q4" s="9" t="s">
        <v>1</v>
      </c>
      <c r="R4" s="9" t="s">
        <v>11</v>
      </c>
      <c r="S4" s="9" t="s">
        <v>1</v>
      </c>
      <c r="T4" s="9" t="s">
        <v>11</v>
      </c>
      <c r="U4" s="9" t="s">
        <v>1</v>
      </c>
      <c r="V4" s="9" t="s">
        <v>11</v>
      </c>
      <c r="W4" s="9" t="s">
        <v>1</v>
      </c>
      <c r="X4" s="9" t="s">
        <v>11</v>
      </c>
      <c r="Y4" s="9" t="s">
        <v>1</v>
      </c>
      <c r="Z4" s="9" t="s">
        <v>11</v>
      </c>
      <c r="AA4" s="9" t="s">
        <v>1</v>
      </c>
      <c r="AB4" s="9" t="s">
        <v>11</v>
      </c>
      <c r="AC4" s="9" t="s">
        <v>1</v>
      </c>
      <c r="AD4" s="9" t="s">
        <v>11</v>
      </c>
      <c r="AE4" s="9" t="s">
        <v>1</v>
      </c>
      <c r="AF4" s="9" t="s">
        <v>11</v>
      </c>
      <c r="AG4" s="9" t="s">
        <v>1</v>
      </c>
      <c r="AH4" s="9" t="s">
        <v>11</v>
      </c>
      <c r="AI4" s="9" t="s">
        <v>1</v>
      </c>
      <c r="AJ4" s="9" t="s">
        <v>11</v>
      </c>
      <c r="AK4" s="9" t="s">
        <v>1</v>
      </c>
      <c r="AL4" s="9" t="s">
        <v>11</v>
      </c>
      <c r="AM4" s="9" t="s">
        <v>1</v>
      </c>
      <c r="AN4" s="9" t="s">
        <v>11</v>
      </c>
      <c r="AO4" s="9" t="s">
        <v>1</v>
      </c>
      <c r="AP4" s="9" t="s">
        <v>11</v>
      </c>
      <c r="AQ4" s="9" t="s">
        <v>1</v>
      </c>
      <c r="AR4" s="9" t="s">
        <v>11</v>
      </c>
      <c r="AS4" s="9" t="s">
        <v>1</v>
      </c>
      <c r="AT4" s="9" t="s">
        <v>11</v>
      </c>
      <c r="AU4" s="9" t="s">
        <v>1</v>
      </c>
      <c r="AV4" s="9" t="s">
        <v>11</v>
      </c>
      <c r="AW4" s="9" t="s">
        <v>1</v>
      </c>
      <c r="AX4" s="9" t="s">
        <v>11</v>
      </c>
      <c r="AY4" s="9" t="s">
        <v>1</v>
      </c>
      <c r="AZ4" s="9" t="s">
        <v>11</v>
      </c>
      <c r="BA4" s="9" t="s">
        <v>1</v>
      </c>
      <c r="BB4" s="14" t="s">
        <v>11</v>
      </c>
      <c r="BC4" s="9" t="s">
        <v>1</v>
      </c>
      <c r="BD4" s="14" t="s">
        <v>11</v>
      </c>
      <c r="BE4" s="9" t="s">
        <v>1</v>
      </c>
      <c r="BF4" s="14" t="s">
        <v>11</v>
      </c>
      <c r="BG4" s="9" t="s">
        <v>1</v>
      </c>
      <c r="BH4" s="14" t="s">
        <v>11</v>
      </c>
      <c r="BI4" s="9" t="s">
        <v>1</v>
      </c>
      <c r="BJ4" s="14" t="s">
        <v>11</v>
      </c>
      <c r="BK4" s="9" t="s">
        <v>1</v>
      </c>
      <c r="BL4" s="14" t="s">
        <v>11</v>
      </c>
      <c r="BM4" s="9" t="s">
        <v>1</v>
      </c>
      <c r="BN4" s="14" t="s">
        <v>11</v>
      </c>
      <c r="BO4" s="9" t="s">
        <v>1</v>
      </c>
      <c r="BP4" s="14" t="s">
        <v>11</v>
      </c>
      <c r="BQ4" s="9" t="s">
        <v>1</v>
      </c>
      <c r="BR4" s="14" t="s">
        <v>11</v>
      </c>
      <c r="BS4" s="9" t="s">
        <v>1</v>
      </c>
      <c r="BT4" s="14" t="s">
        <v>11</v>
      </c>
      <c r="BU4" s="9" t="s">
        <v>1</v>
      </c>
      <c r="BV4" s="14" t="s">
        <v>11</v>
      </c>
      <c r="BW4" s="9" t="s">
        <v>1</v>
      </c>
      <c r="BX4" s="14" t="s">
        <v>11</v>
      </c>
      <c r="BY4" s="9" t="s">
        <v>1</v>
      </c>
      <c r="BZ4" s="14" t="s">
        <v>11</v>
      </c>
      <c r="CA4" s="9" t="s">
        <v>1</v>
      </c>
      <c r="CB4" s="14" t="s">
        <v>11</v>
      </c>
      <c r="CC4" s="9" t="s">
        <v>1</v>
      </c>
      <c r="CD4" s="14" t="s">
        <v>11</v>
      </c>
      <c r="CE4" s="9" t="s">
        <v>1</v>
      </c>
      <c r="CF4" s="14" t="s">
        <v>11</v>
      </c>
      <c r="CG4" s="9" t="s">
        <v>1</v>
      </c>
      <c r="CH4" s="14" t="s">
        <v>11</v>
      </c>
      <c r="CI4" s="9" t="s">
        <v>1</v>
      </c>
      <c r="CJ4" s="14" t="s">
        <v>11</v>
      </c>
      <c r="CK4" s="9" t="s">
        <v>1</v>
      </c>
      <c r="CL4" s="14" t="s">
        <v>11</v>
      </c>
      <c r="CM4" s="9" t="s">
        <v>1</v>
      </c>
      <c r="CN4" s="14" t="s">
        <v>11</v>
      </c>
      <c r="CO4" s="9" t="s">
        <v>1</v>
      </c>
      <c r="CP4" s="14" t="s">
        <v>11</v>
      </c>
      <c r="CQ4" s="9" t="s">
        <v>1</v>
      </c>
      <c r="CR4" s="14" t="s">
        <v>11</v>
      </c>
      <c r="CS4" s="39" t="s">
        <v>1</v>
      </c>
      <c r="CT4" s="40" t="s">
        <v>11</v>
      </c>
      <c r="CU4" s="39" t="s">
        <v>1</v>
      </c>
      <c r="CV4" s="40" t="s">
        <v>11</v>
      </c>
      <c r="CW4" s="39" t="s">
        <v>1</v>
      </c>
      <c r="CX4" s="40" t="s">
        <v>11</v>
      </c>
      <c r="CY4" s="39" t="s">
        <v>1</v>
      </c>
      <c r="CZ4" s="40" t="s">
        <v>11</v>
      </c>
    </row>
    <row r="5" spans="1:104" s="5" customFormat="1" ht="19.7" customHeight="1" x14ac:dyDescent="0.25">
      <c r="A5" s="8" t="s">
        <v>5</v>
      </c>
      <c r="B5" s="11" t="s">
        <v>2</v>
      </c>
      <c r="C5" s="6">
        <v>4084949.2259999998</v>
      </c>
      <c r="D5" s="6">
        <v>99410.373000000007</v>
      </c>
      <c r="E5" s="6">
        <v>4021730.781</v>
      </c>
      <c r="F5" s="6">
        <v>83955.311000000002</v>
      </c>
      <c r="G5" s="6">
        <v>3702042.4709999999</v>
      </c>
      <c r="H5" s="6">
        <v>84715.049000000101</v>
      </c>
      <c r="I5" s="6">
        <v>4766269.96</v>
      </c>
      <c r="J5" s="6">
        <v>78588.009999999995</v>
      </c>
      <c r="K5" s="6">
        <v>5166849.4620000003</v>
      </c>
      <c r="L5" s="6">
        <v>90609.919999999998</v>
      </c>
      <c r="M5" s="6">
        <v>5096706.5180000002</v>
      </c>
      <c r="N5" s="6">
        <v>94956.884999999995</v>
      </c>
      <c r="O5" s="6">
        <v>4978830.1289999997</v>
      </c>
      <c r="P5" s="6">
        <v>107000.046</v>
      </c>
      <c r="Q5" s="6">
        <v>5122677.2680000002</v>
      </c>
      <c r="R5" s="6">
        <v>116864.496</v>
      </c>
      <c r="S5" s="6">
        <v>5000263.2369999997</v>
      </c>
      <c r="T5" s="6">
        <v>113954.341</v>
      </c>
      <c r="U5" s="6">
        <v>5405124.6009999998</v>
      </c>
      <c r="V5" s="6">
        <v>117346.29</v>
      </c>
      <c r="W5" s="6">
        <v>5310185.3930000002</v>
      </c>
      <c r="X5" s="6">
        <v>153765.413</v>
      </c>
      <c r="Y5" s="6">
        <v>6432059.3799999999</v>
      </c>
      <c r="Z5" s="6">
        <v>156012.10500000001</v>
      </c>
      <c r="AA5" s="6">
        <v>6207979.8569999998</v>
      </c>
      <c r="AB5" s="6">
        <v>153062.644</v>
      </c>
      <c r="AC5" s="6">
        <v>6035036.9620000003</v>
      </c>
      <c r="AD5" s="6">
        <v>132397.802</v>
      </c>
      <c r="AE5" s="6">
        <v>5967490.7070000004</v>
      </c>
      <c r="AF5" s="6">
        <v>132776.05799999999</v>
      </c>
      <c r="AG5" s="6">
        <v>6237236.0630000001</v>
      </c>
      <c r="AH5" s="6">
        <v>113531.874</v>
      </c>
      <c r="AI5" s="6">
        <v>5966414.2540000025</v>
      </c>
      <c r="AJ5" s="6">
        <v>115154.91799999999</v>
      </c>
      <c r="AK5" s="6">
        <v>5755773.067999999</v>
      </c>
      <c r="AL5" s="6">
        <v>99953.154999999999</v>
      </c>
      <c r="AM5" s="6">
        <v>5569409.9439999992</v>
      </c>
      <c r="AN5" s="6">
        <v>104840.18900000001</v>
      </c>
      <c r="AO5" s="6">
        <v>6503245.8630000008</v>
      </c>
      <c r="AP5" s="6">
        <v>105994.57499999998</v>
      </c>
      <c r="AQ5" s="6">
        <v>6570356.9619999947</v>
      </c>
      <c r="AR5" s="6">
        <v>96000.181999999986</v>
      </c>
      <c r="AS5" s="6">
        <v>7606232.2469999986</v>
      </c>
      <c r="AT5" s="6">
        <v>112019.40300000008</v>
      </c>
      <c r="AU5" s="6">
        <v>7546499.4549999991</v>
      </c>
      <c r="AV5" s="6">
        <v>92231.21</v>
      </c>
      <c r="AW5" s="6">
        <v>7839645.7319999961</v>
      </c>
      <c r="AX5" s="6">
        <v>97724.512000000002</v>
      </c>
      <c r="AY5" s="6">
        <v>7566969.3859999999</v>
      </c>
      <c r="AZ5" s="6">
        <v>101408.45600000001</v>
      </c>
      <c r="BA5" s="6">
        <v>9524808.5209999997</v>
      </c>
      <c r="BB5" s="15">
        <v>88951.040999999997</v>
      </c>
      <c r="BC5" s="6">
        <v>9987031.9170000013</v>
      </c>
      <c r="BD5" s="15">
        <v>95463.398000000016</v>
      </c>
      <c r="BE5" s="6">
        <v>10371204.727999996</v>
      </c>
      <c r="BF5" s="15">
        <v>89241.445999999982</v>
      </c>
      <c r="BG5" s="6">
        <v>9829046.1890000068</v>
      </c>
      <c r="BH5" s="15">
        <v>93690.637999999977</v>
      </c>
      <c r="BI5" s="6">
        <v>6599307.2959999954</v>
      </c>
      <c r="BJ5" s="15">
        <v>95811.647999999957</v>
      </c>
      <c r="BK5" s="6">
        <v>6144747.8829999985</v>
      </c>
      <c r="BL5" s="15">
        <v>109434.69199999997</v>
      </c>
      <c r="BM5" s="6">
        <v>5792611.6440000031</v>
      </c>
      <c r="BN5" s="15">
        <v>123440.55199999994</v>
      </c>
      <c r="BO5" s="6">
        <v>6594216.0149999997</v>
      </c>
      <c r="BP5" s="15">
        <v>137290.21599999996</v>
      </c>
      <c r="BQ5" s="6">
        <v>6625368.129999999</v>
      </c>
      <c r="BR5" s="15">
        <v>149789.5009999999</v>
      </c>
      <c r="BS5" s="6">
        <v>6532315.2649999987</v>
      </c>
      <c r="BT5" s="15">
        <v>152710.09100000004</v>
      </c>
      <c r="BU5" s="6">
        <v>6827097.8569999952</v>
      </c>
      <c r="BV5" s="15">
        <v>172137.31800000006</v>
      </c>
      <c r="BW5" s="6">
        <v>7354621.106999998</v>
      </c>
      <c r="BX5" s="15">
        <v>164980.48699999999</v>
      </c>
      <c r="BY5" s="6">
        <v>7346901.0740000047</v>
      </c>
      <c r="BZ5" s="15">
        <v>136509.05300000001</v>
      </c>
      <c r="CA5" s="6">
        <v>9191398.6710000038</v>
      </c>
      <c r="CB5" s="15">
        <v>135658.52199999997</v>
      </c>
      <c r="CC5" s="6">
        <v>8826925.2509999964</v>
      </c>
      <c r="CD5" s="15">
        <v>128411.75399999999</v>
      </c>
      <c r="CE5" s="6">
        <v>8098103.2989999987</v>
      </c>
      <c r="CF5" s="15">
        <v>128073.92700000004</v>
      </c>
      <c r="CG5" s="6">
        <v>8746294.7980000023</v>
      </c>
      <c r="CH5" s="15">
        <v>129732.76300000001</v>
      </c>
      <c r="CI5" s="6">
        <v>7956760.8640000066</v>
      </c>
      <c r="CJ5" s="15">
        <v>138735.69300000003</v>
      </c>
      <c r="CK5" s="6">
        <v>8631422.7390000038</v>
      </c>
      <c r="CL5" s="15">
        <v>153805.13200000004</v>
      </c>
      <c r="CM5" s="6">
        <v>9867652.8780000005</v>
      </c>
      <c r="CN5" s="15">
        <v>160822.95899999997</v>
      </c>
      <c r="CO5" s="6">
        <v>9567309.568</v>
      </c>
      <c r="CP5" s="15">
        <v>154095.68700000009</v>
      </c>
      <c r="CQ5" s="6">
        <v>10186696.383000005</v>
      </c>
      <c r="CR5" s="15">
        <v>157795.26799999998</v>
      </c>
      <c r="CS5" s="41">
        <v>10358517.181000002</v>
      </c>
      <c r="CT5" s="42">
        <v>172533.49399999995</v>
      </c>
      <c r="CU5" s="41">
        <v>9562411.5920000039</v>
      </c>
      <c r="CV5" s="42">
        <v>173851.29499999993</v>
      </c>
      <c r="CW5" s="41">
        <v>9720431.6329999976</v>
      </c>
      <c r="CX5" s="42">
        <v>188195.76499999993</v>
      </c>
      <c r="CY5" s="41">
        <v>10050401.203999998</v>
      </c>
      <c r="CZ5" s="42">
        <v>210836.66300000006</v>
      </c>
    </row>
    <row r="6" spans="1:104" s="5" customFormat="1" ht="19.7" customHeight="1" x14ac:dyDescent="0.25">
      <c r="A6" s="8" t="s">
        <v>5</v>
      </c>
      <c r="B6" s="11" t="s">
        <v>3</v>
      </c>
      <c r="C6" s="6">
        <v>10085268.414000001</v>
      </c>
      <c r="D6" s="6"/>
      <c r="E6" s="6">
        <v>10083867.836999999</v>
      </c>
      <c r="F6" s="6"/>
      <c r="G6" s="6">
        <v>10125405.635</v>
      </c>
      <c r="H6" s="6"/>
      <c r="I6" s="6">
        <v>9108318.9069999997</v>
      </c>
      <c r="J6" s="6"/>
      <c r="K6" s="6">
        <v>8803459.2400000002</v>
      </c>
      <c r="L6" s="6"/>
      <c r="M6" s="6">
        <v>8129171.023</v>
      </c>
      <c r="N6" s="6"/>
      <c r="O6" s="6">
        <v>7554873.4570000004</v>
      </c>
      <c r="P6" s="6"/>
      <c r="Q6" s="6">
        <v>7520339.1780000003</v>
      </c>
      <c r="R6" s="6"/>
      <c r="S6" s="6">
        <v>7524005.0949999997</v>
      </c>
      <c r="T6" s="6"/>
      <c r="U6" s="6">
        <v>7272014.1279999996</v>
      </c>
      <c r="V6" s="6"/>
      <c r="W6" s="6">
        <v>7342768.1780000003</v>
      </c>
      <c r="X6" s="6"/>
      <c r="Y6" s="6">
        <v>7501408.0429999996</v>
      </c>
      <c r="Z6" s="6"/>
      <c r="AA6" s="6">
        <v>7544613.8229999999</v>
      </c>
      <c r="AB6" s="6"/>
      <c r="AC6" s="6">
        <v>7427199.0860000001</v>
      </c>
      <c r="AD6" s="6"/>
      <c r="AE6" s="6">
        <v>7424225.2690000003</v>
      </c>
      <c r="AF6" s="6"/>
      <c r="AG6" s="6">
        <v>7458748.2220000001</v>
      </c>
      <c r="AH6" s="6"/>
      <c r="AI6" s="6">
        <v>7345894.2520000003</v>
      </c>
      <c r="AJ6" s="6"/>
      <c r="AK6" s="6">
        <v>8056816.6600000001</v>
      </c>
      <c r="AL6" s="6"/>
      <c r="AM6" s="6">
        <v>7973712.726999999</v>
      </c>
      <c r="AN6" s="6"/>
      <c r="AO6" s="6">
        <v>7936402.2650000015</v>
      </c>
      <c r="AP6" s="6"/>
      <c r="AQ6" s="6">
        <v>8059441.5210000006</v>
      </c>
      <c r="AR6" s="6"/>
      <c r="AS6" s="6">
        <v>8980975.1799999997</v>
      </c>
      <c r="AT6" s="6"/>
      <c r="AU6" s="6">
        <v>9057141.6460000034</v>
      </c>
      <c r="AV6" s="6"/>
      <c r="AW6" s="6">
        <v>9136141.9710000008</v>
      </c>
      <c r="AX6" s="6"/>
      <c r="AY6" s="6">
        <v>9151519.6610000003</v>
      </c>
      <c r="AZ6" s="6"/>
      <c r="BA6" s="6">
        <v>9157018.5850000009</v>
      </c>
      <c r="BB6" s="15"/>
      <c r="BC6" s="6">
        <v>8846320.0079999976</v>
      </c>
      <c r="BD6" s="15"/>
      <c r="BE6" s="6">
        <v>8887998.0470000021</v>
      </c>
      <c r="BF6" s="15"/>
      <c r="BG6" s="6">
        <v>7367731.8130000029</v>
      </c>
      <c r="BH6" s="15"/>
      <c r="BI6" s="6">
        <v>6043742.0529999984</v>
      </c>
      <c r="BJ6" s="15"/>
      <c r="BK6" s="6">
        <v>6107801.8770000003</v>
      </c>
      <c r="BL6" s="15"/>
      <c r="BM6" s="6">
        <v>6277973.6439999994</v>
      </c>
      <c r="BN6" s="15"/>
      <c r="BO6" s="6">
        <v>4937603.0469999984</v>
      </c>
      <c r="BP6" s="15"/>
      <c r="BQ6" s="6">
        <v>4592935.1040000012</v>
      </c>
      <c r="BR6" s="15"/>
      <c r="BS6" s="6">
        <v>4765801.58</v>
      </c>
      <c r="BT6" s="15"/>
      <c r="BU6" s="6">
        <v>3823604.196</v>
      </c>
      <c r="BV6" s="15"/>
      <c r="BW6" s="6">
        <v>3691969.5059999996</v>
      </c>
      <c r="BX6" s="15"/>
      <c r="BY6" s="6">
        <v>3612055.8799999994</v>
      </c>
      <c r="BZ6" s="15"/>
      <c r="CA6" s="6">
        <v>3876837.4969999995</v>
      </c>
      <c r="CB6" s="15"/>
      <c r="CC6" s="6">
        <v>4500971.9140000008</v>
      </c>
      <c r="CD6" s="15"/>
      <c r="CE6" s="6">
        <v>4438089.1620000005</v>
      </c>
      <c r="CF6" s="15"/>
      <c r="CG6" s="6">
        <v>4610564.5240000002</v>
      </c>
      <c r="CH6" s="15"/>
      <c r="CI6" s="6">
        <v>4357125.7949999999</v>
      </c>
      <c r="CJ6" s="15"/>
      <c r="CK6" s="6">
        <v>4535569.74</v>
      </c>
      <c r="CL6" s="15"/>
      <c r="CM6" s="6">
        <v>4801093.3279999988</v>
      </c>
      <c r="CN6" s="15"/>
      <c r="CO6" s="6">
        <v>7382138.8700000001</v>
      </c>
      <c r="CP6" s="15"/>
      <c r="CQ6" s="6">
        <v>9442934.1330000013</v>
      </c>
      <c r="CR6" s="15"/>
      <c r="CS6" s="43">
        <v>10633628.852</v>
      </c>
      <c r="CT6" s="15"/>
      <c r="CU6" s="43">
        <v>10413050.746999998</v>
      </c>
      <c r="CV6" s="15"/>
      <c r="CW6" s="43">
        <v>9977833.0379999988</v>
      </c>
      <c r="CX6" s="15"/>
      <c r="CY6" s="43">
        <v>9939504.254999999</v>
      </c>
      <c r="CZ6" s="15"/>
    </row>
    <row r="7" spans="1:104" s="5" customFormat="1" ht="19.7" customHeight="1" x14ac:dyDescent="0.25">
      <c r="A7" s="8" t="s">
        <v>6</v>
      </c>
      <c r="B7" s="11" t="s">
        <v>2</v>
      </c>
      <c r="C7" s="6">
        <v>2950304.12</v>
      </c>
      <c r="D7" s="6">
        <v>14883367.895</v>
      </c>
      <c r="E7" s="6">
        <v>2948984.9380000001</v>
      </c>
      <c r="F7" s="6">
        <v>14846104.062000001</v>
      </c>
      <c r="G7" s="6">
        <v>2941932.8259999999</v>
      </c>
      <c r="H7" s="6">
        <v>14966630.459000001</v>
      </c>
      <c r="I7" s="6">
        <v>2941932.8259999999</v>
      </c>
      <c r="J7" s="6">
        <v>14896927.351</v>
      </c>
      <c r="K7" s="6">
        <v>2939414.5049999999</v>
      </c>
      <c r="L7" s="6">
        <v>14559007.591</v>
      </c>
      <c r="M7" s="6">
        <v>2935366.284</v>
      </c>
      <c r="N7" s="6">
        <v>14783790.989</v>
      </c>
      <c r="O7" s="6">
        <v>2935366.284</v>
      </c>
      <c r="P7" s="6">
        <v>15182555.546</v>
      </c>
      <c r="Q7" s="6">
        <v>2933446.861</v>
      </c>
      <c r="R7" s="6">
        <v>15666454.911</v>
      </c>
      <c r="S7" s="6">
        <v>2929396.091</v>
      </c>
      <c r="T7" s="6">
        <v>15845017.698999999</v>
      </c>
      <c r="U7" s="6">
        <v>2929396.091</v>
      </c>
      <c r="V7" s="6">
        <v>16122846.595000001</v>
      </c>
      <c r="W7" s="6">
        <v>2927476.6680000001</v>
      </c>
      <c r="X7" s="6">
        <v>16810637.605</v>
      </c>
      <c r="Y7" s="6">
        <v>2923425.8990000002</v>
      </c>
      <c r="Z7" s="6">
        <v>18559903.355999999</v>
      </c>
      <c r="AA7" s="6">
        <v>2923425.8990000002</v>
      </c>
      <c r="AB7" s="6">
        <v>19469500.07</v>
      </c>
      <c r="AC7" s="6">
        <v>2921506.4759999998</v>
      </c>
      <c r="AD7" s="6">
        <v>19523363.241999999</v>
      </c>
      <c r="AE7" s="6">
        <v>2919523.2059999998</v>
      </c>
      <c r="AF7" s="6">
        <v>19855268.111000001</v>
      </c>
      <c r="AG7" s="6">
        <v>2919523.2059999998</v>
      </c>
      <c r="AH7" s="6">
        <v>19700174.252</v>
      </c>
      <c r="AI7" s="6">
        <v>2917603.7830000003</v>
      </c>
      <c r="AJ7" s="6">
        <v>19731344.227000013</v>
      </c>
      <c r="AK7" s="6">
        <v>1694668.82</v>
      </c>
      <c r="AL7" s="6">
        <v>19707956.007000018</v>
      </c>
      <c r="AM7" s="6">
        <v>1694668.8199999998</v>
      </c>
      <c r="AN7" s="6">
        <v>19912713.80200002</v>
      </c>
      <c r="AO7" s="6">
        <v>1693084.797</v>
      </c>
      <c r="AP7" s="6">
        <v>20526503.779999956</v>
      </c>
      <c r="AQ7" s="6">
        <v>1691790.027</v>
      </c>
      <c r="AR7" s="6">
        <v>20870137.910999995</v>
      </c>
      <c r="AS7" s="6">
        <v>1691790.027</v>
      </c>
      <c r="AT7" s="6">
        <v>21197689.657999963</v>
      </c>
      <c r="AU7" s="6">
        <v>1691180.997</v>
      </c>
      <c r="AV7" s="6">
        <v>21004876.857999977</v>
      </c>
      <c r="AW7" s="6">
        <v>1689886.4269999999</v>
      </c>
      <c r="AX7" s="6">
        <v>21116702.497999962</v>
      </c>
      <c r="AY7" s="6">
        <v>1689886.4269999999</v>
      </c>
      <c r="AZ7" s="6">
        <v>21611047.055</v>
      </c>
      <c r="BA7" s="6">
        <v>1689296.611</v>
      </c>
      <c r="BB7" s="15">
        <v>21199274.346999999</v>
      </c>
      <c r="BC7" s="6">
        <v>1688547.361</v>
      </c>
      <c r="BD7" s="15">
        <v>21036867.322999973</v>
      </c>
      <c r="BE7" s="6">
        <v>1688547.361</v>
      </c>
      <c r="BF7" s="15">
        <v>20668010.408000022</v>
      </c>
      <c r="BG7" s="6">
        <v>1687947.9379999998</v>
      </c>
      <c r="BH7" s="15">
        <v>20451936.719999999</v>
      </c>
      <c r="BI7" s="6">
        <v>1687198.6879999998</v>
      </c>
      <c r="BJ7" s="15">
        <v>20405454.859000035</v>
      </c>
      <c r="BK7" s="6">
        <v>1687198.6879999998</v>
      </c>
      <c r="BL7" s="15">
        <v>20596873.512999929</v>
      </c>
      <c r="BM7" s="6">
        <v>1686599.2649999999</v>
      </c>
      <c r="BN7" s="15">
        <v>20754076.610999998</v>
      </c>
      <c r="BO7" s="6">
        <v>1685850.0149999999</v>
      </c>
      <c r="BP7" s="15">
        <v>20961204.408000007</v>
      </c>
      <c r="BQ7" s="6">
        <v>1685850.0149999999</v>
      </c>
      <c r="BR7" s="15">
        <v>21467607.22599994</v>
      </c>
      <c r="BS7" s="6">
        <v>1685250.5919999999</v>
      </c>
      <c r="BT7" s="15">
        <v>21946849.718000013</v>
      </c>
      <c r="BU7" s="6">
        <v>1684501.3419999999</v>
      </c>
      <c r="BV7" s="15">
        <v>22916955.88500011</v>
      </c>
      <c r="BW7" s="6">
        <v>1684501.3419999999</v>
      </c>
      <c r="BX7" s="15">
        <v>23630521.02499998</v>
      </c>
      <c r="BY7" s="6">
        <v>1683901.919</v>
      </c>
      <c r="BZ7" s="15">
        <v>23472494.938999996</v>
      </c>
      <c r="CA7" s="6">
        <v>1683152.669</v>
      </c>
      <c r="CB7" s="15">
        <v>23338395.174000047</v>
      </c>
      <c r="CC7" s="6">
        <v>1683152.669</v>
      </c>
      <c r="CD7" s="15">
        <v>23052416.984000031</v>
      </c>
      <c r="CE7" s="6">
        <v>1865216.041</v>
      </c>
      <c r="CF7" s="15">
        <v>22822499.497999977</v>
      </c>
      <c r="CG7" s="6">
        <v>1103211.9990000001</v>
      </c>
      <c r="CH7" s="15">
        <v>22891799.895</v>
      </c>
      <c r="CI7" s="6">
        <v>1090164.656</v>
      </c>
      <c r="CJ7" s="15">
        <v>23439726.273000028</v>
      </c>
      <c r="CK7" s="6">
        <v>1076496.77</v>
      </c>
      <c r="CL7" s="15">
        <v>23968823.388999984</v>
      </c>
      <c r="CM7" s="6">
        <v>1063449.4270000001</v>
      </c>
      <c r="CN7" s="15">
        <v>24603868.368999984</v>
      </c>
      <c r="CO7" s="6">
        <v>1058449.4270000001</v>
      </c>
      <c r="CP7" s="15">
        <v>25304417.424999949</v>
      </c>
      <c r="CQ7" s="6">
        <v>1982871.125</v>
      </c>
      <c r="CR7" s="15">
        <v>25909675.032999966</v>
      </c>
      <c r="CS7" s="43">
        <v>1971918.9949999999</v>
      </c>
      <c r="CT7" s="15">
        <v>27896677.39999995</v>
      </c>
      <c r="CU7" s="43">
        <v>1960966.8659999999</v>
      </c>
      <c r="CV7" s="15">
        <v>28704649.651000019</v>
      </c>
      <c r="CW7" s="43">
        <v>1967427.4920000001</v>
      </c>
      <c r="CX7" s="15">
        <v>28667906.146000013</v>
      </c>
      <c r="CY7" s="43">
        <v>2286969.1849999996</v>
      </c>
      <c r="CZ7" s="15">
        <v>28620063.331999987</v>
      </c>
    </row>
    <row r="8" spans="1:104" s="5" customFormat="1" ht="19.7" customHeight="1" x14ac:dyDescent="0.25">
      <c r="A8" s="8" t="s">
        <v>6</v>
      </c>
      <c r="B8" s="11" t="s">
        <v>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15"/>
      <c r="BC8" s="6"/>
      <c r="BD8" s="15"/>
      <c r="BE8" s="6"/>
      <c r="BF8" s="15"/>
      <c r="BG8" s="6"/>
      <c r="BH8" s="15"/>
      <c r="BI8" s="6"/>
      <c r="BJ8" s="15"/>
      <c r="BK8" s="6"/>
      <c r="BL8" s="15"/>
      <c r="BM8" s="6"/>
      <c r="BN8" s="15"/>
      <c r="BO8" s="6"/>
      <c r="BP8" s="15"/>
      <c r="BQ8" s="6"/>
      <c r="BR8" s="15"/>
      <c r="BS8" s="6"/>
      <c r="BT8" s="15"/>
      <c r="BU8" s="6">
        <v>20562.833999999999</v>
      </c>
      <c r="BV8" s="15"/>
      <c r="BW8" s="6"/>
      <c r="BX8" s="15"/>
      <c r="BY8" s="6"/>
      <c r="BZ8" s="15"/>
      <c r="CA8" s="6"/>
      <c r="CB8" s="15"/>
      <c r="CC8" s="6"/>
      <c r="CD8" s="15"/>
      <c r="CE8" s="6"/>
      <c r="CF8" s="15"/>
      <c r="CG8" s="6"/>
      <c r="CH8" s="15"/>
      <c r="CI8" s="6"/>
      <c r="CJ8" s="15"/>
      <c r="CK8" s="6"/>
      <c r="CL8" s="15"/>
      <c r="CM8" s="6">
        <v>81111.698000000004</v>
      </c>
      <c r="CN8" s="15"/>
      <c r="CO8" s="6">
        <v>81139.263999999996</v>
      </c>
      <c r="CP8" s="15"/>
      <c r="CQ8" s="6">
        <v>84919.263999999996</v>
      </c>
      <c r="CR8" s="15"/>
      <c r="CS8" s="43">
        <v>325562.80300000001</v>
      </c>
      <c r="CT8" s="15"/>
      <c r="CU8" s="43">
        <v>458695.14</v>
      </c>
      <c r="CV8" s="15"/>
      <c r="CW8" s="43">
        <v>454049.79399999999</v>
      </c>
      <c r="CX8" s="15"/>
      <c r="CY8" s="43">
        <v>375132.28300000005</v>
      </c>
      <c r="CZ8" s="15"/>
    </row>
    <row r="9" spans="1:104" s="5" customFormat="1" ht="19.7" customHeight="1" x14ac:dyDescent="0.25">
      <c r="A9" s="8" t="s">
        <v>7</v>
      </c>
      <c r="B9" s="11" t="s">
        <v>2</v>
      </c>
      <c r="C9" s="6">
        <v>1103780.844</v>
      </c>
      <c r="D9" s="6">
        <v>1735945.37</v>
      </c>
      <c r="E9" s="6">
        <v>1061187.449</v>
      </c>
      <c r="F9" s="6">
        <v>1775376.83</v>
      </c>
      <c r="G9" s="6">
        <v>1018132.518</v>
      </c>
      <c r="H9" s="6">
        <v>1817786.9140000001</v>
      </c>
      <c r="I9" s="6">
        <v>326475.087</v>
      </c>
      <c r="J9" s="6">
        <v>1849486.993</v>
      </c>
      <c r="K9" s="6">
        <v>325525.984</v>
      </c>
      <c r="L9" s="6">
        <v>1891451.915</v>
      </c>
      <c r="M9" s="6">
        <v>116569.406</v>
      </c>
      <c r="N9" s="6">
        <v>1939096.088</v>
      </c>
      <c r="O9" s="6">
        <v>109715.852</v>
      </c>
      <c r="P9" s="6">
        <v>1972418.405</v>
      </c>
      <c r="Q9" s="6">
        <v>106034.63800000001</v>
      </c>
      <c r="R9" s="6">
        <v>2006212.2609999999</v>
      </c>
      <c r="S9" s="6">
        <v>103964.649</v>
      </c>
      <c r="T9" s="6">
        <v>1977598.209</v>
      </c>
      <c r="U9" s="6">
        <v>99355.650999999998</v>
      </c>
      <c r="V9" s="6">
        <v>2012164.1869999999</v>
      </c>
      <c r="W9" s="6">
        <v>97807.816999999995</v>
      </c>
      <c r="X9" s="6">
        <v>2000598.162</v>
      </c>
      <c r="Y9" s="6">
        <v>95737.827999999994</v>
      </c>
      <c r="Z9" s="6">
        <v>2008195.9720000001</v>
      </c>
      <c r="AA9" s="6">
        <v>91159.006999999998</v>
      </c>
      <c r="AB9" s="6">
        <v>1980098.3019999999</v>
      </c>
      <c r="AC9" s="6">
        <v>89601.277000000002</v>
      </c>
      <c r="AD9" s="6">
        <v>1961484.523</v>
      </c>
      <c r="AE9" s="6">
        <v>87531.288</v>
      </c>
      <c r="AF9" s="6">
        <v>1964591.169</v>
      </c>
      <c r="AG9" s="6">
        <v>82937.377999999997</v>
      </c>
      <c r="AH9" s="6">
        <v>1958247.2819999999</v>
      </c>
      <c r="AI9" s="6">
        <v>81873.378000000012</v>
      </c>
      <c r="AJ9" s="6">
        <v>1949125.8280000007</v>
      </c>
      <c r="AK9" s="6">
        <v>79317.178</v>
      </c>
      <c r="AL9" s="6">
        <v>1928575.8699999994</v>
      </c>
      <c r="AM9" s="6">
        <v>74723.267999999996</v>
      </c>
      <c r="AN9" s="6">
        <v>1926016.3799999992</v>
      </c>
      <c r="AO9" s="6">
        <v>70614.61</v>
      </c>
      <c r="AP9" s="6">
        <v>1914341.5999999987</v>
      </c>
      <c r="AQ9" s="6">
        <v>68903.906999999992</v>
      </c>
      <c r="AR9" s="6">
        <v>1913743.4009999998</v>
      </c>
      <c r="AS9" s="6">
        <v>64801.696999999993</v>
      </c>
      <c r="AT9" s="6">
        <v>1908315.9060000002</v>
      </c>
      <c r="AU9" s="6">
        <v>63737.696999999993</v>
      </c>
      <c r="AV9" s="6">
        <v>1894324.6500000008</v>
      </c>
      <c r="AW9" s="6">
        <v>62026.993999999999</v>
      </c>
      <c r="AX9" s="6">
        <v>1862431.8869999996</v>
      </c>
      <c r="AY9" s="6">
        <v>57924.784</v>
      </c>
      <c r="AZ9" s="6">
        <v>1840318.72</v>
      </c>
      <c r="BA9" s="6">
        <v>28663.142</v>
      </c>
      <c r="BB9" s="15">
        <v>1823342.1640000001</v>
      </c>
      <c r="BC9" s="6">
        <v>28169.504000000001</v>
      </c>
      <c r="BD9" s="15">
        <v>1838090.9130000006</v>
      </c>
      <c r="BE9" s="6">
        <v>26171.903999999999</v>
      </c>
      <c r="BF9" s="15">
        <v>1820520.6349999988</v>
      </c>
      <c r="BG9" s="6">
        <v>25107.903999999999</v>
      </c>
      <c r="BH9" s="15">
        <v>1807667.9309999992</v>
      </c>
      <c r="BI9" s="6">
        <v>24614.266</v>
      </c>
      <c r="BJ9" s="15">
        <v>1811645.7410000011</v>
      </c>
      <c r="BK9" s="6">
        <v>22616.666000000001</v>
      </c>
      <c r="BL9" s="15">
        <v>1797451.6739999992</v>
      </c>
      <c r="BM9" s="6">
        <v>21552.666000000001</v>
      </c>
      <c r="BN9" s="15">
        <v>1785979.1550000007</v>
      </c>
      <c r="BO9" s="6">
        <v>21059.028000000002</v>
      </c>
      <c r="BP9" s="15">
        <v>1767946.5480000002</v>
      </c>
      <c r="BQ9" s="6">
        <v>19061.428</v>
      </c>
      <c r="BR9" s="15">
        <v>1753762.8169999998</v>
      </c>
      <c r="BS9" s="6">
        <v>17997.428</v>
      </c>
      <c r="BT9" s="15">
        <v>1755197.4130000002</v>
      </c>
      <c r="BU9" s="6">
        <v>17503.79</v>
      </c>
      <c r="BV9" s="15">
        <v>1742017.0240000009</v>
      </c>
      <c r="BW9" s="6">
        <v>15506.19</v>
      </c>
      <c r="BX9" s="15">
        <v>1722697.7669999998</v>
      </c>
      <c r="BY9" s="6">
        <v>14442.19</v>
      </c>
      <c r="BZ9" s="15">
        <v>1704379.648</v>
      </c>
      <c r="CA9" s="6">
        <v>13948.552</v>
      </c>
      <c r="CB9" s="15">
        <v>1702349.595999999</v>
      </c>
      <c r="CC9" s="6">
        <v>11950.951999999999</v>
      </c>
      <c r="CD9" s="15">
        <v>1698167.3349999997</v>
      </c>
      <c r="CE9" s="6">
        <v>10886.951999999999</v>
      </c>
      <c r="CF9" s="15">
        <v>1703466.8139999977</v>
      </c>
      <c r="CG9" s="6">
        <v>10393.314</v>
      </c>
      <c r="CH9" s="15">
        <v>1706958.9499999988</v>
      </c>
      <c r="CI9" s="6">
        <v>8845.7139999999999</v>
      </c>
      <c r="CJ9" s="15">
        <v>1739444.416999998</v>
      </c>
      <c r="CK9" s="6">
        <v>7781.7139999999999</v>
      </c>
      <c r="CL9" s="15">
        <v>1920605.1060000015</v>
      </c>
      <c r="CM9" s="6">
        <v>7288.076</v>
      </c>
      <c r="CN9" s="15">
        <v>2236834.8779999991</v>
      </c>
      <c r="CO9" s="6">
        <v>5740.4759999999997</v>
      </c>
      <c r="CP9" s="15">
        <v>2530599.1969999997</v>
      </c>
      <c r="CQ9" s="6">
        <v>4676.4759999999997</v>
      </c>
      <c r="CR9" s="15">
        <v>2816389.0770000005</v>
      </c>
      <c r="CS9" s="43">
        <v>4182.8379999999997</v>
      </c>
      <c r="CT9" s="15">
        <v>3287667.6450000005</v>
      </c>
      <c r="CU9" s="43">
        <v>2635.2379999999998</v>
      </c>
      <c r="CV9" s="15">
        <v>3631407.1750000003</v>
      </c>
      <c r="CW9" s="43">
        <v>2341.0340000000001</v>
      </c>
      <c r="CX9" s="15">
        <v>4240344.4280000078</v>
      </c>
      <c r="CY9" s="43">
        <v>1077.5999999999999</v>
      </c>
      <c r="CZ9" s="15">
        <v>5275016.5030000024</v>
      </c>
    </row>
    <row r="10" spans="1:104" s="5" customFormat="1" ht="19.7" customHeight="1" thickBot="1" x14ac:dyDescent="0.3">
      <c r="A10" s="19" t="s">
        <v>7</v>
      </c>
      <c r="B10" s="20" t="s">
        <v>3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2"/>
      <c r="BC10" s="21"/>
      <c r="BD10" s="22"/>
      <c r="BE10" s="21"/>
      <c r="BF10" s="22"/>
      <c r="BG10" s="21"/>
      <c r="BH10" s="22"/>
      <c r="BI10" s="21"/>
      <c r="BJ10" s="22"/>
      <c r="BK10" s="21"/>
      <c r="BL10" s="22"/>
      <c r="BM10" s="21"/>
      <c r="BN10" s="22"/>
      <c r="BO10" s="21"/>
      <c r="BP10" s="22"/>
      <c r="BQ10" s="21"/>
      <c r="BR10" s="22"/>
      <c r="BS10" s="21"/>
      <c r="BT10" s="22"/>
      <c r="BU10" s="21"/>
      <c r="BV10" s="22"/>
      <c r="BW10" s="21"/>
      <c r="BX10" s="22"/>
      <c r="BY10" s="21"/>
      <c r="BZ10" s="22"/>
      <c r="CA10" s="21"/>
      <c r="CB10" s="22"/>
      <c r="CC10" s="21"/>
      <c r="CD10" s="22"/>
      <c r="CE10" s="21"/>
      <c r="CF10" s="22"/>
      <c r="CG10" s="21"/>
      <c r="CH10" s="22"/>
      <c r="CI10" s="21"/>
      <c r="CJ10" s="22"/>
      <c r="CK10" s="21"/>
      <c r="CL10" s="22"/>
      <c r="CM10" s="21"/>
      <c r="CN10" s="22"/>
      <c r="CO10" s="21"/>
      <c r="CP10" s="22"/>
      <c r="CQ10" s="21"/>
      <c r="CR10" s="22"/>
      <c r="CS10" s="44"/>
      <c r="CT10" s="22"/>
      <c r="CU10" s="44"/>
      <c r="CV10" s="22"/>
      <c r="CW10" s="44"/>
      <c r="CX10" s="22"/>
      <c r="CY10" s="44"/>
      <c r="CZ10" s="22"/>
    </row>
    <row r="11" spans="1:104" s="7" customFormat="1" ht="19.7" customHeight="1" thickBot="1" x14ac:dyDescent="0.25">
      <c r="A11" s="36" t="s">
        <v>4</v>
      </c>
      <c r="B11" s="37"/>
      <c r="C11" s="23">
        <f>SUM(C5:C9)</f>
        <v>18224302.604000002</v>
      </c>
      <c r="D11" s="23">
        <f t="shared" ref="D11:AH11" si="0">SUM(D5:D9)</f>
        <v>16718723.638</v>
      </c>
      <c r="E11" s="23">
        <f t="shared" si="0"/>
        <v>18115771.004999999</v>
      </c>
      <c r="F11" s="23">
        <f t="shared" si="0"/>
        <v>16705436.203000002</v>
      </c>
      <c r="G11" s="23">
        <f t="shared" si="0"/>
        <v>17787513.449999999</v>
      </c>
      <c r="H11" s="23">
        <f t="shared" si="0"/>
        <v>16869132.422000002</v>
      </c>
      <c r="I11" s="23">
        <f t="shared" si="0"/>
        <v>17142996.780000001</v>
      </c>
      <c r="J11" s="23">
        <f t="shared" si="0"/>
        <v>16825002.353999998</v>
      </c>
      <c r="K11" s="23">
        <f t="shared" si="0"/>
        <v>17235249.191</v>
      </c>
      <c r="L11" s="23">
        <f t="shared" si="0"/>
        <v>16541069.425999999</v>
      </c>
      <c r="M11" s="23">
        <f t="shared" si="0"/>
        <v>16277813.231000001</v>
      </c>
      <c r="N11" s="23">
        <f t="shared" si="0"/>
        <v>16817843.962000001</v>
      </c>
      <c r="O11" s="23">
        <f t="shared" si="0"/>
        <v>15578785.721999999</v>
      </c>
      <c r="P11" s="23">
        <f t="shared" si="0"/>
        <v>17261973.997000001</v>
      </c>
      <c r="Q11" s="23">
        <f t="shared" si="0"/>
        <v>15682497.945</v>
      </c>
      <c r="R11" s="23">
        <f t="shared" si="0"/>
        <v>17789531.667999998</v>
      </c>
      <c r="S11" s="23">
        <f t="shared" si="0"/>
        <v>15557629.071999999</v>
      </c>
      <c r="T11" s="23">
        <f t="shared" si="0"/>
        <v>17936570.248999998</v>
      </c>
      <c r="U11" s="23">
        <f t="shared" si="0"/>
        <v>15705890.470999999</v>
      </c>
      <c r="V11" s="23">
        <f t="shared" si="0"/>
        <v>18252357.072000001</v>
      </c>
      <c r="W11" s="23">
        <f t="shared" si="0"/>
        <v>15678238.056</v>
      </c>
      <c r="X11" s="23">
        <f t="shared" si="0"/>
        <v>18965001.18</v>
      </c>
      <c r="Y11" s="23">
        <f t="shared" si="0"/>
        <v>16952631.150000002</v>
      </c>
      <c r="Z11" s="23">
        <f t="shared" si="0"/>
        <v>20724111.432999998</v>
      </c>
      <c r="AA11" s="23">
        <f t="shared" si="0"/>
        <v>16767178.585999999</v>
      </c>
      <c r="AB11" s="23">
        <f t="shared" si="0"/>
        <v>21602661.016000003</v>
      </c>
      <c r="AC11" s="23">
        <f t="shared" si="0"/>
        <v>16473343.801000001</v>
      </c>
      <c r="AD11" s="23">
        <f t="shared" si="0"/>
        <v>21617245.567000002</v>
      </c>
      <c r="AE11" s="23">
        <f t="shared" si="0"/>
        <v>16398770.470000001</v>
      </c>
      <c r="AF11" s="23">
        <f t="shared" si="0"/>
        <v>21952635.338</v>
      </c>
      <c r="AG11" s="23">
        <f t="shared" si="0"/>
        <v>16698444.869000001</v>
      </c>
      <c r="AH11" s="23">
        <f t="shared" si="0"/>
        <v>21771953.408000004</v>
      </c>
      <c r="AI11" s="23">
        <f t="shared" ref="AI11:AJ11" si="1">SUM(AI5:AI9)</f>
        <v>16311785.667000003</v>
      </c>
      <c r="AJ11" s="23">
        <f t="shared" si="1"/>
        <v>21795624.973000016</v>
      </c>
      <c r="AK11" s="23">
        <f t="shared" ref="AK11:AL11" si="2">SUM(AK5:AK9)</f>
        <v>15586575.726</v>
      </c>
      <c r="AL11" s="23">
        <f t="shared" si="2"/>
        <v>21736485.03200002</v>
      </c>
      <c r="AM11" s="23">
        <f t="shared" ref="AM11:AN11" si="3">SUM(AM5:AM9)</f>
        <v>15312514.758999998</v>
      </c>
      <c r="AN11" s="23">
        <f t="shared" si="3"/>
        <v>21943570.371000018</v>
      </c>
      <c r="AO11" s="23">
        <f t="shared" ref="AO11:AP11" si="4">SUM(AO5:AO9)</f>
        <v>16203347.535000002</v>
      </c>
      <c r="AP11" s="23">
        <f t="shared" si="4"/>
        <v>22546839.954999954</v>
      </c>
      <c r="AQ11" s="23">
        <f t="shared" ref="AQ11:AR11" si="5">SUM(AQ5:AQ9)</f>
        <v>16390492.416999996</v>
      </c>
      <c r="AR11" s="23">
        <f t="shared" si="5"/>
        <v>22879881.493999995</v>
      </c>
      <c r="AS11" s="23">
        <f t="shared" ref="AS11:AX11" si="6">SUM(AS5:AS9)</f>
        <v>18343799.150999997</v>
      </c>
      <c r="AT11" s="23">
        <f t="shared" si="6"/>
        <v>23218024.966999963</v>
      </c>
      <c r="AU11" s="23">
        <f t="shared" si="6"/>
        <v>18358559.795000006</v>
      </c>
      <c r="AV11" s="23">
        <f t="shared" si="6"/>
        <v>22991432.71799998</v>
      </c>
      <c r="AW11" s="23">
        <f t="shared" si="6"/>
        <v>18727701.123999998</v>
      </c>
      <c r="AX11" s="23">
        <f t="shared" si="6"/>
        <v>23076858.896999959</v>
      </c>
      <c r="AY11" s="23">
        <f t="shared" ref="AY11:BB11" si="7">SUM(AY5:AY9)</f>
        <v>18466300.258000001</v>
      </c>
      <c r="AZ11" s="23">
        <f t="shared" si="7"/>
        <v>23552774.230999999</v>
      </c>
      <c r="BA11" s="23">
        <f t="shared" si="7"/>
        <v>20399786.859000001</v>
      </c>
      <c r="BB11" s="24">
        <f t="shared" si="7"/>
        <v>23111567.552000001</v>
      </c>
      <c r="BC11" s="23">
        <f t="shared" ref="BC11:BF11" si="8">SUM(BC5:BC9)</f>
        <v>20550068.789999999</v>
      </c>
      <c r="BD11" s="24">
        <f t="shared" si="8"/>
        <v>22970421.633999974</v>
      </c>
      <c r="BE11" s="23">
        <f t="shared" si="8"/>
        <v>20973922.039999999</v>
      </c>
      <c r="BF11" s="24">
        <f t="shared" si="8"/>
        <v>22577772.489000019</v>
      </c>
      <c r="BG11" s="23">
        <f t="shared" ref="BG11:BH11" si="9">SUM(BG5:BG9)</f>
        <v>18909833.844000012</v>
      </c>
      <c r="BH11" s="24">
        <f t="shared" si="9"/>
        <v>22353295.288999997</v>
      </c>
      <c r="BI11" s="23">
        <f t="shared" ref="BI11:BJ11" si="10">SUM(BI5:BI9)</f>
        <v>14354862.302999994</v>
      </c>
      <c r="BJ11" s="24">
        <f t="shared" si="10"/>
        <v>22312912.248000033</v>
      </c>
      <c r="BK11" s="23">
        <f t="shared" ref="BK11:BN11" si="11">SUM(BK5:BK9)</f>
        <v>13962365.113999996</v>
      </c>
      <c r="BL11" s="24">
        <f t="shared" si="11"/>
        <v>22503759.87899993</v>
      </c>
      <c r="BM11" s="23">
        <f t="shared" si="11"/>
        <v>13778737.219000002</v>
      </c>
      <c r="BN11" s="24">
        <f t="shared" si="11"/>
        <v>22663496.318</v>
      </c>
      <c r="BO11" s="23">
        <f t="shared" ref="BO11:BP11" si="12">SUM(BO5:BO9)</f>
        <v>13238728.105</v>
      </c>
      <c r="BP11" s="24">
        <f t="shared" si="12"/>
        <v>22866441.172000006</v>
      </c>
      <c r="BQ11" s="23">
        <f t="shared" ref="BQ11:BV11" si="13">SUM(BQ5:BQ9)</f>
        <v>12923214.677000001</v>
      </c>
      <c r="BR11" s="24">
        <f t="shared" si="13"/>
        <v>23371159.54399994</v>
      </c>
      <c r="BS11" s="23">
        <f t="shared" si="13"/>
        <v>13001364.864999998</v>
      </c>
      <c r="BT11" s="24">
        <f t="shared" si="13"/>
        <v>23854757.222000014</v>
      </c>
      <c r="BU11" s="23">
        <f t="shared" si="13"/>
        <v>12373270.018999996</v>
      </c>
      <c r="BV11" s="24">
        <f t="shared" si="13"/>
        <v>24831110.22700011</v>
      </c>
      <c r="BW11" s="23">
        <f t="shared" ref="BW11:BX11" si="14">SUM(BW5:BW9)</f>
        <v>12746598.144999998</v>
      </c>
      <c r="BX11" s="24">
        <f t="shared" si="14"/>
        <v>25518199.278999981</v>
      </c>
      <c r="BY11" s="23">
        <f t="shared" ref="BY11:CB11" si="15">SUM(BY5:BY9)</f>
        <v>12657301.063000003</v>
      </c>
      <c r="BZ11" s="24">
        <f t="shared" si="15"/>
        <v>25313383.639999993</v>
      </c>
      <c r="CA11" s="23">
        <f t="shared" si="15"/>
        <v>14765337.389000002</v>
      </c>
      <c r="CB11" s="24">
        <f t="shared" si="15"/>
        <v>25176403.292000048</v>
      </c>
      <c r="CC11" s="23">
        <f t="shared" ref="CC11:CF11" si="16">SUM(CC5:CC9)</f>
        <v>15023000.785999997</v>
      </c>
      <c r="CD11" s="24">
        <f t="shared" si="16"/>
        <v>24878996.073000032</v>
      </c>
      <c r="CE11" s="23">
        <f t="shared" si="16"/>
        <v>14412295.453999998</v>
      </c>
      <c r="CF11" s="24">
        <f t="shared" si="16"/>
        <v>24654040.238999978</v>
      </c>
      <c r="CG11" s="23">
        <f t="shared" ref="CG11:CL11" si="17">SUM(CG5:CG9)</f>
        <v>14470464.635000002</v>
      </c>
      <c r="CH11" s="24">
        <f t="shared" si="17"/>
        <v>24728491.607999999</v>
      </c>
      <c r="CI11" s="23">
        <f t="shared" si="17"/>
        <v>13412897.029000005</v>
      </c>
      <c r="CJ11" s="24">
        <f t="shared" si="17"/>
        <v>25317906.383000027</v>
      </c>
      <c r="CK11" s="23">
        <f t="shared" si="17"/>
        <v>14251270.963000003</v>
      </c>
      <c r="CL11" s="24">
        <f t="shared" si="17"/>
        <v>26043233.626999985</v>
      </c>
      <c r="CM11" s="23">
        <f t="shared" ref="CM11:CN11" si="18">SUM(CM5:CM9)</f>
        <v>15820595.407000002</v>
      </c>
      <c r="CN11" s="24">
        <f t="shared" si="18"/>
        <v>27001526.205999982</v>
      </c>
      <c r="CO11" s="23">
        <f t="shared" ref="CO11:CP11" si="19">SUM(CO5:CO9)</f>
        <v>18094777.605</v>
      </c>
      <c r="CP11" s="24">
        <f t="shared" si="19"/>
        <v>27989112.308999948</v>
      </c>
      <c r="CQ11" s="23">
        <f t="shared" ref="CQ11:CR11" si="20">SUM(CQ5:CQ9)</f>
        <v>21702097.381000005</v>
      </c>
      <c r="CR11" s="24">
        <f t="shared" si="20"/>
        <v>28883859.377999965</v>
      </c>
      <c r="CS11" s="23">
        <f t="shared" ref="CS11:CT11" si="21">SUM(CS5:CS9)</f>
        <v>23293810.669</v>
      </c>
      <c r="CT11" s="24">
        <f t="shared" si="21"/>
        <v>31356878.538999949</v>
      </c>
      <c r="CU11" s="23">
        <f t="shared" ref="CU11:CZ11" si="22">SUM(CU5:CU9)</f>
        <v>22397759.583000004</v>
      </c>
      <c r="CV11" s="24">
        <f t="shared" si="22"/>
        <v>32509908.121000018</v>
      </c>
      <c r="CW11" s="23">
        <f t="shared" si="22"/>
        <v>22122082.990999997</v>
      </c>
      <c r="CX11" s="24">
        <f t="shared" si="22"/>
        <v>33096446.33900002</v>
      </c>
      <c r="CY11" s="23">
        <f t="shared" si="22"/>
        <v>22653084.526999999</v>
      </c>
      <c r="CZ11" s="24">
        <f t="shared" si="22"/>
        <v>34105916.497999988</v>
      </c>
    </row>
    <row r="12" spans="1:104" s="1" customFormat="1" ht="28.7" customHeight="1" x14ac:dyDescent="0.25"/>
    <row r="13" spans="1:104" ht="13.5" x14ac:dyDescent="0.25">
      <c r="A13" s="2" t="s">
        <v>9</v>
      </c>
      <c r="CS13" s="1"/>
      <c r="CT13" s="1"/>
      <c r="CU13" s="1"/>
      <c r="CV13" s="1"/>
      <c r="CW13" s="1"/>
    </row>
    <row r="14" spans="1:104" ht="13.5" x14ac:dyDescent="0.25">
      <c r="CS14" s="1"/>
      <c r="CT14" s="1"/>
      <c r="CU14" s="1"/>
      <c r="CV14" s="1"/>
      <c r="CW14" s="1"/>
    </row>
    <row r="15" spans="1:104" ht="13.5" x14ac:dyDescent="0.25">
      <c r="CS15" s="1"/>
      <c r="CT15" s="1"/>
      <c r="CU15" s="1"/>
      <c r="CV15" s="1"/>
      <c r="CW15" s="1"/>
    </row>
    <row r="16" spans="1:104" ht="13.5" x14ac:dyDescent="0.25">
      <c r="BK16" s="25"/>
      <c r="CS16" s="1"/>
      <c r="CT16" s="1"/>
      <c r="CU16" s="1"/>
      <c r="CV16" s="1"/>
      <c r="CW16" s="1"/>
    </row>
    <row r="17" spans="63:104" ht="13.5" x14ac:dyDescent="0.25">
      <c r="CS17" s="1"/>
      <c r="CT17" s="1"/>
      <c r="CU17" s="1"/>
      <c r="CV17" s="1"/>
      <c r="CW17" s="1"/>
    </row>
    <row r="18" spans="63:104" ht="13.5" x14ac:dyDescent="0.25">
      <c r="CS18" s="1"/>
      <c r="CT18" s="1"/>
      <c r="CU18" s="1"/>
      <c r="CV18" s="1"/>
      <c r="CW18" s="1"/>
    </row>
    <row r="19" spans="63:104" ht="13.5" x14ac:dyDescent="0.25">
      <c r="CS19" s="1"/>
      <c r="CT19" s="1"/>
      <c r="CU19" s="1"/>
      <c r="CV19" s="1"/>
      <c r="CW19" s="1"/>
    </row>
    <row r="20" spans="63:104" ht="13.5" x14ac:dyDescent="0.25"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1"/>
      <c r="CT20" s="1"/>
      <c r="CU20" s="1"/>
      <c r="CV20" s="1"/>
      <c r="CW20" s="1"/>
      <c r="CX20" s="25"/>
      <c r="CY20" s="25"/>
      <c r="CZ20" s="25"/>
    </row>
    <row r="21" spans="63:104" x14ac:dyDescent="0.2"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63:104" x14ac:dyDescent="0.2"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4" spans="63:104" x14ac:dyDescent="0.2"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</sheetData>
  <mergeCells count="55">
    <mergeCell ref="CU3:CV3"/>
    <mergeCell ref="CW3:CX3"/>
    <mergeCell ref="CY3:CZ3"/>
    <mergeCell ref="CQ3:CR3"/>
    <mergeCell ref="BC3:BD3"/>
    <mergeCell ref="BE3:BF3"/>
    <mergeCell ref="CM3:CN3"/>
    <mergeCell ref="BA3:BB3"/>
    <mergeCell ref="CK3:CL3"/>
    <mergeCell ref="CO3:CP3"/>
    <mergeCell ref="BM3:BN3"/>
    <mergeCell ref="BO3:BP3"/>
    <mergeCell ref="AG3:AH3"/>
    <mergeCell ref="AI3:AJ3"/>
    <mergeCell ref="AQ3:AR3"/>
    <mergeCell ref="AS3:AT3"/>
    <mergeCell ref="AU3:AV3"/>
    <mergeCell ref="CI3:CJ3"/>
    <mergeCell ref="BG3:BH3"/>
    <mergeCell ref="BI3:BJ3"/>
    <mergeCell ref="BW3:BX3"/>
    <mergeCell ref="BY3:BZ3"/>
    <mergeCell ref="CA3:CB3"/>
    <mergeCell ref="BQ3:BR3"/>
    <mergeCell ref="BS3:BT3"/>
    <mergeCell ref="BU3:BV3"/>
    <mergeCell ref="CC3:CD3"/>
    <mergeCell ref="CE3:CF3"/>
    <mergeCell ref="BK3:BL3"/>
    <mergeCell ref="A1:B1"/>
    <mergeCell ref="A3:A4"/>
    <mergeCell ref="B3:B4"/>
    <mergeCell ref="K3:L3"/>
    <mergeCell ref="M3:N3"/>
    <mergeCell ref="A11:B11"/>
    <mergeCell ref="C3:D3"/>
    <mergeCell ref="E3:F3"/>
    <mergeCell ref="G3:H3"/>
    <mergeCell ref="I3:J3"/>
    <mergeCell ref="CS3:CT3"/>
    <mergeCell ref="O3:P3"/>
    <mergeCell ref="Q3:R3"/>
    <mergeCell ref="S3:T3"/>
    <mergeCell ref="U3:V3"/>
    <mergeCell ref="W3:X3"/>
    <mergeCell ref="Y3:Z3"/>
    <mergeCell ref="AK3:AL3"/>
    <mergeCell ref="AM3:AN3"/>
    <mergeCell ref="AA3:AB3"/>
    <mergeCell ref="AC3:AD3"/>
    <mergeCell ref="AE3:AF3"/>
    <mergeCell ref="AW3:AX3"/>
    <mergeCell ref="AO3:AP3"/>
    <mergeCell ref="AY3:AZ3"/>
    <mergeCell ref="CG3:CH3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84D4F4-95B8-4356-B74E-2618A4E11231}"/>
</file>

<file path=customXml/itemProps2.xml><?xml version="1.0" encoding="utf-8"?>
<ds:datastoreItem xmlns:ds="http://schemas.openxmlformats.org/officeDocument/2006/customXml" ds:itemID="{82AC8E5D-91CC-4971-94CE-3A79765B84E2}"/>
</file>

<file path=customXml/itemProps3.xml><?xml version="1.0" encoding="utf-8"?>
<ds:datastoreItem xmlns:ds="http://schemas.openxmlformats.org/officeDocument/2006/customXml" ds:itemID="{DCCF9E33-E84F-429C-81D8-E4BA1F11CE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Լիզինգ</vt:lpstr>
      <vt:lpstr>Ֆակտորինգ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Նարա Անտոնյան</cp:lastModifiedBy>
  <dcterms:created xsi:type="dcterms:W3CDTF">2023-06-14T09:43:49Z</dcterms:created>
  <dcterms:modified xsi:type="dcterms:W3CDTF">2026-04-16T14:04:33Z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