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Y:\10.2\_Second market\Daily\"/>
    </mc:Choice>
  </mc:AlternateContent>
  <xr:revisionPtr revIDLastSave="0" documentId="13_ncr:1_{A68D9E30-E8E4-40AE-A36F-899EF89E3E15}" xr6:coauthVersionLast="47" xr6:coauthVersionMax="47" xr10:uidLastSave="{00000000-0000-0000-0000-000000000000}"/>
  <bookViews>
    <workbookView xWindow="-120" yWindow="-120" windowWidth="29040" windowHeight="15840" xr2:uid="{3E7E0C98-9B5D-4FD9-B1B9-15B0D63777D6}"/>
  </bookViews>
  <sheets>
    <sheet name="6.2-Repo" sheetId="1" r:id="rId1"/>
    <sheet name="6.4-Interbank credit" sheetId="3" r:id="rId2"/>
    <sheet name="6.5-Swap"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 localSheetId="1">'[1]Output to Team'!#REF!</definedName>
    <definedName name="\Q" localSheetId="2">'[1]Output to Team'!#REF!</definedName>
    <definedName name="\Q">'[1]Output to Team'!#REF!</definedName>
    <definedName name="\R">#REF!</definedName>
    <definedName name="\S">#REF!</definedName>
    <definedName name="\T">#REF!</definedName>
    <definedName name="\X">#REF!</definedName>
    <definedName name="\Y" localSheetId="1">'[1]Output to Team'!#REF!</definedName>
    <definedName name="\Y" localSheetId="2">'[1]Output to Team'!#REF!</definedName>
    <definedName name="\Y">'[1]Output to Team'!#REF!</definedName>
    <definedName name="\Z" localSheetId="1">'[1]Output to Team'!#REF!</definedName>
    <definedName name="\Z" localSheetId="2">'[1]Output to Team'!#REF!</definedName>
    <definedName name="\Z">'[1]Output to Team'!#REF!</definedName>
    <definedName name="__123Graph_A" hidden="1">[2]PRIVATE_OLD!$E$13:$E$49</definedName>
    <definedName name="__123Graph_ADEFINITION" localSheetId="1">[3]NBM!#REF!</definedName>
    <definedName name="__123Graph_ADEFINITION" localSheetId="2">[3]NBM!#REF!</definedName>
    <definedName name="__123Graph_ADEFINITION">[3]NBM!#REF!</definedName>
    <definedName name="__123Graph_ADEFINITION2" localSheetId="1">[3]NBM!#REF!</definedName>
    <definedName name="__123Graph_ADEFINITION2" localSheetId="2">[3]NBM!#REF!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 localSheetId="1">[5]FITB_all!#REF!</definedName>
    <definedName name="__123Graph_BCurrent" localSheetId="2">[5]FITB_all!#REF!</definedName>
    <definedName name="__123Graph_BCurrent">[5]FITB_all!#REF!</definedName>
    <definedName name="__123Graph_BDEFINITION" localSheetId="1">[3]NBM!#REF!</definedName>
    <definedName name="__123Graph_BDEFINITION" localSheetId="2">[3]NBM!#REF!</definedName>
    <definedName name="__123Graph_BDEFINITION">[3]NBM!#REF!</definedName>
    <definedName name="__123Graph_BDEFINITION2" localSheetId="1">[3]NBM!#REF!</definedName>
    <definedName name="__123Graph_BDEFINITION2" localSheetId="2">[3]NBM!#REF!</definedName>
    <definedName name="__123Graph_BDEFINITION2">[3]NBM!#REF!</definedName>
    <definedName name="__123Graph_BERDOLLAR" hidden="1">'[4]ex rate'!$F$36:$AM$36</definedName>
    <definedName name="__123Graph_BERRUBLE" hidden="1">'[4]ex rate'!$F$37:$AM$37</definedName>
    <definedName name="__123Graph_BFITB2" localSheetId="1">[5]FITB_all!#REF!</definedName>
    <definedName name="__123Graph_BFITB2" localSheetId="2">[5]FITB_all!#REF!</definedName>
    <definedName name="__123Graph_BFITB2">[5]FITB_all!#REF!</definedName>
    <definedName name="__123Graph_BFITB3" localSheetId="1">[5]FITB_all!#REF!</definedName>
    <definedName name="__123Graph_BFITB3" localSheetId="2">[5]FITB_all!#REF!</definedName>
    <definedName name="__123Graph_BFITB3">[5]FITB_all!#REF!</definedName>
    <definedName name="__123Graph_BGDP" localSheetId="1">'[6]Quarterly Program'!#REF!</definedName>
    <definedName name="__123Graph_BGDP" localSheetId="2">'[6]Quarterly Program'!#REF!</definedName>
    <definedName name="__123Graph_BGDP">'[6]Quarterly Program'!#REF!</definedName>
    <definedName name="__123Graph_BMONEY" localSheetId="1">'[6]Quarterly Program'!#REF!</definedName>
    <definedName name="__123Graph_BMONEY" localSheetId="2">'[6]Quarterly Program'!#REF!</definedName>
    <definedName name="__123Graph_BMONEY">'[6]Quarterly Program'!#REF!</definedName>
    <definedName name="__123Graph_BREALRATE" hidden="1">'[4]ex rate'!$F$37:$AU$37</definedName>
    <definedName name="__123Graph_BRUBRATE" hidden="1">'[4]ex rate'!$K$31:$AN$31</definedName>
    <definedName name="__123Graph_BTBILL2" localSheetId="1">[5]FITB_all!#REF!</definedName>
    <definedName name="__123Graph_BTBILL2" localSheetId="2">[5]FITB_all!#REF!</definedName>
    <definedName name="__123Graph_BTBILL2">[5]FITB_all!#REF!</definedName>
    <definedName name="__123Graph_BUSRATE" hidden="1">'[4]ex rate'!$K$30:$AN$30</definedName>
    <definedName name="__123Graph_C" localSheetId="1">[7]PEF!#REF!</definedName>
    <definedName name="__123Graph_C" localSheetId="2">[7]PEF!#REF!</definedName>
    <definedName name="__123Graph_C">[7]PEF!#REF!</definedName>
    <definedName name="__123Graph_CDEFINITION2" localSheetId="1">[8]NBM!#REF!</definedName>
    <definedName name="__123Graph_CDEFINITION2" localSheetId="2">[8]NBM!#REF!</definedName>
    <definedName name="__123Graph_CDEFINITION2">[8]NBM!#REF!</definedName>
    <definedName name="__123Graph_D" localSheetId="1">[7]PEF!#REF!</definedName>
    <definedName name="__123Graph_D" localSheetId="2">[7]PEF!#REF!</definedName>
    <definedName name="__123Graph_D">[7]PEF!#REF!</definedName>
    <definedName name="__123Graph_DDEFINITION2" localSheetId="1">[8]NBM!#REF!</definedName>
    <definedName name="__123Graph_DDEFINITION2" localSheetId="2">[8]NBM!#REF!</definedName>
    <definedName name="__123Graph_DDEFINITION2">[8]NBM!#REF!</definedName>
    <definedName name="__123Graph_E" localSheetId="1">[7]PEF!#REF!</definedName>
    <definedName name="__123Graph_E" localSheetId="2">[7]PEF!#REF!</definedName>
    <definedName name="__123Graph_E">[7]PEF!#REF!</definedName>
    <definedName name="__123Graph_F" localSheetId="1">[7]PEF!#REF!</definedName>
    <definedName name="__123Graph_F" localSheetId="2">[7]PEF!#REF!</definedName>
    <definedName name="__123Graph_F">[7]PEF!#REF!</definedName>
    <definedName name="__123Graph_X" localSheetId="1">[9]PRIVATE!#REF!</definedName>
    <definedName name="__123Graph_X" localSheetId="2">[9]PRIVATE!#REF!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3__123Graph_XREALEX_WAGE" localSheetId="1" hidden="1">[10]PRIVATE!#REF!</definedName>
    <definedName name="_5__123Graph_XREALEX_WAGE" localSheetId="2" hidden="1">[10]PRIVATE!#REF!</definedName>
    <definedName name="_7__123Graph_XREALEX_WAGE" hidden="1">[10]PRIVATE!#REF!</definedName>
    <definedName name="_8F17_Attr_Indvƒ__00000000">#REF!</definedName>
    <definedName name="_Fill" hidden="1">#REF!</definedName>
    <definedName name="_Key1" localSheetId="1" hidden="1">[10]PRIVATE!#REF!</definedName>
    <definedName name="_Key1" localSheetId="2" hidden="1">[10]PRIVATE!#REF!</definedName>
    <definedName name="_Key1" hidden="1">[10]PRIVATE!#REF!</definedName>
    <definedName name="_Key2" localSheetId="1" hidden="1">[10]PRIVATE!#REF!</definedName>
    <definedName name="_Key2" localSheetId="2"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localSheetId="1" hidden="1">[10]PRIVATE!#REF!</definedName>
    <definedName name="_Sort" localSheetId="2" hidden="1">[10]PRIVATE!#REF!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 localSheetId="1">[11]EU2Dbase!#REF!</definedName>
    <definedName name="_UKR1" localSheetId="2">[11]EU2Dbase!#REF!</definedName>
    <definedName name="_UKR1">[11]EU2Dbase!#REF!</definedName>
    <definedName name="_UKR2" localSheetId="1">[11]EU2Dbase!#REF!</definedName>
    <definedName name="_UKR2" localSheetId="2">[11]EU2Dbase!#REF!</definedName>
    <definedName name="_UKR2">[11]EU2Dbase!#REF!</definedName>
    <definedName name="a">#REF!</definedName>
    <definedName name="aaa" localSheetId="1" hidden="1">[12]PEF!#REF!</definedName>
    <definedName name="aaa" localSheetId="2" hidden="1">[12]PEF!#REF!</definedName>
    <definedName name="aaa" hidden="1">[12]PEF!#REF!</definedName>
    <definedName name="aaaaaaa">#REF!</definedName>
    <definedName name="AMPO5">"Gráfico 8"</definedName>
    <definedName name="anna" localSheetId="1">'[13]Issue of Tbill'!#REF!</definedName>
    <definedName name="anna" localSheetId="2">'[13]Issue of Tbill'!#REF!</definedName>
    <definedName name="anna">'[13]Issue of Tbill'!#REF!</definedName>
    <definedName name="Annualized">#REF!</definedName>
    <definedName name="Armenia__Deposit_Money_Banks_Detailed_Balance_Sheet">#REF!</definedName>
    <definedName name="Armenia__Deposit_Money_Banks_Summary_Analytical_Presentation" localSheetId="1">#REF!</definedName>
    <definedName name="Armenia__Deposit_Money_Banks_Summary_Analytical_Presentation" localSheetId="2">#REF!</definedName>
    <definedName name="Armenia__Deposit_Money_Banks_Summary_Analytical_Presentation">#REF!</definedName>
    <definedName name="Armenia__Monetary_Authorities_Summary_Analytical_Presentation" localSheetId="1">#REF!</definedName>
    <definedName name="Armenia__Monetary_Authorities_Summary_Analytical_Presentation" localSheetId="2">#REF!</definedName>
    <definedName name="Armenia__Monetary_Authorities_Summary_Analytical_Presentation">#REF!</definedName>
    <definedName name="Armenia__Monetary_Survey" localSheetId="1">#REF!</definedName>
    <definedName name="Armenia__Monetary_Survey" localSheetId="2">#REF!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2" hidden="1">{"partial screen",#N/A,FALSE,"State_Gov't"}</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 localSheetId="1">'[17]weo-real'!#REF!</definedName>
    <definedName name="CHK1.1" localSheetId="2">'[17]weo-real'!#REF!</definedName>
    <definedName name="CHK1.1">'[17]weo-real'!#REF!</definedName>
    <definedName name="CHK5.1">#REF!</definedName>
    <definedName name="CLAIMS_ON_LOCAL_GOVERNMENTS" localSheetId="1">'[18]10-manth'!#REF!</definedName>
    <definedName name="CLAIMS_ON_LOCAL_GOVERNMENTS" localSheetId="2">'[18]10-manth'!#REF!</definedName>
    <definedName name="CLAIMS_ON_LOCAL_GOVERNMENTS">'[18]10-manth'!#REF!</definedName>
    <definedName name="CONVSURVEY">#REF!</definedName>
    <definedName name="count">#REF!</definedName>
    <definedName name="CPV">#REF!</definedName>
    <definedName name="_xlnm.Criteria" localSheetId="1">#REF!</definedName>
    <definedName name="_xlnm.Criteria" localSheetId="2">#REF!</definedName>
    <definedName name="_xlnm.Criteria">#REF!</definedName>
    <definedName name="CROWDOUT">#REF!</definedName>
    <definedName name="CUADRO_10.3.1">'[19]fondo promedio'!$A$36:$L$74</definedName>
    <definedName name="CUADRO_N__4.1.3" localSheetId="1">#REF!</definedName>
    <definedName name="CUADRO_N__4.1.3" localSheetId="2">#REF!</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 localSheetId="1">#REF!</definedName>
    <definedName name="_xlnm.Database" localSheetId="2">#REF!</definedName>
    <definedName name="_xlnm.Database">#REF!</definedName>
    <definedName name="Date">[21]²OÖAÖ!$H$1</definedName>
    <definedName name="Date1">#REF!</definedName>
    <definedName name="Date2">#REF!</definedName>
    <definedName name="DATES_M">#REF!</definedName>
    <definedName name="DATESA" localSheetId="1">[11]EU2Dbase!#REF!</definedName>
    <definedName name="DATESA" localSheetId="2">[11]EU2Dbase!#REF!</definedName>
    <definedName name="DATESA">[11]EU2Dbase!#REF!</definedName>
    <definedName name="DATESM" localSheetId="1">[11]EU2Dbase!#REF!</definedName>
    <definedName name="DATESM" localSheetId="2">[11]EU2Dbase!#REF!</definedName>
    <definedName name="DATESM">[11]EU2Dbase!#REF!</definedName>
    <definedName name="DATESQ" localSheetId="1">[11]EU2Dbase!#REF!</definedName>
    <definedName name="DATESQ" localSheetId="2">[11]EU2Dbase!#REF!</definedName>
    <definedName name="DATESQ">[11]EU2Dbase!#REF!</definedName>
    <definedName name="dddd">#REF!</definedName>
    <definedName name="Debt_Ind" localSheetId="1">[22]Debt_Total!#REF!</definedName>
    <definedName name="Debt_Ind" localSheetId="2">[22]Debt_Total!#REF!</definedName>
    <definedName name="Debt_Ind">[22]Debt_Total!#REF!</definedName>
    <definedName name="DebtCG" localSheetId="1">'[23]Fis-Debt'!#REF!</definedName>
    <definedName name="DebtCG" localSheetId="2">'[23]Fis-Debt'!#REF!</definedName>
    <definedName name="DebtCG">'[23]Fis-Debt'!#REF!</definedName>
    <definedName name="DebtGG">#REF!</definedName>
    <definedName name="deed" localSheetId="2" hidden="1">{"TRADE_COMP",#N/A,FALSE,"TAB23APP";"BOP",#N/A,FALSE,"TAB6";"DOT",#N/A,FALSE,"TAB24APP";"EXTDEBT",#N/A,FALSE,"TAB25APP"}</definedName>
    <definedName name="deed" hidden="1">{"TRADE_COMP",#N/A,FALSE,"TAB23APP";"BOP",#N/A,FALSE,"TAB6";"DOT",#N/A,FALSE,"TAB24APP";"EXTDEBT",#N/A,FALSE,"TAB25APP"}</definedName>
    <definedName name="DEMAND_DEPOSITS_banks" localSheetId="1">'[18]10-manth'!#REF!</definedName>
    <definedName name="DEMAND_DEPOSITS_banks" localSheetId="2">'[18]10-manth'!#REF!</definedName>
    <definedName name="DEMAND_DEPOSITS_banks">'[18]10-manth'!#REF!</definedName>
    <definedName name="DEPO">#REF!</definedName>
    <definedName name="DEPOSITS_OF_BUDGETARY_CENTRAL_GOVERNMENT" localSheetId="1">'[18]10-manth'!#REF!</definedName>
    <definedName name="DEPOSITS_OF_BUDGETARY_CENTRAL_GOVERNMENT" localSheetId="2">'[18]10-manth'!#REF!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 localSheetId="1">[15]Q6!#REF!</definedName>
    <definedName name="EDNA_B" localSheetId="2">[15]Q6!#REF!</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 localSheetId="1">#REF!</definedName>
    <definedName name="_xlnm.Extract" localSheetId="2">#REF!</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 localSheetId="1">[24]Sheet2!#REF!</definedName>
    <definedName name="F17_Alloc_Bus_360D_Am_USD" localSheetId="2">[24]Sheet2!#REF!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 localSheetId="1">[24]Sheet2!#REF!</definedName>
    <definedName name="F17_Alloc_Bus_360D_I_USD" localSheetId="2">[24]Sheet2!#REF!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 localSheetId="1">[25]Sheet2!#REF!</definedName>
    <definedName name="F17_Alloc_Ind_180D_Am_AMD" localSheetId="2">[25]Sheet2!#REF!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 localSheetId="1">[25]Sheet2!#REF!</definedName>
    <definedName name="F17_Alloc_Ind_180D_I_AMD" localSheetId="2">[25]Sheet2!#REF!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 localSheetId="1">[25]Sheet2!#REF!</definedName>
    <definedName name="F17_Alloc_Ind_30D_Am_USD" localSheetId="2">[25]Sheet2!#REF!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 localSheetId="1">[25]Sheet2!#REF!</definedName>
    <definedName name="F17_Alloc_Ind_30D_I_USD" localSheetId="2">[25]Sheet2!#REF!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 localSheetId="1">#REF!</definedName>
    <definedName name="F17_Attr_Bus_180D_Am_EUR" localSheetId="2">#REF!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 localSheetId="1">#REF!</definedName>
    <definedName name="F17_Attr_Bus_180D_I_EUR" localSheetId="2">#REF!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 localSheetId="1">#REF!</definedName>
    <definedName name="F17_Attr_Bus_Mr360D_Am_USD" localSheetId="2">#REF!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 localSheetId="1">#REF!</definedName>
    <definedName name="F17_Attr_Bus_Mr360D_I_USD" localSheetId="2">#REF!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 localSheetId="1">#REF!</definedName>
    <definedName name="F17_Attr_Ind_180D_Am_EUR" localSheetId="2">#REF!</definedName>
    <definedName name="F17_Attr_Ind_180D_Am_EUR">#REF!</definedName>
    <definedName name="F17_Attr_Ind_180D_Am_OthC">#REF!</definedName>
    <definedName name="F17_Attr_Ind_180D_Am_RUR">#REF!</definedName>
    <definedName name="F17_Attr_Ind_180D_Am_USD" localSheetId="1">#REF!</definedName>
    <definedName name="F17_Attr_Ind_180D_Am_USD" localSheetId="2">#REF!</definedName>
    <definedName name="F17_Attr_Ind_180D_Am_USD">#REF!</definedName>
    <definedName name="F17_Attr_Ind_180D_I_AMD">#REF!</definedName>
    <definedName name="F17_Attr_Ind_180D_I_EUR" localSheetId="1">#REF!</definedName>
    <definedName name="F17_Attr_Ind_180D_I_EUR" localSheetId="2">#REF!</definedName>
    <definedName name="F17_Attr_Ind_180D_I_EUR">#REF!</definedName>
    <definedName name="F17_Attr_Ind_180D_I_OthC">#REF!</definedName>
    <definedName name="F17_Attr_Ind_180D_I_RUR">#REF!</definedName>
    <definedName name="F17_Attr_Ind_180D_I_USD" localSheetId="1">#REF!</definedName>
    <definedName name="F17_Attr_Ind_180D_I_USD" localSheetId="2">#REF!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 localSheetId="1">#REF!</definedName>
    <definedName name="F17_Attr_Ind_Mr360D_I_USD" localSheetId="2">#REF!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 localSheetId="1">#REF!</definedName>
    <definedName name="fff" localSheetId="2">#REF!</definedName>
    <definedName name="fff">#REF!</definedName>
    <definedName name="fg" localSheetId="2"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 localSheetId="1">'[18]10-manth'!#REF!</definedName>
    <definedName name="FOREIGN_CURRENCY_DEPOSITS___ENTERPRISES" localSheetId="2">'[18]10-manth'!#REF!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 localSheetId="1">#REF!</definedName>
    <definedName name="GRÁFICO_N_10.2.4." localSheetId="2">#REF!</definedName>
    <definedName name="GRÁFICO_N_10.2.4.">#REF!</definedName>
    <definedName name="GRAPHS">#REF!</definedName>
    <definedName name="HBranches" localSheetId="1">#REF!</definedName>
    <definedName name="HBranches" localSheetId="2">#REF!</definedName>
    <definedName name="HBranches">#REF!</definedName>
    <definedName name="HOther" localSheetId="1">#REF!</definedName>
    <definedName name="HOther" localSheetId="2">#REF!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 localSheetId="1">#REF!</definedName>
    <definedName name="l" localSheetId="2">#REF!</definedName>
    <definedName name="l">#REF!</definedName>
    <definedName name="LABORMKT">[2]LABORMKT_OLD!$A$1:$O$39</definedName>
    <definedName name="LAST">[28]DOC!$C$8</definedName>
    <definedName name="LEND">#REF!</definedName>
    <definedName name="LIABILITIES" localSheetId="1">'[29]CBA bal.sheet 00 (July-Dec)'!#REF!</definedName>
    <definedName name="LIABILITIES" localSheetId="2">'[29]CBA bal.sheet 00 (July-Dec)'!#REF!</definedName>
    <definedName name="LIABILITIES">'[29]CBA bal.sheet 00 (July-Dec)'!#REF!</definedName>
    <definedName name="ll">#REF!</definedName>
    <definedName name="lll">#REF!</definedName>
    <definedName name="loa" localSheetId="1">'[13]Issue of Tbill'!#REF!</definedName>
    <definedName name="loa" localSheetId="2">'[13]Issue of Tbill'!#REF!</definedName>
    <definedName name="loa">'[13]Issue of Tbill'!#REF!</definedName>
    <definedName name="loans1" localSheetId="1">'[13]Issue of Tbill'!#REF!</definedName>
    <definedName name="loans1" localSheetId="2">'[13]Issue of Tbill'!#REF!</definedName>
    <definedName name="loans1">'[13]Issue of Tbill'!#REF!</definedName>
    <definedName name="Loansagu" localSheetId="1">'[30]Issue of Tbill'!#REF!</definedName>
    <definedName name="Loansagu" localSheetId="2">'[30]Issue of Tbill'!#REF!</definedName>
    <definedName name="Loansagu">'[30]Issue of Tbill'!#REF!</definedName>
    <definedName name="lon" localSheetId="1">'[13]Issue of Tbill'!#REF!</definedName>
    <definedName name="lon" localSheetId="2">'[13]Issue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 localSheetId="1">'[17]weo-real'!#REF!</definedName>
    <definedName name="MCV_N" localSheetId="2">'[17]weo-real'!#REF!</definedName>
    <definedName name="MCV_N">'[17]weo-real'!#REF!</definedName>
    <definedName name="MCV_T">#REF!</definedName>
    <definedName name="medterm">#REF!</definedName>
    <definedName name="mm">#REF!</definedName>
    <definedName name="mmm"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 localSheetId="1">[32]BM!#REF!</definedName>
    <definedName name="MonGrow" localSheetId="2">[32]BM!#REF!</definedName>
    <definedName name="MonGrow">[32]BM!#REF!</definedName>
    <definedName name="MS">#REF!</definedName>
    <definedName name="N_7" localSheetId="1">[33]²Øöàö!#REF!</definedName>
    <definedName name="N_7" localSheetId="2">[33]²Øöàö!#REF!</definedName>
    <definedName name="N_7">[33]²Øöàö!#REF!</definedName>
    <definedName name="name" localSheetId="1">#REF!</definedName>
    <definedName name="name" localSheetId="2">#REF!</definedName>
    <definedName name="name">#REF!</definedName>
    <definedName name="NAMES_M">[28]EDSS_M!$B$12:$B$41</definedName>
    <definedName name="NC_R" localSheetId="1">'[17]weo-real'!#REF!</definedName>
    <definedName name="NC_R" localSheetId="2">'[17]weo-real'!#REF!</definedName>
    <definedName name="NC_R">'[17]weo-real'!#REF!</definedName>
    <definedName name="NCG_R" localSheetId="1">'[17]weo-real'!#REF!</definedName>
    <definedName name="NCG_R" localSheetId="2">'[17]weo-real'!#REF!</definedName>
    <definedName name="NCG_R">'[17]weo-real'!#REF!</definedName>
    <definedName name="new" localSheetId="2" hidden="1">{"TBILLS_ALL",#N/A,FALSE,"FITB_all"}</definedName>
    <definedName name="new" hidden="1">{"TBILLS_ALL",#N/A,FALSE,"FITB_all"}</definedName>
    <definedName name="NFB_R" localSheetId="1">'[17]weo-real'!#REF!</definedName>
    <definedName name="NFB_R" localSheetId="2">'[17]weo-real'!#REF!</definedName>
    <definedName name="NFB_R">'[17]weo-real'!#REF!</definedName>
    <definedName name="NFB_R_GDP" localSheetId="1">'[17]weo-real'!#REF!</definedName>
    <definedName name="NFB_R_GDP" localSheetId="2">'[17]weo-real'!#REF!</definedName>
    <definedName name="NFB_R_GDP">'[17]weo-real'!#REF!</definedName>
    <definedName name="NGDP">[31]Q2!$E$47:$AH$47</definedName>
    <definedName name="NGDP_RG" localSheetId="1">'[17]weo-real'!#REF!</definedName>
    <definedName name="NGDP_RG" localSheetId="2">'[17]weo-real'!#REF!</definedName>
    <definedName name="NGDP_RG">'[17]weo-real'!#REF!</definedName>
    <definedName name="NI_R" localSheetId="1">'[17]weo-real'!#REF!</definedName>
    <definedName name="NI_R" localSheetId="2">'[17]weo-real'!#REF!</definedName>
    <definedName name="NI_R">'[17]weo-real'!#REF!</definedName>
    <definedName name="NINV_R_GDP" localSheetId="1">'[17]weo-real'!#REF!</definedName>
    <definedName name="NINV_R_GDP" localSheetId="2">'[17]weo-real'!#REF!</definedName>
    <definedName name="NINV_R_GDP">'[17]weo-real'!#REF!</definedName>
    <definedName name="NM_R" localSheetId="1">'[17]weo-real'!#REF!</definedName>
    <definedName name="NM_R" localSheetId="2">'[17]weo-real'!#REF!</definedName>
    <definedName name="NM_R">'[17]weo-real'!#REF!</definedName>
    <definedName name="NMG_R" localSheetId="1">'[17]weo-real'!#REF!</definedName>
    <definedName name="NMG_R" localSheetId="2">'[17]weo-real'!#REF!</definedName>
    <definedName name="NMG_R">'[17]weo-real'!#REF!</definedName>
    <definedName name="NMG_RG" localSheetId="1">'[17]weo-real'!#REF!</definedName>
    <definedName name="NMG_RG" localSheetId="2">'[17]weo-real'!#REF!</definedName>
    <definedName name="NMG_RG">'[17]weo-real'!#REF!</definedName>
    <definedName name="NMS_R" localSheetId="1">'[17]weo-real'!#REF!</definedName>
    <definedName name="NMS_R" localSheetId="2">'[17]weo-real'!#REF!</definedName>
    <definedName name="NMS_R">'[17]weo-real'!#REF!</definedName>
    <definedName name="nnn"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 localSheetId="1">'[17]weo-real'!#REF!</definedName>
    <definedName name="NTDD_R" localSheetId="2">'[17]weo-real'!#REF!</definedName>
    <definedName name="NTDD_R">'[17]weo-real'!#REF!</definedName>
    <definedName name="NTDD_RG" localSheetId="1">'[17]weo-real'!#REF!</definedName>
    <definedName name="NTDD_RG" localSheetId="2">'[17]weo-real'!#REF!</definedName>
    <definedName name="NTDD_RG">'[17]weo-real'!#REF!</definedName>
    <definedName name="NX_R" localSheetId="1">'[17]weo-real'!#REF!</definedName>
    <definedName name="NX_R" localSheetId="2">'[17]weo-real'!#REF!</definedName>
    <definedName name="NX_R">'[17]weo-real'!#REF!</definedName>
    <definedName name="NXG_R" localSheetId="1">'[17]weo-real'!#REF!</definedName>
    <definedName name="NXG_R" localSheetId="2">'[17]weo-real'!#REF!</definedName>
    <definedName name="NXG_R">'[17]weo-real'!#REF!</definedName>
    <definedName name="NXG_RG" localSheetId="1">'[17]weo-real'!#REF!</definedName>
    <definedName name="NXG_RG" localSheetId="2">'[17]weo-real'!#REF!</definedName>
    <definedName name="NXG_RG">'[17]weo-real'!#REF!</definedName>
    <definedName name="NXS_R" localSheetId="1">'[17]weo-real'!#REF!</definedName>
    <definedName name="NXS_R" localSheetId="2">'[17]weo-real'!#REF!</definedName>
    <definedName name="NXS_R">'[17]weo-real'!#REF!</definedName>
    <definedName name="Other" localSheetId="1">[34]E²I²_!#REF!</definedName>
    <definedName name="Other" localSheetId="2">[34]E²I²_!#REF!</definedName>
    <definedName name="Other">[34]E²I²_!#REF!</definedName>
    <definedName name="OTHER_CLAIMS_ON_RESIDENTS">#REF!</definedName>
    <definedName name="Pay_Cap" localSheetId="1">[35]Baseline!#REF!</definedName>
    <definedName name="Pay_Cap" localSheetId="2">[35]Baseline!#REF!</definedName>
    <definedName name="Pay_Cap">[35]Baseline!#REF!</definedName>
    <definedName name="pchBM">#REF!</definedName>
    <definedName name="pchBMG">#REF!</definedName>
    <definedName name="pchBX">#REF!</definedName>
    <definedName name="pchBXG">#REF!</definedName>
    <definedName name="pchNM_R" localSheetId="1">'[17]weo-real'!#REF!</definedName>
    <definedName name="pchNM_R" localSheetId="2">'[17]weo-real'!#REF!</definedName>
    <definedName name="pchNM_R">'[17]weo-real'!#REF!</definedName>
    <definedName name="pchNMG_R" localSheetId="1">'[17]weo-real'!#REF!</definedName>
    <definedName name="pchNMG_R" localSheetId="2">'[17]weo-real'!#REF!</definedName>
    <definedName name="pchNMG_R">'[17]weo-real'!#REF!</definedName>
    <definedName name="pchNX_R" localSheetId="1">'[17]weo-real'!#REF!</definedName>
    <definedName name="pchNX_R" localSheetId="2">'[17]weo-real'!#REF!</definedName>
    <definedName name="pchNX_R">'[17]weo-real'!#REF!</definedName>
    <definedName name="pchNXG_R" localSheetId="1">'[17]weo-real'!#REF!</definedName>
    <definedName name="pchNXG_R" localSheetId="2">'[17]weo-real'!#REF!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 localSheetId="1">#REF!</definedName>
    <definedName name="ppppo" localSheetId="2">#REF!</definedName>
    <definedName name="ppppo">#REF!</definedName>
    <definedName name="ppppp">#REF!</definedName>
    <definedName name="pri" localSheetId="1">'[13]Issue of Tbill'!#REF!</definedName>
    <definedName name="pri" localSheetId="2">'[13]Issue of Tbill'!#REF!</definedName>
    <definedName name="pri">'[13]Issue of Tbill'!#REF!</definedName>
    <definedName name="print_aea">#REF!</definedName>
    <definedName name="_xlnm.Print_Area" localSheetId="1">'6.4-Interbank credit'!$B$1:$I$46</definedName>
    <definedName name="_xlnm.Print_Area" localSheetId="2">'6.5-Swap'!$B$1:$Y$29</definedName>
    <definedName name="_xlnm.Print_Area">#REF!</definedName>
    <definedName name="_xlnm.Print_Titles">[37]BP!$C$1:$C$65536,[37]BP!$A$1:$IV$3</definedName>
    <definedName name="PRINT_TITLES_MI" localSheetId="1">#REF!</definedName>
    <definedName name="PRINT_TITLES_MI" localSheetId="2">#REF!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 localSheetId="1">[38]DATA!#REF!</definedName>
    <definedName name="Print6" localSheetId="2">[38]DATA!#REF!</definedName>
    <definedName name="Print6">[38]DATA!#REF!</definedName>
    <definedName name="Print6_9">[38]DATA!$A$135:$N$199</definedName>
    <definedName name="PrintThis_Links">[20]Links!$A$1:$F$33</definedName>
    <definedName name="Prog_2001_Nov_draft" localSheetId="2" hidden="1">{"CBA",#N/A,FALSE,"TAB4";"MS",#N/A,FALSE,"TAB5";"BANKLOANS",#N/A,FALSE,"TAB21APP ";"INTEREST",#N/A,FALSE,"TAB22APP"}</definedName>
    <definedName name="Prog_2001_Nov_draft" hidden="1">{"CBA",#N/A,FALSE,"TAB4";"MS",#N/A,FALSE,"TAB5";"BANKLOANS",#N/A,FALSE,"TAB21APP ";"INTEREST",#N/A,FALSE,"TAB22APP"}</definedName>
    <definedName name="promgraf" localSheetId="1">[39]GRAFPROM!#REF!</definedName>
    <definedName name="promgraf" localSheetId="2">[39]GRAFPROM!#REF!</definedName>
    <definedName name="promgraf">[39]GRAFPROM!#REF!</definedName>
    <definedName name="qq" localSheetId="1" hidden="1">[12]PEF!#REF!</definedName>
    <definedName name="qq" localSheetId="2" hidden="1">[12]PEF!#REF!</definedName>
    <definedName name="qq" hidden="1">[12]PEF!#REF!</definedName>
    <definedName name="Real" localSheetId="1">'[40]R &amp; Def'!#REF!</definedName>
    <definedName name="Real" localSheetId="2">'[40]R &amp; Def'!#REF!</definedName>
    <definedName name="Real">'[40]R &amp; Def'!#REF!</definedName>
    <definedName name="RealExo">#REF!</definedName>
    <definedName name="RealPercent">#REF!</definedName>
    <definedName name="REGISTERALL">[16]Contents!$B$58</definedName>
    <definedName name="repo" localSheetId="1">#REF!</definedName>
    <definedName name="repo" localSheetId="2">#REF!</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localSheetId="2"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 localSheetId="1">#REF!</definedName>
    <definedName name="SM_REPO" localSheetId="2">#REF!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 localSheetId="1">#REF!</definedName>
    <definedName name="Table20" localSheetId="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localSheetId="2"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2"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 localSheetId="1">[42]!Violation</definedName>
    <definedName name="Violation" localSheetId="2">[42]!Violation</definedName>
    <definedName name="Violation">[42]!Violation</definedName>
    <definedName name="WAGES_ST">[2]WAGES_old!$A$1:$G$62</definedName>
    <definedName name="WPCP33_D">#REF!</definedName>
    <definedName name="wrn.97REDBOP." localSheetId="2" hidden="1">{"TRADE_COMP",#N/A,FALSE,"TAB23APP";"BOP",#N/A,FALSE,"TAB6";"DOT",#N/A,FALSE,"TAB24APP";"EXTDEBT",#N/A,FALSE,"TAB25APP"}</definedName>
    <definedName name="wrn.97REDBOP." hidden="1">{"TRADE_COMP",#N/A,FALSE,"TAB23APP";"BOP",#N/A,FALSE,"TAB6";"DOT",#N/A,FALSE,"TAB24APP";"EXTDEBT",#N/A,FALSE,"TAB25APP"}</definedName>
    <definedName name="wrn.Annual._.briefings._.table." localSheetId="2" hidden="1">{"annual_brief",#N/A,FALSE,"Table 1"}</definedName>
    <definedName name="wrn.Annual._.briefings._.table." hidden="1">{"annual_brief",#N/A,FALSE,"Table 1"}</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2"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2" hidden="1">{"BOP_TAB",#N/A,FALSE,"N";"MIDTERM_TAB",#N/A,FALSE,"O"}</definedName>
    <definedName name="wrn.BOP_MIDTERM." hidden="1">{"BOP_TAB",#N/A,FALSE,"N";"MIDTERM_TAB",#N/A,FALSE,"O"}</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2"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2" hidden="1">{"MONA",#N/A,FALSE,"S"}</definedName>
    <definedName name="wrn.MONA." hidden="1">{"MONA",#N/A,FALSE,"S"}</definedName>
    <definedName name="wrn.Output._.tables." localSheetId="2" hidden="1">{#N/A,#N/A,FALSE,"I";#N/A,#N/A,FALSE,"J";#N/A,#N/A,FALSE,"K";#N/A,#N/A,FALSE,"L";#N/A,#N/A,FALSE,"M";#N/A,#N/A,FALSE,"N";#N/A,#N/A,FALSE,"O"}</definedName>
    <definedName name="wrn.Output._.tables." hidden="1">{#N/A,#N/A,FALSE,"I";#N/A,#N/A,FALSE,"J";#N/A,#N/A,FALSE,"K";#N/A,#N/A,FALSE,"L";#N/A,#N/A,FALSE,"M";#N/A,#N/A,FALSE,"N";#N/A,#N/A,FALSE,"O"}</definedName>
    <definedName name="wrn.RED97MON." localSheetId="2" hidden="1">{"CBA",#N/A,FALSE,"TAB4";"MS",#N/A,FALSE,"TAB5";"BANKLOANS",#N/A,FALSE,"TAB21APP ";"INTEREST",#N/A,FALSE,"TAB22APP"}</definedName>
    <definedName name="wrn.RED97MON." hidden="1">{"CBA",#N/A,FALSE,"TAB4";"MS",#N/A,FALSE,"TAB5";"BANKLOANS",#N/A,FALSE,"TAB21APP ";"INTEREST",#N/A,FALSE,"TAB22APP"}</definedName>
    <definedName name="wrn.Staff._.report._.tables." localSheetId="2" hidden="1">{"staff_report",#N/A,FALSE,"Table 1";"medium_term",#N/A,FALSE,"Med-term"}</definedName>
    <definedName name="wrn.Staff._.report._.tables." hidden="1">{"staff_report",#N/A,FALSE,"Table 1";"medium_term",#N/A,FALSE,"Med-term"}</definedName>
    <definedName name="wrn.State._.Govt." localSheetId="2" hidden="1">{"partial screen",#N/A,FALSE,"State_Gov't"}</definedName>
    <definedName name="wrn.State._.Govt." hidden="1">{"partial screen",#N/A,FALSE,"State_Gov't"}</definedName>
    <definedName name="wrn.TBILLSALL." localSheetId="2" hidden="1">{"TBILLS_ALL",#N/A,FALSE,"FITB_all"}</definedName>
    <definedName name="wrn.TBILLSALL." hidden="1">{"TBILLS_ALL",#N/A,FALSE,"FITB_all"}</definedName>
    <definedName name="wrn.WEO." localSheetId="2" hidden="1">{"WEO",#N/A,FALSE,"T"}</definedName>
    <definedName name="wrn.WEO." hidden="1">{"WEO",#N/A,FALSE,"T"}</definedName>
    <definedName name="XX" localSheetId="2" hidden="1">{"partial screen",#N/A,FALSE,"State_Gov't"}</definedName>
    <definedName name="XX" hidden="1">{"partial screen",#N/A,FALSE,"State_Gov't"}</definedName>
    <definedName name="xxx" localSheetId="2" hidden="1">{"partial screen",#N/A,FALSE,"State_Gov't"}</definedName>
    <definedName name="xxx" hidden="1">{"partial screen",#N/A,FALSE,"State_Gov't"}</definedName>
    <definedName name="xxxx" localSheetId="2" hidden="1">{"partial screen",#N/A,FALSE,"State_Gov't"}</definedName>
    <definedName name="xxxx" hidden="1">{"partial screen",#N/A,FALSE,"State_Gov't"}</definedName>
    <definedName name="xxxxx" localSheetId="2" hidden="1">{"partial screen",#N/A,FALSE,"State_Gov't"}</definedName>
    <definedName name="xxxxx" hidden="1">{"partial screen",#N/A,FALSE,"State_Gov't"}</definedName>
    <definedName name="yy">#REF!</definedName>
    <definedName name="yyy" localSheetId="2" hidden="1">{"DEPOSITS",#N/A,FALSE,"COMML_MON";"LOANS",#N/A,FALSE,"COMML_MON"}</definedName>
    <definedName name="yyy" hidden="1">{"DEPOSITS",#N/A,FALSE,"COMML_MON";"LOANS",#N/A,FALSE,"COMML_MON"}</definedName>
    <definedName name="Z_248BE2BA_E445_11D3_BFE0_00003960F508_.wvu.Cols" localSheetId="1" hidden="1">[37]Finprog!$D$1:$AJ$65536,[37]Finprog!#REF!</definedName>
    <definedName name="Z_248BE2BA_E445_11D3_BFE0_00003960F508_.wvu.Cols" localSheetId="2" hidden="1">[37]Finprog!$D$1:$AJ$65536,[37]Finprog!#REF!</definedName>
    <definedName name="Z_248BE2BA_E445_11D3_BFE0_00003960F508_.wvu.Cols" hidden="1">[37]Finprog!$D$1:$AJ$65536,[37]Finprog!#REF!</definedName>
    <definedName name="Z_695446A2_A8C9_11D3_8A18_0004AC53A12A_.wvu.Rows" hidden="1">[37]Cashflow!$A$32:$IV$33,[37]Cashflow!$A$38:$IV$38</definedName>
    <definedName name="zzz" localSheetId="2" hidden="1">{"TBILLS_ALL",#N/A,FALSE,"FITB_all"}</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74" i="1" l="1"/>
  <c r="O174" i="1"/>
  <c r="N174" i="1"/>
  <c r="M174" i="1"/>
  <c r="L174" i="1"/>
  <c r="K174" i="1"/>
  <c r="J174" i="1"/>
  <c r="I174" i="1"/>
  <c r="H174" i="1"/>
  <c r="G174" i="1"/>
  <c r="F174" i="1"/>
  <c r="E174" i="1"/>
  <c r="P173" i="1"/>
  <c r="O173" i="1"/>
  <c r="N173" i="1"/>
  <c r="M173" i="1"/>
  <c r="L173" i="1"/>
  <c r="K173" i="1"/>
  <c r="J173" i="1"/>
  <c r="I173" i="1"/>
  <c r="H173" i="1"/>
  <c r="G173" i="1"/>
  <c r="F173" i="1"/>
  <c r="E173" i="1"/>
  <c r="P172" i="1"/>
  <c r="O172" i="1"/>
  <c r="N172" i="1"/>
  <c r="M172" i="1"/>
  <c r="L172" i="1"/>
  <c r="K172" i="1"/>
  <c r="J172" i="1"/>
  <c r="I172" i="1"/>
  <c r="H172" i="1"/>
  <c r="G172" i="1"/>
  <c r="F172" i="1"/>
  <c r="E172" i="1"/>
  <c r="P170" i="1"/>
  <c r="O170" i="1"/>
  <c r="N170" i="1"/>
  <c r="M170" i="1"/>
  <c r="L170" i="1"/>
  <c r="K170" i="1"/>
  <c r="J170" i="1"/>
  <c r="I170" i="1"/>
  <c r="H170" i="1"/>
  <c r="G170" i="1"/>
  <c r="F170" i="1"/>
  <c r="E170" i="1"/>
  <c r="P169" i="1"/>
  <c r="O169" i="1"/>
  <c r="N169" i="1"/>
  <c r="M169" i="1"/>
  <c r="L169" i="1"/>
  <c r="K169" i="1"/>
  <c r="J169" i="1"/>
  <c r="I169" i="1"/>
  <c r="H169" i="1"/>
  <c r="G169" i="1"/>
  <c r="F169" i="1"/>
  <c r="E169" i="1"/>
  <c r="P168" i="1"/>
  <c r="O168" i="1"/>
  <c r="N168" i="1"/>
  <c r="M168" i="1"/>
  <c r="L168" i="1"/>
  <c r="K168" i="1"/>
  <c r="J168" i="1"/>
  <c r="I168" i="1"/>
  <c r="H168" i="1"/>
  <c r="G168" i="1"/>
  <c r="F168" i="1"/>
  <c r="E168" i="1"/>
  <c r="P166" i="1"/>
  <c r="O166" i="1"/>
  <c r="N166" i="1"/>
  <c r="M166" i="1"/>
  <c r="L166" i="1"/>
  <c r="K166" i="1"/>
  <c r="J166" i="1"/>
  <c r="I166" i="1"/>
  <c r="H166" i="1"/>
  <c r="G166" i="1"/>
  <c r="F166" i="1"/>
  <c r="E166" i="1"/>
  <c r="P165" i="1"/>
  <c r="O165" i="1"/>
  <c r="N165" i="1"/>
  <c r="M165" i="1"/>
  <c r="L165" i="1"/>
  <c r="K165" i="1"/>
  <c r="J165" i="1"/>
  <c r="I165" i="1"/>
  <c r="H165" i="1"/>
  <c r="G165" i="1"/>
  <c r="F165" i="1"/>
  <c r="E165" i="1"/>
  <c r="P164" i="1"/>
  <c r="O164" i="1"/>
  <c r="N164" i="1"/>
  <c r="M164" i="1"/>
  <c r="L164" i="1"/>
  <c r="K164" i="1"/>
  <c r="J164" i="1"/>
  <c r="I164" i="1"/>
  <c r="H164" i="1"/>
  <c r="G164" i="1"/>
  <c r="F164" i="1"/>
  <c r="E164" i="1"/>
  <c r="P162" i="1"/>
  <c r="O162" i="1"/>
  <c r="N162" i="1"/>
  <c r="M162" i="1"/>
  <c r="L162" i="1"/>
  <c r="K162" i="1"/>
  <c r="J162" i="1"/>
  <c r="I162" i="1"/>
  <c r="H162" i="1"/>
  <c r="G162" i="1"/>
  <c r="F162" i="1"/>
  <c r="E162" i="1"/>
  <c r="P161" i="1"/>
  <c r="O161" i="1"/>
  <c r="N161" i="1"/>
  <c r="M161" i="1"/>
  <c r="L161" i="1"/>
  <c r="K161" i="1"/>
  <c r="J161" i="1"/>
  <c r="I161" i="1"/>
  <c r="H161" i="1"/>
  <c r="G161" i="1"/>
  <c r="F161" i="1"/>
  <c r="E161" i="1"/>
  <c r="P160" i="1"/>
  <c r="O160" i="1"/>
  <c r="N160" i="1"/>
  <c r="M160" i="1"/>
  <c r="L160" i="1"/>
  <c r="K160" i="1"/>
  <c r="J160" i="1"/>
  <c r="I160" i="1"/>
  <c r="H160" i="1"/>
  <c r="G160" i="1"/>
  <c r="F160" i="1"/>
  <c r="E160" i="1"/>
  <c r="P158" i="1"/>
  <c r="O158" i="1"/>
  <c r="N158" i="1"/>
  <c r="M158" i="1"/>
  <c r="L158" i="1"/>
  <c r="K158" i="1"/>
  <c r="J158" i="1"/>
  <c r="I158" i="1"/>
  <c r="H158" i="1"/>
  <c r="G158" i="1"/>
  <c r="F158" i="1"/>
  <c r="E158" i="1"/>
  <c r="P157" i="1"/>
  <c r="O157" i="1"/>
  <c r="N157" i="1"/>
  <c r="M157" i="1"/>
  <c r="L157" i="1"/>
  <c r="K157" i="1"/>
  <c r="J157" i="1"/>
  <c r="I157" i="1"/>
  <c r="H157" i="1"/>
  <c r="G157" i="1"/>
  <c r="F157" i="1"/>
  <c r="E157" i="1"/>
  <c r="P156" i="1"/>
  <c r="O156" i="1"/>
  <c r="N156" i="1"/>
  <c r="M156" i="1"/>
  <c r="L156" i="1"/>
  <c r="K156" i="1"/>
  <c r="J156" i="1"/>
  <c r="I156" i="1"/>
  <c r="H156" i="1"/>
  <c r="G156" i="1"/>
  <c r="F156" i="1"/>
  <c r="E156" i="1"/>
  <c r="P154" i="1"/>
  <c r="O154" i="1"/>
  <c r="N154" i="1"/>
  <c r="M154" i="1"/>
  <c r="L154" i="1"/>
  <c r="K154" i="1"/>
  <c r="J154" i="1"/>
  <c r="I154" i="1"/>
  <c r="H154" i="1"/>
  <c r="G154" i="1"/>
  <c r="F154" i="1"/>
  <c r="E154" i="1"/>
  <c r="P153" i="1"/>
  <c r="O153" i="1"/>
  <c r="N153" i="1"/>
  <c r="M153" i="1"/>
  <c r="L153" i="1"/>
  <c r="K153" i="1"/>
  <c r="J153" i="1"/>
  <c r="I153" i="1"/>
  <c r="H153" i="1"/>
  <c r="G153" i="1"/>
  <c r="F153" i="1"/>
  <c r="E153" i="1"/>
  <c r="P152" i="1"/>
  <c r="O152" i="1"/>
  <c r="N152" i="1"/>
  <c r="M152" i="1"/>
  <c r="L152" i="1"/>
  <c r="K152" i="1"/>
  <c r="J152" i="1"/>
  <c r="I152" i="1"/>
  <c r="H152" i="1"/>
  <c r="G152" i="1"/>
  <c r="F152" i="1"/>
  <c r="E152" i="1"/>
  <c r="P150" i="1"/>
  <c r="O150" i="1"/>
  <c r="N150" i="1"/>
  <c r="M150" i="1"/>
  <c r="L150" i="1"/>
  <c r="K150" i="1"/>
  <c r="J150" i="1"/>
  <c r="I150" i="1"/>
  <c r="H150" i="1"/>
  <c r="G150" i="1"/>
  <c r="F150" i="1"/>
  <c r="E150" i="1"/>
  <c r="P149" i="1"/>
  <c r="O149" i="1"/>
  <c r="N149" i="1"/>
  <c r="M149" i="1"/>
  <c r="L149" i="1"/>
  <c r="K149" i="1"/>
  <c r="J149" i="1"/>
  <c r="I149" i="1"/>
  <c r="H149" i="1"/>
  <c r="G149" i="1"/>
  <c r="F149" i="1"/>
  <c r="E149" i="1"/>
  <c r="P148" i="1"/>
  <c r="O148" i="1"/>
  <c r="N148" i="1"/>
  <c r="M148" i="1"/>
  <c r="L148" i="1"/>
  <c r="K148" i="1"/>
  <c r="J148" i="1"/>
  <c r="I148" i="1"/>
  <c r="H148" i="1"/>
  <c r="G148" i="1"/>
  <c r="F148" i="1"/>
  <c r="E148" i="1"/>
  <c r="P146" i="1"/>
  <c r="O146" i="1"/>
  <c r="N146" i="1"/>
  <c r="M146" i="1"/>
  <c r="L146" i="1"/>
  <c r="K146" i="1"/>
  <c r="J146" i="1"/>
  <c r="I146" i="1"/>
  <c r="H146" i="1"/>
  <c r="G146" i="1"/>
  <c r="F146" i="1"/>
  <c r="E146" i="1"/>
  <c r="P145" i="1"/>
  <c r="O145" i="1"/>
  <c r="N145" i="1"/>
  <c r="M145" i="1"/>
  <c r="L145" i="1"/>
  <c r="K145" i="1"/>
  <c r="J145" i="1"/>
  <c r="I145" i="1"/>
  <c r="H145" i="1"/>
  <c r="G145" i="1"/>
  <c r="F145" i="1"/>
  <c r="E145" i="1"/>
  <c r="P144" i="1"/>
  <c r="O144" i="1"/>
  <c r="N144" i="1"/>
  <c r="M144" i="1"/>
  <c r="L144" i="1"/>
  <c r="K144" i="1"/>
  <c r="J144" i="1"/>
  <c r="I144" i="1"/>
  <c r="H144" i="1"/>
  <c r="G144" i="1"/>
  <c r="F144" i="1"/>
  <c r="E144" i="1"/>
  <c r="P142" i="1"/>
  <c r="O142" i="1"/>
  <c r="N142" i="1"/>
  <c r="M142" i="1"/>
  <c r="L142" i="1"/>
  <c r="K142" i="1"/>
  <c r="J142" i="1"/>
  <c r="I142" i="1"/>
  <c r="H142" i="1"/>
  <c r="G142" i="1"/>
  <c r="F142" i="1"/>
  <c r="E142" i="1"/>
  <c r="P141" i="1"/>
  <c r="O141" i="1"/>
  <c r="N141" i="1"/>
  <c r="M141" i="1"/>
  <c r="L141" i="1"/>
  <c r="K141" i="1"/>
  <c r="J141" i="1"/>
  <c r="I141" i="1"/>
  <c r="H141" i="1"/>
  <c r="G141" i="1"/>
  <c r="F141" i="1"/>
  <c r="E141" i="1"/>
  <c r="P140" i="1"/>
  <c r="O140" i="1"/>
  <c r="N140" i="1"/>
  <c r="M140" i="1"/>
  <c r="L140" i="1"/>
  <c r="K140" i="1"/>
  <c r="J140" i="1"/>
  <c r="I140" i="1"/>
  <c r="H140" i="1"/>
  <c r="G140" i="1"/>
  <c r="F140" i="1"/>
  <c r="E140" i="1"/>
  <c r="P138" i="1"/>
  <c r="O138" i="1"/>
  <c r="N138" i="1"/>
  <c r="M138" i="1"/>
  <c r="L138" i="1"/>
  <c r="K138" i="1"/>
  <c r="J138" i="1"/>
  <c r="I138" i="1"/>
  <c r="H138" i="1"/>
  <c r="G138" i="1"/>
  <c r="F138" i="1"/>
  <c r="E138" i="1"/>
  <c r="P137" i="1"/>
  <c r="O137" i="1"/>
  <c r="N137" i="1"/>
  <c r="M137" i="1"/>
  <c r="L137" i="1"/>
  <c r="K137" i="1"/>
  <c r="J137" i="1"/>
  <c r="I137" i="1"/>
  <c r="H137" i="1"/>
  <c r="G137" i="1"/>
  <c r="F137" i="1"/>
  <c r="E137" i="1"/>
  <c r="P136" i="1"/>
  <c r="O136" i="1"/>
  <c r="N136" i="1"/>
  <c r="M136" i="1"/>
  <c r="L136" i="1"/>
  <c r="K136" i="1"/>
  <c r="J136" i="1"/>
  <c r="I136" i="1"/>
  <c r="H136" i="1"/>
  <c r="G136" i="1"/>
  <c r="F136" i="1"/>
  <c r="E136" i="1"/>
  <c r="P134" i="1"/>
  <c r="O134" i="1"/>
  <c r="N134" i="1"/>
  <c r="M134" i="1"/>
  <c r="L134" i="1"/>
  <c r="K134" i="1"/>
  <c r="J134" i="1"/>
  <c r="I134" i="1"/>
  <c r="H134" i="1"/>
  <c r="G134" i="1"/>
  <c r="F134" i="1"/>
  <c r="E134" i="1"/>
  <c r="P133" i="1"/>
  <c r="O133" i="1"/>
  <c r="N133" i="1"/>
  <c r="M133" i="1"/>
  <c r="L133" i="1"/>
  <c r="K133" i="1"/>
  <c r="J133" i="1"/>
  <c r="I133" i="1"/>
  <c r="H133" i="1"/>
  <c r="G133" i="1"/>
  <c r="F133" i="1"/>
  <c r="E133" i="1"/>
  <c r="P132" i="1"/>
  <c r="O132" i="1"/>
  <c r="N132" i="1"/>
  <c r="M132" i="1"/>
  <c r="L132" i="1"/>
  <c r="K132" i="1"/>
  <c r="J132" i="1"/>
  <c r="I132" i="1"/>
  <c r="H132" i="1"/>
  <c r="G132" i="1"/>
  <c r="F132" i="1"/>
  <c r="E132" i="1"/>
  <c r="P130" i="1"/>
  <c r="O130" i="1"/>
  <c r="N130" i="1"/>
  <c r="M130" i="1"/>
  <c r="L130" i="1"/>
  <c r="K130" i="1"/>
  <c r="J130" i="1"/>
  <c r="I130" i="1"/>
  <c r="H130" i="1"/>
  <c r="G130" i="1"/>
  <c r="F130" i="1"/>
  <c r="E130" i="1"/>
  <c r="P129" i="1"/>
  <c r="O129" i="1"/>
  <c r="N129" i="1"/>
  <c r="M129" i="1"/>
  <c r="L129" i="1"/>
  <c r="K129" i="1"/>
  <c r="J129" i="1"/>
  <c r="I129" i="1"/>
  <c r="H129" i="1"/>
  <c r="G129" i="1"/>
  <c r="F129" i="1"/>
  <c r="E129" i="1"/>
  <c r="P128" i="1"/>
  <c r="O128" i="1"/>
  <c r="N128" i="1"/>
  <c r="M128" i="1"/>
  <c r="L128" i="1"/>
  <c r="K128" i="1"/>
  <c r="J128" i="1"/>
  <c r="I128" i="1"/>
  <c r="H128" i="1"/>
  <c r="G128" i="1"/>
  <c r="F128" i="1"/>
  <c r="E128" i="1"/>
  <c r="E125" i="1"/>
  <c r="F125" i="1"/>
  <c r="G125" i="1"/>
  <c r="H125" i="1"/>
  <c r="I125" i="1"/>
  <c r="J125" i="1"/>
  <c r="K125" i="1"/>
  <c r="L125" i="1"/>
  <c r="M125" i="1"/>
  <c r="N125" i="1"/>
  <c r="O125" i="1"/>
  <c r="P125" i="1"/>
  <c r="E126" i="1"/>
  <c r="F126" i="1"/>
  <c r="G126" i="1"/>
  <c r="H126" i="1"/>
  <c r="I126" i="1"/>
  <c r="J126" i="1"/>
  <c r="K126" i="1"/>
  <c r="L126" i="1"/>
  <c r="M126" i="1"/>
  <c r="N126" i="1"/>
  <c r="O126" i="1"/>
  <c r="P126" i="1"/>
  <c r="P124" i="1"/>
  <c r="O124" i="1"/>
  <c r="N124" i="1"/>
  <c r="M124" i="1"/>
  <c r="L124" i="1"/>
  <c r="K124" i="1"/>
  <c r="J124" i="1"/>
  <c r="I124" i="1"/>
  <c r="H124" i="1"/>
  <c r="G124" i="1"/>
  <c r="F124" i="1"/>
  <c r="E124" i="1"/>
  <c r="E120" i="1"/>
  <c r="F120" i="1"/>
  <c r="G120" i="1"/>
  <c r="H120" i="1"/>
  <c r="I120" i="1"/>
  <c r="J120" i="1"/>
  <c r="K120" i="1"/>
  <c r="L120" i="1"/>
  <c r="M120" i="1"/>
  <c r="N120" i="1"/>
  <c r="O120" i="1"/>
  <c r="P120" i="1"/>
  <c r="E121" i="1"/>
  <c r="F121" i="1"/>
  <c r="G121" i="1"/>
  <c r="H121" i="1"/>
  <c r="I121" i="1"/>
  <c r="J121" i="1"/>
  <c r="K121" i="1"/>
  <c r="L121" i="1"/>
  <c r="M121" i="1"/>
  <c r="N121" i="1"/>
  <c r="O121" i="1"/>
  <c r="P121" i="1"/>
  <c r="E122" i="1"/>
  <c r="F122" i="1"/>
  <c r="G122" i="1"/>
  <c r="H122" i="1"/>
  <c r="I122" i="1"/>
  <c r="J122" i="1"/>
  <c r="K122" i="1"/>
  <c r="L122" i="1"/>
  <c r="M122" i="1"/>
  <c r="N122" i="1"/>
  <c r="O122" i="1"/>
  <c r="P122" i="1"/>
  <c r="P119" i="1"/>
  <c r="O119" i="1"/>
  <c r="N119" i="1"/>
  <c r="M119" i="1"/>
  <c r="L119" i="1"/>
  <c r="K119" i="1"/>
  <c r="J119" i="1"/>
  <c r="I119" i="1"/>
  <c r="H119" i="1"/>
  <c r="G119" i="1"/>
  <c r="F119" i="1"/>
  <c r="E119" i="1"/>
  <c r="E116" i="1"/>
  <c r="F116" i="1"/>
  <c r="G116" i="1"/>
  <c r="H116" i="1"/>
  <c r="I116" i="1"/>
  <c r="J116" i="1"/>
  <c r="K116" i="1"/>
  <c r="L116" i="1"/>
  <c r="M116" i="1"/>
  <c r="N116" i="1"/>
  <c r="O116" i="1"/>
  <c r="P116" i="1"/>
  <c r="E117" i="1"/>
  <c r="F117" i="1"/>
  <c r="G117" i="1"/>
  <c r="H117" i="1"/>
  <c r="I117" i="1"/>
  <c r="J117" i="1"/>
  <c r="K117" i="1"/>
  <c r="L117" i="1"/>
  <c r="M117" i="1"/>
  <c r="N117" i="1"/>
  <c r="O117" i="1"/>
  <c r="P117" i="1"/>
  <c r="P115" i="1"/>
  <c r="O115" i="1"/>
  <c r="N115" i="1"/>
  <c r="M115" i="1"/>
  <c r="L115" i="1"/>
  <c r="K115" i="1"/>
  <c r="J115" i="1"/>
  <c r="I115" i="1"/>
  <c r="H115" i="1"/>
  <c r="G115" i="1"/>
  <c r="F115" i="1"/>
  <c r="E115" i="1"/>
  <c r="E110" i="1"/>
  <c r="F110" i="1"/>
  <c r="G110" i="1"/>
  <c r="H110" i="1"/>
  <c r="I110" i="1"/>
  <c r="J110" i="1"/>
  <c r="K110" i="1"/>
  <c r="L110" i="1"/>
  <c r="M110" i="1"/>
  <c r="N110" i="1"/>
  <c r="O110" i="1"/>
  <c r="P110" i="1"/>
  <c r="E111" i="1"/>
  <c r="F111" i="1"/>
  <c r="G111" i="1"/>
  <c r="H111" i="1"/>
  <c r="I111" i="1"/>
  <c r="J111" i="1"/>
  <c r="K111" i="1"/>
  <c r="L111" i="1"/>
  <c r="M111" i="1"/>
  <c r="N111" i="1"/>
  <c r="O111" i="1"/>
  <c r="P111" i="1"/>
  <c r="E112" i="1"/>
  <c r="F112" i="1"/>
  <c r="G112" i="1"/>
  <c r="H112" i="1"/>
  <c r="I112" i="1"/>
  <c r="J112" i="1"/>
  <c r="K112" i="1"/>
  <c r="L112" i="1"/>
  <c r="M112" i="1"/>
  <c r="N112" i="1"/>
  <c r="O112" i="1"/>
  <c r="P112" i="1"/>
  <c r="E113" i="1"/>
  <c r="F113" i="1"/>
  <c r="G113" i="1"/>
  <c r="H113" i="1"/>
  <c r="I113" i="1"/>
  <c r="J113" i="1"/>
  <c r="K113" i="1"/>
  <c r="L113" i="1"/>
  <c r="M113" i="1"/>
  <c r="N113" i="1"/>
  <c r="O113" i="1"/>
  <c r="P113" i="1"/>
  <c r="P109" i="1"/>
  <c r="O109" i="1"/>
  <c r="N109" i="1"/>
  <c r="M109" i="1"/>
  <c r="L109" i="1"/>
  <c r="K109" i="1"/>
  <c r="J109" i="1"/>
  <c r="I109" i="1"/>
  <c r="H109" i="1"/>
  <c r="G109" i="1"/>
  <c r="F109" i="1"/>
  <c r="E109" i="1"/>
  <c r="E104" i="1"/>
  <c r="F104" i="1"/>
  <c r="G104" i="1"/>
  <c r="H104" i="1"/>
  <c r="I104" i="1"/>
  <c r="J104" i="1"/>
  <c r="K104" i="1"/>
  <c r="L104" i="1"/>
  <c r="M104" i="1"/>
  <c r="N104" i="1"/>
  <c r="O104" i="1"/>
  <c r="P104" i="1"/>
  <c r="E105" i="1"/>
  <c r="F105" i="1"/>
  <c r="G105" i="1"/>
  <c r="H105" i="1"/>
  <c r="I105" i="1"/>
  <c r="J105" i="1"/>
  <c r="K105" i="1"/>
  <c r="L105" i="1"/>
  <c r="M105" i="1"/>
  <c r="N105" i="1"/>
  <c r="O105" i="1"/>
  <c r="P105" i="1"/>
  <c r="E106" i="1"/>
  <c r="F106" i="1"/>
  <c r="G106" i="1"/>
  <c r="H106" i="1"/>
  <c r="I106" i="1"/>
  <c r="J106" i="1"/>
  <c r="K106" i="1"/>
  <c r="L106" i="1"/>
  <c r="M106" i="1"/>
  <c r="N106" i="1"/>
  <c r="O106" i="1"/>
  <c r="P106" i="1"/>
  <c r="E107" i="1"/>
  <c r="F107" i="1"/>
  <c r="G107" i="1"/>
  <c r="H107" i="1"/>
  <c r="I107" i="1"/>
  <c r="J107" i="1"/>
  <c r="K107" i="1"/>
  <c r="L107" i="1"/>
  <c r="M107" i="1"/>
  <c r="N107" i="1"/>
  <c r="O107" i="1"/>
  <c r="P107" i="1"/>
  <c r="P103" i="1"/>
  <c r="O103" i="1"/>
  <c r="N103" i="1"/>
  <c r="M103" i="1"/>
  <c r="L103" i="1"/>
  <c r="K103" i="1"/>
  <c r="J103" i="1"/>
  <c r="I103" i="1"/>
  <c r="H103" i="1"/>
  <c r="G103" i="1"/>
  <c r="F103" i="1"/>
  <c r="E103" i="1"/>
  <c r="E98" i="1"/>
  <c r="F98" i="1"/>
  <c r="G98" i="1"/>
  <c r="H98" i="1"/>
  <c r="I98" i="1"/>
  <c r="J98" i="1"/>
  <c r="K98" i="1"/>
  <c r="L98" i="1"/>
  <c r="M98" i="1"/>
  <c r="N98" i="1"/>
  <c r="O98" i="1"/>
  <c r="P98" i="1"/>
  <c r="E99" i="1"/>
  <c r="F99" i="1"/>
  <c r="G99" i="1"/>
  <c r="H99" i="1"/>
  <c r="I99" i="1"/>
  <c r="J99" i="1"/>
  <c r="K99" i="1"/>
  <c r="L99" i="1"/>
  <c r="M99" i="1"/>
  <c r="N99" i="1"/>
  <c r="O99" i="1"/>
  <c r="P99" i="1"/>
  <c r="E100" i="1"/>
  <c r="F100" i="1"/>
  <c r="G100" i="1"/>
  <c r="H100" i="1"/>
  <c r="I100" i="1"/>
  <c r="J100" i="1"/>
  <c r="K100" i="1"/>
  <c r="L100" i="1"/>
  <c r="M100" i="1"/>
  <c r="N100" i="1"/>
  <c r="O100" i="1"/>
  <c r="P100" i="1"/>
  <c r="E101" i="1"/>
  <c r="F101" i="1"/>
  <c r="G101" i="1"/>
  <c r="H101" i="1"/>
  <c r="I101" i="1"/>
  <c r="J101" i="1"/>
  <c r="K101" i="1"/>
  <c r="L101" i="1"/>
  <c r="M101" i="1"/>
  <c r="N101" i="1"/>
  <c r="O101" i="1"/>
  <c r="P101" i="1"/>
  <c r="P97" i="1"/>
  <c r="O97" i="1"/>
  <c r="N97" i="1"/>
  <c r="M97" i="1"/>
  <c r="L97" i="1"/>
  <c r="K97" i="1"/>
  <c r="J97" i="1"/>
  <c r="I97" i="1"/>
  <c r="H97" i="1"/>
  <c r="G97" i="1"/>
  <c r="F97" i="1"/>
  <c r="E97" i="1"/>
  <c r="K92" i="1"/>
  <c r="L92" i="1"/>
  <c r="M92" i="1"/>
  <c r="N92" i="1"/>
  <c r="O92" i="1"/>
  <c r="P92" i="1"/>
  <c r="K93" i="1"/>
  <c r="L93" i="1"/>
  <c r="M93" i="1"/>
  <c r="N93" i="1"/>
  <c r="O93" i="1"/>
  <c r="P93" i="1"/>
  <c r="K94" i="1"/>
  <c r="L94" i="1"/>
  <c r="M94" i="1"/>
  <c r="N94" i="1"/>
  <c r="O94" i="1"/>
  <c r="P94" i="1"/>
  <c r="K95" i="1"/>
  <c r="L95" i="1"/>
  <c r="M95" i="1"/>
  <c r="N95" i="1"/>
  <c r="O95" i="1"/>
  <c r="P95" i="1"/>
  <c r="E92" i="1"/>
  <c r="F92" i="1"/>
  <c r="G92" i="1"/>
  <c r="H92" i="1"/>
  <c r="I92" i="1"/>
  <c r="J92" i="1"/>
  <c r="E93" i="1"/>
  <c r="F93" i="1"/>
  <c r="G93" i="1"/>
  <c r="H93" i="1"/>
  <c r="I93" i="1"/>
  <c r="J93" i="1"/>
  <c r="E94" i="1"/>
  <c r="F94" i="1"/>
  <c r="G94" i="1"/>
  <c r="H94" i="1"/>
  <c r="I94" i="1"/>
  <c r="J94" i="1"/>
  <c r="E95" i="1"/>
  <c r="F95" i="1"/>
  <c r="G95" i="1"/>
  <c r="H95" i="1"/>
  <c r="I95" i="1"/>
  <c r="J95" i="1"/>
  <c r="P91" i="1"/>
  <c r="O91" i="1"/>
  <c r="N91" i="1"/>
  <c r="M91" i="1"/>
  <c r="L91" i="1"/>
  <c r="K91" i="1"/>
  <c r="J91" i="1"/>
  <c r="I91" i="1"/>
  <c r="H91" i="1"/>
  <c r="G91" i="1"/>
  <c r="F91" i="1"/>
  <c r="E91" i="1"/>
  <c r="E86" i="1"/>
  <c r="F86" i="1"/>
  <c r="G86" i="1"/>
  <c r="H86" i="1"/>
  <c r="I86" i="1"/>
  <c r="J86" i="1"/>
  <c r="K86" i="1"/>
  <c r="L86" i="1"/>
  <c r="M86" i="1"/>
  <c r="N86" i="1"/>
  <c r="O86" i="1"/>
  <c r="P86" i="1"/>
  <c r="E87" i="1"/>
  <c r="F87" i="1"/>
  <c r="G87" i="1"/>
  <c r="H87" i="1"/>
  <c r="I87" i="1"/>
  <c r="J87" i="1"/>
  <c r="K87" i="1"/>
  <c r="L87" i="1"/>
  <c r="M87" i="1"/>
  <c r="N87" i="1"/>
  <c r="O87" i="1"/>
  <c r="P87" i="1"/>
  <c r="E88" i="1"/>
  <c r="F88" i="1"/>
  <c r="G88" i="1"/>
  <c r="H88" i="1"/>
  <c r="I88" i="1"/>
  <c r="J88" i="1"/>
  <c r="K88" i="1"/>
  <c r="L88" i="1"/>
  <c r="M88" i="1"/>
  <c r="N88" i="1"/>
  <c r="O88" i="1"/>
  <c r="P88" i="1"/>
  <c r="E89" i="1"/>
  <c r="F89" i="1"/>
  <c r="G89" i="1"/>
  <c r="H89" i="1"/>
  <c r="I89" i="1"/>
  <c r="J89" i="1"/>
  <c r="K89" i="1"/>
  <c r="L89" i="1"/>
  <c r="M89" i="1"/>
  <c r="N89" i="1"/>
  <c r="O89" i="1"/>
  <c r="P89" i="1"/>
  <c r="P85" i="1"/>
  <c r="O85" i="1"/>
  <c r="N85" i="1"/>
  <c r="M85" i="1"/>
  <c r="L85" i="1"/>
  <c r="K85" i="1"/>
  <c r="J85" i="1"/>
  <c r="I85" i="1"/>
  <c r="H85" i="1"/>
  <c r="G85" i="1"/>
  <c r="F85" i="1"/>
  <c r="E85" i="1"/>
  <c r="E80" i="1"/>
  <c r="F80" i="1"/>
  <c r="G80" i="1"/>
  <c r="H80" i="1"/>
  <c r="I80" i="1"/>
  <c r="J80" i="1"/>
  <c r="K80" i="1"/>
  <c r="L80" i="1"/>
  <c r="M80" i="1"/>
  <c r="N80" i="1"/>
  <c r="O80" i="1"/>
  <c r="P80" i="1"/>
  <c r="E81" i="1"/>
  <c r="F81" i="1"/>
  <c r="G81" i="1"/>
  <c r="H81" i="1"/>
  <c r="I81" i="1"/>
  <c r="J81" i="1"/>
  <c r="K81" i="1"/>
  <c r="L81" i="1"/>
  <c r="M81" i="1"/>
  <c r="N81" i="1"/>
  <c r="O81" i="1"/>
  <c r="P81" i="1"/>
  <c r="E82" i="1"/>
  <c r="F82" i="1"/>
  <c r="G82" i="1"/>
  <c r="H82" i="1"/>
  <c r="I82" i="1"/>
  <c r="J82" i="1"/>
  <c r="K82" i="1"/>
  <c r="L82" i="1"/>
  <c r="M82" i="1"/>
  <c r="N82" i="1"/>
  <c r="O82" i="1"/>
  <c r="P82" i="1"/>
  <c r="E83" i="1"/>
  <c r="F83" i="1"/>
  <c r="G83" i="1"/>
  <c r="H83" i="1"/>
  <c r="I83" i="1"/>
  <c r="J83" i="1"/>
  <c r="K83" i="1"/>
  <c r="L83" i="1"/>
  <c r="M83" i="1"/>
  <c r="N83" i="1"/>
  <c r="O83" i="1"/>
  <c r="P83" i="1"/>
  <c r="P79" i="1"/>
  <c r="O79" i="1"/>
  <c r="N79" i="1"/>
  <c r="M79" i="1"/>
  <c r="L79" i="1"/>
  <c r="K79" i="1"/>
  <c r="J79" i="1"/>
  <c r="I79" i="1"/>
  <c r="H79" i="1"/>
  <c r="G79" i="1"/>
  <c r="F79" i="1"/>
  <c r="E79" i="1"/>
  <c r="E69" i="1"/>
  <c r="F69" i="1"/>
  <c r="G69" i="1"/>
  <c r="H69" i="1"/>
  <c r="I69" i="1"/>
  <c r="J69" i="1"/>
  <c r="K69" i="1"/>
  <c r="L69" i="1"/>
  <c r="M69" i="1"/>
  <c r="N69" i="1"/>
  <c r="O69" i="1"/>
  <c r="P69" i="1"/>
  <c r="E70" i="1"/>
  <c r="F70" i="1"/>
  <c r="G70" i="1"/>
  <c r="H70" i="1"/>
  <c r="I70" i="1"/>
  <c r="J70" i="1"/>
  <c r="K70" i="1"/>
  <c r="L70" i="1"/>
  <c r="M70" i="1"/>
  <c r="N70" i="1"/>
  <c r="O70" i="1"/>
  <c r="P70" i="1"/>
  <c r="E71" i="1"/>
  <c r="F71" i="1"/>
  <c r="G71" i="1"/>
  <c r="H71" i="1"/>
  <c r="I71" i="1"/>
  <c r="J71" i="1"/>
  <c r="K71" i="1"/>
  <c r="L71" i="1"/>
  <c r="M71" i="1"/>
  <c r="N71" i="1"/>
  <c r="O71" i="1"/>
  <c r="P71" i="1"/>
  <c r="E72" i="1"/>
  <c r="F72" i="1"/>
  <c r="G72" i="1"/>
  <c r="H72" i="1"/>
  <c r="I72" i="1"/>
  <c r="J72" i="1"/>
  <c r="K72" i="1"/>
  <c r="L72" i="1"/>
  <c r="M72" i="1"/>
  <c r="N72" i="1"/>
  <c r="O72" i="1"/>
  <c r="P72" i="1"/>
  <c r="E73" i="1"/>
  <c r="F73" i="1"/>
  <c r="G73" i="1"/>
  <c r="H73" i="1"/>
  <c r="I73" i="1"/>
  <c r="J73" i="1"/>
  <c r="K73" i="1"/>
  <c r="L73" i="1"/>
  <c r="M73" i="1"/>
  <c r="N73" i="1"/>
  <c r="O73" i="1"/>
  <c r="P73" i="1"/>
  <c r="E74" i="1"/>
  <c r="F74" i="1"/>
  <c r="G74" i="1"/>
  <c r="H74" i="1"/>
  <c r="I74" i="1"/>
  <c r="J74" i="1"/>
  <c r="K74" i="1"/>
  <c r="L74" i="1"/>
  <c r="M74" i="1"/>
  <c r="N74" i="1"/>
  <c r="O74" i="1"/>
  <c r="P74" i="1"/>
  <c r="E75" i="1"/>
  <c r="F75" i="1"/>
  <c r="G75" i="1"/>
  <c r="H75" i="1"/>
  <c r="I75" i="1"/>
  <c r="J75" i="1"/>
  <c r="K75" i="1"/>
  <c r="L75" i="1"/>
  <c r="M75" i="1"/>
  <c r="N75" i="1"/>
  <c r="O75" i="1"/>
  <c r="P75" i="1"/>
  <c r="E76" i="1"/>
  <c r="F76" i="1"/>
  <c r="G76" i="1"/>
  <c r="H76" i="1"/>
  <c r="I76" i="1"/>
  <c r="J76" i="1"/>
  <c r="K76" i="1"/>
  <c r="L76" i="1"/>
  <c r="M76" i="1"/>
  <c r="N76" i="1"/>
  <c r="O76" i="1"/>
  <c r="P76" i="1"/>
  <c r="E77" i="1"/>
  <c r="F77" i="1"/>
  <c r="G77" i="1"/>
  <c r="H77" i="1"/>
  <c r="I77" i="1"/>
  <c r="J77" i="1"/>
  <c r="K77" i="1"/>
  <c r="L77" i="1"/>
  <c r="M77" i="1"/>
  <c r="N77" i="1"/>
  <c r="O77" i="1"/>
  <c r="P77" i="1"/>
  <c r="P68" i="1"/>
  <c r="O68" i="1"/>
  <c r="N68" i="1"/>
  <c r="M68" i="1"/>
  <c r="L68" i="1"/>
  <c r="K68" i="1"/>
  <c r="J68" i="1"/>
  <c r="I68" i="1"/>
  <c r="H68" i="1"/>
  <c r="G68" i="1"/>
  <c r="F68" i="1"/>
  <c r="E68" i="1"/>
  <c r="E66" i="1"/>
  <c r="E58" i="1"/>
  <c r="F58" i="1"/>
  <c r="G58" i="1"/>
  <c r="H58" i="1"/>
  <c r="I58" i="1"/>
  <c r="J58" i="1"/>
  <c r="K58" i="1"/>
  <c r="L58" i="1"/>
  <c r="M58" i="1"/>
  <c r="N58" i="1"/>
  <c r="O58" i="1"/>
  <c r="P58" i="1"/>
  <c r="E59" i="1"/>
  <c r="F59" i="1"/>
  <c r="G59" i="1"/>
  <c r="H59" i="1"/>
  <c r="I59" i="1"/>
  <c r="J59" i="1"/>
  <c r="K59" i="1"/>
  <c r="L59" i="1"/>
  <c r="M59" i="1"/>
  <c r="N59" i="1"/>
  <c r="O59" i="1"/>
  <c r="P59" i="1"/>
  <c r="E60" i="1"/>
  <c r="F60" i="1"/>
  <c r="G60" i="1"/>
  <c r="H60" i="1"/>
  <c r="I60" i="1"/>
  <c r="J60" i="1"/>
  <c r="K60" i="1"/>
  <c r="L60" i="1"/>
  <c r="M60" i="1"/>
  <c r="N60" i="1"/>
  <c r="O60" i="1"/>
  <c r="P60" i="1"/>
  <c r="E61" i="1"/>
  <c r="F61" i="1"/>
  <c r="G61" i="1"/>
  <c r="H61" i="1"/>
  <c r="I61" i="1"/>
  <c r="J61" i="1"/>
  <c r="K61" i="1"/>
  <c r="L61" i="1"/>
  <c r="M61" i="1"/>
  <c r="N61" i="1"/>
  <c r="O61" i="1"/>
  <c r="P61" i="1"/>
  <c r="E62" i="1"/>
  <c r="F62" i="1"/>
  <c r="G62" i="1"/>
  <c r="H62" i="1"/>
  <c r="I62" i="1"/>
  <c r="J62" i="1"/>
  <c r="K62" i="1"/>
  <c r="L62" i="1"/>
  <c r="M62" i="1"/>
  <c r="N62" i="1"/>
  <c r="O62" i="1"/>
  <c r="P62" i="1"/>
  <c r="E63" i="1"/>
  <c r="F63" i="1"/>
  <c r="G63" i="1"/>
  <c r="H63" i="1"/>
  <c r="I63" i="1"/>
  <c r="J63" i="1"/>
  <c r="K63" i="1"/>
  <c r="L63" i="1"/>
  <c r="M63" i="1"/>
  <c r="N63" i="1"/>
  <c r="O63" i="1"/>
  <c r="P63" i="1"/>
  <c r="E64" i="1"/>
  <c r="F64" i="1"/>
  <c r="G64" i="1"/>
  <c r="H64" i="1"/>
  <c r="I64" i="1"/>
  <c r="J64" i="1"/>
  <c r="K64" i="1"/>
  <c r="L64" i="1"/>
  <c r="M64" i="1"/>
  <c r="N64" i="1"/>
  <c r="O64" i="1"/>
  <c r="P64" i="1"/>
  <c r="E65" i="1"/>
  <c r="F65" i="1"/>
  <c r="G65" i="1"/>
  <c r="H65" i="1"/>
  <c r="I65" i="1"/>
  <c r="J65" i="1"/>
  <c r="K65" i="1"/>
  <c r="L65" i="1"/>
  <c r="M65" i="1"/>
  <c r="N65" i="1"/>
  <c r="O65" i="1"/>
  <c r="P65" i="1"/>
  <c r="F66" i="1"/>
  <c r="G66" i="1"/>
  <c r="H66" i="1"/>
  <c r="I66" i="1"/>
  <c r="J66" i="1"/>
  <c r="K66" i="1"/>
  <c r="L66" i="1"/>
  <c r="M66" i="1"/>
  <c r="N66" i="1"/>
  <c r="O66" i="1"/>
  <c r="P66" i="1"/>
  <c r="P57" i="1"/>
  <c r="O57" i="1"/>
  <c r="N57" i="1"/>
  <c r="M57" i="1"/>
  <c r="L57" i="1"/>
  <c r="K57" i="1"/>
  <c r="J57" i="1"/>
  <c r="I57" i="1"/>
  <c r="H57" i="1"/>
  <c r="G57" i="1"/>
  <c r="F57" i="1"/>
  <c r="E57" i="1"/>
  <c r="L47" i="1"/>
  <c r="M47" i="1"/>
  <c r="N47" i="1"/>
  <c r="O47" i="1"/>
  <c r="P47" i="1"/>
  <c r="L48" i="1"/>
  <c r="M48" i="1"/>
  <c r="N48" i="1"/>
  <c r="O48" i="1"/>
  <c r="P48" i="1"/>
  <c r="L49" i="1"/>
  <c r="M49" i="1"/>
  <c r="N49" i="1"/>
  <c r="O49" i="1"/>
  <c r="P49" i="1"/>
  <c r="L50" i="1"/>
  <c r="M50" i="1"/>
  <c r="N50" i="1"/>
  <c r="O50" i="1"/>
  <c r="P50" i="1"/>
  <c r="L51" i="1"/>
  <c r="M51" i="1"/>
  <c r="N51" i="1"/>
  <c r="O51" i="1"/>
  <c r="P51" i="1"/>
  <c r="L52" i="1"/>
  <c r="M52" i="1"/>
  <c r="N52" i="1"/>
  <c r="O52" i="1"/>
  <c r="P52" i="1"/>
  <c r="L53" i="1"/>
  <c r="M53" i="1"/>
  <c r="N53" i="1"/>
  <c r="O53" i="1"/>
  <c r="P53" i="1"/>
  <c r="L54" i="1"/>
  <c r="M54" i="1"/>
  <c r="N54" i="1"/>
  <c r="O54" i="1"/>
  <c r="P54" i="1"/>
  <c r="L55" i="1"/>
  <c r="M55" i="1"/>
  <c r="N55" i="1"/>
  <c r="O55" i="1"/>
  <c r="P55" i="1"/>
  <c r="K47" i="1"/>
  <c r="K48" i="1"/>
  <c r="K49" i="1"/>
  <c r="K50" i="1"/>
  <c r="K51" i="1"/>
  <c r="K52" i="1"/>
  <c r="K53" i="1"/>
  <c r="K54" i="1"/>
  <c r="K55" i="1"/>
  <c r="J47" i="1"/>
  <c r="J48" i="1"/>
  <c r="J49" i="1"/>
  <c r="J50" i="1"/>
  <c r="J51" i="1"/>
  <c r="J52" i="1"/>
  <c r="J53" i="1"/>
  <c r="J54" i="1"/>
  <c r="J55" i="1"/>
  <c r="I47" i="1"/>
  <c r="I48" i="1"/>
  <c r="I49" i="1"/>
  <c r="I50" i="1"/>
  <c r="I51" i="1"/>
  <c r="I52" i="1"/>
  <c r="I53" i="1"/>
  <c r="I54" i="1"/>
  <c r="I55" i="1"/>
  <c r="H47" i="1"/>
  <c r="H48" i="1"/>
  <c r="H49" i="1"/>
  <c r="H50" i="1"/>
  <c r="H51" i="1"/>
  <c r="H52" i="1"/>
  <c r="H53" i="1"/>
  <c r="H54" i="1"/>
  <c r="H55" i="1"/>
  <c r="G47" i="1"/>
  <c r="G48" i="1"/>
  <c r="G49" i="1"/>
  <c r="G50" i="1"/>
  <c r="G51" i="1"/>
  <c r="G52" i="1"/>
  <c r="G53" i="1"/>
  <c r="G54" i="1"/>
  <c r="G55" i="1"/>
  <c r="F47" i="1"/>
  <c r="F48" i="1"/>
  <c r="F49" i="1"/>
  <c r="F50" i="1"/>
  <c r="F51" i="1"/>
  <c r="F52" i="1"/>
  <c r="F53" i="1"/>
  <c r="F54" i="1"/>
  <c r="F55" i="1"/>
  <c r="E47" i="1"/>
  <c r="E48" i="1"/>
  <c r="E49" i="1"/>
  <c r="E50" i="1"/>
  <c r="E51" i="1"/>
  <c r="E52" i="1"/>
  <c r="E53" i="1"/>
  <c r="E54" i="1"/>
  <c r="E55" i="1"/>
  <c r="P46" i="1"/>
  <c r="O46" i="1"/>
  <c r="N46" i="1"/>
  <c r="M46" i="1"/>
  <c r="L46" i="1"/>
  <c r="K46" i="1"/>
  <c r="J46" i="1"/>
  <c r="I46" i="1"/>
  <c r="H46" i="1"/>
  <c r="G46" i="1"/>
  <c r="F46" i="1"/>
  <c r="E46" i="1"/>
  <c r="E42" i="1"/>
  <c r="F42" i="1"/>
  <c r="G42" i="1"/>
  <c r="H42" i="1"/>
  <c r="I42" i="1"/>
  <c r="J42" i="1"/>
  <c r="K42" i="1"/>
  <c r="L42" i="1"/>
  <c r="M42" i="1"/>
  <c r="N42" i="1"/>
  <c r="O42" i="1"/>
  <c r="P42" i="1"/>
  <c r="E43" i="1"/>
  <c r="F43" i="1"/>
  <c r="G43" i="1"/>
  <c r="H43" i="1"/>
  <c r="I43" i="1"/>
  <c r="J43" i="1"/>
  <c r="K43" i="1"/>
  <c r="L43" i="1"/>
  <c r="M43" i="1"/>
  <c r="N43" i="1"/>
  <c r="O43" i="1"/>
  <c r="P43" i="1"/>
  <c r="E44" i="1"/>
  <c r="F44" i="1"/>
  <c r="G44" i="1"/>
  <c r="H44" i="1"/>
  <c r="I44" i="1"/>
  <c r="J44" i="1"/>
  <c r="K44" i="1"/>
  <c r="L44" i="1"/>
  <c r="M44" i="1"/>
  <c r="N44" i="1"/>
  <c r="O44" i="1"/>
  <c r="P44" i="1"/>
  <c r="F41" i="1"/>
  <c r="G41" i="1"/>
  <c r="H41" i="1"/>
  <c r="I41" i="1"/>
  <c r="J41" i="1"/>
  <c r="K41" i="1"/>
  <c r="L41" i="1"/>
  <c r="M41" i="1"/>
  <c r="N41" i="1"/>
  <c r="O41" i="1"/>
  <c r="P41" i="1"/>
  <c r="E41" i="1"/>
  <c r="P40" i="1"/>
  <c r="O40" i="1"/>
  <c r="N40" i="1"/>
  <c r="M40" i="1"/>
  <c r="L40" i="1"/>
  <c r="K40" i="1"/>
  <c r="J40" i="1"/>
  <c r="I40" i="1"/>
  <c r="H40" i="1"/>
  <c r="G40" i="1"/>
  <c r="F40" i="1"/>
  <c r="E40" i="1"/>
  <c r="P23" i="1"/>
  <c r="O23" i="1"/>
  <c r="N23" i="1"/>
  <c r="M23" i="1"/>
  <c r="L23" i="1"/>
  <c r="K23" i="1"/>
  <c r="J23" i="1"/>
  <c r="I23" i="1"/>
  <c r="H23" i="1"/>
  <c r="G23" i="1"/>
  <c r="F23" i="1"/>
  <c r="E23" i="1"/>
  <c r="P22" i="1"/>
  <c r="O22" i="1"/>
  <c r="N22" i="1"/>
  <c r="M22" i="1"/>
  <c r="L22" i="1"/>
  <c r="K22" i="1"/>
  <c r="J22" i="1"/>
  <c r="I22" i="1"/>
  <c r="H22" i="1"/>
  <c r="G22" i="1"/>
  <c r="F22" i="1"/>
  <c r="E22" i="1"/>
  <c r="P21" i="1"/>
  <c r="O21" i="1"/>
  <c r="N21" i="1"/>
  <c r="M21" i="1"/>
  <c r="L21" i="1"/>
  <c r="K21" i="1"/>
  <c r="J21" i="1"/>
  <c r="I21" i="1"/>
  <c r="H21" i="1"/>
  <c r="G21" i="1"/>
  <c r="F21" i="1"/>
  <c r="E21" i="1"/>
  <c r="P20" i="1"/>
  <c r="O20" i="1"/>
  <c r="N20" i="1"/>
  <c r="M20" i="1"/>
  <c r="L20" i="1"/>
  <c r="K20" i="1"/>
  <c r="J20" i="1"/>
  <c r="I20" i="1"/>
  <c r="H20" i="1"/>
  <c r="G20" i="1"/>
  <c r="F20" i="1"/>
  <c r="E20" i="1"/>
  <c r="P19" i="1"/>
  <c r="O19" i="1"/>
  <c r="N19" i="1"/>
  <c r="M19" i="1"/>
  <c r="L19" i="1"/>
  <c r="K19" i="1"/>
  <c r="J19" i="1"/>
  <c r="I19" i="1"/>
  <c r="H19" i="1"/>
  <c r="G19" i="1"/>
  <c r="F19" i="1"/>
  <c r="P33" i="1"/>
  <c r="O33" i="1"/>
  <c r="N33" i="1"/>
  <c r="M33" i="1"/>
  <c r="L33" i="1"/>
  <c r="K33" i="1"/>
  <c r="J33" i="1"/>
  <c r="I33" i="1"/>
  <c r="H33" i="1"/>
  <c r="G33" i="1"/>
  <c r="F33" i="1"/>
  <c r="E33" i="1"/>
  <c r="P32" i="1"/>
  <c r="O32" i="1"/>
  <c r="N32" i="1"/>
  <c r="M32" i="1"/>
  <c r="L32" i="1"/>
  <c r="K32" i="1"/>
  <c r="J32" i="1"/>
  <c r="I32" i="1"/>
  <c r="H32" i="1"/>
  <c r="G32" i="1"/>
  <c r="F32" i="1"/>
  <c r="E32" i="1"/>
  <c r="P31" i="1"/>
  <c r="O31" i="1"/>
  <c r="N31" i="1"/>
  <c r="M31" i="1"/>
  <c r="L31" i="1"/>
  <c r="K31" i="1"/>
  <c r="J31" i="1"/>
  <c r="I31" i="1"/>
  <c r="H31" i="1"/>
  <c r="G31" i="1"/>
  <c r="F31" i="1"/>
  <c r="E31" i="1"/>
  <c r="P30" i="1"/>
  <c r="O30" i="1"/>
  <c r="N30" i="1"/>
  <c r="M30" i="1"/>
  <c r="L30" i="1"/>
  <c r="K30" i="1"/>
  <c r="J30" i="1"/>
  <c r="I30" i="1"/>
  <c r="H30" i="1"/>
  <c r="G30" i="1"/>
  <c r="F30" i="1"/>
  <c r="E30" i="1"/>
  <c r="P29" i="1"/>
  <c r="O29" i="1"/>
  <c r="N29" i="1"/>
  <c r="M29" i="1"/>
  <c r="L29" i="1"/>
  <c r="K29" i="1"/>
  <c r="J29" i="1"/>
  <c r="I29" i="1"/>
  <c r="H29" i="1"/>
  <c r="G29" i="1"/>
  <c r="F29" i="1"/>
  <c r="E29" i="1"/>
  <c r="P28" i="1"/>
  <c r="O28" i="1"/>
  <c r="N28" i="1"/>
  <c r="M28" i="1"/>
  <c r="L28" i="1"/>
  <c r="K28" i="1"/>
  <c r="J28" i="1"/>
  <c r="I28" i="1"/>
  <c r="H28" i="1"/>
  <c r="G28" i="1"/>
  <c r="F28" i="1"/>
  <c r="E28" i="1"/>
  <c r="P27" i="1"/>
  <c r="O27" i="1"/>
  <c r="N27" i="1"/>
  <c r="M27" i="1"/>
  <c r="L27" i="1"/>
  <c r="K27" i="1"/>
  <c r="J27" i="1"/>
  <c r="I27" i="1"/>
  <c r="H27" i="1"/>
  <c r="G27" i="1"/>
  <c r="F27" i="1"/>
  <c r="E27" i="1"/>
  <c r="P26" i="1"/>
  <c r="O26" i="1"/>
  <c r="N26" i="1"/>
  <c r="M26" i="1"/>
  <c r="L26" i="1"/>
  <c r="K26" i="1"/>
  <c r="J26" i="1"/>
  <c r="I26" i="1"/>
  <c r="H26" i="1"/>
  <c r="G26" i="1"/>
  <c r="F26" i="1"/>
  <c r="E26" i="1"/>
  <c r="P25" i="1"/>
  <c r="O25" i="1"/>
  <c r="N25" i="1"/>
  <c r="M25" i="1"/>
  <c r="L25" i="1"/>
  <c r="K25" i="1"/>
  <c r="J25" i="1"/>
  <c r="I25" i="1"/>
  <c r="H25" i="1"/>
  <c r="G25" i="1"/>
  <c r="F25" i="1"/>
  <c r="E25" i="1"/>
  <c r="P24" i="1"/>
  <c r="O24" i="1"/>
  <c r="N24" i="1"/>
  <c r="M24" i="1"/>
  <c r="L24" i="1"/>
  <c r="K24" i="1"/>
  <c r="J24" i="1"/>
  <c r="I24" i="1"/>
  <c r="H24" i="1"/>
  <c r="G24" i="1"/>
  <c r="F24" i="1"/>
  <c r="E24" i="1"/>
  <c r="F9" i="1"/>
  <c r="G9" i="1"/>
  <c r="H9" i="1"/>
  <c r="I9" i="1"/>
  <c r="J9" i="1"/>
  <c r="K9" i="1"/>
  <c r="L9" i="1"/>
  <c r="M9" i="1"/>
  <c r="N9" i="1"/>
  <c r="O9" i="1"/>
  <c r="P9" i="1"/>
  <c r="F10" i="1"/>
  <c r="G10" i="1"/>
  <c r="H10" i="1"/>
  <c r="I10" i="1"/>
  <c r="J10" i="1"/>
  <c r="K10" i="1"/>
  <c r="L10" i="1"/>
  <c r="M10" i="1"/>
  <c r="N10" i="1"/>
  <c r="O10" i="1"/>
  <c r="P10" i="1"/>
  <c r="F11" i="1"/>
  <c r="G11" i="1"/>
  <c r="H11" i="1"/>
  <c r="I11" i="1"/>
  <c r="J11" i="1"/>
  <c r="K11" i="1"/>
  <c r="L11" i="1"/>
  <c r="M11" i="1"/>
  <c r="N11" i="1"/>
  <c r="O11" i="1"/>
  <c r="P11" i="1"/>
  <c r="F12" i="1"/>
  <c r="G12" i="1"/>
  <c r="H12" i="1"/>
  <c r="I12" i="1"/>
  <c r="J12" i="1"/>
  <c r="K12" i="1"/>
  <c r="L12" i="1"/>
  <c r="M12" i="1"/>
  <c r="N12" i="1"/>
  <c r="O12" i="1"/>
  <c r="P12" i="1"/>
  <c r="F13" i="1"/>
  <c r="G13" i="1"/>
  <c r="H13" i="1"/>
  <c r="I13" i="1"/>
  <c r="J13" i="1"/>
  <c r="K13" i="1"/>
  <c r="L13" i="1"/>
  <c r="M13" i="1"/>
  <c r="N13" i="1"/>
  <c r="O13" i="1"/>
  <c r="P13" i="1"/>
  <c r="F14" i="1"/>
  <c r="G14" i="1"/>
  <c r="H14" i="1"/>
  <c r="I14" i="1"/>
  <c r="J14" i="1"/>
  <c r="K14" i="1"/>
  <c r="L14" i="1"/>
  <c r="M14" i="1"/>
  <c r="N14" i="1"/>
  <c r="O14" i="1"/>
  <c r="P14" i="1"/>
  <c r="F15" i="1"/>
  <c r="G15" i="1"/>
  <c r="H15" i="1"/>
  <c r="I15" i="1"/>
  <c r="J15" i="1"/>
  <c r="K15" i="1"/>
  <c r="L15" i="1"/>
  <c r="M15" i="1"/>
  <c r="N15" i="1"/>
  <c r="O15" i="1"/>
  <c r="P15" i="1"/>
  <c r="F16" i="1"/>
  <c r="G16" i="1"/>
  <c r="H16" i="1"/>
  <c r="I16" i="1"/>
  <c r="J16" i="1"/>
  <c r="K16" i="1"/>
  <c r="L16" i="1"/>
  <c r="M16" i="1"/>
  <c r="N16" i="1"/>
  <c r="O16" i="1"/>
  <c r="P16" i="1"/>
  <c r="F17" i="1"/>
  <c r="G17" i="1"/>
  <c r="H17" i="1"/>
  <c r="I17" i="1"/>
  <c r="J17" i="1"/>
  <c r="K17" i="1"/>
  <c r="L17" i="1"/>
  <c r="M17" i="1"/>
  <c r="N17" i="1"/>
  <c r="O17" i="1"/>
  <c r="P17" i="1"/>
  <c r="F18" i="1"/>
  <c r="G18" i="1"/>
  <c r="H18" i="1"/>
  <c r="I18" i="1"/>
  <c r="J18" i="1"/>
  <c r="K18" i="1"/>
  <c r="L18" i="1"/>
  <c r="M18" i="1"/>
  <c r="N18" i="1"/>
  <c r="O18" i="1"/>
  <c r="P18" i="1"/>
  <c r="E10" i="1"/>
  <c r="E11" i="1"/>
  <c r="E12" i="1"/>
  <c r="E13" i="1"/>
  <c r="E14" i="1"/>
  <c r="E15" i="1"/>
  <c r="E16" i="1"/>
  <c r="E17" i="1"/>
  <c r="E18" i="1"/>
  <c r="E19" i="1"/>
  <c r="E9" i="1"/>
  <c r="T20" i="4"/>
  <c r="S20" i="4"/>
  <c r="R20" i="4"/>
  <c r="Q20" i="4"/>
  <c r="P20" i="4"/>
  <c r="O20" i="4"/>
  <c r="N20" i="4"/>
  <c r="M20" i="4"/>
  <c r="L20" i="4"/>
  <c r="K20" i="4"/>
  <c r="J20" i="4"/>
  <c r="I20" i="4"/>
  <c r="H20" i="4"/>
  <c r="G20" i="4"/>
  <c r="F20" i="4"/>
  <c r="E20" i="4"/>
  <c r="T19" i="4"/>
  <c r="S19" i="4"/>
  <c r="R19" i="4"/>
  <c r="Q19" i="4"/>
  <c r="P19" i="4"/>
  <c r="O19" i="4"/>
  <c r="N19" i="4"/>
  <c r="M19" i="4"/>
  <c r="L19" i="4"/>
  <c r="K19" i="4"/>
  <c r="J19" i="4"/>
  <c r="I19" i="4"/>
  <c r="H19" i="4"/>
  <c r="G19" i="4"/>
  <c r="F19" i="4"/>
  <c r="E19" i="4"/>
  <c r="T18" i="4"/>
  <c r="S18" i="4"/>
  <c r="R18" i="4"/>
  <c r="Q18" i="4"/>
  <c r="P18" i="4"/>
  <c r="O18" i="4"/>
  <c r="N18" i="4"/>
  <c r="M18" i="4"/>
  <c r="L18" i="4"/>
  <c r="K18" i="4"/>
  <c r="J18" i="4"/>
  <c r="I18" i="4"/>
  <c r="H18" i="4"/>
  <c r="G18" i="4"/>
  <c r="F18" i="4"/>
  <c r="E18" i="4"/>
  <c r="T17" i="4"/>
  <c r="S17" i="4"/>
  <c r="R17" i="4"/>
  <c r="Q17" i="4"/>
  <c r="P17" i="4"/>
  <c r="O17" i="4"/>
  <c r="N17" i="4"/>
  <c r="M17" i="4"/>
  <c r="L17" i="4"/>
  <c r="K17" i="4"/>
  <c r="J17" i="4"/>
  <c r="I17" i="4"/>
  <c r="H17" i="4"/>
  <c r="G17" i="4"/>
  <c r="F17" i="4"/>
  <c r="E17" i="4"/>
  <c r="T16" i="4"/>
  <c r="S16" i="4"/>
  <c r="R16" i="4"/>
  <c r="Q16" i="4"/>
  <c r="P16" i="4"/>
  <c r="O16" i="4"/>
  <c r="N16" i="4"/>
  <c r="M16" i="4"/>
  <c r="L16" i="4"/>
  <c r="K16" i="4"/>
  <c r="J16" i="4"/>
  <c r="I16" i="4"/>
  <c r="H16" i="4"/>
  <c r="G16" i="4"/>
  <c r="F16" i="4"/>
  <c r="E16" i="4"/>
  <c r="E11" i="4"/>
  <c r="F11" i="4"/>
  <c r="G11" i="4"/>
  <c r="H11" i="4"/>
  <c r="I11" i="4"/>
  <c r="J11" i="4"/>
  <c r="K11" i="4"/>
  <c r="L11" i="4"/>
  <c r="M11" i="4"/>
  <c r="N11" i="4"/>
  <c r="O11" i="4"/>
  <c r="P11" i="4"/>
  <c r="Q11" i="4"/>
  <c r="R11" i="4"/>
  <c r="S11" i="4"/>
  <c r="T11" i="4"/>
  <c r="E12" i="4"/>
  <c r="F12" i="4"/>
  <c r="G12" i="4"/>
  <c r="H12" i="4"/>
  <c r="I12" i="4"/>
  <c r="J12" i="4"/>
  <c r="K12" i="4"/>
  <c r="L12" i="4"/>
  <c r="M12" i="4"/>
  <c r="N12" i="4"/>
  <c r="O12" i="4"/>
  <c r="P12" i="4"/>
  <c r="Q12" i="4"/>
  <c r="R12" i="4"/>
  <c r="S12" i="4"/>
  <c r="T12" i="4"/>
  <c r="E13" i="4"/>
  <c r="F13" i="4"/>
  <c r="G13" i="4"/>
  <c r="H13" i="4"/>
  <c r="I13" i="4"/>
  <c r="J13" i="4"/>
  <c r="K13" i="4"/>
  <c r="L13" i="4"/>
  <c r="M13" i="4"/>
  <c r="N13" i="4"/>
  <c r="O13" i="4"/>
  <c r="P13" i="4"/>
  <c r="Q13" i="4"/>
  <c r="R13" i="4"/>
  <c r="S13" i="4"/>
  <c r="T13" i="4"/>
  <c r="E14" i="4"/>
  <c r="F14" i="4"/>
  <c r="G14" i="4"/>
  <c r="H14" i="4"/>
  <c r="I14" i="4"/>
  <c r="J14" i="4"/>
  <c r="K14" i="4"/>
  <c r="L14" i="4"/>
  <c r="M14" i="4"/>
  <c r="N14" i="4"/>
  <c r="O14" i="4"/>
  <c r="P14" i="4"/>
  <c r="Q14" i="4"/>
  <c r="R14" i="4"/>
  <c r="S14" i="4"/>
  <c r="T14" i="4"/>
  <c r="F10" i="4"/>
  <c r="G10" i="4"/>
  <c r="H10" i="4"/>
  <c r="I10" i="4"/>
  <c r="J10" i="4"/>
  <c r="K10" i="4"/>
  <c r="L10" i="4"/>
  <c r="M10" i="4"/>
  <c r="N10" i="4"/>
  <c r="O10" i="4"/>
  <c r="P10" i="4"/>
  <c r="Q10" i="4"/>
  <c r="R10" i="4"/>
  <c r="S10" i="4"/>
  <c r="T10" i="4"/>
  <c r="E10" i="4"/>
  <c r="E10" i="3"/>
  <c r="E11" i="3"/>
  <c r="E38" i="3"/>
  <c r="F38" i="3"/>
  <c r="G38" i="3"/>
  <c r="H38" i="3"/>
  <c r="I38" i="3"/>
  <c r="E4" i="1"/>
  <c r="D6" i="3" s="1"/>
  <c r="E39" i="3"/>
  <c r="F39" i="3"/>
  <c r="G39" i="3"/>
  <c r="H39" i="3"/>
  <c r="I39" i="3"/>
  <c r="E40" i="3"/>
  <c r="F40" i="3"/>
  <c r="G40" i="3"/>
  <c r="H40" i="3"/>
  <c r="I40" i="3"/>
  <c r="E41" i="3"/>
  <c r="F41" i="3"/>
  <c r="G41" i="3"/>
  <c r="H41" i="3"/>
  <c r="I41" i="3"/>
  <c r="E42" i="3"/>
  <c r="F42" i="3"/>
  <c r="G42" i="3"/>
  <c r="H42" i="3"/>
  <c r="I42" i="3"/>
  <c r="E43" i="3"/>
  <c r="F43" i="3"/>
  <c r="G43" i="3"/>
  <c r="H43" i="3"/>
  <c r="I43" i="3"/>
  <c r="E44" i="3"/>
  <c r="F44" i="3"/>
  <c r="G44" i="3"/>
  <c r="H44" i="3"/>
  <c r="I44" i="3"/>
  <c r="I37" i="3"/>
  <c r="H37" i="3"/>
  <c r="G37" i="3"/>
  <c r="F37" i="3"/>
  <c r="E37" i="3"/>
  <c r="E29" i="3"/>
  <c r="F29" i="3"/>
  <c r="G29" i="3"/>
  <c r="H29" i="3"/>
  <c r="I29" i="3"/>
  <c r="E30" i="3"/>
  <c r="F30" i="3"/>
  <c r="G30" i="3"/>
  <c r="H30" i="3"/>
  <c r="I30" i="3"/>
  <c r="E31" i="3"/>
  <c r="F31" i="3"/>
  <c r="G31" i="3"/>
  <c r="H31" i="3"/>
  <c r="I31" i="3"/>
  <c r="E32" i="3"/>
  <c r="F32" i="3"/>
  <c r="G32" i="3"/>
  <c r="H32" i="3"/>
  <c r="I32" i="3"/>
  <c r="E33" i="3"/>
  <c r="F33" i="3"/>
  <c r="G33" i="3"/>
  <c r="H33" i="3"/>
  <c r="I33" i="3"/>
  <c r="E34" i="3"/>
  <c r="F34" i="3"/>
  <c r="G34" i="3"/>
  <c r="H34" i="3"/>
  <c r="I34" i="3"/>
  <c r="E35" i="3"/>
  <c r="F35" i="3"/>
  <c r="G35" i="3"/>
  <c r="H35" i="3"/>
  <c r="I35" i="3"/>
  <c r="I28" i="3"/>
  <c r="H28" i="3"/>
  <c r="G28" i="3"/>
  <c r="F28" i="3"/>
  <c r="E28" i="3"/>
  <c r="E20" i="3"/>
  <c r="F20" i="3"/>
  <c r="G20" i="3"/>
  <c r="H20" i="3"/>
  <c r="I20" i="3"/>
  <c r="E21" i="3"/>
  <c r="F21" i="3"/>
  <c r="G21" i="3"/>
  <c r="H21" i="3"/>
  <c r="I21" i="3"/>
  <c r="E22" i="3"/>
  <c r="F22" i="3"/>
  <c r="G22" i="3"/>
  <c r="H22" i="3"/>
  <c r="I22" i="3"/>
  <c r="E23" i="3"/>
  <c r="F23" i="3"/>
  <c r="G23" i="3"/>
  <c r="H23" i="3"/>
  <c r="I23" i="3"/>
  <c r="E24" i="3"/>
  <c r="F24" i="3"/>
  <c r="G24" i="3"/>
  <c r="H24" i="3"/>
  <c r="I24" i="3"/>
  <c r="E25" i="3"/>
  <c r="F25" i="3"/>
  <c r="G25" i="3"/>
  <c r="H25" i="3"/>
  <c r="I25" i="3"/>
  <c r="E26" i="3"/>
  <c r="F26" i="3"/>
  <c r="G26" i="3"/>
  <c r="H26" i="3"/>
  <c r="I26" i="3"/>
  <c r="I19" i="3"/>
  <c r="H19" i="3"/>
  <c r="G19" i="3"/>
  <c r="F19" i="3"/>
  <c r="E19" i="3"/>
  <c r="F11" i="3"/>
  <c r="G11" i="3"/>
  <c r="H11" i="3"/>
  <c r="I11" i="3"/>
  <c r="E12" i="3"/>
  <c r="F12" i="3"/>
  <c r="G12" i="3"/>
  <c r="H12" i="3"/>
  <c r="I12" i="3"/>
  <c r="E13" i="3"/>
  <c r="F13" i="3"/>
  <c r="G13" i="3"/>
  <c r="H13" i="3"/>
  <c r="I13" i="3"/>
  <c r="E14" i="3"/>
  <c r="F14" i="3"/>
  <c r="G14" i="3"/>
  <c r="H14" i="3"/>
  <c r="I14" i="3"/>
  <c r="E15" i="3"/>
  <c r="F15" i="3"/>
  <c r="G15" i="3"/>
  <c r="H15" i="3"/>
  <c r="I15" i="3"/>
  <c r="E16" i="3"/>
  <c r="F16" i="3"/>
  <c r="G16" i="3"/>
  <c r="H16" i="3"/>
  <c r="I16" i="3"/>
  <c r="E17" i="3"/>
  <c r="F17" i="3"/>
  <c r="G17" i="3"/>
  <c r="H17" i="3"/>
  <c r="I17" i="3"/>
  <c r="F10" i="3"/>
  <c r="G10" i="3"/>
  <c r="H10" i="3"/>
  <c r="I10" i="3"/>
  <c r="X17" i="4"/>
  <c r="U17" i="4"/>
  <c r="Y20" i="4"/>
  <c r="X20" i="4"/>
  <c r="W20" i="4"/>
  <c r="V20" i="4"/>
  <c r="U20" i="4"/>
  <c r="Y19" i="4"/>
  <c r="X19" i="4"/>
  <c r="W19" i="4"/>
  <c r="V19" i="4"/>
  <c r="U19" i="4"/>
  <c r="Y18" i="4"/>
  <c r="X18" i="4"/>
  <c r="W18" i="4"/>
  <c r="V18" i="4"/>
  <c r="U18" i="4"/>
  <c r="Y17" i="4"/>
  <c r="W17" i="4"/>
  <c r="V17" i="4"/>
  <c r="Y16" i="4"/>
  <c r="X16" i="4"/>
  <c r="W16" i="4"/>
  <c r="V16" i="4"/>
  <c r="U16" i="4"/>
  <c r="T21" i="4"/>
  <c r="S21" i="4"/>
  <c r="Q21" i="4"/>
  <c r="P21" i="4"/>
  <c r="O21" i="4"/>
  <c r="N21" i="4"/>
  <c r="M21" i="4"/>
  <c r="L21" i="4"/>
  <c r="K21" i="4"/>
  <c r="I21" i="4"/>
  <c r="H21" i="4"/>
  <c r="G21" i="4"/>
  <c r="F21" i="4"/>
  <c r="E21" i="4"/>
  <c r="J21" i="4"/>
  <c r="R21" i="4"/>
  <c r="V14" i="4"/>
  <c r="U14" i="4"/>
  <c r="V10" i="4"/>
  <c r="U10" i="4"/>
  <c r="Y14" i="4"/>
  <c r="X14" i="4"/>
  <c r="W14" i="4"/>
  <c r="Y10" i="4"/>
  <c r="X10" i="4"/>
  <c r="W10" i="4"/>
  <c r="U13" i="4"/>
  <c r="V13" i="4"/>
  <c r="U11" i="4"/>
  <c r="V11" i="4"/>
  <c r="G15" i="4"/>
  <c r="X11" i="4"/>
  <c r="X13" i="4"/>
  <c r="Y13" i="4"/>
  <c r="W13" i="4"/>
  <c r="Y11" i="4"/>
  <c r="W11" i="4"/>
  <c r="L15" i="4"/>
  <c r="K15" i="4"/>
  <c r="I15" i="4"/>
  <c r="H15" i="4"/>
  <c r="F15" i="4"/>
  <c r="E15" i="4"/>
  <c r="J15" i="4"/>
  <c r="V12" i="4"/>
  <c r="R15" i="4"/>
  <c r="U12" i="4"/>
  <c r="Y12" i="4"/>
  <c r="X12" i="4"/>
  <c r="W12" i="4"/>
  <c r="T15" i="4"/>
  <c r="S15" i="4"/>
  <c r="O15" i="4" l="1"/>
  <c r="W15" i="4" s="1"/>
  <c r="X21" i="4"/>
  <c r="Q15" i="4"/>
  <c r="Y15" i="4" s="1"/>
  <c r="N15" i="4"/>
  <c r="V15" i="4" s="1"/>
  <c r="V21" i="4"/>
  <c r="U21" i="4"/>
  <c r="W21" i="4"/>
  <c r="Y21" i="4"/>
  <c r="P15" i="4"/>
  <c r="X15" i="4" s="1"/>
  <c r="M15" i="4"/>
  <c r="U15" i="4" s="1"/>
  <c r="I18" i="3"/>
  <c r="H36" i="3"/>
  <c r="I36" i="3"/>
  <c r="F45" i="3"/>
  <c r="H18" i="3"/>
  <c r="E18" i="3"/>
  <c r="G18" i="3" s="1"/>
  <c r="E27" i="3"/>
  <c r="G27" i="3" s="1"/>
  <c r="E36" i="3"/>
  <c r="G36" i="3" s="1"/>
  <c r="F36" i="3"/>
  <c r="E45" i="3"/>
  <c r="G45" i="3" s="1"/>
  <c r="I27" i="3"/>
  <c r="H27" i="3"/>
  <c r="F18" i="3"/>
  <c r="F27" i="3"/>
  <c r="D6" i="4"/>
</calcChain>
</file>

<file path=xl/sharedStrings.xml><?xml version="1.0" encoding="utf-8"?>
<sst xmlns="http://schemas.openxmlformats.org/spreadsheetml/2006/main" count="245" uniqueCount="80">
  <si>
    <t>RUB</t>
  </si>
  <si>
    <t>EUR</t>
  </si>
  <si>
    <t>USD</t>
  </si>
  <si>
    <t>AMD</t>
  </si>
  <si>
    <t>N</t>
  </si>
  <si>
    <t>Ընդամենը</t>
  </si>
  <si>
    <t>G</t>
  </si>
  <si>
    <t>F</t>
  </si>
  <si>
    <t>E</t>
  </si>
  <si>
    <t>D</t>
  </si>
  <si>
    <t>C</t>
  </si>
  <si>
    <t>B</t>
  </si>
  <si>
    <t>A</t>
  </si>
  <si>
    <t>Տոկոսադրույք</t>
  </si>
  <si>
    <t>W</t>
  </si>
  <si>
    <t>V</t>
  </si>
  <si>
    <t>U</t>
  </si>
  <si>
    <t>T</t>
  </si>
  <si>
    <t>S</t>
  </si>
  <si>
    <t>R</t>
  </si>
  <si>
    <t>Q</t>
  </si>
  <si>
    <t>P</t>
  </si>
  <si>
    <t>O</t>
  </si>
  <si>
    <t>M</t>
  </si>
  <si>
    <t>L</t>
  </si>
  <si>
    <t>K</t>
  </si>
  <si>
    <t>J</t>
  </si>
  <si>
    <t>I</t>
  </si>
  <si>
    <t>H</t>
  </si>
  <si>
    <t>Nominal Value (AMD)</t>
  </si>
  <si>
    <t>Turnover Value (AMD)</t>
  </si>
  <si>
    <t>Quantity</t>
  </si>
  <si>
    <t>Weighted average</t>
  </si>
  <si>
    <t>Maximum</t>
  </si>
  <si>
    <t>Minimum</t>
  </si>
  <si>
    <t>Interbank repo transactions</t>
  </si>
  <si>
    <t>Number of days</t>
  </si>
  <si>
    <t xml:space="preserve">Currency </t>
  </si>
  <si>
    <t>1 day</t>
  </si>
  <si>
    <t>2-7 days</t>
  </si>
  <si>
    <t>8-14 days</t>
  </si>
  <si>
    <t>Date</t>
  </si>
  <si>
    <t>15-28 days</t>
  </si>
  <si>
    <t>29 and more</t>
  </si>
  <si>
    <t>with eurobonds only</t>
  </si>
  <si>
    <t>Other repo transactions</t>
  </si>
  <si>
    <t>Repo turnover market</t>
  </si>
  <si>
    <t>Other</t>
  </si>
  <si>
    <t>Transaction parties</t>
  </si>
  <si>
    <t>Othe repo transactions with government securities of RA (without eurobonds)</t>
  </si>
  <si>
    <t xml:space="preserve">Othe repo transactions without  government  securities of RA </t>
  </si>
  <si>
    <t>Interbank repo transactions with government  securitiesof RA (without eurobonds)</t>
  </si>
  <si>
    <t xml:space="preserve">Itnerbank loan market transactions of RA </t>
  </si>
  <si>
    <t>Currency</t>
  </si>
  <si>
    <t>Volume</t>
  </si>
  <si>
    <t>Loan</t>
  </si>
  <si>
    <t>Transaction</t>
  </si>
  <si>
    <t>Interest rate</t>
  </si>
  <si>
    <t>Interbank transactions</t>
  </si>
  <si>
    <t>1-3 month</t>
  </si>
  <si>
    <t>3-6 month</t>
  </si>
  <si>
    <t>6-12 month</t>
  </si>
  <si>
    <t>&gt; 1 year</t>
  </si>
  <si>
    <t>2- 7 days</t>
  </si>
  <si>
    <t>1 Day</t>
  </si>
  <si>
    <t>Total</t>
  </si>
  <si>
    <t xml:space="preserve">Swap turnover market of RA </t>
  </si>
  <si>
    <t>Other  transactions</t>
  </si>
  <si>
    <t>Swap transactions
(AMD)</t>
  </si>
  <si>
    <t>Swap base currency</t>
  </si>
  <si>
    <t>The amount of currencies to be exchanged under a Spot transaction</t>
  </si>
  <si>
    <t>The amount of currencies to be exchanged under a Forward transaction</t>
  </si>
  <si>
    <t>National currency</t>
  </si>
  <si>
    <t>Total Transactions</t>
  </si>
  <si>
    <t>Fund - Bank</t>
  </si>
  <si>
    <t>Bank - Investment Organization</t>
  </si>
  <si>
    <t>Bank - Credit Organization</t>
  </si>
  <si>
    <t>Bank - Insurance Organization</t>
  </si>
  <si>
    <t>Bank - Fund</t>
  </si>
  <si>
    <t>Asset Manager -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</si>
</sst>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
    <numFmt numFmtId="165" formatCode="_-* #,##0.00_-;\-* #,##0.00_-;_-* &quot;-&quot;??_-;_-@_-"/>
    <numFmt numFmtId="166" formatCode="_(* #,##0_);_(* \(#,##0\);_(* &quot;-&quot;??_);_(@_)"/>
    <numFmt numFmtId="167" formatCode="0.000%"/>
  </numFmts>
  <fonts count="30" x14ac:knownFonts="1">
    <font>
      <sz val="11"/>
      <color theme="1"/>
      <name val="Calibri"/>
      <family val="2"/>
      <scheme val="minor"/>
    </font>
    <font>
      <sz val="11"/>
      <color theme="1"/>
      <name val="Calibri"/>
      <family val="2"/>
      <scheme val="minor"/>
    </font>
    <font>
      <b/>
      <sz val="11"/>
      <color theme="1"/>
      <name val="Calibri"/>
      <family val="2"/>
      <scheme val="minor"/>
    </font>
    <font>
      <sz val="10"/>
      <name val="Times Armenian"/>
      <family val="1"/>
    </font>
    <font>
      <i/>
      <sz val="10"/>
      <name val="Calibri"/>
      <family val="2"/>
      <scheme val="minor"/>
    </font>
    <font>
      <i/>
      <sz val="10"/>
      <color rgb="FFFF0000"/>
      <name val="Calibri"/>
      <family val="2"/>
      <scheme val="minor"/>
    </font>
    <font>
      <b/>
      <i/>
      <u/>
      <sz val="11"/>
      <color theme="1"/>
      <name val="Calibri"/>
      <family val="2"/>
      <scheme val="minor"/>
    </font>
    <font>
      <b/>
      <sz val="16"/>
      <color theme="1"/>
      <name val="Calibri"/>
      <family val="2"/>
      <scheme val="minor"/>
    </font>
    <font>
      <sz val="11"/>
      <name val="Calibri"/>
      <family val="2"/>
      <scheme val="minor"/>
    </font>
    <font>
      <b/>
      <sz val="12"/>
      <color theme="1"/>
      <name val="Calibri"/>
      <family val="2"/>
      <scheme val="minor"/>
    </font>
    <font>
      <sz val="14"/>
      <color theme="1"/>
      <name val="Calibri"/>
      <family val="2"/>
      <scheme val="minor"/>
    </font>
    <font>
      <b/>
      <sz val="18"/>
      <color theme="1"/>
      <name val="Calibri"/>
      <family val="2"/>
      <scheme val="minor"/>
    </font>
    <font>
      <b/>
      <i/>
      <sz val="12"/>
      <name val="GHEA Grapalat"/>
      <family val="3"/>
    </font>
    <font>
      <sz val="10"/>
      <name val="GHEA Grapalat"/>
      <family val="3"/>
    </font>
    <font>
      <b/>
      <i/>
      <sz val="10"/>
      <name val="GHEA Grapalat"/>
      <family val="3"/>
    </font>
    <font>
      <b/>
      <sz val="10"/>
      <name val="Times Armenian"/>
      <family val="1"/>
    </font>
    <font>
      <b/>
      <sz val="10"/>
      <name val="GHEA Grapalat"/>
      <family val="3"/>
    </font>
    <font>
      <b/>
      <i/>
      <sz val="10"/>
      <color indexed="8"/>
      <name val="GHEA Grapalat"/>
      <family val="3"/>
    </font>
    <font>
      <sz val="11"/>
      <color theme="1"/>
      <name val="GHEA Grapalat"/>
      <family val="3"/>
    </font>
    <font>
      <b/>
      <sz val="11"/>
      <name val="GHEA Grapalat"/>
      <family val="3"/>
    </font>
    <font>
      <b/>
      <sz val="11"/>
      <color theme="1"/>
      <name val="GHEA Grapalat"/>
      <family val="3"/>
    </font>
    <font>
      <sz val="10"/>
      <name val="Arial"/>
      <family val="2"/>
    </font>
    <font>
      <b/>
      <sz val="8"/>
      <name val="GHEA Grapalat"/>
      <family val="3"/>
    </font>
    <font>
      <i/>
      <sz val="12"/>
      <name val="GHEA Grapalat"/>
      <family val="3"/>
    </font>
    <font>
      <i/>
      <sz val="10"/>
      <name val="GHEA Grapalat"/>
      <family val="3"/>
    </font>
    <font>
      <sz val="11"/>
      <name val="GHEA Grapalat"/>
      <family val="3"/>
    </font>
    <font>
      <sz val="10"/>
      <color theme="1"/>
      <name val="Times Armenian"/>
      <family val="1"/>
    </font>
    <font>
      <sz val="10"/>
      <color theme="1"/>
      <name val="GHEA Grapalat"/>
      <family val="3"/>
    </font>
    <font>
      <sz val="11"/>
      <color indexed="8"/>
      <name val="GHEA Grapalat"/>
      <family val="3"/>
    </font>
    <font>
      <b/>
      <i/>
      <sz val="10"/>
      <color theme="1"/>
      <name val="GHEA Grapalat"/>
      <family val="3"/>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gradientFill degree="45">
        <stop position="0">
          <color theme="0"/>
        </stop>
        <stop position="1">
          <color theme="1"/>
        </stop>
      </gradientFill>
    </fill>
    <fill>
      <patternFill patternType="solid">
        <fgColor theme="6" tint="0.79998168889431442"/>
        <bgColor indexed="64"/>
      </patternFill>
    </fill>
  </fills>
  <borders count="90">
    <border>
      <left/>
      <right/>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style="hair">
        <color indexed="64"/>
      </top>
      <bottom/>
      <diagonal/>
    </border>
    <border>
      <left style="hair">
        <color indexed="64"/>
      </left>
      <right style="hair">
        <color indexed="64"/>
      </right>
      <top style="hair">
        <color indexed="64"/>
      </top>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bottom style="hair">
        <color indexed="64"/>
      </bottom>
      <diagonal/>
    </border>
    <border>
      <left style="hair">
        <color indexed="64"/>
      </left>
      <right style="hair">
        <color indexed="64"/>
      </right>
      <top/>
      <bottom style="hair">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5" fontId="3" fillId="0" borderId="0" applyFont="0" applyFill="0" applyBorder="0" applyAlignment="0" applyProtection="0"/>
    <xf numFmtId="0" fontId="21" fillId="0" borderId="0"/>
    <xf numFmtId="0" fontId="3" fillId="0" borderId="0"/>
  </cellStyleXfs>
  <cellXfs count="261">
    <xf numFmtId="0" fontId="0" fillId="0" borderId="0" xfId="0"/>
    <xf numFmtId="0" fontId="4" fillId="0" borderId="0" xfId="3" applyFont="1"/>
    <xf numFmtId="0" fontId="0" fillId="0" borderId="0" xfId="0" applyAlignment="1">
      <alignment vertical="top"/>
    </xf>
    <xf numFmtId="0" fontId="4" fillId="2" borderId="0" xfId="3" applyFont="1" applyFill="1"/>
    <xf numFmtId="0" fontId="6" fillId="0" borderId="0" xfId="0" applyFont="1"/>
    <xf numFmtId="0" fontId="2" fillId="3" borderId="1" xfId="0" applyFont="1" applyFill="1" applyBorder="1" applyAlignment="1">
      <alignment wrapText="1"/>
    </xf>
    <xf numFmtId="0" fontId="2" fillId="3" borderId="5" xfId="0" applyFont="1" applyFill="1" applyBorder="1" applyAlignment="1">
      <alignment wrapText="1"/>
    </xf>
    <xf numFmtId="0" fontId="2" fillId="0" borderId="0" xfId="0" applyFont="1"/>
    <xf numFmtId="0" fontId="2" fillId="0" borderId="8" xfId="0" applyFont="1" applyBorder="1" applyAlignment="1">
      <alignment vertical="center" wrapText="1"/>
    </xf>
    <xf numFmtId="0" fontId="2" fillId="3" borderId="4" xfId="0" applyFont="1" applyFill="1" applyBorder="1" applyAlignment="1">
      <alignment wrapText="1"/>
    </xf>
    <xf numFmtId="0" fontId="0" fillId="0" borderId="18"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10" fillId="0" borderId="0" xfId="0" applyFont="1"/>
    <xf numFmtId="0" fontId="3" fillId="0" borderId="0" xfId="3"/>
    <xf numFmtId="0" fontId="13" fillId="0" borderId="0" xfId="3" applyFont="1"/>
    <xf numFmtId="3" fontId="13" fillId="0" borderId="0" xfId="3" applyNumberFormat="1" applyFont="1"/>
    <xf numFmtId="0" fontId="13" fillId="0" borderId="0" xfId="3" applyFont="1" applyAlignment="1">
      <alignment horizontal="center" vertical="center"/>
    </xf>
    <xf numFmtId="0" fontId="3" fillId="0" borderId="29" xfId="3" applyBorder="1"/>
    <xf numFmtId="1" fontId="18" fillId="6" borderId="43" xfId="3" applyNumberFormat="1" applyFont="1" applyFill="1" applyBorder="1"/>
    <xf numFmtId="166" fontId="18" fillId="6" borderId="42" xfId="4" applyNumberFormat="1" applyFont="1" applyFill="1" applyBorder="1"/>
    <xf numFmtId="166" fontId="18" fillId="6" borderId="42" xfId="4" applyNumberFormat="1" applyFont="1" applyFill="1" applyBorder="1" applyAlignment="1">
      <alignment horizontal="left" vertical="center"/>
    </xf>
    <xf numFmtId="0" fontId="3" fillId="0" borderId="31" xfId="3" applyBorder="1"/>
    <xf numFmtId="1" fontId="18" fillId="6" borderId="48" xfId="3" applyNumberFormat="1" applyFont="1" applyFill="1" applyBorder="1"/>
    <xf numFmtId="166" fontId="18" fillId="6" borderId="47" xfId="4" applyNumberFormat="1" applyFont="1" applyFill="1" applyBorder="1"/>
    <xf numFmtId="166" fontId="18" fillId="6" borderId="47" xfId="4" applyNumberFormat="1" applyFont="1" applyFill="1" applyBorder="1" applyAlignment="1">
      <alignment horizontal="left" vertical="center"/>
    </xf>
    <xf numFmtId="1" fontId="18" fillId="6" borderId="52" xfId="3" applyNumberFormat="1" applyFont="1" applyFill="1" applyBorder="1"/>
    <xf numFmtId="166" fontId="18" fillId="6" borderId="51" xfId="4" applyNumberFormat="1" applyFont="1" applyFill="1" applyBorder="1"/>
    <xf numFmtId="166" fontId="18" fillId="6" borderId="51" xfId="4" applyNumberFormat="1" applyFont="1" applyFill="1" applyBorder="1" applyAlignment="1">
      <alignment horizontal="left" vertical="center"/>
    </xf>
    <xf numFmtId="1" fontId="18" fillId="6" borderId="56" xfId="3" applyNumberFormat="1" applyFont="1" applyFill="1" applyBorder="1"/>
    <xf numFmtId="166" fontId="18" fillId="6" borderId="55" xfId="4" applyNumberFormat="1" applyFont="1" applyFill="1" applyBorder="1"/>
    <xf numFmtId="166" fontId="20" fillId="6" borderId="55" xfId="4" applyNumberFormat="1" applyFont="1" applyFill="1" applyBorder="1" applyAlignment="1">
      <alignment horizontal="left" vertical="center"/>
    </xf>
    <xf numFmtId="1" fontId="18" fillId="0" borderId="57" xfId="3" applyNumberFormat="1" applyFont="1" applyBorder="1"/>
    <xf numFmtId="1" fontId="18" fillId="0" borderId="47" xfId="3" applyNumberFormat="1" applyFont="1" applyBorder="1"/>
    <xf numFmtId="1" fontId="18" fillId="0" borderId="48" xfId="3" applyNumberFormat="1" applyFont="1" applyBorder="1"/>
    <xf numFmtId="166" fontId="18" fillId="0" borderId="47" xfId="4" applyNumberFormat="1" applyFont="1" applyBorder="1"/>
    <xf numFmtId="1" fontId="18" fillId="0" borderId="51" xfId="3" applyNumberFormat="1" applyFont="1" applyBorder="1"/>
    <xf numFmtId="1" fontId="18" fillId="0" borderId="52" xfId="3" applyNumberFormat="1" applyFont="1" applyBorder="1"/>
    <xf numFmtId="166" fontId="18" fillId="0" borderId="51" xfId="4" applyNumberFormat="1" applyFont="1" applyBorder="1"/>
    <xf numFmtId="1" fontId="18" fillId="0" borderId="55" xfId="3" applyNumberFormat="1" applyFont="1" applyBorder="1"/>
    <xf numFmtId="1" fontId="20" fillId="0" borderId="55" xfId="3" applyNumberFormat="1" applyFont="1" applyBorder="1"/>
    <xf numFmtId="0" fontId="3" fillId="0" borderId="30" xfId="3" applyBorder="1"/>
    <xf numFmtId="0" fontId="3" fillId="0" borderId="32" xfId="3" applyBorder="1"/>
    <xf numFmtId="1" fontId="20" fillId="0" borderId="39" xfId="3" applyNumberFormat="1" applyFont="1" applyBorder="1" applyAlignment="1">
      <alignment horizontal="center" vertical="center"/>
    </xf>
    <xf numFmtId="1" fontId="20" fillId="0" borderId="35" xfId="3" applyNumberFormat="1" applyFont="1" applyBorder="1" applyAlignment="1">
      <alignment horizontal="center" vertical="center"/>
    </xf>
    <xf numFmtId="0" fontId="22" fillId="7" borderId="36" xfId="5" applyFont="1" applyFill="1" applyBorder="1" applyAlignment="1">
      <alignment vertical="center"/>
    </xf>
    <xf numFmtId="0" fontId="14" fillId="8" borderId="59" xfId="3" applyFont="1" applyFill="1" applyBorder="1" applyAlignment="1">
      <alignment horizontal="center" vertical="center" wrapText="1"/>
    </xf>
    <xf numFmtId="0" fontId="14" fillId="8" borderId="60" xfId="3" applyFont="1" applyFill="1" applyBorder="1" applyAlignment="1">
      <alignment horizontal="center" vertical="center" wrapText="1"/>
    </xf>
    <xf numFmtId="0" fontId="14" fillId="8" borderId="61" xfId="3" applyFont="1" applyFill="1" applyBorder="1" applyAlignment="1">
      <alignment horizontal="center" vertical="center" wrapText="1"/>
    </xf>
    <xf numFmtId="0" fontId="14" fillId="0" borderId="59" xfId="3" applyFont="1" applyBorder="1" applyAlignment="1">
      <alignment horizontal="center" vertical="center" wrapText="1"/>
    </xf>
    <xf numFmtId="3" fontId="14" fillId="0" borderId="61" xfId="3" applyNumberFormat="1" applyFont="1" applyBorder="1" applyAlignment="1">
      <alignment horizontal="center" vertical="center" wrapText="1"/>
    </xf>
    <xf numFmtId="0" fontId="19" fillId="0" borderId="37" xfId="3" applyFont="1" applyBorder="1" applyAlignment="1">
      <alignment vertical="center" wrapText="1"/>
    </xf>
    <xf numFmtId="0" fontId="23" fillId="0" borderId="0" xfId="3" applyFont="1" applyAlignment="1">
      <alignment horizontal="center" vertical="center" wrapText="1"/>
    </xf>
    <xf numFmtId="2" fontId="24" fillId="0" borderId="0" xfId="3" applyNumberFormat="1" applyFont="1" applyAlignment="1">
      <alignment horizontal="left"/>
    </xf>
    <xf numFmtId="0" fontId="13" fillId="2" borderId="0" xfId="3" applyFont="1" applyFill="1"/>
    <xf numFmtId="3" fontId="14" fillId="5" borderId="33" xfId="3" applyNumberFormat="1" applyFont="1" applyFill="1" applyBorder="1" applyAlignment="1">
      <alignment horizontal="center"/>
    </xf>
    <xf numFmtId="3" fontId="14" fillId="5" borderId="62" xfId="3" applyNumberFormat="1" applyFont="1" applyFill="1" applyBorder="1" applyAlignment="1">
      <alignment horizontal="center"/>
    </xf>
    <xf numFmtId="166" fontId="18" fillId="0" borderId="40" xfId="4" applyNumberFormat="1" applyFont="1" applyBorder="1"/>
    <xf numFmtId="166" fontId="18" fillId="0" borderId="63" xfId="4" applyNumberFormat="1" applyFont="1" applyBorder="1"/>
    <xf numFmtId="1" fontId="18" fillId="0" borderId="64" xfId="3" applyNumberFormat="1" applyFont="1" applyBorder="1"/>
    <xf numFmtId="166" fontId="18" fillId="0" borderId="40" xfId="4" applyNumberFormat="1" applyFont="1" applyFill="1" applyBorder="1"/>
    <xf numFmtId="166" fontId="18" fillId="0" borderId="42" xfId="4" applyNumberFormat="1" applyFont="1" applyFill="1" applyBorder="1"/>
    <xf numFmtId="166" fontId="18" fillId="0" borderId="45" xfId="4" applyNumberFormat="1" applyFont="1" applyBorder="1"/>
    <xf numFmtId="166" fontId="18" fillId="0" borderId="65" xfId="4" applyNumberFormat="1" applyFont="1" applyBorder="1"/>
    <xf numFmtId="1" fontId="18" fillId="0" borderId="66" xfId="3" applyNumberFormat="1" applyFont="1" applyBorder="1"/>
    <xf numFmtId="166" fontId="18" fillId="0" borderId="45" xfId="4" applyNumberFormat="1" applyFont="1" applyFill="1" applyBorder="1"/>
    <xf numFmtId="166" fontId="18" fillId="0" borderId="47" xfId="4" applyNumberFormat="1" applyFont="1" applyFill="1" applyBorder="1"/>
    <xf numFmtId="166" fontId="18" fillId="0" borderId="49" xfId="4" applyNumberFormat="1" applyFont="1" applyBorder="1"/>
    <xf numFmtId="166" fontId="18" fillId="0" borderId="67" xfId="4" applyNumberFormat="1" applyFont="1" applyBorder="1"/>
    <xf numFmtId="1" fontId="18" fillId="0" borderId="68" xfId="3" applyNumberFormat="1" applyFont="1" applyBorder="1"/>
    <xf numFmtId="166" fontId="18" fillId="0" borderId="49" xfId="4" applyNumberFormat="1" applyFont="1" applyFill="1" applyBorder="1"/>
    <xf numFmtId="166" fontId="18" fillId="0" borderId="51" xfId="4" applyNumberFormat="1" applyFont="1" applyFill="1" applyBorder="1"/>
    <xf numFmtId="166" fontId="18" fillId="0" borderId="53" xfId="4" applyNumberFormat="1" applyFont="1" applyBorder="1"/>
    <xf numFmtId="166" fontId="18" fillId="0" borderId="58" xfId="4" applyNumberFormat="1" applyFont="1" applyBorder="1"/>
    <xf numFmtId="1" fontId="18" fillId="0" borderId="69" xfId="3" applyNumberFormat="1" applyFont="1" applyBorder="1"/>
    <xf numFmtId="166" fontId="18" fillId="0" borderId="53" xfId="4" applyNumberFormat="1" applyFont="1" applyFill="1" applyBorder="1"/>
    <xf numFmtId="166" fontId="18" fillId="0" borderId="55" xfId="4" applyNumberFormat="1" applyFont="1" applyFill="1" applyBorder="1"/>
    <xf numFmtId="1" fontId="20" fillId="0" borderId="71" xfId="3" applyNumberFormat="1" applyFont="1" applyBorder="1" applyAlignment="1">
      <alignment horizontal="center" vertical="center"/>
    </xf>
    <xf numFmtId="1" fontId="20" fillId="0" borderId="72" xfId="3" applyNumberFormat="1" applyFont="1" applyBorder="1" applyAlignment="1">
      <alignment horizontal="center" vertical="center"/>
    </xf>
    <xf numFmtId="1" fontId="20" fillId="0" borderId="38" xfId="3" applyNumberFormat="1" applyFont="1" applyBorder="1" applyAlignment="1">
      <alignment horizontal="center" vertical="center"/>
    </xf>
    <xf numFmtId="1" fontId="20" fillId="0" borderId="73" xfId="3" applyNumberFormat="1" applyFont="1" applyBorder="1" applyAlignment="1">
      <alignment horizontal="center" vertical="center"/>
    </xf>
    <xf numFmtId="1" fontId="20" fillId="0" borderId="37" xfId="3" applyNumberFormat="1" applyFont="1" applyBorder="1" applyAlignment="1">
      <alignment horizontal="center" vertical="center"/>
    </xf>
    <xf numFmtId="0" fontId="20" fillId="0" borderId="39" xfId="3" applyFont="1" applyBorder="1" applyAlignment="1">
      <alignment horizontal="center" vertical="center"/>
    </xf>
    <xf numFmtId="0" fontId="14" fillId="5" borderId="59" xfId="3" applyFont="1" applyFill="1" applyBorder="1" applyAlignment="1">
      <alignment horizontal="center" vertical="center" wrapText="1"/>
    </xf>
    <xf numFmtId="0" fontId="14" fillId="5" borderId="74" xfId="3" applyFont="1" applyFill="1" applyBorder="1" applyAlignment="1">
      <alignment horizontal="center" vertical="center" wrapText="1"/>
    </xf>
    <xf numFmtId="0" fontId="14" fillId="6" borderId="59" xfId="3" applyFont="1" applyFill="1" applyBorder="1" applyAlignment="1">
      <alignment horizontal="center" vertical="center" wrapText="1"/>
    </xf>
    <xf numFmtId="0" fontId="14" fillId="6" borderId="60" xfId="3" applyFont="1" applyFill="1" applyBorder="1" applyAlignment="1">
      <alignment horizontal="center" vertical="center" wrapText="1"/>
    </xf>
    <xf numFmtId="0" fontId="14" fillId="6" borderId="61" xfId="3" applyFont="1" applyFill="1" applyBorder="1" applyAlignment="1">
      <alignment horizontal="center" vertical="center" wrapText="1"/>
    </xf>
    <xf numFmtId="0" fontId="14" fillId="6" borderId="75" xfId="3" applyFont="1" applyFill="1" applyBorder="1" applyAlignment="1">
      <alignment horizontal="center" vertical="center" wrapText="1"/>
    </xf>
    <xf numFmtId="0" fontId="14" fillId="6" borderId="74" xfId="3" applyFont="1" applyFill="1" applyBorder="1" applyAlignment="1">
      <alignment horizontal="center" vertical="center" wrapText="1"/>
    </xf>
    <xf numFmtId="0" fontId="19" fillId="0" borderId="35" xfId="3" applyFont="1" applyBorder="1" applyAlignment="1">
      <alignment horizontal="right" vertical="center" wrapText="1"/>
    </xf>
    <xf numFmtId="0" fontId="23" fillId="0" borderId="0" xfId="3" applyFont="1"/>
    <xf numFmtId="164" fontId="0" fillId="0" borderId="4" xfId="2" applyNumberFormat="1" applyFont="1" applyBorder="1" applyAlignment="1">
      <alignment horizontal="right"/>
    </xf>
    <xf numFmtId="164" fontId="0" fillId="0" borderId="3" xfId="2" applyNumberFormat="1" applyFont="1" applyBorder="1" applyAlignment="1">
      <alignment horizontal="right"/>
    </xf>
    <xf numFmtId="14" fontId="0" fillId="0" borderId="0" xfId="0" applyNumberFormat="1" applyAlignment="1">
      <alignment horizontal="left"/>
    </xf>
    <xf numFmtId="14" fontId="19" fillId="0" borderId="33" xfId="3" applyNumberFormat="1" applyFont="1" applyBorder="1" applyAlignment="1">
      <alignment vertical="center" wrapText="1"/>
    </xf>
    <xf numFmtId="0" fontId="26" fillId="0" borderId="32" xfId="3" applyFont="1" applyFill="1" applyBorder="1"/>
    <xf numFmtId="0" fontId="26" fillId="0" borderId="31" xfId="3" applyFont="1" applyFill="1" applyBorder="1"/>
    <xf numFmtId="0" fontId="26" fillId="0" borderId="29" xfId="3" applyFont="1" applyFill="1" applyBorder="1"/>
    <xf numFmtId="0" fontId="26" fillId="0" borderId="28" xfId="3" applyFont="1" applyFill="1" applyBorder="1"/>
    <xf numFmtId="0" fontId="26" fillId="0" borderId="30" xfId="3" applyFont="1" applyFill="1" applyBorder="1"/>
    <xf numFmtId="14" fontId="12" fillId="0" borderId="35" xfId="3" applyNumberFormat="1" applyFont="1" applyFill="1" applyBorder="1" applyAlignment="1">
      <alignment horizontal="center" vertical="center" wrapText="1"/>
    </xf>
    <xf numFmtId="0" fontId="26" fillId="0" borderId="0" xfId="3" applyFont="1" applyFill="1" applyAlignment="1">
      <alignment vertical="top"/>
    </xf>
    <xf numFmtId="0" fontId="27" fillId="0" borderId="0" xfId="3" applyFont="1" applyFill="1" applyAlignment="1">
      <alignment vertical="top"/>
    </xf>
    <xf numFmtId="0" fontId="26" fillId="0" borderId="0" xfId="3" applyFont="1" applyFill="1"/>
    <xf numFmtId="0" fontId="27" fillId="0" borderId="0" xfId="0" applyFont="1" applyFill="1"/>
    <xf numFmtId="3" fontId="27" fillId="0" borderId="0" xfId="3" applyNumberFormat="1" applyFont="1" applyFill="1"/>
    <xf numFmtId="0" fontId="27" fillId="0" borderId="0" xfId="3" applyFont="1" applyFill="1"/>
    <xf numFmtId="3" fontId="14" fillId="5" borderId="37" xfId="0" applyNumberFormat="1" applyFont="1" applyFill="1" applyBorder="1" applyAlignment="1">
      <alignment horizontal="center"/>
    </xf>
    <xf numFmtId="167" fontId="18" fillId="0" borderId="51" xfId="2" applyNumberFormat="1" applyFont="1" applyBorder="1"/>
    <xf numFmtId="167" fontId="18" fillId="0" borderId="50" xfId="2" applyNumberFormat="1" applyFont="1" applyBorder="1"/>
    <xf numFmtId="167" fontId="18" fillId="0" borderId="49" xfId="2" applyNumberFormat="1" applyFont="1" applyBorder="1"/>
    <xf numFmtId="167" fontId="18" fillId="0" borderId="47" xfId="2" applyNumberFormat="1" applyFont="1" applyBorder="1"/>
    <xf numFmtId="167" fontId="18" fillId="0" borderId="46" xfId="2" applyNumberFormat="1" applyFont="1" applyBorder="1"/>
    <xf numFmtId="167" fontId="18" fillId="0" borderId="45" xfId="2" applyNumberFormat="1" applyFont="1" applyBorder="1"/>
    <xf numFmtId="167" fontId="17" fillId="5" borderId="38" xfId="2" applyNumberFormat="1" applyFont="1" applyFill="1" applyBorder="1" applyAlignment="1">
      <alignment horizontal="center"/>
    </xf>
    <xf numFmtId="167" fontId="17" fillId="5" borderId="33" xfId="2" applyNumberFormat="1" applyFont="1" applyFill="1" applyBorder="1" applyAlignment="1">
      <alignment horizontal="center"/>
    </xf>
    <xf numFmtId="167" fontId="18" fillId="6" borderId="55" xfId="2" applyNumberFormat="1" applyFont="1" applyFill="1" applyBorder="1"/>
    <xf numFmtId="167" fontId="18" fillId="6" borderId="54" xfId="2" applyNumberFormat="1" applyFont="1" applyFill="1" applyBorder="1"/>
    <xf numFmtId="167" fontId="18" fillId="6" borderId="53" xfId="2" applyNumberFormat="1" applyFont="1" applyFill="1" applyBorder="1"/>
    <xf numFmtId="167" fontId="18" fillId="6" borderId="51" xfId="2" applyNumberFormat="1" applyFont="1" applyFill="1" applyBorder="1"/>
    <xf numFmtId="167" fontId="18" fillId="6" borderId="50" xfId="2" applyNumberFormat="1" applyFont="1" applyFill="1" applyBorder="1"/>
    <xf numFmtId="167" fontId="18" fillId="6" borderId="49" xfId="2" applyNumberFormat="1" applyFont="1" applyFill="1" applyBorder="1"/>
    <xf numFmtId="167" fontId="18" fillId="6" borderId="47" xfId="2" applyNumberFormat="1" applyFont="1" applyFill="1" applyBorder="1"/>
    <xf numFmtId="167" fontId="18" fillId="6" borderId="46" xfId="2" applyNumberFormat="1" applyFont="1" applyFill="1" applyBorder="1"/>
    <xf numFmtId="167" fontId="18" fillId="6" borderId="45" xfId="2" applyNumberFormat="1" applyFont="1" applyFill="1" applyBorder="1"/>
    <xf numFmtId="167" fontId="18" fillId="6" borderId="42" xfId="2" applyNumberFormat="1" applyFont="1" applyFill="1" applyBorder="1"/>
    <xf numFmtId="167" fontId="18" fillId="6" borderId="41" xfId="2" applyNumberFormat="1" applyFont="1" applyFill="1" applyBorder="1"/>
    <xf numFmtId="167" fontId="18" fillId="6" borderId="40" xfId="2" applyNumberFormat="1" applyFont="1" applyFill="1" applyBorder="1"/>
    <xf numFmtId="164" fontId="17" fillId="5" borderId="35" xfId="0" applyNumberFormat="1" applyFont="1" applyFill="1" applyBorder="1" applyAlignment="1">
      <alignment horizontal="center"/>
    </xf>
    <xf numFmtId="164" fontId="17" fillId="5" borderId="37" xfId="0" applyNumberFormat="1" applyFont="1" applyFill="1" applyBorder="1" applyAlignment="1">
      <alignment horizontal="center"/>
    </xf>
    <xf numFmtId="164" fontId="17" fillId="5" borderId="33" xfId="0" applyNumberFormat="1" applyFont="1" applyFill="1" applyBorder="1" applyAlignment="1">
      <alignment horizontal="center"/>
    </xf>
    <xf numFmtId="1" fontId="17" fillId="5" borderId="37" xfId="0" applyNumberFormat="1" applyFont="1" applyFill="1" applyBorder="1" applyAlignment="1">
      <alignment horizontal="center"/>
    </xf>
    <xf numFmtId="3" fontId="14" fillId="5" borderId="35" xfId="0" applyNumberFormat="1" applyFont="1" applyFill="1" applyBorder="1" applyAlignment="1">
      <alignment horizontal="center"/>
    </xf>
    <xf numFmtId="164" fontId="28" fillId="0" borderId="50" xfId="6" applyNumberFormat="1" applyFont="1" applyBorder="1" applyAlignment="1" applyProtection="1">
      <alignment horizontal="center"/>
      <protection locked="0"/>
    </xf>
    <xf numFmtId="164" fontId="29" fillId="5" borderId="73" xfId="0" applyNumberFormat="1" applyFont="1" applyFill="1" applyBorder="1"/>
    <xf numFmtId="164" fontId="29" fillId="5" borderId="33" xfId="0" applyNumberFormat="1" applyFont="1" applyFill="1" applyBorder="1"/>
    <xf numFmtId="0" fontId="8" fillId="0" borderId="0" xfId="0" applyFont="1"/>
    <xf numFmtId="0" fontId="14" fillId="0" borderId="0" xfId="0" applyFont="1" applyFill="1" applyBorder="1" applyAlignment="1">
      <alignment horizontal="center" vertical="center" wrapText="1"/>
    </xf>
    <xf numFmtId="0" fontId="14" fillId="6" borderId="75" xfId="0" applyFont="1" applyFill="1" applyBorder="1" applyAlignment="1">
      <alignment horizontal="center" vertical="center" wrapText="1"/>
    </xf>
    <xf numFmtId="0" fontId="2" fillId="3" borderId="13" xfId="0" applyFont="1" applyFill="1" applyBorder="1"/>
    <xf numFmtId="0" fontId="0" fillId="3" borderId="78" xfId="0" applyFill="1" applyBorder="1"/>
    <xf numFmtId="0" fontId="0" fillId="3" borderId="79" xfId="0" applyFill="1" applyBorder="1"/>
    <xf numFmtId="0" fontId="2" fillId="3" borderId="78" xfId="0" applyFont="1" applyFill="1" applyBorder="1" applyAlignment="1">
      <alignment wrapText="1"/>
    </xf>
    <xf numFmtId="0" fontId="2" fillId="3" borderId="80" xfId="0" applyFont="1" applyFill="1" applyBorder="1" applyAlignment="1">
      <alignment wrapText="1"/>
    </xf>
    <xf numFmtId="0" fontId="2" fillId="3" borderId="81" xfId="0" applyFont="1" applyFill="1" applyBorder="1" applyAlignment="1">
      <alignment wrapText="1"/>
    </xf>
    <xf numFmtId="1" fontId="20" fillId="0" borderId="51" xfId="3" applyNumberFormat="1" applyFont="1" applyBorder="1"/>
    <xf numFmtId="0" fontId="20" fillId="0" borderId="72" xfId="3" applyFont="1" applyBorder="1" applyAlignment="1">
      <alignment horizontal="center" vertical="center"/>
    </xf>
    <xf numFmtId="1" fontId="20" fillId="0" borderId="25" xfId="3" applyNumberFormat="1" applyFont="1" applyBorder="1" applyAlignment="1">
      <alignment horizontal="center" vertical="center"/>
    </xf>
    <xf numFmtId="0" fontId="2" fillId="3" borderId="82" xfId="0" applyFont="1" applyFill="1" applyBorder="1" applyAlignment="1">
      <alignment wrapText="1"/>
    </xf>
    <xf numFmtId="0" fontId="2" fillId="3" borderId="4" xfId="0" applyFont="1" applyFill="1" applyBorder="1" applyAlignment="1">
      <alignment horizontal="left" wrapText="1" indent="1"/>
    </xf>
    <xf numFmtId="1" fontId="18" fillId="0" borderId="40" xfId="0" applyNumberFormat="1" applyFont="1" applyBorder="1"/>
    <xf numFmtId="166" fontId="0" fillId="0" borderId="9" xfId="1" applyNumberFormat="1" applyFont="1" applyBorder="1" applyAlignment="1">
      <alignment horizontal="right" vertical="center" wrapText="1"/>
    </xf>
    <xf numFmtId="166" fontId="0" fillId="0" borderId="8" xfId="1" applyNumberFormat="1" applyFont="1" applyBorder="1" applyAlignment="1">
      <alignment horizontal="right" vertical="center" wrapText="1"/>
    </xf>
    <xf numFmtId="0" fontId="0" fillId="0" borderId="8" xfId="0" applyBorder="1" applyAlignment="1">
      <alignment horizontal="right" vertical="center" wrapText="1"/>
    </xf>
    <xf numFmtId="164" fontId="0" fillId="0" borderId="8" xfId="2" applyNumberFormat="1" applyFont="1" applyBorder="1" applyAlignment="1">
      <alignment horizontal="right" vertical="center" wrapText="1"/>
    </xf>
    <xf numFmtId="164" fontId="0" fillId="0" borderId="7" xfId="2" applyNumberFormat="1" applyFont="1" applyBorder="1" applyAlignment="1">
      <alignment horizontal="right" vertical="center" wrapText="1"/>
    </xf>
    <xf numFmtId="166" fontId="0" fillId="0" borderId="17" xfId="1" applyNumberFormat="1" applyFont="1" applyBorder="1" applyAlignment="1">
      <alignment horizontal="right" vertical="center" wrapText="1"/>
    </xf>
    <xf numFmtId="166" fontId="0" fillId="0" borderId="83" xfId="1" applyNumberFormat="1" applyFont="1" applyBorder="1" applyAlignment="1">
      <alignment horizontal="right" vertical="center" wrapText="1"/>
    </xf>
    <xf numFmtId="0" fontId="0" fillId="0" borderId="83" xfId="0" applyBorder="1" applyAlignment="1">
      <alignment horizontal="right" vertical="center" wrapText="1"/>
    </xf>
    <xf numFmtId="164" fontId="0" fillId="0" borderId="83" xfId="2" applyNumberFormat="1" applyFont="1" applyBorder="1" applyAlignment="1">
      <alignment horizontal="right" vertical="center" wrapText="1"/>
    </xf>
    <xf numFmtId="164" fontId="0" fillId="0" borderId="84" xfId="2" applyNumberFormat="1" applyFont="1" applyBorder="1" applyAlignment="1">
      <alignment horizontal="right" vertical="center" wrapText="1"/>
    </xf>
    <xf numFmtId="166" fontId="0" fillId="0" borderId="6" xfId="1" applyNumberFormat="1" applyFont="1" applyBorder="1" applyAlignment="1">
      <alignment horizontal="right"/>
    </xf>
    <xf numFmtId="166" fontId="0" fillId="0" borderId="4" xfId="1" applyNumberFormat="1" applyFont="1" applyBorder="1" applyAlignment="1">
      <alignment horizontal="right"/>
    </xf>
    <xf numFmtId="0" fontId="0" fillId="0" borderId="4" xfId="0" applyBorder="1" applyAlignment="1">
      <alignment horizontal="right"/>
    </xf>
    <xf numFmtId="166" fontId="0" fillId="0" borderId="2" xfId="1" applyNumberFormat="1" applyFont="1" applyBorder="1" applyAlignment="1">
      <alignment horizontal="right"/>
    </xf>
    <xf numFmtId="166" fontId="0" fillId="0" borderId="85" xfId="1" applyNumberFormat="1" applyFont="1" applyBorder="1" applyAlignment="1">
      <alignment horizontal="right"/>
    </xf>
    <xf numFmtId="0" fontId="0" fillId="0" borderId="85" xfId="0" applyBorder="1" applyAlignment="1">
      <alignment horizontal="right"/>
    </xf>
    <xf numFmtId="164" fontId="0" fillId="0" borderId="85" xfId="2" applyNumberFormat="1" applyFont="1" applyBorder="1" applyAlignment="1">
      <alignment horizontal="right"/>
    </xf>
    <xf numFmtId="164" fontId="0" fillId="0" borderId="86" xfId="2" applyNumberFormat="1" applyFont="1" applyBorder="1" applyAlignment="1">
      <alignment horizontal="right"/>
    </xf>
    <xf numFmtId="0" fontId="8" fillId="0" borderId="83" xfId="0" applyFont="1" applyBorder="1" applyAlignment="1">
      <alignment horizontal="right" vertical="center" wrapText="1"/>
    </xf>
    <xf numFmtId="0" fontId="2" fillId="0" borderId="13" xfId="0" applyFont="1" applyBorder="1" applyAlignment="1">
      <alignment vertical="center" wrapText="1"/>
    </xf>
    <xf numFmtId="0" fontId="0" fillId="4" borderId="4" xfId="0" applyFill="1" applyBorder="1" applyAlignment="1">
      <alignment horizontal="center" vertical="center"/>
    </xf>
    <xf numFmtId="0" fontId="0" fillId="4" borderId="3" xfId="0" applyFill="1" applyBorder="1" applyAlignment="1">
      <alignment horizontal="center" vertical="center"/>
    </xf>
    <xf numFmtId="0" fontId="11" fillId="0" borderId="0" xfId="0" applyFont="1" applyAlignment="1">
      <alignment horizontal="center"/>
    </xf>
    <xf numFmtId="0" fontId="2" fillId="0" borderId="1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1" xfId="0" applyFont="1" applyBorder="1" applyAlignment="1">
      <alignment horizontal="center" vertical="center" wrapText="1"/>
    </xf>
    <xf numFmtId="0" fontId="8" fillId="4" borderId="26"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21" xfId="0" applyFont="1" applyFill="1" applyBorder="1" applyAlignment="1">
      <alignment horizontal="center" vertical="center"/>
    </xf>
    <xf numFmtId="0" fontId="8" fillId="4" borderId="20"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22" xfId="0" applyFont="1" applyFill="1" applyBorder="1" applyAlignment="1">
      <alignment horizontal="center" vertical="center"/>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9" fillId="0" borderId="21" xfId="0" applyFont="1" applyBorder="1" applyAlignment="1">
      <alignment horizontal="center" vertical="center"/>
    </xf>
    <xf numFmtId="0" fontId="2" fillId="0" borderId="15"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0" xfId="3" applyFont="1" applyAlignment="1">
      <alignment horizontal="left" wrapText="1"/>
    </xf>
    <xf numFmtId="0" fontId="9" fillId="0" borderId="0" xfId="0" applyFont="1" applyAlignment="1">
      <alignment horizontal="center" vertical="center"/>
    </xf>
    <xf numFmtId="0" fontId="8" fillId="4" borderId="13"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4" xfId="0" applyFont="1" applyFill="1" applyBorder="1" applyAlignment="1">
      <alignment horizontal="center" vertical="center"/>
    </xf>
    <xf numFmtId="0" fontId="0" fillId="4" borderId="87" xfId="0" applyFill="1" applyBorder="1" applyAlignment="1">
      <alignment horizontal="center" vertical="center"/>
    </xf>
    <xf numFmtId="0" fontId="0" fillId="4" borderId="88" xfId="0" applyFill="1" applyBorder="1" applyAlignment="1">
      <alignment horizontal="center" vertical="center"/>
    </xf>
    <xf numFmtId="0" fontId="0" fillId="4" borderId="89" xfId="0" applyFill="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5" fillId="2" borderId="0" xfId="3" applyFont="1" applyFill="1" applyAlignment="1">
      <alignment horizontal="left" vertical="top" wrapText="1"/>
    </xf>
    <xf numFmtId="0" fontId="19" fillId="0" borderId="44" xfId="3" applyFont="1" applyBorder="1" applyAlignment="1">
      <alignment horizontal="center" vertical="center" wrapText="1"/>
    </xf>
    <xf numFmtId="0" fontId="19" fillId="0" borderId="28" xfId="3" applyFont="1" applyBorder="1" applyAlignment="1">
      <alignment horizontal="center" vertical="center" wrapText="1"/>
    </xf>
    <xf numFmtId="0" fontId="19" fillId="6" borderId="36" xfId="3" applyFont="1" applyFill="1" applyBorder="1" applyAlignment="1">
      <alignment horizontal="center" vertical="center" wrapText="1"/>
    </xf>
    <xf numFmtId="0" fontId="19" fillId="6" borderId="44" xfId="3" applyFont="1" applyFill="1" applyBorder="1" applyAlignment="1">
      <alignment horizontal="center" vertical="center" wrapText="1"/>
    </xf>
    <xf numFmtId="0" fontId="19" fillId="6" borderId="28" xfId="3" applyFont="1" applyFill="1" applyBorder="1" applyAlignment="1">
      <alignment horizontal="center" vertical="center" wrapText="1"/>
    </xf>
    <xf numFmtId="3" fontId="14" fillId="5" borderId="35" xfId="3" applyNumberFormat="1" applyFont="1" applyFill="1" applyBorder="1" applyAlignment="1">
      <alignment horizontal="center"/>
    </xf>
    <xf numFmtId="3" fontId="14" fillId="5" borderId="34" xfId="3" applyNumberFormat="1" applyFont="1" applyFill="1" applyBorder="1" applyAlignment="1">
      <alignment horizontal="center"/>
    </xf>
    <xf numFmtId="0" fontId="25" fillId="0" borderId="0" xfId="3" applyFont="1" applyAlignment="1">
      <alignment vertical="center"/>
    </xf>
    <xf numFmtId="0" fontId="12" fillId="6" borderId="35" xfId="3" applyFont="1" applyFill="1" applyBorder="1" applyAlignment="1">
      <alignment horizontal="center" vertical="center" wrapText="1"/>
    </xf>
    <xf numFmtId="0" fontId="12" fillId="6" borderId="34" xfId="3" applyFont="1" applyFill="1" applyBorder="1" applyAlignment="1">
      <alignment horizontal="center" vertical="center" wrapText="1"/>
    </xf>
    <xf numFmtId="0" fontId="12" fillId="6" borderId="33" xfId="3" applyFont="1" applyFill="1" applyBorder="1" applyAlignment="1">
      <alignment horizontal="center" vertical="center" wrapText="1"/>
    </xf>
    <xf numFmtId="0" fontId="15" fillId="0" borderId="36" xfId="3" applyFont="1" applyBorder="1" applyAlignment="1">
      <alignment horizontal="center" vertical="center"/>
    </xf>
    <xf numFmtId="0" fontId="15" fillId="0" borderId="44" xfId="3" applyFont="1" applyBorder="1" applyAlignment="1">
      <alignment horizontal="center" vertical="center"/>
    </xf>
    <xf numFmtId="0" fontId="15" fillId="0" borderId="28" xfId="3" applyFont="1" applyBorder="1" applyAlignment="1">
      <alignment horizontal="center" vertical="center"/>
    </xf>
    <xf numFmtId="3" fontId="14" fillId="8" borderId="35" xfId="3" quotePrefix="1" applyNumberFormat="1" applyFont="1" applyFill="1" applyBorder="1" applyAlignment="1">
      <alignment horizontal="center" vertical="center" wrapText="1"/>
    </xf>
    <xf numFmtId="3" fontId="14" fillId="8" borderId="34" xfId="3" quotePrefix="1" applyNumberFormat="1" applyFont="1" applyFill="1" applyBorder="1" applyAlignment="1">
      <alignment horizontal="center" vertical="center" wrapText="1"/>
    </xf>
    <xf numFmtId="3" fontId="14" fillId="8" borderId="33" xfId="3" quotePrefix="1" applyNumberFormat="1" applyFont="1" applyFill="1" applyBorder="1" applyAlignment="1">
      <alignment horizontal="center" vertical="center" wrapText="1"/>
    </xf>
    <xf numFmtId="0" fontId="16" fillId="0" borderId="27" xfId="3" applyFont="1" applyBorder="1" applyAlignment="1">
      <alignment horizontal="center" vertical="center"/>
    </xf>
    <xf numFmtId="0" fontId="16" fillId="0" borderId="25" xfId="3" applyFont="1" applyBorder="1" applyAlignment="1">
      <alignment horizontal="center" vertical="center"/>
    </xf>
    <xf numFmtId="0" fontId="16" fillId="8" borderId="27" xfId="3" applyFont="1" applyFill="1" applyBorder="1" applyAlignment="1">
      <alignment horizontal="center" vertical="center"/>
    </xf>
    <xf numFmtId="0" fontId="16" fillId="8" borderId="25" xfId="3" applyFont="1" applyFill="1" applyBorder="1" applyAlignment="1">
      <alignment horizontal="center" vertical="center"/>
    </xf>
    <xf numFmtId="0" fontId="16" fillId="8" borderId="26" xfId="3" applyFont="1" applyFill="1" applyBorder="1" applyAlignment="1">
      <alignment horizontal="center" vertical="center"/>
    </xf>
    <xf numFmtId="0" fontId="19" fillId="0" borderId="36" xfId="3" applyFont="1" applyBorder="1" applyAlignment="1">
      <alignment horizontal="center" vertical="center" wrapText="1"/>
    </xf>
    <xf numFmtId="0" fontId="12" fillId="5" borderId="27" xfId="3" applyFont="1" applyFill="1" applyBorder="1" applyAlignment="1">
      <alignment horizontal="center" vertical="center" wrapText="1"/>
    </xf>
    <xf numFmtId="0" fontId="12" fillId="5" borderId="26" xfId="3" applyFont="1" applyFill="1" applyBorder="1" applyAlignment="1">
      <alignment horizontal="center" vertical="center" wrapText="1"/>
    </xf>
    <xf numFmtId="0" fontId="12" fillId="5" borderId="25" xfId="3" applyFont="1" applyFill="1" applyBorder="1" applyAlignment="1">
      <alignment horizontal="center" vertical="center" wrapText="1"/>
    </xf>
    <xf numFmtId="0" fontId="16" fillId="0" borderId="27" xfId="3" applyFont="1" applyBorder="1" applyAlignment="1">
      <alignment horizontal="center" vertical="center" wrapText="1"/>
    </xf>
    <xf numFmtId="0" fontId="16" fillId="0" borderId="25" xfId="3" applyFont="1" applyBorder="1" applyAlignment="1">
      <alignment horizontal="center" vertical="center" wrapText="1"/>
    </xf>
    <xf numFmtId="0" fontId="16" fillId="8" borderId="77" xfId="3" applyFont="1" applyFill="1" applyBorder="1" applyAlignment="1">
      <alignment horizontal="center" vertical="center" wrapText="1"/>
    </xf>
    <xf numFmtId="0" fontId="16" fillId="8" borderId="76" xfId="3" applyFont="1" applyFill="1" applyBorder="1" applyAlignment="1">
      <alignment horizontal="center" vertical="center" wrapText="1"/>
    </xf>
    <xf numFmtId="0" fontId="14" fillId="8" borderId="36" xfId="3" applyFont="1" applyFill="1" applyBorder="1" applyAlignment="1">
      <alignment horizontal="center" vertical="center" textRotation="90" wrapText="1"/>
    </xf>
    <xf numFmtId="0" fontId="14" fillId="8" borderId="28" xfId="3" applyFont="1" applyFill="1" applyBorder="1" applyAlignment="1">
      <alignment horizontal="center" vertical="center" textRotation="90" wrapText="1"/>
    </xf>
    <xf numFmtId="0" fontId="16" fillId="5" borderId="77" xfId="3" applyFont="1" applyFill="1" applyBorder="1" applyAlignment="1">
      <alignment horizontal="center" vertical="center" wrapText="1"/>
    </xf>
    <xf numFmtId="0" fontId="16" fillId="5" borderId="76" xfId="3" applyFont="1" applyFill="1" applyBorder="1" applyAlignment="1">
      <alignment horizontal="center" vertical="center" wrapText="1"/>
    </xf>
    <xf numFmtId="0" fontId="14" fillId="5" borderId="36" xfId="3" applyFont="1" applyFill="1" applyBorder="1" applyAlignment="1">
      <alignment horizontal="center" vertical="center" textRotation="90" wrapText="1"/>
    </xf>
    <xf numFmtId="0" fontId="14" fillId="5" borderId="28" xfId="3" applyFont="1" applyFill="1" applyBorder="1" applyAlignment="1">
      <alignment horizontal="center" vertical="center" textRotation="90" wrapText="1"/>
    </xf>
    <xf numFmtId="0" fontId="12" fillId="0" borderId="35" xfId="3" applyFont="1" applyBorder="1" applyAlignment="1">
      <alignment horizontal="center" vertical="center" wrapText="1"/>
    </xf>
    <xf numFmtId="0" fontId="12" fillId="0" borderId="34" xfId="3" applyFont="1" applyBorder="1" applyAlignment="1">
      <alignment horizontal="center" vertical="center" wrapText="1"/>
    </xf>
    <xf numFmtId="0" fontId="12" fillId="0" borderId="33" xfId="3" applyFont="1" applyBorder="1" applyAlignment="1">
      <alignment horizontal="center" vertical="center" wrapText="1"/>
    </xf>
    <xf numFmtId="3" fontId="14" fillId="6" borderId="35" xfId="3" quotePrefix="1" applyNumberFormat="1" applyFont="1" applyFill="1" applyBorder="1" applyAlignment="1">
      <alignment horizontal="center" vertical="center" wrapText="1"/>
    </xf>
    <xf numFmtId="3" fontId="14" fillId="6" borderId="34" xfId="3" quotePrefix="1" applyNumberFormat="1" applyFont="1" applyFill="1" applyBorder="1" applyAlignment="1">
      <alignment horizontal="center" vertical="center" wrapText="1"/>
    </xf>
    <xf numFmtId="3" fontId="14" fillId="6" borderId="33" xfId="3" quotePrefix="1" applyNumberFormat="1" applyFont="1" applyFill="1" applyBorder="1" applyAlignment="1">
      <alignment horizontal="center" vertical="center" wrapText="1"/>
    </xf>
    <xf numFmtId="0" fontId="16" fillId="6" borderId="27" xfId="3" applyFont="1" applyFill="1" applyBorder="1" applyAlignment="1">
      <alignment horizontal="center" vertical="center"/>
    </xf>
    <xf numFmtId="0" fontId="16" fillId="6" borderId="26" xfId="3" applyFont="1" applyFill="1" applyBorder="1" applyAlignment="1">
      <alignment horizontal="center" vertical="center"/>
    </xf>
    <xf numFmtId="0" fontId="16" fillId="6" borderId="25" xfId="3" applyFont="1" applyFill="1" applyBorder="1" applyAlignment="1">
      <alignment horizontal="center" vertical="center"/>
    </xf>
    <xf numFmtId="0" fontId="16" fillId="6" borderId="77" xfId="3" applyFont="1" applyFill="1" applyBorder="1" applyAlignment="1">
      <alignment horizontal="center" vertical="center" wrapText="1"/>
    </xf>
    <xf numFmtId="0" fontId="16" fillId="6" borderId="76" xfId="3" applyFont="1" applyFill="1" applyBorder="1" applyAlignment="1">
      <alignment horizontal="center" vertical="center" wrapText="1"/>
    </xf>
    <xf numFmtId="0" fontId="14" fillId="6" borderId="36" xfId="3" applyFont="1" applyFill="1" applyBorder="1" applyAlignment="1">
      <alignment horizontal="center" vertical="center" textRotation="90" wrapText="1"/>
    </xf>
    <xf numFmtId="0" fontId="14" fillId="6" borderId="28" xfId="3" applyFont="1" applyFill="1" applyBorder="1" applyAlignment="1">
      <alignment horizontal="center" vertical="center" textRotation="90" wrapText="1"/>
    </xf>
    <xf numFmtId="0" fontId="19" fillId="0" borderId="25" xfId="3" applyFont="1" applyBorder="1" applyAlignment="1">
      <alignment horizontal="center" vertical="center"/>
    </xf>
    <xf numFmtId="0" fontId="19" fillId="0" borderId="70" xfId="3" applyFont="1" applyBorder="1" applyAlignment="1">
      <alignment horizontal="center" vertical="center"/>
    </xf>
    <xf numFmtId="0" fontId="19" fillId="0" borderId="20" xfId="3" applyFont="1" applyBorder="1" applyAlignment="1">
      <alignment horizontal="center" vertical="center"/>
    </xf>
    <xf numFmtId="0" fontId="19" fillId="0" borderId="36" xfId="3" applyFont="1" applyBorder="1" applyAlignment="1">
      <alignment horizontal="center" vertical="center"/>
    </xf>
    <xf numFmtId="0" fontId="19" fillId="0" borderId="44" xfId="3" applyFont="1" applyBorder="1" applyAlignment="1">
      <alignment horizontal="center" vertical="center"/>
    </xf>
    <xf numFmtId="0" fontId="19" fillId="0" borderId="28" xfId="3" applyFont="1" applyBorder="1" applyAlignment="1">
      <alignment horizontal="center" vertical="center"/>
    </xf>
  </cellXfs>
  <cellStyles count="7">
    <cellStyle name="Comma" xfId="1" builtinId="3"/>
    <cellStyle name="Comma 2 8" xfId="4" xr:uid="{1831D65D-AA39-46A6-85D9-2AD46C27B808}"/>
    <cellStyle name="Normal" xfId="0" builtinId="0"/>
    <cellStyle name="Normal 119" xfId="3" xr:uid="{06703C39-8D3D-4D21-A1A3-B722694BEE11}"/>
    <cellStyle name="Normal 2 2" xfId="6" xr:uid="{E14515CD-96AF-4FD9-9C6A-652466864B23}"/>
    <cellStyle name="Normal 31" xfId="5" xr:uid="{91576C1B-8ECA-4205-9A34-5205608EB5F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styles" Target="styles.xml"/><Relationship Id="rId8" Type="http://schemas.openxmlformats.org/officeDocument/2006/relationships/externalLink" Target="externalLinks/externalLink5.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file:///Y:\10.2\_Second%20market\Daily\secondary%20market.xlsx" TargetMode="External"/><Relationship Id="rId1" Type="http://schemas.openxmlformats.org/officeDocument/2006/relationships/externalLinkPath" Target="secondary%20mark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Repo"/>
      <sheetName val="6.4-Interbank credit"/>
      <sheetName val="6.5-Swap"/>
    </sheetNames>
    <sheetDataSet>
      <sheetData sheetId="0">
        <row r="4">
          <cell r="E4">
            <v>46308</v>
          </cell>
        </row>
        <row r="9">
          <cell r="E9">
            <v>8295000000</v>
          </cell>
          <cell r="F9">
            <v>8800000000</v>
          </cell>
          <cell r="G9">
            <v>5</v>
          </cell>
          <cell r="H9">
            <v>5.6784090909090902E-2</v>
          </cell>
          <cell r="I9">
            <v>5.8999999999999997E-2</v>
          </cell>
          <cell r="J9">
            <v>5.5E-2</v>
          </cell>
          <cell r="K9"/>
          <cell r="L9"/>
          <cell r="M9"/>
          <cell r="N9"/>
          <cell r="O9"/>
          <cell r="P9"/>
        </row>
        <row r="10">
          <cell r="E10"/>
          <cell r="F10"/>
          <cell r="G10"/>
          <cell r="H10"/>
          <cell r="I10"/>
          <cell r="J10"/>
          <cell r="K10"/>
          <cell r="L10"/>
          <cell r="M10"/>
          <cell r="N10"/>
          <cell r="O10"/>
          <cell r="P10"/>
        </row>
        <row r="11">
          <cell r="E11"/>
          <cell r="F11"/>
          <cell r="G11"/>
          <cell r="H11"/>
          <cell r="I11"/>
          <cell r="J11"/>
          <cell r="K11"/>
          <cell r="L11"/>
          <cell r="M11"/>
          <cell r="N11"/>
          <cell r="O11"/>
          <cell r="P11"/>
        </row>
        <row r="12">
          <cell r="E12"/>
          <cell r="F12"/>
          <cell r="G12"/>
          <cell r="H12"/>
          <cell r="I12"/>
          <cell r="J12"/>
          <cell r="K12"/>
          <cell r="L12"/>
          <cell r="M12"/>
          <cell r="N12"/>
          <cell r="O12"/>
          <cell r="P12"/>
        </row>
        <row r="13">
          <cell r="E13"/>
          <cell r="F13"/>
          <cell r="G13"/>
          <cell r="H13"/>
          <cell r="I13"/>
          <cell r="J13"/>
          <cell r="K13"/>
          <cell r="L13"/>
          <cell r="M13"/>
          <cell r="N13"/>
          <cell r="O13"/>
          <cell r="P13"/>
        </row>
        <row r="14">
          <cell r="E14">
            <v>3620000000</v>
          </cell>
          <cell r="F14">
            <v>3617300000</v>
          </cell>
          <cell r="G14">
            <v>1</v>
          </cell>
          <cell r="H14">
            <v>4.4999999999999998E-2</v>
          </cell>
          <cell r="I14">
            <v>4.4999999999999998E-2</v>
          </cell>
          <cell r="J14">
            <v>4.4999999999999998E-2</v>
          </cell>
          <cell r="K14"/>
          <cell r="L14"/>
          <cell r="M14"/>
          <cell r="N14"/>
          <cell r="O14"/>
          <cell r="P14"/>
        </row>
        <row r="15">
          <cell r="E15">
            <v>5480000000</v>
          </cell>
          <cell r="F15">
            <v>5425950000</v>
          </cell>
          <cell r="G15">
            <v>4</v>
          </cell>
          <cell r="H15">
            <v>4.3499999999999997E-2</v>
          </cell>
          <cell r="I15">
            <v>4.4999999999999998E-2</v>
          </cell>
          <cell r="J15">
            <v>3.7499999999999999E-2</v>
          </cell>
          <cell r="K15"/>
          <cell r="L15"/>
          <cell r="M15"/>
          <cell r="N15"/>
          <cell r="O15"/>
          <cell r="P15"/>
        </row>
        <row r="16">
          <cell r="E16"/>
          <cell r="F16"/>
          <cell r="G16"/>
          <cell r="H16"/>
          <cell r="I16"/>
          <cell r="J16"/>
          <cell r="K16"/>
          <cell r="L16"/>
          <cell r="M16"/>
          <cell r="N16"/>
          <cell r="O16"/>
          <cell r="P16"/>
        </row>
        <row r="17">
          <cell r="E17"/>
          <cell r="F17"/>
          <cell r="G17"/>
          <cell r="H17"/>
          <cell r="I17"/>
          <cell r="J17"/>
          <cell r="K17"/>
          <cell r="L17"/>
          <cell r="M17"/>
          <cell r="N17"/>
          <cell r="O17"/>
          <cell r="P17"/>
        </row>
        <row r="18">
          <cell r="E18"/>
          <cell r="F18"/>
          <cell r="G18"/>
          <cell r="H18"/>
          <cell r="I18"/>
          <cell r="J18"/>
          <cell r="K18"/>
          <cell r="L18"/>
          <cell r="M18"/>
          <cell r="N18"/>
          <cell r="O18"/>
          <cell r="P18"/>
        </row>
        <row r="19">
          <cell r="E19"/>
          <cell r="F19"/>
          <cell r="G19"/>
          <cell r="H19"/>
          <cell r="I19"/>
          <cell r="J19"/>
          <cell r="K19"/>
          <cell r="L19"/>
          <cell r="M19"/>
          <cell r="N19"/>
          <cell r="O19"/>
          <cell r="P19"/>
        </row>
        <row r="20">
          <cell r="E20"/>
          <cell r="F20"/>
          <cell r="G20"/>
          <cell r="H20"/>
          <cell r="I20"/>
          <cell r="J20"/>
          <cell r="K20">
            <v>2224639500</v>
          </cell>
          <cell r="L20">
            <v>2023350000</v>
          </cell>
          <cell r="M20">
            <v>1</v>
          </cell>
          <cell r="N20">
            <v>3.5000000000000003E-2</v>
          </cell>
          <cell r="O20">
            <v>3.5000000000000003E-2</v>
          </cell>
          <cell r="P20">
            <v>3.5000000000000003E-2</v>
          </cell>
        </row>
        <row r="21">
          <cell r="E21"/>
          <cell r="F21"/>
          <cell r="H21"/>
          <cell r="I21"/>
          <cell r="J21"/>
          <cell r="K21"/>
          <cell r="L21"/>
          <cell r="M21"/>
          <cell r="N21"/>
          <cell r="O21"/>
          <cell r="P21"/>
        </row>
        <row r="22">
          <cell r="E22"/>
          <cell r="F22"/>
          <cell r="G22"/>
          <cell r="H22"/>
          <cell r="I22"/>
          <cell r="J22"/>
          <cell r="K22"/>
          <cell r="L22"/>
          <cell r="M22"/>
          <cell r="N22"/>
          <cell r="O22"/>
          <cell r="P22"/>
        </row>
        <row r="23">
          <cell r="E23"/>
          <cell r="F23"/>
          <cell r="G23"/>
          <cell r="H23"/>
          <cell r="I23"/>
          <cell r="J23"/>
          <cell r="K23"/>
          <cell r="L23"/>
          <cell r="M23"/>
          <cell r="N23"/>
          <cell r="O23"/>
          <cell r="P23"/>
        </row>
        <row r="24">
          <cell r="E24"/>
          <cell r="F24"/>
          <cell r="G24"/>
          <cell r="H24"/>
          <cell r="I24"/>
          <cell r="J24"/>
          <cell r="K24"/>
          <cell r="L24"/>
          <cell r="M24"/>
          <cell r="N24"/>
          <cell r="O24"/>
          <cell r="P24"/>
        </row>
        <row r="25">
          <cell r="E25"/>
          <cell r="F25"/>
          <cell r="G25"/>
          <cell r="H25"/>
          <cell r="I25"/>
          <cell r="J25"/>
          <cell r="K25"/>
          <cell r="L25"/>
          <cell r="M25"/>
          <cell r="N25"/>
          <cell r="O25"/>
          <cell r="P25"/>
        </row>
        <row r="26">
          <cell r="E26"/>
          <cell r="F26"/>
          <cell r="G26"/>
          <cell r="H26"/>
          <cell r="I26"/>
          <cell r="J26"/>
          <cell r="K26"/>
          <cell r="L26"/>
          <cell r="M26"/>
          <cell r="N26"/>
          <cell r="O26"/>
          <cell r="P26"/>
        </row>
        <row r="27">
          <cell r="E27"/>
          <cell r="F27"/>
          <cell r="G27"/>
          <cell r="H27"/>
          <cell r="I27"/>
          <cell r="J27"/>
          <cell r="K27"/>
          <cell r="L27"/>
          <cell r="M27"/>
          <cell r="N27"/>
          <cell r="O27"/>
          <cell r="P27"/>
        </row>
        <row r="28">
          <cell r="E28"/>
          <cell r="F28"/>
          <cell r="G28"/>
          <cell r="H28"/>
          <cell r="I28"/>
          <cell r="J28"/>
          <cell r="K28"/>
          <cell r="L28"/>
          <cell r="M28"/>
          <cell r="N28"/>
          <cell r="O28"/>
          <cell r="P28"/>
        </row>
        <row r="29">
          <cell r="E29"/>
          <cell r="F29"/>
          <cell r="G29"/>
          <cell r="H29"/>
          <cell r="I29"/>
          <cell r="J29"/>
          <cell r="K29"/>
          <cell r="L29"/>
          <cell r="M29"/>
          <cell r="N29"/>
          <cell r="O29"/>
          <cell r="P29"/>
        </row>
        <row r="30">
          <cell r="E30"/>
          <cell r="F30"/>
          <cell r="G30"/>
          <cell r="H30"/>
          <cell r="I30"/>
          <cell r="J30"/>
          <cell r="K30"/>
          <cell r="L30"/>
          <cell r="M30"/>
          <cell r="N30"/>
          <cell r="O30"/>
          <cell r="P30"/>
        </row>
        <row r="31">
          <cell r="E31"/>
          <cell r="F31"/>
          <cell r="G31"/>
          <cell r="H31"/>
          <cell r="I31"/>
          <cell r="J31"/>
          <cell r="K31"/>
          <cell r="L31"/>
          <cell r="M31"/>
          <cell r="N31"/>
          <cell r="O31"/>
          <cell r="P31"/>
        </row>
        <row r="32">
          <cell r="E32"/>
          <cell r="F32"/>
          <cell r="G32"/>
          <cell r="H32"/>
          <cell r="I32"/>
          <cell r="J32"/>
          <cell r="K32"/>
          <cell r="L32"/>
          <cell r="M32"/>
          <cell r="N32"/>
          <cell r="O32"/>
          <cell r="P32"/>
        </row>
        <row r="33">
          <cell r="E33"/>
          <cell r="F33"/>
          <cell r="G33"/>
          <cell r="H33"/>
          <cell r="I33"/>
          <cell r="J33"/>
          <cell r="K33"/>
          <cell r="L33"/>
          <cell r="M33"/>
          <cell r="N33"/>
          <cell r="O33"/>
          <cell r="P33"/>
        </row>
        <row r="40">
          <cell r="E40"/>
          <cell r="F40"/>
          <cell r="G40"/>
          <cell r="H40"/>
          <cell r="I40"/>
          <cell r="J40"/>
          <cell r="K40"/>
          <cell r="L40"/>
          <cell r="M40"/>
          <cell r="N40"/>
          <cell r="O40"/>
          <cell r="P40"/>
        </row>
        <row r="41">
          <cell r="E41"/>
          <cell r="F41"/>
          <cell r="G41"/>
          <cell r="H41"/>
          <cell r="I41"/>
          <cell r="J41"/>
          <cell r="K41"/>
          <cell r="L41"/>
          <cell r="M41"/>
          <cell r="N41"/>
          <cell r="O41"/>
          <cell r="P41"/>
        </row>
        <row r="42">
          <cell r="E42"/>
          <cell r="F42"/>
          <cell r="G42"/>
          <cell r="H42"/>
          <cell r="I42"/>
          <cell r="J42"/>
          <cell r="K42"/>
          <cell r="L42"/>
          <cell r="M42"/>
          <cell r="N42"/>
          <cell r="O42"/>
          <cell r="P42"/>
        </row>
        <row r="43">
          <cell r="E43"/>
          <cell r="F43"/>
          <cell r="G43"/>
          <cell r="H43"/>
          <cell r="I43"/>
          <cell r="J43"/>
          <cell r="K43"/>
          <cell r="L43"/>
          <cell r="M43"/>
          <cell r="N43"/>
          <cell r="O43"/>
          <cell r="P43"/>
        </row>
        <row r="44">
          <cell r="E44"/>
          <cell r="F44"/>
          <cell r="G44"/>
          <cell r="H44"/>
          <cell r="I44"/>
          <cell r="J44"/>
          <cell r="K44"/>
          <cell r="L44"/>
          <cell r="M44"/>
          <cell r="N44"/>
          <cell r="O44"/>
          <cell r="P44"/>
        </row>
        <row r="46">
          <cell r="E46">
            <v>4615000000</v>
          </cell>
          <cell r="F46">
            <v>4866565994</v>
          </cell>
          <cell r="G46">
            <v>9</v>
          </cell>
          <cell r="H46">
            <v>7.1658769037747094E-2</v>
          </cell>
          <cell r="I46">
            <v>7.2499999999999995E-2</v>
          </cell>
          <cell r="J46">
            <v>7.0499999999999993E-2</v>
          </cell>
          <cell r="K46"/>
          <cell r="L46"/>
          <cell r="M46"/>
          <cell r="N46"/>
          <cell r="O46"/>
          <cell r="P46"/>
        </row>
        <row r="47">
          <cell r="E47">
            <v>1490000000</v>
          </cell>
          <cell r="F47">
            <v>1537667194</v>
          </cell>
          <cell r="G47">
            <v>3</v>
          </cell>
          <cell r="H47">
            <v>7.1595805642843194E-2</v>
          </cell>
          <cell r="I47">
            <v>7.2499999999999995E-2</v>
          </cell>
          <cell r="J47">
            <v>7.1499999999999994E-2</v>
          </cell>
          <cell r="K47"/>
          <cell r="L47"/>
          <cell r="M47"/>
          <cell r="N47"/>
          <cell r="O47"/>
          <cell r="P47"/>
        </row>
        <row r="48">
          <cell r="E48"/>
          <cell r="F48"/>
          <cell r="G48"/>
          <cell r="H48"/>
          <cell r="I48"/>
          <cell r="J48"/>
          <cell r="K48"/>
          <cell r="L48"/>
          <cell r="M48"/>
          <cell r="N48"/>
          <cell r="O48"/>
          <cell r="P48"/>
        </row>
        <row r="49">
          <cell r="E49"/>
          <cell r="F49"/>
          <cell r="G49"/>
          <cell r="H49"/>
          <cell r="I49"/>
          <cell r="J49"/>
          <cell r="K49"/>
          <cell r="L49"/>
          <cell r="M49"/>
          <cell r="N49"/>
          <cell r="O49"/>
          <cell r="P49"/>
        </row>
        <row r="50">
          <cell r="E50"/>
          <cell r="F50"/>
          <cell r="G50"/>
          <cell r="H50"/>
          <cell r="I50"/>
          <cell r="J50"/>
          <cell r="K50"/>
          <cell r="L50"/>
          <cell r="M50"/>
          <cell r="N50"/>
          <cell r="O50"/>
          <cell r="P50"/>
        </row>
        <row r="51">
          <cell r="E51"/>
          <cell r="F51"/>
          <cell r="G51"/>
          <cell r="H51"/>
          <cell r="I51"/>
          <cell r="J51"/>
          <cell r="K51"/>
          <cell r="L51"/>
          <cell r="M51"/>
          <cell r="N51"/>
          <cell r="O51"/>
          <cell r="P51"/>
        </row>
        <row r="52">
          <cell r="E52"/>
          <cell r="F52"/>
          <cell r="G52"/>
          <cell r="H52"/>
          <cell r="I52"/>
          <cell r="J52"/>
          <cell r="K52"/>
          <cell r="L52"/>
          <cell r="M52"/>
          <cell r="N52"/>
          <cell r="O52"/>
          <cell r="P52"/>
        </row>
        <row r="53">
          <cell r="E53"/>
          <cell r="F53"/>
          <cell r="G53"/>
          <cell r="H53"/>
          <cell r="I53"/>
          <cell r="J53"/>
          <cell r="K53"/>
          <cell r="L53"/>
          <cell r="M53"/>
          <cell r="N53"/>
          <cell r="O53"/>
          <cell r="P53"/>
        </row>
        <row r="54">
          <cell r="E54"/>
          <cell r="F54"/>
          <cell r="G54"/>
          <cell r="H54"/>
          <cell r="I54"/>
          <cell r="J54"/>
          <cell r="K54"/>
          <cell r="L54"/>
          <cell r="M54"/>
          <cell r="N54"/>
          <cell r="O54"/>
          <cell r="P54"/>
        </row>
        <row r="55">
          <cell r="E55"/>
          <cell r="F55"/>
          <cell r="G55"/>
          <cell r="H55"/>
          <cell r="I55"/>
          <cell r="J55"/>
          <cell r="K55"/>
          <cell r="L55"/>
          <cell r="M55"/>
          <cell r="N55"/>
          <cell r="O55"/>
          <cell r="P55"/>
        </row>
        <row r="57">
          <cell r="E57">
            <v>290000000</v>
          </cell>
          <cell r="F57">
            <v>338000000</v>
          </cell>
          <cell r="G57">
            <v>1</v>
          </cell>
          <cell r="H57">
            <v>7.2499999999999995E-2</v>
          </cell>
          <cell r="I57">
            <v>7.2499999999999995E-2</v>
          </cell>
          <cell r="J57">
            <v>7.2499999999999995E-2</v>
          </cell>
          <cell r="K57"/>
          <cell r="L57"/>
          <cell r="M57"/>
          <cell r="N57"/>
          <cell r="O57"/>
          <cell r="P57"/>
        </row>
        <row r="58">
          <cell r="E58"/>
          <cell r="F58"/>
          <cell r="G58"/>
          <cell r="H58"/>
          <cell r="I58"/>
          <cell r="J58"/>
          <cell r="K58">
            <v>80000000</v>
          </cell>
          <cell r="L58">
            <v>74900000</v>
          </cell>
          <cell r="M58">
            <v>1</v>
          </cell>
          <cell r="N58">
            <v>7.2999999999999995E-2</v>
          </cell>
          <cell r="O58">
            <v>7.2999999999999995E-2</v>
          </cell>
          <cell r="P58">
            <v>7.2999999999999995E-2</v>
          </cell>
        </row>
        <row r="59">
          <cell r="E59">
            <v>1750000000</v>
          </cell>
          <cell r="F59">
            <v>1816000000</v>
          </cell>
          <cell r="G59">
            <v>1</v>
          </cell>
          <cell r="H59">
            <v>7.0000000000000007E-2</v>
          </cell>
          <cell r="I59">
            <v>7.0000000000000007E-2</v>
          </cell>
          <cell r="J59">
            <v>7.0000000000000007E-2</v>
          </cell>
          <cell r="K59"/>
          <cell r="L59"/>
          <cell r="M59"/>
          <cell r="N59"/>
          <cell r="O59"/>
          <cell r="P59"/>
        </row>
        <row r="60">
          <cell r="E60">
            <v>4301509000</v>
          </cell>
          <cell r="F60">
            <v>4368589492</v>
          </cell>
          <cell r="G60">
            <v>9</v>
          </cell>
          <cell r="H60">
            <v>7.1342014377578006E-2</v>
          </cell>
          <cell r="I60">
            <v>7.2999999999999995E-2</v>
          </cell>
          <cell r="J60">
            <v>7.0000000000000007E-2</v>
          </cell>
          <cell r="K60">
            <v>393000000</v>
          </cell>
          <cell r="L60">
            <v>403042867</v>
          </cell>
          <cell r="M60">
            <v>3</v>
          </cell>
          <cell r="N60">
            <v>7.1127723189553405E-2</v>
          </cell>
          <cell r="O60">
            <v>7.1499999999999994E-2</v>
          </cell>
          <cell r="P60">
            <v>7.0999999999999994E-2</v>
          </cell>
        </row>
        <row r="61">
          <cell r="E61">
            <v>3875460000</v>
          </cell>
          <cell r="F61">
            <v>4489380501</v>
          </cell>
          <cell r="G61">
            <v>6</v>
          </cell>
          <cell r="H61">
            <v>7.1762104080448905E-2</v>
          </cell>
          <cell r="I61">
            <v>7.2499999999999995E-2</v>
          </cell>
          <cell r="J61">
            <v>7.1499999999999994E-2</v>
          </cell>
          <cell r="K61"/>
          <cell r="L61"/>
          <cell r="M61"/>
          <cell r="N61"/>
          <cell r="O61"/>
          <cell r="P61"/>
        </row>
        <row r="62">
          <cell r="E62"/>
          <cell r="F62"/>
          <cell r="G62"/>
          <cell r="H62"/>
          <cell r="I62"/>
          <cell r="J62"/>
          <cell r="K62"/>
          <cell r="L62"/>
          <cell r="M62"/>
          <cell r="N62"/>
          <cell r="O62"/>
          <cell r="P62"/>
        </row>
        <row r="63">
          <cell r="E63"/>
          <cell r="F63"/>
          <cell r="G63"/>
          <cell r="H63"/>
          <cell r="I63"/>
          <cell r="J63"/>
          <cell r="K63"/>
          <cell r="L63"/>
          <cell r="M63"/>
          <cell r="N63"/>
          <cell r="O63"/>
          <cell r="P63"/>
        </row>
        <row r="64">
          <cell r="E64"/>
          <cell r="F64"/>
          <cell r="G64"/>
          <cell r="H64"/>
          <cell r="I64"/>
          <cell r="J64"/>
          <cell r="K64"/>
          <cell r="L64"/>
          <cell r="M64"/>
          <cell r="N64"/>
          <cell r="O64"/>
          <cell r="P64"/>
        </row>
        <row r="65">
          <cell r="E65"/>
          <cell r="F65"/>
          <cell r="G65"/>
          <cell r="H65"/>
          <cell r="I65"/>
          <cell r="J65"/>
          <cell r="K65"/>
          <cell r="L65"/>
          <cell r="M65"/>
          <cell r="N65"/>
          <cell r="O65"/>
          <cell r="P65"/>
        </row>
        <row r="66">
          <cell r="E66"/>
          <cell r="F66"/>
          <cell r="G66"/>
          <cell r="H66"/>
          <cell r="I66"/>
          <cell r="J66"/>
          <cell r="K66"/>
          <cell r="L66"/>
          <cell r="M66"/>
          <cell r="N66"/>
          <cell r="O66"/>
          <cell r="P66"/>
        </row>
        <row r="68">
          <cell r="E68">
            <v>1331000000</v>
          </cell>
          <cell r="F68">
            <v>1370181423</v>
          </cell>
          <cell r="G68">
            <v>10</v>
          </cell>
          <cell r="H68">
            <v>7.5891122868478697E-2</v>
          </cell>
          <cell r="I68">
            <v>7.5999999999999998E-2</v>
          </cell>
          <cell r="J68">
            <v>7.4999999999999997E-2</v>
          </cell>
          <cell r="K68"/>
          <cell r="L68"/>
          <cell r="M68"/>
          <cell r="N68"/>
          <cell r="O68"/>
          <cell r="P68"/>
        </row>
        <row r="69">
          <cell r="E69">
            <v>1595000000</v>
          </cell>
          <cell r="F69">
            <v>1674779392</v>
          </cell>
          <cell r="G69">
            <v>5</v>
          </cell>
          <cell r="H69">
            <v>7.1739136878512494E-2</v>
          </cell>
          <cell r="I69">
            <v>7.1999999999999995E-2</v>
          </cell>
          <cell r="J69">
            <v>7.0999999999999994E-2</v>
          </cell>
          <cell r="K69">
            <v>1277000000</v>
          </cell>
          <cell r="L69">
            <v>1260087000</v>
          </cell>
          <cell r="M69">
            <v>8</v>
          </cell>
          <cell r="N69">
            <v>7.3994049617208998E-2</v>
          </cell>
          <cell r="O69">
            <v>7.6499999999999999E-2</v>
          </cell>
          <cell r="P69">
            <v>7.2499999999999995E-2</v>
          </cell>
        </row>
        <row r="70">
          <cell r="E70">
            <v>3115000000</v>
          </cell>
          <cell r="F70">
            <v>3090841918</v>
          </cell>
          <cell r="G70">
            <v>4</v>
          </cell>
          <cell r="H70">
            <v>7.2102780183014206E-2</v>
          </cell>
          <cell r="I70">
            <v>7.2999999999999995E-2</v>
          </cell>
          <cell r="J70">
            <v>7.1999999999999995E-2</v>
          </cell>
          <cell r="K70"/>
          <cell r="L70"/>
          <cell r="M70"/>
          <cell r="N70"/>
          <cell r="O70"/>
          <cell r="P70"/>
        </row>
        <row r="71">
          <cell r="E71"/>
          <cell r="F71"/>
          <cell r="G71"/>
          <cell r="H71"/>
          <cell r="I71"/>
          <cell r="J71"/>
          <cell r="K71"/>
          <cell r="L71"/>
          <cell r="M71"/>
          <cell r="N71"/>
          <cell r="O71"/>
          <cell r="P71"/>
        </row>
        <row r="72">
          <cell r="E72"/>
          <cell r="F72"/>
          <cell r="G72"/>
          <cell r="H72"/>
          <cell r="I72"/>
          <cell r="J72"/>
          <cell r="K72"/>
          <cell r="L72"/>
          <cell r="M72"/>
          <cell r="N72"/>
          <cell r="O72"/>
          <cell r="P72"/>
        </row>
        <row r="73">
          <cell r="E73"/>
          <cell r="F73"/>
          <cell r="G73"/>
          <cell r="H73"/>
          <cell r="I73"/>
          <cell r="J73"/>
          <cell r="K73"/>
          <cell r="L73"/>
          <cell r="M73"/>
          <cell r="N73"/>
          <cell r="O73"/>
          <cell r="P73"/>
        </row>
        <row r="74">
          <cell r="E74"/>
          <cell r="F74"/>
          <cell r="G74"/>
          <cell r="H74"/>
          <cell r="I74"/>
          <cell r="J74"/>
          <cell r="K74"/>
          <cell r="L74"/>
          <cell r="M74"/>
          <cell r="N74"/>
          <cell r="O74"/>
          <cell r="P74"/>
        </row>
        <row r="75">
          <cell r="E75"/>
          <cell r="F75"/>
          <cell r="G75"/>
          <cell r="H75"/>
          <cell r="I75"/>
          <cell r="J75"/>
          <cell r="K75"/>
          <cell r="L75"/>
          <cell r="M75"/>
          <cell r="N75"/>
          <cell r="O75"/>
          <cell r="P75"/>
        </row>
        <row r="76">
          <cell r="E76"/>
          <cell r="F76"/>
          <cell r="G76"/>
          <cell r="H76"/>
          <cell r="I76"/>
          <cell r="J76"/>
          <cell r="K76"/>
          <cell r="L76"/>
          <cell r="M76"/>
          <cell r="N76"/>
          <cell r="O76"/>
          <cell r="P76"/>
        </row>
        <row r="77">
          <cell r="E77"/>
          <cell r="F77"/>
          <cell r="G77"/>
          <cell r="H77"/>
          <cell r="I77"/>
          <cell r="J77"/>
          <cell r="K77"/>
          <cell r="L77"/>
          <cell r="M77"/>
          <cell r="N77"/>
          <cell r="O77"/>
          <cell r="P77"/>
        </row>
        <row r="79">
          <cell r="E79">
            <v>125000000</v>
          </cell>
          <cell r="F79">
            <v>131900696</v>
          </cell>
          <cell r="G79">
            <v>1</v>
          </cell>
          <cell r="H79">
            <v>7.3999999999999996E-2</v>
          </cell>
          <cell r="I79">
            <v>7.3999999999999996E-2</v>
          </cell>
          <cell r="J79">
            <v>7.3999999999999996E-2</v>
          </cell>
          <cell r="K79"/>
          <cell r="L79"/>
          <cell r="M79"/>
          <cell r="N79"/>
          <cell r="O79"/>
          <cell r="P79"/>
        </row>
        <row r="80">
          <cell r="E80"/>
          <cell r="F80"/>
          <cell r="G80"/>
          <cell r="H80"/>
          <cell r="I80"/>
          <cell r="J80"/>
          <cell r="K80"/>
          <cell r="L80"/>
          <cell r="M80"/>
          <cell r="N80"/>
          <cell r="O80"/>
          <cell r="P80"/>
        </row>
        <row r="81">
          <cell r="E81"/>
          <cell r="F81"/>
          <cell r="G81"/>
          <cell r="H81"/>
          <cell r="I81"/>
          <cell r="J81"/>
          <cell r="K81"/>
          <cell r="L81"/>
          <cell r="M81"/>
          <cell r="N81"/>
          <cell r="O81"/>
          <cell r="P81"/>
        </row>
        <row r="82">
          <cell r="E82"/>
          <cell r="F82"/>
          <cell r="G82"/>
          <cell r="H82"/>
          <cell r="I82"/>
          <cell r="J82"/>
          <cell r="K82"/>
          <cell r="L82"/>
          <cell r="M82"/>
          <cell r="N82"/>
          <cell r="O82"/>
          <cell r="P82"/>
        </row>
        <row r="83">
          <cell r="E83"/>
          <cell r="F83"/>
          <cell r="G83"/>
          <cell r="H83"/>
          <cell r="I83"/>
          <cell r="J83"/>
          <cell r="K83"/>
          <cell r="L83"/>
          <cell r="M83"/>
          <cell r="N83"/>
          <cell r="O83"/>
          <cell r="P83"/>
        </row>
        <row r="85">
          <cell r="E85"/>
          <cell r="F85"/>
          <cell r="G85"/>
          <cell r="H85"/>
          <cell r="I85"/>
          <cell r="J85"/>
          <cell r="K85"/>
          <cell r="L85"/>
          <cell r="M85"/>
          <cell r="N85"/>
          <cell r="O85"/>
          <cell r="P85"/>
        </row>
        <row r="86">
          <cell r="E86"/>
          <cell r="F86"/>
          <cell r="G86"/>
          <cell r="H86"/>
          <cell r="I86"/>
          <cell r="J86"/>
          <cell r="K86"/>
          <cell r="L86"/>
          <cell r="M86"/>
          <cell r="N86"/>
          <cell r="O86"/>
          <cell r="P86"/>
        </row>
        <row r="87">
          <cell r="E87"/>
          <cell r="F87"/>
          <cell r="G87"/>
          <cell r="H87"/>
          <cell r="I87"/>
          <cell r="J87"/>
          <cell r="K87"/>
          <cell r="L87"/>
          <cell r="M87"/>
          <cell r="N87"/>
          <cell r="O87"/>
          <cell r="P87"/>
        </row>
        <row r="88">
          <cell r="E88"/>
          <cell r="F88"/>
          <cell r="G88"/>
          <cell r="H88"/>
          <cell r="I88"/>
          <cell r="J88"/>
          <cell r="K88"/>
          <cell r="L88"/>
          <cell r="M88"/>
          <cell r="N88"/>
          <cell r="O88"/>
          <cell r="P88"/>
        </row>
        <row r="89">
          <cell r="E89"/>
          <cell r="F89"/>
          <cell r="G89"/>
          <cell r="H89"/>
          <cell r="I89"/>
          <cell r="J89"/>
          <cell r="K89"/>
          <cell r="L89"/>
          <cell r="M89"/>
          <cell r="N89"/>
          <cell r="O89"/>
          <cell r="P89"/>
        </row>
        <row r="91">
          <cell r="E91"/>
          <cell r="F91"/>
          <cell r="G91"/>
          <cell r="H91"/>
          <cell r="I91"/>
          <cell r="J91"/>
          <cell r="K91"/>
          <cell r="L91"/>
          <cell r="M91"/>
          <cell r="N91"/>
          <cell r="O91"/>
          <cell r="P91"/>
        </row>
        <row r="92">
          <cell r="E92"/>
          <cell r="F92"/>
          <cell r="G92"/>
          <cell r="H92"/>
          <cell r="I92"/>
          <cell r="J92"/>
          <cell r="K92"/>
          <cell r="L92"/>
          <cell r="M92"/>
          <cell r="N92"/>
          <cell r="O92"/>
          <cell r="P92"/>
        </row>
        <row r="93">
          <cell r="E93"/>
          <cell r="F93"/>
          <cell r="G93"/>
          <cell r="H93"/>
          <cell r="I93"/>
          <cell r="J93"/>
          <cell r="K93"/>
          <cell r="L93"/>
          <cell r="M93"/>
          <cell r="N93"/>
          <cell r="O93"/>
          <cell r="P93"/>
        </row>
        <row r="94">
          <cell r="E94"/>
          <cell r="F94"/>
          <cell r="G94"/>
          <cell r="H94"/>
          <cell r="I94"/>
          <cell r="J94"/>
          <cell r="K94"/>
          <cell r="L94"/>
          <cell r="M94"/>
          <cell r="N94"/>
          <cell r="O94"/>
          <cell r="P94"/>
        </row>
        <row r="95">
          <cell r="E95"/>
          <cell r="F95"/>
          <cell r="G95"/>
          <cell r="H95"/>
          <cell r="I95"/>
          <cell r="J95"/>
          <cell r="K95"/>
          <cell r="L95"/>
          <cell r="M95"/>
          <cell r="N95"/>
          <cell r="O95"/>
          <cell r="P95"/>
        </row>
        <row r="97">
          <cell r="E97"/>
          <cell r="F97"/>
          <cell r="G97"/>
          <cell r="H97"/>
          <cell r="I97"/>
          <cell r="J97"/>
          <cell r="K97">
            <v>482306694.39929998</v>
          </cell>
          <cell r="L97">
            <v>361730000</v>
          </cell>
          <cell r="M97">
            <v>1</v>
          </cell>
          <cell r="N97">
            <v>0.09</v>
          </cell>
          <cell r="O97">
            <v>0.09</v>
          </cell>
          <cell r="P97">
            <v>0.09</v>
          </cell>
        </row>
        <row r="98">
          <cell r="E98">
            <v>86000000</v>
          </cell>
          <cell r="F98">
            <v>94411530</v>
          </cell>
          <cell r="G98">
            <v>1</v>
          </cell>
          <cell r="H98">
            <v>0.05</v>
          </cell>
          <cell r="I98">
            <v>0.05</v>
          </cell>
          <cell r="J98">
            <v>0.05</v>
          </cell>
          <cell r="K98"/>
          <cell r="L98"/>
          <cell r="M98"/>
          <cell r="N98"/>
          <cell r="O98"/>
          <cell r="P98"/>
        </row>
        <row r="99">
          <cell r="E99"/>
          <cell r="F99"/>
          <cell r="G99"/>
          <cell r="H99"/>
          <cell r="I99"/>
          <cell r="J99"/>
          <cell r="K99"/>
          <cell r="L99"/>
          <cell r="M99"/>
          <cell r="N99"/>
          <cell r="O99"/>
          <cell r="P99"/>
        </row>
        <row r="100">
          <cell r="E100"/>
          <cell r="F100"/>
          <cell r="G100"/>
          <cell r="H100"/>
          <cell r="I100"/>
          <cell r="J100"/>
          <cell r="K100"/>
          <cell r="L100"/>
          <cell r="M100"/>
          <cell r="N100"/>
          <cell r="O100"/>
          <cell r="P100"/>
        </row>
        <row r="101">
          <cell r="E101"/>
          <cell r="F101"/>
          <cell r="G101"/>
          <cell r="H101"/>
          <cell r="I101"/>
          <cell r="J101"/>
          <cell r="K101"/>
          <cell r="L101"/>
          <cell r="M101"/>
          <cell r="N101"/>
          <cell r="O101"/>
          <cell r="P101"/>
        </row>
        <row r="103">
          <cell r="E103"/>
          <cell r="F103"/>
          <cell r="G103"/>
          <cell r="H103"/>
          <cell r="I103"/>
          <cell r="J103"/>
          <cell r="K103"/>
          <cell r="L103"/>
          <cell r="M103"/>
          <cell r="N103"/>
          <cell r="O103"/>
          <cell r="P103"/>
        </row>
        <row r="104">
          <cell r="E104"/>
          <cell r="F104"/>
          <cell r="G104"/>
          <cell r="H104"/>
          <cell r="I104"/>
          <cell r="J104"/>
          <cell r="K104"/>
          <cell r="L104"/>
          <cell r="M104"/>
          <cell r="N104"/>
          <cell r="O104"/>
          <cell r="P104"/>
        </row>
        <row r="105">
          <cell r="E105"/>
          <cell r="F105"/>
          <cell r="G105"/>
          <cell r="H105"/>
          <cell r="I105"/>
          <cell r="J105"/>
          <cell r="K105"/>
          <cell r="L105"/>
          <cell r="M105"/>
          <cell r="N105"/>
          <cell r="O105"/>
          <cell r="P105"/>
        </row>
        <row r="106">
          <cell r="E106"/>
          <cell r="F106"/>
          <cell r="G106"/>
          <cell r="H106"/>
          <cell r="I106"/>
          <cell r="J106"/>
          <cell r="K106"/>
          <cell r="L106"/>
          <cell r="M106"/>
          <cell r="N106"/>
          <cell r="O106"/>
          <cell r="P106"/>
        </row>
        <row r="107">
          <cell r="E107"/>
          <cell r="F107"/>
          <cell r="G107"/>
          <cell r="H107"/>
          <cell r="I107"/>
          <cell r="J107"/>
          <cell r="K107"/>
          <cell r="L107"/>
          <cell r="M107"/>
          <cell r="N107"/>
          <cell r="O107"/>
          <cell r="P107"/>
        </row>
        <row r="109">
          <cell r="E109"/>
          <cell r="F109"/>
          <cell r="G109"/>
          <cell r="H109"/>
          <cell r="I109"/>
          <cell r="J109"/>
          <cell r="K109"/>
          <cell r="L109"/>
          <cell r="M109"/>
          <cell r="N109"/>
          <cell r="O109"/>
          <cell r="P109"/>
        </row>
        <row r="110">
          <cell r="E110"/>
          <cell r="F110"/>
          <cell r="G110"/>
          <cell r="H110"/>
          <cell r="I110"/>
          <cell r="J110"/>
          <cell r="K110"/>
          <cell r="L110"/>
          <cell r="M110"/>
          <cell r="N110"/>
          <cell r="O110"/>
          <cell r="P110"/>
        </row>
        <row r="111">
          <cell r="E111"/>
          <cell r="F111"/>
          <cell r="G111"/>
          <cell r="H111"/>
          <cell r="I111"/>
          <cell r="J111"/>
          <cell r="K111"/>
          <cell r="L111"/>
          <cell r="M111"/>
          <cell r="N111"/>
          <cell r="O111"/>
          <cell r="P111"/>
        </row>
        <row r="112">
          <cell r="E112"/>
          <cell r="F112"/>
          <cell r="G112"/>
          <cell r="H112"/>
          <cell r="I112"/>
          <cell r="J112"/>
          <cell r="K112"/>
          <cell r="L112"/>
          <cell r="M112"/>
          <cell r="N112"/>
          <cell r="O112"/>
          <cell r="P112"/>
        </row>
        <row r="113">
          <cell r="E113"/>
          <cell r="F113"/>
          <cell r="G113"/>
          <cell r="H113"/>
          <cell r="I113"/>
          <cell r="J113"/>
          <cell r="K113"/>
          <cell r="L113"/>
          <cell r="M113"/>
          <cell r="N113"/>
          <cell r="O113"/>
          <cell r="P113"/>
        </row>
        <row r="115">
          <cell r="E115"/>
          <cell r="F115"/>
          <cell r="G115"/>
          <cell r="H115"/>
          <cell r="I115"/>
          <cell r="J115"/>
          <cell r="K115"/>
          <cell r="L115"/>
          <cell r="M115"/>
          <cell r="N115"/>
          <cell r="O115"/>
          <cell r="P115"/>
        </row>
        <row r="116">
          <cell r="E116"/>
          <cell r="F116"/>
          <cell r="G116"/>
          <cell r="H116"/>
          <cell r="I116"/>
          <cell r="J116"/>
          <cell r="K116"/>
          <cell r="L116"/>
          <cell r="M116"/>
          <cell r="N116"/>
          <cell r="O116"/>
          <cell r="P116"/>
        </row>
        <row r="117">
          <cell r="E117"/>
          <cell r="F117"/>
          <cell r="G117"/>
          <cell r="H117"/>
          <cell r="I117"/>
          <cell r="J117"/>
          <cell r="K117"/>
          <cell r="L117"/>
          <cell r="M117"/>
          <cell r="N117"/>
          <cell r="O117"/>
          <cell r="P117"/>
        </row>
        <row r="119">
          <cell r="E119"/>
          <cell r="F119"/>
          <cell r="G119"/>
          <cell r="H119"/>
          <cell r="I119"/>
          <cell r="J119"/>
          <cell r="K119"/>
          <cell r="L119"/>
          <cell r="M119"/>
          <cell r="N119"/>
          <cell r="O119"/>
          <cell r="P119"/>
        </row>
        <row r="120">
          <cell r="E120"/>
          <cell r="F120"/>
          <cell r="G120"/>
          <cell r="H120"/>
          <cell r="I120"/>
          <cell r="J120"/>
          <cell r="K120"/>
          <cell r="L120"/>
          <cell r="M120"/>
          <cell r="N120"/>
          <cell r="O120"/>
          <cell r="P120"/>
        </row>
        <row r="121">
          <cell r="E121"/>
          <cell r="F121"/>
          <cell r="G121"/>
          <cell r="H121"/>
          <cell r="I121"/>
          <cell r="J121"/>
          <cell r="K121"/>
          <cell r="L121"/>
          <cell r="M121"/>
          <cell r="N121"/>
          <cell r="O121"/>
          <cell r="P121"/>
        </row>
        <row r="122">
          <cell r="E122"/>
          <cell r="F122"/>
          <cell r="G122"/>
          <cell r="H122"/>
          <cell r="I122"/>
          <cell r="J122"/>
          <cell r="K122"/>
          <cell r="L122"/>
          <cell r="M122"/>
          <cell r="N122"/>
          <cell r="O122"/>
          <cell r="P122"/>
        </row>
        <row r="124">
          <cell r="E124"/>
          <cell r="F124"/>
          <cell r="G124"/>
          <cell r="H124"/>
          <cell r="I124"/>
          <cell r="J124"/>
          <cell r="K124"/>
          <cell r="L124"/>
          <cell r="M124"/>
          <cell r="N124"/>
          <cell r="O124"/>
          <cell r="P124"/>
        </row>
        <row r="125">
          <cell r="E125"/>
          <cell r="F125"/>
          <cell r="G125"/>
          <cell r="H125"/>
          <cell r="I125"/>
          <cell r="J125"/>
          <cell r="K125"/>
          <cell r="L125"/>
          <cell r="M125"/>
          <cell r="N125"/>
          <cell r="O125"/>
          <cell r="P125"/>
        </row>
        <row r="126">
          <cell r="E126"/>
          <cell r="F126"/>
          <cell r="G126"/>
          <cell r="H126"/>
          <cell r="I126"/>
          <cell r="J126"/>
          <cell r="K126"/>
          <cell r="L126"/>
          <cell r="M126"/>
          <cell r="N126"/>
          <cell r="O126"/>
          <cell r="P126"/>
        </row>
        <row r="128">
          <cell r="E128"/>
          <cell r="F128"/>
          <cell r="G128"/>
          <cell r="H128"/>
          <cell r="I128"/>
          <cell r="J128"/>
          <cell r="K128"/>
          <cell r="L128"/>
          <cell r="M128"/>
          <cell r="N128"/>
          <cell r="O128"/>
          <cell r="P128"/>
        </row>
        <row r="129">
          <cell r="E129"/>
          <cell r="F129"/>
          <cell r="G129"/>
          <cell r="H129"/>
          <cell r="I129"/>
          <cell r="J129"/>
          <cell r="K129"/>
          <cell r="L129"/>
          <cell r="M129"/>
          <cell r="N129"/>
          <cell r="O129"/>
          <cell r="P129"/>
        </row>
        <row r="130">
          <cell r="E130"/>
          <cell r="F130"/>
          <cell r="G130"/>
          <cell r="H130"/>
          <cell r="I130"/>
          <cell r="J130"/>
          <cell r="K130"/>
          <cell r="L130"/>
          <cell r="M130"/>
          <cell r="N130"/>
          <cell r="O130"/>
          <cell r="P130"/>
        </row>
        <row r="132">
          <cell r="E132"/>
          <cell r="F132"/>
          <cell r="G132"/>
          <cell r="H132"/>
          <cell r="I132"/>
          <cell r="J132"/>
          <cell r="K132"/>
          <cell r="L132"/>
          <cell r="M132"/>
          <cell r="N132"/>
          <cell r="O132"/>
          <cell r="P132"/>
        </row>
        <row r="133">
          <cell r="E133"/>
          <cell r="F133"/>
          <cell r="G133"/>
          <cell r="H133"/>
          <cell r="I133"/>
          <cell r="J133"/>
          <cell r="K133"/>
          <cell r="L133"/>
          <cell r="M133"/>
          <cell r="N133"/>
          <cell r="O133"/>
          <cell r="P133"/>
        </row>
        <row r="134">
          <cell r="E134"/>
          <cell r="F134"/>
          <cell r="G134"/>
          <cell r="H134"/>
          <cell r="I134"/>
          <cell r="J134"/>
          <cell r="K134"/>
          <cell r="L134"/>
          <cell r="M134"/>
          <cell r="N134"/>
          <cell r="O134"/>
          <cell r="P134"/>
        </row>
        <row r="136">
          <cell r="E136"/>
          <cell r="F136"/>
          <cell r="G136"/>
          <cell r="H136"/>
          <cell r="I136"/>
          <cell r="J136"/>
          <cell r="K136"/>
          <cell r="L136"/>
          <cell r="M136"/>
          <cell r="N136"/>
          <cell r="O136"/>
          <cell r="P136"/>
        </row>
        <row r="137">
          <cell r="E137"/>
          <cell r="F137"/>
          <cell r="G137"/>
          <cell r="H137"/>
          <cell r="I137"/>
          <cell r="J137"/>
          <cell r="K137"/>
          <cell r="L137"/>
          <cell r="M137"/>
          <cell r="N137"/>
          <cell r="O137"/>
          <cell r="P137"/>
        </row>
        <row r="138">
          <cell r="E138"/>
          <cell r="F138"/>
          <cell r="G138"/>
          <cell r="H138"/>
          <cell r="I138"/>
          <cell r="J138"/>
          <cell r="K138"/>
          <cell r="L138"/>
          <cell r="M138"/>
          <cell r="N138"/>
          <cell r="O138"/>
          <cell r="P138"/>
        </row>
        <row r="140">
          <cell r="E140"/>
          <cell r="F140"/>
          <cell r="G140"/>
          <cell r="H140"/>
          <cell r="I140"/>
          <cell r="J140"/>
          <cell r="K140"/>
          <cell r="L140"/>
          <cell r="M140"/>
          <cell r="N140"/>
          <cell r="O140"/>
          <cell r="P140"/>
        </row>
        <row r="141">
          <cell r="E141"/>
          <cell r="F141"/>
          <cell r="G141"/>
          <cell r="H141"/>
          <cell r="I141"/>
          <cell r="J141"/>
          <cell r="K141"/>
          <cell r="L141"/>
          <cell r="M141"/>
          <cell r="N141"/>
          <cell r="O141"/>
          <cell r="P141"/>
        </row>
        <row r="142">
          <cell r="E142"/>
          <cell r="F142"/>
          <cell r="G142"/>
          <cell r="H142"/>
          <cell r="I142"/>
          <cell r="J142"/>
          <cell r="K142"/>
          <cell r="L142"/>
          <cell r="M142"/>
          <cell r="N142"/>
          <cell r="O142"/>
          <cell r="P142"/>
        </row>
        <row r="144">
          <cell r="E144"/>
          <cell r="F144"/>
          <cell r="G144"/>
          <cell r="H144"/>
          <cell r="I144"/>
          <cell r="J144"/>
          <cell r="K144"/>
          <cell r="L144"/>
          <cell r="M144"/>
          <cell r="N144"/>
          <cell r="O144"/>
          <cell r="P144"/>
        </row>
        <row r="145">
          <cell r="E145"/>
          <cell r="F145"/>
          <cell r="G145"/>
          <cell r="H145"/>
          <cell r="I145"/>
          <cell r="J145"/>
          <cell r="K145"/>
          <cell r="L145"/>
          <cell r="M145"/>
          <cell r="N145"/>
          <cell r="O145"/>
          <cell r="P145"/>
        </row>
        <row r="146">
          <cell r="E146"/>
          <cell r="F146"/>
          <cell r="G146"/>
          <cell r="H146"/>
          <cell r="I146"/>
          <cell r="J146"/>
          <cell r="K146"/>
          <cell r="L146"/>
          <cell r="M146"/>
          <cell r="N146"/>
          <cell r="O146"/>
          <cell r="P146"/>
        </row>
        <row r="148">
          <cell r="E148"/>
          <cell r="F148"/>
          <cell r="G148"/>
          <cell r="H148"/>
          <cell r="I148"/>
          <cell r="J148"/>
          <cell r="K148"/>
          <cell r="L148"/>
          <cell r="M148"/>
          <cell r="N148"/>
          <cell r="O148"/>
          <cell r="P148"/>
        </row>
        <row r="149">
          <cell r="E149"/>
          <cell r="F149"/>
          <cell r="G149"/>
          <cell r="H149"/>
          <cell r="I149"/>
          <cell r="J149"/>
          <cell r="K149"/>
          <cell r="L149"/>
          <cell r="M149"/>
          <cell r="N149"/>
          <cell r="O149"/>
          <cell r="P149"/>
        </row>
        <row r="150">
          <cell r="E150"/>
          <cell r="F150"/>
          <cell r="G150"/>
          <cell r="H150"/>
          <cell r="I150"/>
          <cell r="J150"/>
          <cell r="K150"/>
          <cell r="L150"/>
          <cell r="M150"/>
          <cell r="N150"/>
          <cell r="O150"/>
          <cell r="P150"/>
        </row>
        <row r="152">
          <cell r="E152"/>
          <cell r="F152"/>
          <cell r="G152"/>
          <cell r="H152"/>
          <cell r="I152"/>
          <cell r="J152"/>
          <cell r="K152"/>
          <cell r="L152"/>
          <cell r="M152"/>
          <cell r="N152"/>
          <cell r="O152"/>
          <cell r="P152"/>
        </row>
        <row r="153">
          <cell r="E153"/>
          <cell r="F153"/>
          <cell r="G153"/>
          <cell r="H153"/>
          <cell r="I153"/>
          <cell r="J153"/>
          <cell r="K153"/>
          <cell r="L153"/>
          <cell r="M153"/>
          <cell r="N153"/>
          <cell r="O153"/>
          <cell r="P153"/>
        </row>
        <row r="154">
          <cell r="E154"/>
          <cell r="F154"/>
          <cell r="G154"/>
          <cell r="H154"/>
          <cell r="I154"/>
          <cell r="J154"/>
          <cell r="K154"/>
          <cell r="L154"/>
          <cell r="M154"/>
          <cell r="N154"/>
          <cell r="O154"/>
          <cell r="P154"/>
        </row>
        <row r="156">
          <cell r="E156"/>
          <cell r="F156"/>
          <cell r="G156"/>
          <cell r="H156"/>
          <cell r="I156"/>
          <cell r="J156"/>
          <cell r="K156"/>
          <cell r="L156"/>
          <cell r="M156"/>
          <cell r="N156"/>
          <cell r="O156"/>
          <cell r="P156"/>
        </row>
        <row r="157">
          <cell r="E157"/>
          <cell r="F157"/>
          <cell r="G157"/>
          <cell r="H157"/>
          <cell r="I157"/>
          <cell r="J157"/>
          <cell r="K157"/>
          <cell r="L157"/>
          <cell r="M157"/>
          <cell r="N157"/>
          <cell r="O157"/>
          <cell r="P157"/>
        </row>
        <row r="158">
          <cell r="E158"/>
          <cell r="F158"/>
          <cell r="G158"/>
          <cell r="H158"/>
          <cell r="I158"/>
          <cell r="J158"/>
          <cell r="K158"/>
          <cell r="L158"/>
          <cell r="M158"/>
          <cell r="N158"/>
          <cell r="O158"/>
          <cell r="P158"/>
        </row>
        <row r="160">
          <cell r="E160"/>
          <cell r="F160"/>
          <cell r="G160"/>
          <cell r="H160"/>
          <cell r="I160"/>
          <cell r="J160"/>
          <cell r="K160"/>
          <cell r="L160"/>
          <cell r="M160"/>
          <cell r="N160"/>
          <cell r="O160"/>
          <cell r="P160"/>
        </row>
        <row r="161">
          <cell r="E161"/>
          <cell r="F161"/>
          <cell r="G161"/>
          <cell r="H161"/>
          <cell r="I161"/>
          <cell r="J161"/>
          <cell r="K161"/>
          <cell r="L161"/>
          <cell r="M161"/>
          <cell r="N161"/>
          <cell r="O161"/>
          <cell r="P161"/>
        </row>
        <row r="162">
          <cell r="E162"/>
          <cell r="F162"/>
          <cell r="G162"/>
          <cell r="H162"/>
          <cell r="I162"/>
          <cell r="J162"/>
          <cell r="K162"/>
          <cell r="L162"/>
          <cell r="M162"/>
          <cell r="N162"/>
          <cell r="O162"/>
          <cell r="P162"/>
        </row>
        <row r="164">
          <cell r="E164"/>
          <cell r="F164"/>
          <cell r="G164"/>
          <cell r="H164"/>
          <cell r="I164"/>
          <cell r="J164"/>
          <cell r="K164"/>
          <cell r="L164"/>
          <cell r="M164"/>
          <cell r="N164"/>
          <cell r="O164"/>
          <cell r="P164"/>
        </row>
        <row r="165">
          <cell r="E165"/>
          <cell r="F165"/>
          <cell r="G165"/>
          <cell r="H165"/>
          <cell r="I165"/>
          <cell r="J165"/>
          <cell r="K165"/>
          <cell r="L165"/>
          <cell r="M165"/>
          <cell r="N165"/>
          <cell r="O165"/>
          <cell r="P165"/>
        </row>
        <row r="166">
          <cell r="E166"/>
          <cell r="F166"/>
          <cell r="G166"/>
          <cell r="H166"/>
          <cell r="I166"/>
          <cell r="J166"/>
          <cell r="K166"/>
          <cell r="L166"/>
          <cell r="M166"/>
          <cell r="N166"/>
          <cell r="O166"/>
          <cell r="P166"/>
        </row>
        <row r="168">
          <cell r="E168"/>
          <cell r="F168"/>
          <cell r="G168"/>
          <cell r="H168"/>
          <cell r="I168"/>
          <cell r="J168"/>
          <cell r="K168"/>
          <cell r="L168"/>
          <cell r="M168"/>
          <cell r="N168"/>
          <cell r="O168"/>
          <cell r="P168"/>
        </row>
        <row r="169">
          <cell r="E169"/>
          <cell r="F169"/>
          <cell r="G169"/>
          <cell r="H169"/>
          <cell r="I169"/>
          <cell r="J169"/>
          <cell r="K169"/>
          <cell r="L169"/>
          <cell r="M169"/>
          <cell r="N169"/>
          <cell r="O169"/>
          <cell r="P169"/>
        </row>
        <row r="170">
          <cell r="E170"/>
          <cell r="F170"/>
          <cell r="G170"/>
          <cell r="H170"/>
          <cell r="I170"/>
          <cell r="J170"/>
          <cell r="K170"/>
          <cell r="L170"/>
          <cell r="M170"/>
          <cell r="N170"/>
          <cell r="O170"/>
          <cell r="P170"/>
        </row>
        <row r="172">
          <cell r="E172"/>
          <cell r="F172"/>
          <cell r="G172"/>
          <cell r="H172"/>
          <cell r="I172"/>
          <cell r="J172"/>
          <cell r="K172"/>
          <cell r="L172"/>
          <cell r="M172"/>
          <cell r="N172"/>
          <cell r="O172"/>
          <cell r="P172"/>
        </row>
        <row r="173">
          <cell r="E173"/>
          <cell r="F173"/>
          <cell r="G173"/>
          <cell r="H173"/>
          <cell r="I173"/>
          <cell r="J173"/>
          <cell r="K173"/>
          <cell r="L173"/>
          <cell r="M173"/>
          <cell r="N173"/>
          <cell r="O173"/>
          <cell r="P173"/>
        </row>
        <row r="174">
          <cell r="E174"/>
          <cell r="F174"/>
          <cell r="G174"/>
          <cell r="H174"/>
          <cell r="I174"/>
          <cell r="J174"/>
          <cell r="K174"/>
          <cell r="L174"/>
          <cell r="M174"/>
          <cell r="N174"/>
          <cell r="O174"/>
          <cell r="P174"/>
        </row>
      </sheetData>
      <sheetData sheetId="1">
        <row r="10">
          <cell r="E10">
            <v>1400000000</v>
          </cell>
          <cell r="F10">
            <v>1</v>
          </cell>
          <cell r="G10">
            <v>5.7500000000000002E-2</v>
          </cell>
          <cell r="H10">
            <v>5.7500000000000002E-2</v>
          </cell>
          <cell r="I10">
            <v>5.7500000000000002E-2</v>
          </cell>
        </row>
        <row r="11">
          <cell r="E11"/>
          <cell r="F11"/>
          <cell r="G11"/>
          <cell r="H11"/>
          <cell r="I11"/>
        </row>
        <row r="12">
          <cell r="E12"/>
          <cell r="F12"/>
          <cell r="G12"/>
          <cell r="H12"/>
          <cell r="I12"/>
        </row>
        <row r="13">
          <cell r="E13"/>
          <cell r="F13"/>
          <cell r="G13"/>
          <cell r="H13"/>
          <cell r="I13"/>
        </row>
        <row r="14">
          <cell r="E14"/>
          <cell r="F14"/>
          <cell r="G14"/>
          <cell r="H14"/>
          <cell r="I14"/>
        </row>
        <row r="15">
          <cell r="E15"/>
          <cell r="F15"/>
          <cell r="G15"/>
          <cell r="H15"/>
          <cell r="I15"/>
        </row>
        <row r="16">
          <cell r="E16"/>
          <cell r="F16"/>
          <cell r="G16"/>
          <cell r="H16"/>
          <cell r="I16"/>
        </row>
        <row r="17">
          <cell r="E17"/>
          <cell r="F17"/>
          <cell r="G17"/>
          <cell r="H17"/>
          <cell r="I17"/>
        </row>
        <row r="19">
          <cell r="E19">
            <v>1000000</v>
          </cell>
          <cell r="F19">
            <v>1</v>
          </cell>
          <cell r="G19">
            <v>3.5000000000000003E-2</v>
          </cell>
          <cell r="H19">
            <v>3.5000000000000003E-2</v>
          </cell>
          <cell r="I19">
            <v>3.5000000000000003E-2</v>
          </cell>
        </row>
        <row r="20">
          <cell r="E20"/>
          <cell r="F20"/>
          <cell r="G20"/>
          <cell r="H20"/>
          <cell r="I20"/>
        </row>
        <row r="21">
          <cell r="E21"/>
          <cell r="F21"/>
          <cell r="G21"/>
          <cell r="H21"/>
          <cell r="I21"/>
        </row>
        <row r="22">
          <cell r="E22"/>
          <cell r="F22"/>
          <cell r="G22"/>
          <cell r="H22"/>
          <cell r="I22"/>
        </row>
        <row r="23">
          <cell r="E23"/>
          <cell r="F23"/>
          <cell r="G23"/>
          <cell r="H23"/>
          <cell r="I23"/>
        </row>
        <row r="24">
          <cell r="E24"/>
          <cell r="F24"/>
          <cell r="G24"/>
          <cell r="H24"/>
          <cell r="I24"/>
        </row>
        <row r="25">
          <cell r="E25"/>
          <cell r="F25"/>
          <cell r="G25"/>
          <cell r="H25"/>
          <cell r="I25"/>
        </row>
        <row r="26">
          <cell r="E26"/>
          <cell r="F26"/>
          <cell r="G26"/>
          <cell r="H26"/>
          <cell r="I26"/>
        </row>
        <row r="28">
          <cell r="E28"/>
          <cell r="F28"/>
          <cell r="G28"/>
          <cell r="H28"/>
          <cell r="I28"/>
        </row>
        <row r="29">
          <cell r="E29"/>
          <cell r="F29"/>
          <cell r="G29"/>
          <cell r="H29"/>
          <cell r="I29"/>
        </row>
        <row r="30">
          <cell r="E30"/>
          <cell r="F30"/>
          <cell r="G30"/>
          <cell r="H30"/>
          <cell r="I30"/>
        </row>
        <row r="31">
          <cell r="E31"/>
          <cell r="F31"/>
          <cell r="G31"/>
          <cell r="H31"/>
          <cell r="I31"/>
        </row>
        <row r="32">
          <cell r="E32"/>
          <cell r="F32"/>
          <cell r="G32"/>
          <cell r="H32"/>
          <cell r="I32"/>
        </row>
        <row r="33">
          <cell r="E33"/>
          <cell r="F33"/>
          <cell r="G33"/>
          <cell r="H33"/>
          <cell r="I33"/>
        </row>
        <row r="34">
          <cell r="E34"/>
          <cell r="F34"/>
          <cell r="G34"/>
          <cell r="H34"/>
          <cell r="I34"/>
        </row>
        <row r="35">
          <cell r="E35"/>
          <cell r="F35"/>
          <cell r="G35"/>
          <cell r="H35"/>
          <cell r="I35"/>
        </row>
        <row r="37">
          <cell r="E37">
            <v>140000000</v>
          </cell>
          <cell r="F37">
            <v>1</v>
          </cell>
          <cell r="G37">
            <v>0.15</v>
          </cell>
          <cell r="H37">
            <v>0.15</v>
          </cell>
          <cell r="I37">
            <v>0.15</v>
          </cell>
        </row>
        <row r="38">
          <cell r="E38"/>
          <cell r="F38"/>
          <cell r="G38"/>
          <cell r="H38"/>
          <cell r="I38"/>
        </row>
        <row r="39">
          <cell r="E39"/>
          <cell r="F39"/>
          <cell r="G39"/>
          <cell r="H39"/>
          <cell r="I39"/>
        </row>
        <row r="40">
          <cell r="E40"/>
          <cell r="F40"/>
          <cell r="G40"/>
          <cell r="H40"/>
          <cell r="I40"/>
        </row>
        <row r="41">
          <cell r="E41"/>
          <cell r="F41"/>
          <cell r="G41"/>
          <cell r="H41"/>
          <cell r="I41"/>
        </row>
        <row r="42">
          <cell r="E42"/>
          <cell r="F42"/>
          <cell r="G42"/>
          <cell r="H42"/>
          <cell r="I42"/>
        </row>
        <row r="43">
          <cell r="E43"/>
          <cell r="F43"/>
          <cell r="G43"/>
          <cell r="H43"/>
          <cell r="I43"/>
        </row>
        <row r="44">
          <cell r="E44"/>
          <cell r="F44"/>
          <cell r="G44"/>
          <cell r="H44"/>
          <cell r="I44"/>
        </row>
      </sheetData>
      <sheetData sheetId="2">
        <row r="10">
          <cell r="E10"/>
          <cell r="F10"/>
          <cell r="G10"/>
          <cell r="H10"/>
          <cell r="I10"/>
          <cell r="J10"/>
          <cell r="K10"/>
          <cell r="L10"/>
          <cell r="M10"/>
          <cell r="N10"/>
          <cell r="O10"/>
          <cell r="P10"/>
          <cell r="Q10"/>
          <cell r="R10"/>
          <cell r="S10"/>
          <cell r="T10"/>
          <cell r="U10">
            <v>0</v>
          </cell>
          <cell r="V10">
            <v>0</v>
          </cell>
          <cell r="W10">
            <v>0</v>
          </cell>
          <cell r="X10">
            <v>0</v>
          </cell>
          <cell r="Y10">
            <v>0</v>
          </cell>
        </row>
        <row r="11">
          <cell r="E11"/>
          <cell r="F11"/>
          <cell r="G11"/>
          <cell r="H11"/>
          <cell r="I11"/>
          <cell r="J11"/>
          <cell r="K11"/>
          <cell r="L11"/>
          <cell r="M11"/>
          <cell r="N11"/>
          <cell r="O11"/>
          <cell r="P11"/>
          <cell r="Q11"/>
          <cell r="R11"/>
          <cell r="S11"/>
          <cell r="T11"/>
          <cell r="U11">
            <v>0</v>
          </cell>
          <cell r="V11">
            <v>0</v>
          </cell>
          <cell r="W11">
            <v>0</v>
          </cell>
          <cell r="X11">
            <v>0</v>
          </cell>
          <cell r="Y11">
            <v>0</v>
          </cell>
        </row>
        <row r="12">
          <cell r="E12"/>
          <cell r="F12"/>
          <cell r="G12"/>
          <cell r="H12"/>
          <cell r="I12"/>
          <cell r="J12"/>
          <cell r="K12"/>
          <cell r="L12"/>
          <cell r="M12">
            <v>200000</v>
          </cell>
          <cell r="N12">
            <v>72442000</v>
          </cell>
          <cell r="O12">
            <v>200000</v>
          </cell>
          <cell r="P12">
            <v>72442000</v>
          </cell>
          <cell r="Q12">
            <v>1</v>
          </cell>
          <cell r="R12">
            <v>0.04</v>
          </cell>
          <cell r="S12">
            <v>0.04</v>
          </cell>
          <cell r="T12">
            <v>0.04</v>
          </cell>
          <cell r="U12">
            <v>200000</v>
          </cell>
          <cell r="V12">
            <v>72442000</v>
          </cell>
          <cell r="W12">
            <v>200000</v>
          </cell>
          <cell r="X12">
            <v>72442000</v>
          </cell>
          <cell r="Y12">
            <v>1</v>
          </cell>
        </row>
        <row r="13">
          <cell r="E13"/>
          <cell r="F13"/>
          <cell r="G13"/>
          <cell r="H13"/>
          <cell r="I13"/>
          <cell r="J13"/>
          <cell r="K13"/>
          <cell r="L13"/>
          <cell r="M13"/>
          <cell r="N13"/>
          <cell r="O13"/>
          <cell r="P13"/>
          <cell r="Q13"/>
          <cell r="R13"/>
          <cell r="S13"/>
          <cell r="T13"/>
          <cell r="U13">
            <v>0</v>
          </cell>
          <cell r="V13">
            <v>0</v>
          </cell>
          <cell r="W13">
            <v>0</v>
          </cell>
          <cell r="X13">
            <v>0</v>
          </cell>
          <cell r="Y13">
            <v>0</v>
          </cell>
        </row>
        <row r="14">
          <cell r="E14"/>
          <cell r="F14"/>
          <cell r="G14"/>
          <cell r="H14"/>
          <cell r="I14"/>
          <cell r="J14"/>
          <cell r="K14"/>
          <cell r="L14"/>
          <cell r="M14"/>
          <cell r="N14"/>
          <cell r="O14"/>
          <cell r="P14"/>
          <cell r="Q14"/>
          <cell r="R14"/>
          <cell r="S14"/>
          <cell r="T14"/>
          <cell r="U14">
            <v>0</v>
          </cell>
          <cell r="V14">
            <v>0</v>
          </cell>
          <cell r="W14">
            <v>0</v>
          </cell>
          <cell r="X14">
            <v>0</v>
          </cell>
          <cell r="Y14">
            <v>0</v>
          </cell>
        </row>
        <row r="15">
          <cell r="E15">
            <v>0</v>
          </cell>
          <cell r="F15">
            <v>0</v>
          </cell>
          <cell r="G15">
            <v>0</v>
          </cell>
          <cell r="H15">
            <v>0</v>
          </cell>
          <cell r="I15">
            <v>0</v>
          </cell>
          <cell r="J15" t="e">
            <v>#DIV/0!</v>
          </cell>
          <cell r="K15">
            <v>0</v>
          </cell>
          <cell r="L15">
            <v>0</v>
          </cell>
          <cell r="R15">
            <v>0.04</v>
          </cell>
          <cell r="S15">
            <v>0.04</v>
          </cell>
          <cell r="T15">
            <v>0.04</v>
          </cell>
        </row>
        <row r="16">
          <cell r="E16"/>
          <cell r="F16"/>
          <cell r="G16"/>
          <cell r="H16"/>
          <cell r="I16"/>
          <cell r="J16"/>
          <cell r="K16"/>
          <cell r="L16"/>
          <cell r="M16"/>
          <cell r="N16"/>
          <cell r="O16"/>
          <cell r="P16"/>
          <cell r="Q16"/>
          <cell r="R16"/>
          <cell r="S16"/>
          <cell r="T16"/>
          <cell r="U16">
            <v>0</v>
          </cell>
          <cell r="V16">
            <v>0</v>
          </cell>
          <cell r="W16">
            <v>0</v>
          </cell>
          <cell r="X16">
            <v>0</v>
          </cell>
          <cell r="Y16">
            <v>0</v>
          </cell>
        </row>
        <row r="17">
          <cell r="E17"/>
          <cell r="F17"/>
          <cell r="G17"/>
          <cell r="H17"/>
          <cell r="I17"/>
          <cell r="J17"/>
          <cell r="K17"/>
          <cell r="L17"/>
          <cell r="M17"/>
          <cell r="N17"/>
          <cell r="O17"/>
          <cell r="P17"/>
          <cell r="Q17"/>
          <cell r="R17"/>
          <cell r="S17"/>
          <cell r="T17"/>
          <cell r="U17">
            <v>0</v>
          </cell>
          <cell r="V17">
            <v>0</v>
          </cell>
          <cell r="W17">
            <v>0</v>
          </cell>
          <cell r="X17">
            <v>0</v>
          </cell>
          <cell r="Y17">
            <v>0</v>
          </cell>
        </row>
        <row r="18">
          <cell r="E18"/>
          <cell r="F18"/>
          <cell r="G18"/>
          <cell r="H18"/>
          <cell r="I18"/>
          <cell r="J18"/>
          <cell r="K18"/>
          <cell r="L18"/>
          <cell r="M18"/>
          <cell r="N18"/>
          <cell r="O18"/>
          <cell r="P18"/>
          <cell r="Q18"/>
          <cell r="R18"/>
          <cell r="S18"/>
          <cell r="T18"/>
          <cell r="U18">
            <v>0</v>
          </cell>
          <cell r="V18">
            <v>0</v>
          </cell>
          <cell r="W18">
            <v>0</v>
          </cell>
          <cell r="X18">
            <v>0</v>
          </cell>
          <cell r="Y18">
            <v>0</v>
          </cell>
        </row>
        <row r="19">
          <cell r="E19"/>
          <cell r="F19"/>
          <cell r="G19"/>
          <cell r="H19"/>
          <cell r="I19"/>
          <cell r="J19"/>
          <cell r="K19"/>
          <cell r="L19"/>
          <cell r="M19"/>
          <cell r="N19"/>
          <cell r="O19"/>
          <cell r="P19"/>
          <cell r="Q19"/>
          <cell r="R19"/>
          <cell r="S19"/>
          <cell r="T19"/>
          <cell r="U19">
            <v>0</v>
          </cell>
          <cell r="V19">
            <v>0</v>
          </cell>
          <cell r="W19">
            <v>0</v>
          </cell>
          <cell r="X19">
            <v>0</v>
          </cell>
          <cell r="Y19">
            <v>0</v>
          </cell>
        </row>
        <row r="20">
          <cell r="E20"/>
          <cell r="F20"/>
          <cell r="G20"/>
          <cell r="H20"/>
          <cell r="I20"/>
          <cell r="J20"/>
          <cell r="K20"/>
          <cell r="L20"/>
          <cell r="M20"/>
          <cell r="N20"/>
          <cell r="O20"/>
          <cell r="P20"/>
          <cell r="Q20"/>
          <cell r="R20"/>
          <cell r="S20"/>
          <cell r="T20"/>
          <cell r="U20">
            <v>0</v>
          </cell>
          <cell r="V20">
            <v>0</v>
          </cell>
          <cell r="W20">
            <v>0</v>
          </cell>
          <cell r="X20">
            <v>0</v>
          </cell>
          <cell r="Y20">
            <v>0</v>
          </cell>
        </row>
        <row r="21">
          <cell r="E21">
            <v>0</v>
          </cell>
          <cell r="F21">
            <v>0</v>
          </cell>
          <cell r="G21">
            <v>0</v>
          </cell>
          <cell r="H21">
            <v>0</v>
          </cell>
          <cell r="I21">
            <v>0</v>
          </cell>
          <cell r="J21" t="e">
            <v>#DIV/0!</v>
          </cell>
          <cell r="K21">
            <v>0</v>
          </cell>
          <cell r="L21">
            <v>0</v>
          </cell>
          <cell r="M21">
            <v>0</v>
          </cell>
          <cell r="N21">
            <v>0</v>
          </cell>
          <cell r="O21">
            <v>0</v>
          </cell>
          <cell r="P21">
            <v>0</v>
          </cell>
          <cell r="Q21">
            <v>0</v>
          </cell>
          <cell r="R21" t="e">
            <v>#DIV/0!</v>
          </cell>
          <cell r="S21">
            <v>0</v>
          </cell>
          <cell r="T21">
            <v>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B8C4A-06EA-4EDA-B916-9BD65EED57AC}">
  <sheetPr codeName="Sheet1"/>
  <dimension ref="B2:S192"/>
  <sheetViews>
    <sheetView showGridLines="0" tabSelected="1" topLeftCell="A59" zoomScale="70" zoomScaleNormal="70" workbookViewId="0">
      <selection activeCell="D97" sqref="D97:D98"/>
    </sheetView>
  </sheetViews>
  <sheetFormatPr defaultRowHeight="15" x14ac:dyDescent="0.25"/>
  <cols>
    <col min="1" max="1" width="4.140625" customWidth="1"/>
    <col min="2" max="2" width="5.5703125" customWidth="1"/>
    <col min="3" max="3" width="14.42578125" customWidth="1"/>
    <col min="4" max="4" width="45.140625" bestFit="1" customWidth="1"/>
    <col min="5" max="5" width="22.85546875" customWidth="1"/>
    <col min="6" max="6" width="18.28515625" bestFit="1" customWidth="1"/>
    <col min="7" max="10" width="17" customWidth="1"/>
    <col min="11" max="11" width="21.5703125" customWidth="1"/>
    <col min="12" max="12" width="19.7109375" customWidth="1"/>
    <col min="13" max="13" width="17" customWidth="1"/>
    <col min="14" max="15" width="18.42578125" customWidth="1"/>
    <col min="16" max="16" width="17.42578125" customWidth="1"/>
    <col min="17" max="17" width="15.42578125" customWidth="1"/>
    <col min="18" max="18" width="17.42578125" customWidth="1"/>
    <col min="19" max="19" width="17.5703125" customWidth="1"/>
    <col min="20" max="20" width="15.140625" customWidth="1"/>
    <col min="21" max="21" width="14.5703125" customWidth="1"/>
    <col min="22" max="22" width="16.140625" bestFit="1" customWidth="1"/>
    <col min="23" max="23" width="13.85546875" customWidth="1"/>
  </cols>
  <sheetData>
    <row r="2" spans="3:19" ht="23.25" x14ac:dyDescent="0.35">
      <c r="D2" s="174" t="s">
        <v>46</v>
      </c>
      <c r="E2" s="174"/>
      <c r="F2" s="174"/>
      <c r="G2" s="174"/>
      <c r="H2" s="174"/>
      <c r="I2" s="174"/>
      <c r="J2" s="174"/>
      <c r="K2" s="174"/>
      <c r="L2" s="174"/>
      <c r="M2" s="174"/>
      <c r="N2" s="174"/>
      <c r="O2" s="174"/>
      <c r="P2" s="174"/>
      <c r="Q2" s="13"/>
      <c r="R2" s="13"/>
      <c r="S2" s="13"/>
    </row>
    <row r="4" spans="3:19" x14ac:dyDescent="0.25">
      <c r="D4" t="s">
        <v>41</v>
      </c>
      <c r="E4" s="94">
        <f>'[43]6.2-Repo'!$E$4</f>
        <v>46308</v>
      </c>
    </row>
    <row r="5" spans="3:19" ht="27.75" customHeight="1" thickBot="1" x14ac:dyDescent="0.3">
      <c r="E5" s="191" t="s">
        <v>35</v>
      </c>
      <c r="F5" s="191"/>
      <c r="G5" s="191"/>
      <c r="H5" s="191"/>
      <c r="I5" s="191"/>
      <c r="J5" s="191"/>
      <c r="K5" s="191"/>
      <c r="L5" s="191"/>
      <c r="M5" s="191"/>
      <c r="N5" s="191"/>
      <c r="O5" s="191"/>
      <c r="P5" s="191"/>
    </row>
    <row r="6" spans="3:19" x14ac:dyDescent="0.25">
      <c r="C6" s="175" t="s">
        <v>37</v>
      </c>
      <c r="D6" s="184" t="s">
        <v>36</v>
      </c>
      <c r="E6" s="178" t="s">
        <v>51</v>
      </c>
      <c r="F6" s="178"/>
      <c r="G6" s="178"/>
      <c r="H6" s="178"/>
      <c r="I6" s="178"/>
      <c r="J6" s="179"/>
      <c r="K6" s="182" t="s">
        <v>44</v>
      </c>
      <c r="L6" s="178"/>
      <c r="M6" s="178"/>
      <c r="N6" s="178"/>
      <c r="O6" s="178"/>
      <c r="P6" s="179"/>
    </row>
    <row r="7" spans="3:19" ht="25.5" customHeight="1" thickBot="1" x14ac:dyDescent="0.3">
      <c r="C7" s="176"/>
      <c r="D7" s="185"/>
      <c r="E7" s="180"/>
      <c r="F7" s="180"/>
      <c r="G7" s="180"/>
      <c r="H7" s="180"/>
      <c r="I7" s="180"/>
      <c r="J7" s="181"/>
      <c r="K7" s="183"/>
      <c r="L7" s="180"/>
      <c r="M7" s="180"/>
      <c r="N7" s="180"/>
      <c r="O7" s="180"/>
      <c r="P7" s="181"/>
    </row>
    <row r="8" spans="3:19" ht="39" customHeight="1" thickBot="1" x14ac:dyDescent="0.3">
      <c r="C8" s="177"/>
      <c r="D8" s="186"/>
      <c r="E8" s="12" t="s">
        <v>29</v>
      </c>
      <c r="F8" s="11" t="s">
        <v>30</v>
      </c>
      <c r="G8" s="11" t="s">
        <v>31</v>
      </c>
      <c r="H8" s="11" t="s">
        <v>32</v>
      </c>
      <c r="I8" s="11" t="s">
        <v>33</v>
      </c>
      <c r="J8" s="10" t="s">
        <v>34</v>
      </c>
      <c r="K8" s="12" t="s">
        <v>29</v>
      </c>
      <c r="L8" s="11" t="s">
        <v>30</v>
      </c>
      <c r="M8" s="11" t="s">
        <v>31</v>
      </c>
      <c r="N8" s="11" t="s">
        <v>32</v>
      </c>
      <c r="O8" s="11" t="s">
        <v>33</v>
      </c>
      <c r="P8" s="11" t="s">
        <v>34</v>
      </c>
      <c r="Q8" s="138"/>
      <c r="R8" s="138"/>
      <c r="S8" s="138"/>
    </row>
    <row r="9" spans="3:19" x14ac:dyDescent="0.25">
      <c r="C9" s="187" t="s">
        <v>3</v>
      </c>
      <c r="D9" s="140" t="s">
        <v>38</v>
      </c>
      <c r="E9" s="152">
        <f>IF('[43]6.2-Repo'!E9="","",'[43]6.2-Repo'!E9)</f>
        <v>8295000000</v>
      </c>
      <c r="F9" s="153">
        <f>IF('[43]6.2-Repo'!F9="","",'[43]6.2-Repo'!F9)</f>
        <v>8800000000</v>
      </c>
      <c r="G9" s="154">
        <f>IF('[43]6.2-Repo'!G9="","",'[43]6.2-Repo'!G9)</f>
        <v>5</v>
      </c>
      <c r="H9" s="155">
        <f>IF('[43]6.2-Repo'!H9="","",'[43]6.2-Repo'!H9)</f>
        <v>5.6784090909090902E-2</v>
      </c>
      <c r="I9" s="155">
        <f>IF('[43]6.2-Repo'!I9="","",'[43]6.2-Repo'!I9)</f>
        <v>5.8999999999999997E-2</v>
      </c>
      <c r="J9" s="156">
        <f>IF('[43]6.2-Repo'!J9="","",'[43]6.2-Repo'!J9)</f>
        <v>5.5E-2</v>
      </c>
      <c r="K9" s="152" t="str">
        <f>IF('[43]6.2-Repo'!K9="","",'[43]6.2-Repo'!K9)</f>
        <v/>
      </c>
      <c r="L9" s="153" t="str">
        <f>IF('[43]6.2-Repo'!L9="","",'[43]6.2-Repo'!L9)</f>
        <v/>
      </c>
      <c r="M9" s="154" t="str">
        <f>IF('[43]6.2-Repo'!M9="","",'[43]6.2-Repo'!M9)</f>
        <v/>
      </c>
      <c r="N9" s="155" t="str">
        <f>IF('[43]6.2-Repo'!N9="","",'[43]6.2-Repo'!N9)</f>
        <v/>
      </c>
      <c r="O9" s="155" t="str">
        <f>IF('[43]6.2-Repo'!O9="","",'[43]6.2-Repo'!O9)</f>
        <v/>
      </c>
      <c r="P9" s="156" t="str">
        <f>IF('[43]6.2-Repo'!P9="","",'[43]6.2-Repo'!P9)</f>
        <v/>
      </c>
    </row>
    <row r="10" spans="3:19" x14ac:dyDescent="0.25">
      <c r="C10" s="188"/>
      <c r="D10" s="141" t="s">
        <v>39</v>
      </c>
      <c r="E10" s="157" t="str">
        <f>IF('[43]6.2-Repo'!E10="","",'[43]6.2-Repo'!E10)</f>
        <v/>
      </c>
      <c r="F10" s="158" t="str">
        <f>IF('[43]6.2-Repo'!F10="","",'[43]6.2-Repo'!F10)</f>
        <v/>
      </c>
      <c r="G10" s="159" t="str">
        <f>IF('[43]6.2-Repo'!G10="","",'[43]6.2-Repo'!G10)</f>
        <v/>
      </c>
      <c r="H10" s="160" t="str">
        <f>IF('[43]6.2-Repo'!H10="","",'[43]6.2-Repo'!H10)</f>
        <v/>
      </c>
      <c r="I10" s="160" t="str">
        <f>IF('[43]6.2-Repo'!I10="","",'[43]6.2-Repo'!I10)</f>
        <v/>
      </c>
      <c r="J10" s="161" t="str">
        <f>IF('[43]6.2-Repo'!J10="","",'[43]6.2-Repo'!J10)</f>
        <v/>
      </c>
      <c r="K10" s="157" t="str">
        <f>IF('[43]6.2-Repo'!K10="","",'[43]6.2-Repo'!K10)</f>
        <v/>
      </c>
      <c r="L10" s="158" t="str">
        <f>IF('[43]6.2-Repo'!L10="","",'[43]6.2-Repo'!L10)</f>
        <v/>
      </c>
      <c r="M10" s="159" t="str">
        <f>IF('[43]6.2-Repo'!M10="","",'[43]6.2-Repo'!M10)</f>
        <v/>
      </c>
      <c r="N10" s="160" t="str">
        <f>IF('[43]6.2-Repo'!N10="","",'[43]6.2-Repo'!N10)</f>
        <v/>
      </c>
      <c r="O10" s="160" t="str">
        <f>IF('[43]6.2-Repo'!O10="","",'[43]6.2-Repo'!O10)</f>
        <v/>
      </c>
      <c r="P10" s="161" t="str">
        <f>IF('[43]6.2-Repo'!P10="","",'[43]6.2-Repo'!P10)</f>
        <v/>
      </c>
    </row>
    <row r="11" spans="3:19" x14ac:dyDescent="0.25">
      <c r="C11" s="189"/>
      <c r="D11" s="141" t="s">
        <v>40</v>
      </c>
      <c r="E11" s="162" t="str">
        <f>IF('[43]6.2-Repo'!E11="","",'[43]6.2-Repo'!E11)</f>
        <v/>
      </c>
      <c r="F11" s="163" t="str">
        <f>IF('[43]6.2-Repo'!F11="","",'[43]6.2-Repo'!F11)</f>
        <v/>
      </c>
      <c r="G11" s="164" t="str">
        <f>IF('[43]6.2-Repo'!G11="","",'[43]6.2-Repo'!G11)</f>
        <v/>
      </c>
      <c r="H11" s="92" t="str">
        <f>IF('[43]6.2-Repo'!H11="","",'[43]6.2-Repo'!H11)</f>
        <v/>
      </c>
      <c r="I11" s="92" t="str">
        <f>IF('[43]6.2-Repo'!I11="","",'[43]6.2-Repo'!I11)</f>
        <v/>
      </c>
      <c r="J11" s="93" t="str">
        <f>IF('[43]6.2-Repo'!J11="","",'[43]6.2-Repo'!J11)</f>
        <v/>
      </c>
      <c r="K11" s="162" t="str">
        <f>IF('[43]6.2-Repo'!K11="","",'[43]6.2-Repo'!K11)</f>
        <v/>
      </c>
      <c r="L11" s="163" t="str">
        <f>IF('[43]6.2-Repo'!L11="","",'[43]6.2-Repo'!L11)</f>
        <v/>
      </c>
      <c r="M11" s="164" t="str">
        <f>IF('[43]6.2-Repo'!M11="","",'[43]6.2-Repo'!M11)</f>
        <v/>
      </c>
      <c r="N11" s="92" t="str">
        <f>IF('[43]6.2-Repo'!N11="","",'[43]6.2-Repo'!N11)</f>
        <v/>
      </c>
      <c r="O11" s="92" t="str">
        <f>IF('[43]6.2-Repo'!O11="","",'[43]6.2-Repo'!O11)</f>
        <v/>
      </c>
      <c r="P11" s="93" t="str">
        <f>IF('[43]6.2-Repo'!P11="","",'[43]6.2-Repo'!P11)</f>
        <v/>
      </c>
    </row>
    <row r="12" spans="3:19" x14ac:dyDescent="0.25">
      <c r="C12" s="189"/>
      <c r="D12" s="141" t="s">
        <v>42</v>
      </c>
      <c r="E12" s="162" t="str">
        <f>IF('[43]6.2-Repo'!E12="","",'[43]6.2-Repo'!E12)</f>
        <v/>
      </c>
      <c r="F12" s="163" t="str">
        <f>IF('[43]6.2-Repo'!F12="","",'[43]6.2-Repo'!F12)</f>
        <v/>
      </c>
      <c r="G12" s="164" t="str">
        <f>IF('[43]6.2-Repo'!G12="","",'[43]6.2-Repo'!G12)</f>
        <v/>
      </c>
      <c r="H12" s="92" t="str">
        <f>IF('[43]6.2-Repo'!H12="","",'[43]6.2-Repo'!H12)</f>
        <v/>
      </c>
      <c r="I12" s="92" t="str">
        <f>IF('[43]6.2-Repo'!I12="","",'[43]6.2-Repo'!I12)</f>
        <v/>
      </c>
      <c r="J12" s="93" t="str">
        <f>IF('[43]6.2-Repo'!J12="","",'[43]6.2-Repo'!J12)</f>
        <v/>
      </c>
      <c r="K12" s="162" t="str">
        <f>IF('[43]6.2-Repo'!K12="","",'[43]6.2-Repo'!K12)</f>
        <v/>
      </c>
      <c r="L12" s="163" t="str">
        <f>IF('[43]6.2-Repo'!L12="","",'[43]6.2-Repo'!L12)</f>
        <v/>
      </c>
      <c r="M12" s="164" t="str">
        <f>IF('[43]6.2-Repo'!M12="","",'[43]6.2-Repo'!M12)</f>
        <v/>
      </c>
      <c r="N12" s="92" t="str">
        <f>IF('[43]6.2-Repo'!N12="","",'[43]6.2-Repo'!N12)</f>
        <v/>
      </c>
      <c r="O12" s="92" t="str">
        <f>IF('[43]6.2-Repo'!O12="","",'[43]6.2-Repo'!O12)</f>
        <v/>
      </c>
      <c r="P12" s="93" t="str">
        <f>IF('[43]6.2-Repo'!P12="","",'[43]6.2-Repo'!P12)</f>
        <v/>
      </c>
    </row>
    <row r="13" spans="3:19" ht="15.75" thickBot="1" x14ac:dyDescent="0.3">
      <c r="C13" s="190"/>
      <c r="D13" s="142" t="s">
        <v>43</v>
      </c>
      <c r="E13" s="165" t="str">
        <f>IF('[43]6.2-Repo'!E13="","",'[43]6.2-Repo'!E13)</f>
        <v/>
      </c>
      <c r="F13" s="166" t="str">
        <f>IF('[43]6.2-Repo'!F13="","",'[43]6.2-Repo'!F13)</f>
        <v/>
      </c>
      <c r="G13" s="167" t="str">
        <f>IF('[43]6.2-Repo'!G13="","",'[43]6.2-Repo'!G13)</f>
        <v/>
      </c>
      <c r="H13" s="168" t="str">
        <f>IF('[43]6.2-Repo'!H13="","",'[43]6.2-Repo'!H13)</f>
        <v/>
      </c>
      <c r="I13" s="168" t="str">
        <f>IF('[43]6.2-Repo'!I13="","",'[43]6.2-Repo'!I13)</f>
        <v/>
      </c>
      <c r="J13" s="169" t="str">
        <f>IF('[43]6.2-Repo'!J13="","",'[43]6.2-Repo'!J13)</f>
        <v/>
      </c>
      <c r="K13" s="165" t="str">
        <f>IF('[43]6.2-Repo'!K13="","",'[43]6.2-Repo'!K13)</f>
        <v/>
      </c>
      <c r="L13" s="166" t="str">
        <f>IF('[43]6.2-Repo'!L13="","",'[43]6.2-Repo'!L13)</f>
        <v/>
      </c>
      <c r="M13" s="167" t="str">
        <f>IF('[43]6.2-Repo'!M13="","",'[43]6.2-Repo'!M13)</f>
        <v/>
      </c>
      <c r="N13" s="168" t="str">
        <f>IF('[43]6.2-Repo'!N13="","",'[43]6.2-Repo'!N13)</f>
        <v/>
      </c>
      <c r="O13" s="168" t="str">
        <f>IF('[43]6.2-Repo'!O13="","",'[43]6.2-Repo'!O13)</f>
        <v/>
      </c>
      <c r="P13" s="169" t="str">
        <f>IF('[43]6.2-Repo'!P13="","",'[43]6.2-Repo'!P13)</f>
        <v/>
      </c>
    </row>
    <row r="14" spans="3:19" x14ac:dyDescent="0.25">
      <c r="C14" s="187" t="s">
        <v>2</v>
      </c>
      <c r="D14" s="140" t="s">
        <v>38</v>
      </c>
      <c r="E14" s="152">
        <f>IF('[43]6.2-Repo'!E14="","",'[43]6.2-Repo'!E14)</f>
        <v>3620000000</v>
      </c>
      <c r="F14" s="153">
        <f>IF('[43]6.2-Repo'!F14="","",'[43]6.2-Repo'!F14)</f>
        <v>3617300000</v>
      </c>
      <c r="G14" s="154">
        <f>IF('[43]6.2-Repo'!G14="","",'[43]6.2-Repo'!G14)</f>
        <v>1</v>
      </c>
      <c r="H14" s="155">
        <f>IF('[43]6.2-Repo'!H14="","",'[43]6.2-Repo'!H14)</f>
        <v>4.4999999999999998E-2</v>
      </c>
      <c r="I14" s="155">
        <f>IF('[43]6.2-Repo'!I14="","",'[43]6.2-Repo'!I14)</f>
        <v>4.4999999999999998E-2</v>
      </c>
      <c r="J14" s="156">
        <f>IF('[43]6.2-Repo'!J14="","",'[43]6.2-Repo'!J14)</f>
        <v>4.4999999999999998E-2</v>
      </c>
      <c r="K14" s="152" t="str">
        <f>IF('[43]6.2-Repo'!K14="","",'[43]6.2-Repo'!K14)</f>
        <v/>
      </c>
      <c r="L14" s="153" t="str">
        <f>IF('[43]6.2-Repo'!L14="","",'[43]6.2-Repo'!L14)</f>
        <v/>
      </c>
      <c r="M14" s="154" t="str">
        <f>IF('[43]6.2-Repo'!M14="","",'[43]6.2-Repo'!M14)</f>
        <v/>
      </c>
      <c r="N14" s="155" t="str">
        <f>IF('[43]6.2-Repo'!N14="","",'[43]6.2-Repo'!N14)</f>
        <v/>
      </c>
      <c r="O14" s="155" t="str">
        <f>IF('[43]6.2-Repo'!O14="","",'[43]6.2-Repo'!O14)</f>
        <v/>
      </c>
      <c r="P14" s="156" t="str">
        <f>IF('[43]6.2-Repo'!P14="","",'[43]6.2-Repo'!P14)</f>
        <v/>
      </c>
    </row>
    <row r="15" spans="3:19" x14ac:dyDescent="0.25">
      <c r="C15" s="188"/>
      <c r="D15" s="141" t="s">
        <v>39</v>
      </c>
      <c r="E15" s="157">
        <f>IF('[43]6.2-Repo'!E15="","",'[43]6.2-Repo'!E15)</f>
        <v>5480000000</v>
      </c>
      <c r="F15" s="158">
        <f>IF('[43]6.2-Repo'!F15="","",'[43]6.2-Repo'!F15)</f>
        <v>5425950000</v>
      </c>
      <c r="G15" s="159">
        <f>IF('[43]6.2-Repo'!G15="","",'[43]6.2-Repo'!G15)</f>
        <v>4</v>
      </c>
      <c r="H15" s="160">
        <f>IF('[43]6.2-Repo'!H15="","",'[43]6.2-Repo'!H15)</f>
        <v>4.3499999999999997E-2</v>
      </c>
      <c r="I15" s="160">
        <f>IF('[43]6.2-Repo'!I15="","",'[43]6.2-Repo'!I15)</f>
        <v>4.4999999999999998E-2</v>
      </c>
      <c r="J15" s="161">
        <f>IF('[43]6.2-Repo'!J15="","",'[43]6.2-Repo'!J15)</f>
        <v>3.7499999999999999E-2</v>
      </c>
      <c r="K15" s="157" t="str">
        <f>IF('[43]6.2-Repo'!K15="","",'[43]6.2-Repo'!K15)</f>
        <v/>
      </c>
      <c r="L15" s="158" t="str">
        <f>IF('[43]6.2-Repo'!L15="","",'[43]6.2-Repo'!L15)</f>
        <v/>
      </c>
      <c r="M15" s="159" t="str">
        <f>IF('[43]6.2-Repo'!M15="","",'[43]6.2-Repo'!M15)</f>
        <v/>
      </c>
      <c r="N15" s="160" t="str">
        <f>IF('[43]6.2-Repo'!N15="","",'[43]6.2-Repo'!N15)</f>
        <v/>
      </c>
      <c r="O15" s="160" t="str">
        <f>IF('[43]6.2-Repo'!O15="","",'[43]6.2-Repo'!O15)</f>
        <v/>
      </c>
      <c r="P15" s="161" t="str">
        <f>IF('[43]6.2-Repo'!P15="","",'[43]6.2-Repo'!P15)</f>
        <v/>
      </c>
    </row>
    <row r="16" spans="3:19" x14ac:dyDescent="0.25">
      <c r="C16" s="189"/>
      <c r="D16" s="141" t="s">
        <v>40</v>
      </c>
      <c r="E16" s="162" t="str">
        <f>IF('[43]6.2-Repo'!E16="","",'[43]6.2-Repo'!E16)</f>
        <v/>
      </c>
      <c r="F16" s="163" t="str">
        <f>IF('[43]6.2-Repo'!F16="","",'[43]6.2-Repo'!F16)</f>
        <v/>
      </c>
      <c r="G16" s="164" t="str">
        <f>IF('[43]6.2-Repo'!G16="","",'[43]6.2-Repo'!G16)</f>
        <v/>
      </c>
      <c r="H16" s="92" t="str">
        <f>IF('[43]6.2-Repo'!H16="","",'[43]6.2-Repo'!H16)</f>
        <v/>
      </c>
      <c r="I16" s="92" t="str">
        <f>IF('[43]6.2-Repo'!I16="","",'[43]6.2-Repo'!I16)</f>
        <v/>
      </c>
      <c r="J16" s="93" t="str">
        <f>IF('[43]6.2-Repo'!J16="","",'[43]6.2-Repo'!J16)</f>
        <v/>
      </c>
      <c r="K16" s="162" t="str">
        <f>IF('[43]6.2-Repo'!K16="","",'[43]6.2-Repo'!K16)</f>
        <v/>
      </c>
      <c r="L16" s="163" t="str">
        <f>IF('[43]6.2-Repo'!L16="","",'[43]6.2-Repo'!L16)</f>
        <v/>
      </c>
      <c r="M16" s="164" t="str">
        <f>IF('[43]6.2-Repo'!M16="","",'[43]6.2-Repo'!M16)</f>
        <v/>
      </c>
      <c r="N16" s="92" t="str">
        <f>IF('[43]6.2-Repo'!N16="","",'[43]6.2-Repo'!N16)</f>
        <v/>
      </c>
      <c r="O16" s="92" t="str">
        <f>IF('[43]6.2-Repo'!O16="","",'[43]6.2-Repo'!O16)</f>
        <v/>
      </c>
      <c r="P16" s="93" t="str">
        <f>IF('[43]6.2-Repo'!P16="","",'[43]6.2-Repo'!P16)</f>
        <v/>
      </c>
    </row>
    <row r="17" spans="3:16" x14ac:dyDescent="0.25">
      <c r="C17" s="189"/>
      <c r="D17" s="141" t="s">
        <v>42</v>
      </c>
      <c r="E17" s="162" t="str">
        <f>IF('[43]6.2-Repo'!E17="","",'[43]6.2-Repo'!E17)</f>
        <v/>
      </c>
      <c r="F17" s="163" t="str">
        <f>IF('[43]6.2-Repo'!F17="","",'[43]6.2-Repo'!F17)</f>
        <v/>
      </c>
      <c r="G17" s="164" t="str">
        <f>IF('[43]6.2-Repo'!G17="","",'[43]6.2-Repo'!G17)</f>
        <v/>
      </c>
      <c r="H17" s="92" t="str">
        <f>IF('[43]6.2-Repo'!H17="","",'[43]6.2-Repo'!H17)</f>
        <v/>
      </c>
      <c r="I17" s="92" t="str">
        <f>IF('[43]6.2-Repo'!I17="","",'[43]6.2-Repo'!I17)</f>
        <v/>
      </c>
      <c r="J17" s="93" t="str">
        <f>IF('[43]6.2-Repo'!J17="","",'[43]6.2-Repo'!J17)</f>
        <v/>
      </c>
      <c r="K17" s="162" t="str">
        <f>IF('[43]6.2-Repo'!K17="","",'[43]6.2-Repo'!K17)</f>
        <v/>
      </c>
      <c r="L17" s="163" t="str">
        <f>IF('[43]6.2-Repo'!L17="","",'[43]6.2-Repo'!L17)</f>
        <v/>
      </c>
      <c r="M17" s="164" t="str">
        <f>IF('[43]6.2-Repo'!M17="","",'[43]6.2-Repo'!M17)</f>
        <v/>
      </c>
      <c r="N17" s="92" t="str">
        <f>IF('[43]6.2-Repo'!N17="","",'[43]6.2-Repo'!N17)</f>
        <v/>
      </c>
      <c r="O17" s="92" t="str">
        <f>IF('[43]6.2-Repo'!O17="","",'[43]6.2-Repo'!O17)</f>
        <v/>
      </c>
      <c r="P17" s="93" t="str">
        <f>IF('[43]6.2-Repo'!P17="","",'[43]6.2-Repo'!P17)</f>
        <v/>
      </c>
    </row>
    <row r="18" spans="3:16" ht="15.75" thickBot="1" x14ac:dyDescent="0.3">
      <c r="C18" s="190"/>
      <c r="D18" s="142" t="s">
        <v>43</v>
      </c>
      <c r="E18" s="165" t="str">
        <f>IF('[43]6.2-Repo'!E18="","",'[43]6.2-Repo'!E18)</f>
        <v/>
      </c>
      <c r="F18" s="166" t="str">
        <f>IF('[43]6.2-Repo'!F18="","",'[43]6.2-Repo'!F18)</f>
        <v/>
      </c>
      <c r="G18" s="167" t="str">
        <f>IF('[43]6.2-Repo'!G18="","",'[43]6.2-Repo'!G18)</f>
        <v/>
      </c>
      <c r="H18" s="168" t="str">
        <f>IF('[43]6.2-Repo'!H18="","",'[43]6.2-Repo'!H18)</f>
        <v/>
      </c>
      <c r="I18" s="168" t="str">
        <f>IF('[43]6.2-Repo'!I18="","",'[43]6.2-Repo'!I18)</f>
        <v/>
      </c>
      <c r="J18" s="169" t="str">
        <f>IF('[43]6.2-Repo'!J18="","",'[43]6.2-Repo'!J18)</f>
        <v/>
      </c>
      <c r="K18" s="165" t="str">
        <f>IF('[43]6.2-Repo'!K18="","",'[43]6.2-Repo'!K18)</f>
        <v/>
      </c>
      <c r="L18" s="166" t="str">
        <f>IF('[43]6.2-Repo'!L18="","",'[43]6.2-Repo'!L18)</f>
        <v/>
      </c>
      <c r="M18" s="167" t="str">
        <f>IF('[43]6.2-Repo'!M18="","",'[43]6.2-Repo'!M18)</f>
        <v/>
      </c>
      <c r="N18" s="168" t="str">
        <f>IF('[43]6.2-Repo'!N18="","",'[43]6.2-Repo'!N18)</f>
        <v/>
      </c>
      <c r="O18" s="168" t="str">
        <f>IF('[43]6.2-Repo'!O18="","",'[43]6.2-Repo'!O18)</f>
        <v/>
      </c>
      <c r="P18" s="169" t="str">
        <f>IF('[43]6.2-Repo'!P18="","",'[43]6.2-Repo'!P18)</f>
        <v/>
      </c>
    </row>
    <row r="19" spans="3:16" x14ac:dyDescent="0.25">
      <c r="C19" s="187" t="s">
        <v>1</v>
      </c>
      <c r="D19" s="140" t="s">
        <v>38</v>
      </c>
      <c r="E19" s="152" t="str">
        <f>IF('[43]6.2-Repo'!E19="","",'[43]6.2-Repo'!E19)</f>
        <v/>
      </c>
      <c r="F19" s="153" t="str">
        <f>IF('[43]6.2-Repo'!F19="","",'[43]6.2-Repo'!F19)</f>
        <v/>
      </c>
      <c r="G19" s="154" t="str">
        <f>IF('[43]6.2-Repo'!G19="","",'[43]6.2-Repo'!G19)</f>
        <v/>
      </c>
      <c r="H19" s="155" t="str">
        <f>IF('[43]6.2-Repo'!H19="","",'[43]6.2-Repo'!H19)</f>
        <v/>
      </c>
      <c r="I19" s="155" t="str">
        <f>IF('[43]6.2-Repo'!I19="","",'[43]6.2-Repo'!I19)</f>
        <v/>
      </c>
      <c r="J19" s="156" t="str">
        <f>IF('[43]6.2-Repo'!J19="","",'[43]6.2-Repo'!J19)</f>
        <v/>
      </c>
      <c r="K19" s="152" t="str">
        <f>IF('[43]6.2-Repo'!K19="","",'[43]6.2-Repo'!K19)</f>
        <v/>
      </c>
      <c r="L19" s="153" t="str">
        <f>IF('[43]6.2-Repo'!L19="","",'[43]6.2-Repo'!L19)</f>
        <v/>
      </c>
      <c r="M19" s="154" t="str">
        <f>IF('[43]6.2-Repo'!M19="","",'[43]6.2-Repo'!M19)</f>
        <v/>
      </c>
      <c r="N19" s="155" t="str">
        <f>IF('[43]6.2-Repo'!N19="","",'[43]6.2-Repo'!N19)</f>
        <v/>
      </c>
      <c r="O19" s="155" t="str">
        <f>IF('[43]6.2-Repo'!O19="","",'[43]6.2-Repo'!O19)</f>
        <v/>
      </c>
      <c r="P19" s="156" t="str">
        <f>IF('[43]6.2-Repo'!P19="","",'[43]6.2-Repo'!P19)</f>
        <v/>
      </c>
    </row>
    <row r="20" spans="3:16" x14ac:dyDescent="0.25">
      <c r="C20" s="189"/>
      <c r="D20" s="141" t="s">
        <v>39</v>
      </c>
      <c r="E20" s="157" t="str">
        <f>IF('[43]6.2-Repo'!E20="","",'[43]6.2-Repo'!E20)</f>
        <v/>
      </c>
      <c r="F20" s="158" t="str">
        <f>IF('[43]6.2-Repo'!F20="","",'[43]6.2-Repo'!F20)</f>
        <v/>
      </c>
      <c r="G20" s="159" t="str">
        <f>IF('[43]6.2-Repo'!G20="","",'[43]6.2-Repo'!G20)</f>
        <v/>
      </c>
      <c r="H20" s="160" t="str">
        <f>IF('[43]6.2-Repo'!H20="","",'[43]6.2-Repo'!H20)</f>
        <v/>
      </c>
      <c r="I20" s="160" t="str">
        <f>IF('[43]6.2-Repo'!I20="","",'[43]6.2-Repo'!I20)</f>
        <v/>
      </c>
      <c r="J20" s="161" t="str">
        <f>IF('[43]6.2-Repo'!J20="","",'[43]6.2-Repo'!J20)</f>
        <v/>
      </c>
      <c r="K20" s="157">
        <f>IF('[43]6.2-Repo'!K20="","",'[43]6.2-Repo'!K20)</f>
        <v>2224639500</v>
      </c>
      <c r="L20" s="158">
        <f>IF('[43]6.2-Repo'!L20="","",'[43]6.2-Repo'!L20)</f>
        <v>2023350000</v>
      </c>
      <c r="M20" s="159">
        <f>IF('[43]6.2-Repo'!M20="","",'[43]6.2-Repo'!M20)</f>
        <v>1</v>
      </c>
      <c r="N20" s="160">
        <f>IF('[43]6.2-Repo'!N20="","",'[43]6.2-Repo'!N20)</f>
        <v>3.5000000000000003E-2</v>
      </c>
      <c r="O20" s="160">
        <f>IF('[43]6.2-Repo'!O20="","",'[43]6.2-Repo'!O20)</f>
        <v>3.5000000000000003E-2</v>
      </c>
      <c r="P20" s="161">
        <f>IF('[43]6.2-Repo'!P20="","",'[43]6.2-Repo'!P20)</f>
        <v>3.5000000000000003E-2</v>
      </c>
    </row>
    <row r="21" spans="3:16" x14ac:dyDescent="0.25">
      <c r="C21" s="189"/>
      <c r="D21" s="141" t="s">
        <v>40</v>
      </c>
      <c r="E21" s="162" t="str">
        <f>IF('[43]6.2-Repo'!E21="","",'[43]6.2-Repo'!E21)</f>
        <v/>
      </c>
      <c r="F21" s="163" t="str">
        <f>IF('[43]6.2-Repo'!F21="","",'[43]6.2-Repo'!F21)</f>
        <v/>
      </c>
      <c r="G21" s="164" t="str">
        <f>IF('[43]6.2-Repo'!G21="","",'[43]6.2-Repo'!G21)</f>
        <v/>
      </c>
      <c r="H21" s="92" t="str">
        <f>IF('[43]6.2-Repo'!H21="","",'[43]6.2-Repo'!H21)</f>
        <v/>
      </c>
      <c r="I21" s="92" t="str">
        <f>IF('[43]6.2-Repo'!I21="","",'[43]6.2-Repo'!I21)</f>
        <v/>
      </c>
      <c r="J21" s="93" t="str">
        <f>IF('[43]6.2-Repo'!J21="","",'[43]6.2-Repo'!J21)</f>
        <v/>
      </c>
      <c r="K21" s="162" t="str">
        <f>IF('[43]6.2-Repo'!K21="","",'[43]6.2-Repo'!K21)</f>
        <v/>
      </c>
      <c r="L21" s="163" t="str">
        <f>IF('[43]6.2-Repo'!L21="","",'[43]6.2-Repo'!L21)</f>
        <v/>
      </c>
      <c r="M21" s="164" t="str">
        <f>IF('[43]6.2-Repo'!M21="","",'[43]6.2-Repo'!M21)</f>
        <v/>
      </c>
      <c r="N21" s="92" t="str">
        <f>IF('[43]6.2-Repo'!N21="","",'[43]6.2-Repo'!N21)</f>
        <v/>
      </c>
      <c r="O21" s="92" t="str">
        <f>IF('[43]6.2-Repo'!O21="","",'[43]6.2-Repo'!O21)</f>
        <v/>
      </c>
      <c r="P21" s="93" t="str">
        <f>IF('[43]6.2-Repo'!P21="","",'[43]6.2-Repo'!P21)</f>
        <v/>
      </c>
    </row>
    <row r="22" spans="3:16" x14ac:dyDescent="0.25">
      <c r="C22" s="189"/>
      <c r="D22" s="141" t="s">
        <v>42</v>
      </c>
      <c r="E22" s="162" t="str">
        <f>IF('[43]6.2-Repo'!E22="","",'[43]6.2-Repo'!E22)</f>
        <v/>
      </c>
      <c r="F22" s="163" t="str">
        <f>IF('[43]6.2-Repo'!F22="","",'[43]6.2-Repo'!F22)</f>
        <v/>
      </c>
      <c r="G22" s="164" t="str">
        <f>IF('[43]6.2-Repo'!G22="","",'[43]6.2-Repo'!G22)</f>
        <v/>
      </c>
      <c r="H22" s="92" t="str">
        <f>IF('[43]6.2-Repo'!H22="","",'[43]6.2-Repo'!H22)</f>
        <v/>
      </c>
      <c r="I22" s="92" t="str">
        <f>IF('[43]6.2-Repo'!I22="","",'[43]6.2-Repo'!I22)</f>
        <v/>
      </c>
      <c r="J22" s="93" t="str">
        <f>IF('[43]6.2-Repo'!J22="","",'[43]6.2-Repo'!J22)</f>
        <v/>
      </c>
      <c r="K22" s="162" t="str">
        <f>IF('[43]6.2-Repo'!K22="","",'[43]6.2-Repo'!K22)</f>
        <v/>
      </c>
      <c r="L22" s="163" t="str">
        <f>IF('[43]6.2-Repo'!L22="","",'[43]6.2-Repo'!L22)</f>
        <v/>
      </c>
      <c r="M22" s="164" t="str">
        <f>IF('[43]6.2-Repo'!M22="","",'[43]6.2-Repo'!M22)</f>
        <v/>
      </c>
      <c r="N22" s="92" t="str">
        <f>IF('[43]6.2-Repo'!N22="","",'[43]6.2-Repo'!N22)</f>
        <v/>
      </c>
      <c r="O22" s="92" t="str">
        <f>IF('[43]6.2-Repo'!O22="","",'[43]6.2-Repo'!O22)</f>
        <v/>
      </c>
      <c r="P22" s="93" t="str">
        <f>IF('[43]6.2-Repo'!P22="","",'[43]6.2-Repo'!P22)</f>
        <v/>
      </c>
    </row>
    <row r="23" spans="3:16" ht="15.75" thickBot="1" x14ac:dyDescent="0.3">
      <c r="C23" s="190"/>
      <c r="D23" s="142" t="s">
        <v>43</v>
      </c>
      <c r="E23" s="165" t="str">
        <f>IF('[43]6.2-Repo'!E23="","",'[43]6.2-Repo'!E23)</f>
        <v/>
      </c>
      <c r="F23" s="166" t="str">
        <f>IF('[43]6.2-Repo'!F23="","",'[43]6.2-Repo'!F23)</f>
        <v/>
      </c>
      <c r="G23" s="167" t="str">
        <f>IF('[43]6.2-Repo'!G23="","",'[43]6.2-Repo'!G23)</f>
        <v/>
      </c>
      <c r="H23" s="168" t="str">
        <f>IF('[43]6.2-Repo'!H23="","",'[43]6.2-Repo'!H23)</f>
        <v/>
      </c>
      <c r="I23" s="168" t="str">
        <f>IF('[43]6.2-Repo'!I23="","",'[43]6.2-Repo'!I23)</f>
        <v/>
      </c>
      <c r="J23" s="169" t="str">
        <f>IF('[43]6.2-Repo'!J23="","",'[43]6.2-Repo'!J23)</f>
        <v/>
      </c>
      <c r="K23" s="165" t="str">
        <f>IF('[43]6.2-Repo'!K23="","",'[43]6.2-Repo'!K23)</f>
        <v/>
      </c>
      <c r="L23" s="166" t="str">
        <f>IF('[43]6.2-Repo'!L23="","",'[43]6.2-Repo'!L23)</f>
        <v/>
      </c>
      <c r="M23" s="167" t="str">
        <f>IF('[43]6.2-Repo'!M23="","",'[43]6.2-Repo'!M23)</f>
        <v/>
      </c>
      <c r="N23" s="168" t="str">
        <f>IF('[43]6.2-Repo'!N23="","",'[43]6.2-Repo'!N23)</f>
        <v/>
      </c>
      <c r="O23" s="168" t="str">
        <f>IF('[43]6.2-Repo'!O23="","",'[43]6.2-Repo'!O23)</f>
        <v/>
      </c>
      <c r="P23" s="169" t="str">
        <f>IF('[43]6.2-Repo'!P23="","",'[43]6.2-Repo'!P23)</f>
        <v/>
      </c>
    </row>
    <row r="24" spans="3:16" x14ac:dyDescent="0.25">
      <c r="C24" s="187" t="s">
        <v>0</v>
      </c>
      <c r="D24" s="140" t="s">
        <v>38</v>
      </c>
      <c r="E24" s="152" t="str">
        <f>IF('[43]6.2-Repo'!E24="","",'[43]6.2-Repo'!E24)</f>
        <v/>
      </c>
      <c r="F24" s="153" t="str">
        <f>IF('[43]6.2-Repo'!F24="","",'[43]6.2-Repo'!F24)</f>
        <v/>
      </c>
      <c r="G24" s="154" t="str">
        <f>IF('[43]6.2-Repo'!G24="","",'[43]6.2-Repo'!G24)</f>
        <v/>
      </c>
      <c r="H24" s="155" t="str">
        <f>IF('[43]6.2-Repo'!H24="","",'[43]6.2-Repo'!H24)</f>
        <v/>
      </c>
      <c r="I24" s="155" t="str">
        <f>IF('[43]6.2-Repo'!I24="","",'[43]6.2-Repo'!I24)</f>
        <v/>
      </c>
      <c r="J24" s="156" t="str">
        <f>IF('[43]6.2-Repo'!J24="","",'[43]6.2-Repo'!J24)</f>
        <v/>
      </c>
      <c r="K24" s="152" t="str">
        <f>IF('[43]6.2-Repo'!K24="","",'[43]6.2-Repo'!K24)</f>
        <v/>
      </c>
      <c r="L24" s="153" t="str">
        <f>IF('[43]6.2-Repo'!L24="","",'[43]6.2-Repo'!L24)</f>
        <v/>
      </c>
      <c r="M24" s="154" t="str">
        <f>IF('[43]6.2-Repo'!M24="","",'[43]6.2-Repo'!M24)</f>
        <v/>
      </c>
      <c r="N24" s="155" t="str">
        <f>IF('[43]6.2-Repo'!N24="","",'[43]6.2-Repo'!N24)</f>
        <v/>
      </c>
      <c r="O24" s="155" t="str">
        <f>IF('[43]6.2-Repo'!O24="","",'[43]6.2-Repo'!O24)</f>
        <v/>
      </c>
      <c r="P24" s="156" t="str">
        <f>IF('[43]6.2-Repo'!P24="","",'[43]6.2-Repo'!P24)</f>
        <v/>
      </c>
    </row>
    <row r="25" spans="3:16" x14ac:dyDescent="0.25">
      <c r="C25" s="188"/>
      <c r="D25" s="141" t="s">
        <v>39</v>
      </c>
      <c r="E25" s="157" t="str">
        <f>IF('[43]6.2-Repo'!E25="","",'[43]6.2-Repo'!E25)</f>
        <v/>
      </c>
      <c r="F25" s="158" t="str">
        <f>IF('[43]6.2-Repo'!F25="","",'[43]6.2-Repo'!F25)</f>
        <v/>
      </c>
      <c r="G25" s="159" t="str">
        <f>IF('[43]6.2-Repo'!G25="","",'[43]6.2-Repo'!G25)</f>
        <v/>
      </c>
      <c r="H25" s="160" t="str">
        <f>IF('[43]6.2-Repo'!H25="","",'[43]6.2-Repo'!H25)</f>
        <v/>
      </c>
      <c r="I25" s="160" t="str">
        <f>IF('[43]6.2-Repo'!I25="","",'[43]6.2-Repo'!I25)</f>
        <v/>
      </c>
      <c r="J25" s="161" t="str">
        <f>IF('[43]6.2-Repo'!J25="","",'[43]6.2-Repo'!J25)</f>
        <v/>
      </c>
      <c r="K25" s="157" t="str">
        <f>IF('[43]6.2-Repo'!K25="","",'[43]6.2-Repo'!K25)</f>
        <v/>
      </c>
      <c r="L25" s="158" t="str">
        <f>IF('[43]6.2-Repo'!L25="","",'[43]6.2-Repo'!L25)</f>
        <v/>
      </c>
      <c r="M25" s="159" t="str">
        <f>IF('[43]6.2-Repo'!M25="","",'[43]6.2-Repo'!M25)</f>
        <v/>
      </c>
      <c r="N25" s="160" t="str">
        <f>IF('[43]6.2-Repo'!N25="","",'[43]6.2-Repo'!N25)</f>
        <v/>
      </c>
      <c r="O25" s="160" t="str">
        <f>IF('[43]6.2-Repo'!O25="","",'[43]6.2-Repo'!O25)</f>
        <v/>
      </c>
      <c r="P25" s="161" t="str">
        <f>IF('[43]6.2-Repo'!P25="","",'[43]6.2-Repo'!P25)</f>
        <v/>
      </c>
    </row>
    <row r="26" spans="3:16" x14ac:dyDescent="0.25">
      <c r="C26" s="189"/>
      <c r="D26" s="141" t="s">
        <v>40</v>
      </c>
      <c r="E26" s="162" t="str">
        <f>IF('[43]6.2-Repo'!E26="","",'[43]6.2-Repo'!E26)</f>
        <v/>
      </c>
      <c r="F26" s="163" t="str">
        <f>IF('[43]6.2-Repo'!F26="","",'[43]6.2-Repo'!F26)</f>
        <v/>
      </c>
      <c r="G26" s="164" t="str">
        <f>IF('[43]6.2-Repo'!G26="","",'[43]6.2-Repo'!G26)</f>
        <v/>
      </c>
      <c r="H26" s="92" t="str">
        <f>IF('[43]6.2-Repo'!H26="","",'[43]6.2-Repo'!H26)</f>
        <v/>
      </c>
      <c r="I26" s="92" t="str">
        <f>IF('[43]6.2-Repo'!I26="","",'[43]6.2-Repo'!I26)</f>
        <v/>
      </c>
      <c r="J26" s="93" t="str">
        <f>IF('[43]6.2-Repo'!J26="","",'[43]6.2-Repo'!J26)</f>
        <v/>
      </c>
      <c r="K26" s="162" t="str">
        <f>IF('[43]6.2-Repo'!K26="","",'[43]6.2-Repo'!K26)</f>
        <v/>
      </c>
      <c r="L26" s="163" t="str">
        <f>IF('[43]6.2-Repo'!L26="","",'[43]6.2-Repo'!L26)</f>
        <v/>
      </c>
      <c r="M26" s="164" t="str">
        <f>IF('[43]6.2-Repo'!M26="","",'[43]6.2-Repo'!M26)</f>
        <v/>
      </c>
      <c r="N26" s="92" t="str">
        <f>IF('[43]6.2-Repo'!N26="","",'[43]6.2-Repo'!N26)</f>
        <v/>
      </c>
      <c r="O26" s="92" t="str">
        <f>IF('[43]6.2-Repo'!O26="","",'[43]6.2-Repo'!O26)</f>
        <v/>
      </c>
      <c r="P26" s="93" t="str">
        <f>IF('[43]6.2-Repo'!P26="","",'[43]6.2-Repo'!P26)</f>
        <v/>
      </c>
    </row>
    <row r="27" spans="3:16" x14ac:dyDescent="0.25">
      <c r="C27" s="189"/>
      <c r="D27" s="141" t="s">
        <v>42</v>
      </c>
      <c r="E27" s="162" t="str">
        <f>IF('[43]6.2-Repo'!E27="","",'[43]6.2-Repo'!E27)</f>
        <v/>
      </c>
      <c r="F27" s="163" t="str">
        <f>IF('[43]6.2-Repo'!F27="","",'[43]6.2-Repo'!F27)</f>
        <v/>
      </c>
      <c r="G27" s="164" t="str">
        <f>IF('[43]6.2-Repo'!G27="","",'[43]6.2-Repo'!G27)</f>
        <v/>
      </c>
      <c r="H27" s="92" t="str">
        <f>IF('[43]6.2-Repo'!H27="","",'[43]6.2-Repo'!H27)</f>
        <v/>
      </c>
      <c r="I27" s="92" t="str">
        <f>IF('[43]6.2-Repo'!I27="","",'[43]6.2-Repo'!I27)</f>
        <v/>
      </c>
      <c r="J27" s="93" t="str">
        <f>IF('[43]6.2-Repo'!J27="","",'[43]6.2-Repo'!J27)</f>
        <v/>
      </c>
      <c r="K27" s="162" t="str">
        <f>IF('[43]6.2-Repo'!K27="","",'[43]6.2-Repo'!K27)</f>
        <v/>
      </c>
      <c r="L27" s="163" t="str">
        <f>IF('[43]6.2-Repo'!L27="","",'[43]6.2-Repo'!L27)</f>
        <v/>
      </c>
      <c r="M27" s="164" t="str">
        <f>IF('[43]6.2-Repo'!M27="","",'[43]6.2-Repo'!M27)</f>
        <v/>
      </c>
      <c r="N27" s="92" t="str">
        <f>IF('[43]6.2-Repo'!N27="","",'[43]6.2-Repo'!N27)</f>
        <v/>
      </c>
      <c r="O27" s="92" t="str">
        <f>IF('[43]6.2-Repo'!O27="","",'[43]6.2-Repo'!O27)</f>
        <v/>
      </c>
      <c r="P27" s="93" t="str">
        <f>IF('[43]6.2-Repo'!P27="","",'[43]6.2-Repo'!P27)</f>
        <v/>
      </c>
    </row>
    <row r="28" spans="3:16" ht="15.75" thickBot="1" x14ac:dyDescent="0.3">
      <c r="C28" s="190"/>
      <c r="D28" s="142" t="s">
        <v>43</v>
      </c>
      <c r="E28" s="165" t="str">
        <f>IF('[43]6.2-Repo'!E28="","",'[43]6.2-Repo'!E28)</f>
        <v/>
      </c>
      <c r="F28" s="166" t="str">
        <f>IF('[43]6.2-Repo'!F28="","",'[43]6.2-Repo'!F28)</f>
        <v/>
      </c>
      <c r="G28" s="167" t="str">
        <f>IF('[43]6.2-Repo'!G28="","",'[43]6.2-Repo'!G28)</f>
        <v/>
      </c>
      <c r="H28" s="168" t="str">
        <f>IF('[43]6.2-Repo'!H28="","",'[43]6.2-Repo'!H28)</f>
        <v/>
      </c>
      <c r="I28" s="168" t="str">
        <f>IF('[43]6.2-Repo'!I28="","",'[43]6.2-Repo'!I28)</f>
        <v/>
      </c>
      <c r="J28" s="169" t="str">
        <f>IF('[43]6.2-Repo'!J28="","",'[43]6.2-Repo'!J28)</f>
        <v/>
      </c>
      <c r="K28" s="165" t="str">
        <f>IF('[43]6.2-Repo'!K28="","",'[43]6.2-Repo'!K28)</f>
        <v/>
      </c>
      <c r="L28" s="166" t="str">
        <f>IF('[43]6.2-Repo'!L28="","",'[43]6.2-Repo'!L28)</f>
        <v/>
      </c>
      <c r="M28" s="167" t="str">
        <f>IF('[43]6.2-Repo'!M28="","",'[43]6.2-Repo'!M28)</f>
        <v/>
      </c>
      <c r="N28" s="168" t="str">
        <f>IF('[43]6.2-Repo'!N28="","",'[43]6.2-Repo'!N28)</f>
        <v/>
      </c>
      <c r="O28" s="168" t="str">
        <f>IF('[43]6.2-Repo'!O28="","",'[43]6.2-Repo'!O28)</f>
        <v/>
      </c>
      <c r="P28" s="169" t="str">
        <f>IF('[43]6.2-Repo'!P28="","",'[43]6.2-Repo'!P28)</f>
        <v/>
      </c>
    </row>
    <row r="29" spans="3:16" x14ac:dyDescent="0.25">
      <c r="C29" s="187" t="s">
        <v>47</v>
      </c>
      <c r="D29" s="140" t="s">
        <v>38</v>
      </c>
      <c r="E29" s="152" t="str">
        <f>IF('[43]6.2-Repo'!E29="","",'[43]6.2-Repo'!E29)</f>
        <v/>
      </c>
      <c r="F29" s="153" t="str">
        <f>IF('[43]6.2-Repo'!F29="","",'[43]6.2-Repo'!F29)</f>
        <v/>
      </c>
      <c r="G29" s="154" t="str">
        <f>IF('[43]6.2-Repo'!G29="","",'[43]6.2-Repo'!G29)</f>
        <v/>
      </c>
      <c r="H29" s="155" t="str">
        <f>IF('[43]6.2-Repo'!H29="","",'[43]6.2-Repo'!H29)</f>
        <v/>
      </c>
      <c r="I29" s="155" t="str">
        <f>IF('[43]6.2-Repo'!I29="","",'[43]6.2-Repo'!I29)</f>
        <v/>
      </c>
      <c r="J29" s="156" t="str">
        <f>IF('[43]6.2-Repo'!J29="","",'[43]6.2-Repo'!J29)</f>
        <v/>
      </c>
      <c r="K29" s="152" t="str">
        <f>IF('[43]6.2-Repo'!K29="","",'[43]6.2-Repo'!K29)</f>
        <v/>
      </c>
      <c r="L29" s="153" t="str">
        <f>IF('[43]6.2-Repo'!L29="","",'[43]6.2-Repo'!L29)</f>
        <v/>
      </c>
      <c r="M29" s="154" t="str">
        <f>IF('[43]6.2-Repo'!M29="","",'[43]6.2-Repo'!M29)</f>
        <v/>
      </c>
      <c r="N29" s="155" t="str">
        <f>IF('[43]6.2-Repo'!N29="","",'[43]6.2-Repo'!N29)</f>
        <v/>
      </c>
      <c r="O29" s="155" t="str">
        <f>IF('[43]6.2-Repo'!O29="","",'[43]6.2-Repo'!O29)</f>
        <v/>
      </c>
      <c r="P29" s="156" t="str">
        <f>IF('[43]6.2-Repo'!P29="","",'[43]6.2-Repo'!P29)</f>
        <v/>
      </c>
    </row>
    <row r="30" spans="3:16" x14ac:dyDescent="0.25">
      <c r="C30" s="188"/>
      <c r="D30" s="141" t="s">
        <v>39</v>
      </c>
      <c r="E30" s="157" t="str">
        <f>IF('[43]6.2-Repo'!E30="","",'[43]6.2-Repo'!E30)</f>
        <v/>
      </c>
      <c r="F30" s="158" t="str">
        <f>IF('[43]6.2-Repo'!F30="","",'[43]6.2-Repo'!F30)</f>
        <v/>
      </c>
      <c r="G30" s="159" t="str">
        <f>IF('[43]6.2-Repo'!G30="","",'[43]6.2-Repo'!G30)</f>
        <v/>
      </c>
      <c r="H30" s="160" t="str">
        <f>IF('[43]6.2-Repo'!H30="","",'[43]6.2-Repo'!H30)</f>
        <v/>
      </c>
      <c r="I30" s="160" t="str">
        <f>IF('[43]6.2-Repo'!I30="","",'[43]6.2-Repo'!I30)</f>
        <v/>
      </c>
      <c r="J30" s="161" t="str">
        <f>IF('[43]6.2-Repo'!J30="","",'[43]6.2-Repo'!J30)</f>
        <v/>
      </c>
      <c r="K30" s="157" t="str">
        <f>IF('[43]6.2-Repo'!K30="","",'[43]6.2-Repo'!K30)</f>
        <v/>
      </c>
      <c r="L30" s="158" t="str">
        <f>IF('[43]6.2-Repo'!L30="","",'[43]6.2-Repo'!L30)</f>
        <v/>
      </c>
      <c r="M30" s="159" t="str">
        <f>IF('[43]6.2-Repo'!M30="","",'[43]6.2-Repo'!M30)</f>
        <v/>
      </c>
      <c r="N30" s="160" t="str">
        <f>IF('[43]6.2-Repo'!N30="","",'[43]6.2-Repo'!N30)</f>
        <v/>
      </c>
      <c r="O30" s="160" t="str">
        <f>IF('[43]6.2-Repo'!O30="","",'[43]6.2-Repo'!O30)</f>
        <v/>
      </c>
      <c r="P30" s="161" t="str">
        <f>IF('[43]6.2-Repo'!P30="","",'[43]6.2-Repo'!P30)</f>
        <v/>
      </c>
    </row>
    <row r="31" spans="3:16" x14ac:dyDescent="0.25">
      <c r="C31" s="189"/>
      <c r="D31" s="141" t="s">
        <v>40</v>
      </c>
      <c r="E31" s="162" t="str">
        <f>IF('[43]6.2-Repo'!E31="","",'[43]6.2-Repo'!E31)</f>
        <v/>
      </c>
      <c r="F31" s="163" t="str">
        <f>IF('[43]6.2-Repo'!F31="","",'[43]6.2-Repo'!F31)</f>
        <v/>
      </c>
      <c r="G31" s="164" t="str">
        <f>IF('[43]6.2-Repo'!G31="","",'[43]6.2-Repo'!G31)</f>
        <v/>
      </c>
      <c r="H31" s="92" t="str">
        <f>IF('[43]6.2-Repo'!H31="","",'[43]6.2-Repo'!H31)</f>
        <v/>
      </c>
      <c r="I31" s="92" t="str">
        <f>IF('[43]6.2-Repo'!I31="","",'[43]6.2-Repo'!I31)</f>
        <v/>
      </c>
      <c r="J31" s="93" t="str">
        <f>IF('[43]6.2-Repo'!J31="","",'[43]6.2-Repo'!J31)</f>
        <v/>
      </c>
      <c r="K31" s="162" t="str">
        <f>IF('[43]6.2-Repo'!K31="","",'[43]6.2-Repo'!K31)</f>
        <v/>
      </c>
      <c r="L31" s="163" t="str">
        <f>IF('[43]6.2-Repo'!L31="","",'[43]6.2-Repo'!L31)</f>
        <v/>
      </c>
      <c r="M31" s="164" t="str">
        <f>IF('[43]6.2-Repo'!M31="","",'[43]6.2-Repo'!M31)</f>
        <v/>
      </c>
      <c r="N31" s="92" t="str">
        <f>IF('[43]6.2-Repo'!N31="","",'[43]6.2-Repo'!N31)</f>
        <v/>
      </c>
      <c r="O31" s="92" t="str">
        <f>IF('[43]6.2-Repo'!O31="","",'[43]6.2-Repo'!O31)</f>
        <v/>
      </c>
      <c r="P31" s="93" t="str">
        <f>IF('[43]6.2-Repo'!P31="","",'[43]6.2-Repo'!P31)</f>
        <v/>
      </c>
    </row>
    <row r="32" spans="3:16" x14ac:dyDescent="0.25">
      <c r="C32" s="189"/>
      <c r="D32" s="141" t="s">
        <v>42</v>
      </c>
      <c r="E32" s="162" t="str">
        <f>IF('[43]6.2-Repo'!E32="","",'[43]6.2-Repo'!E32)</f>
        <v/>
      </c>
      <c r="F32" s="163" t="str">
        <f>IF('[43]6.2-Repo'!F32="","",'[43]6.2-Repo'!F32)</f>
        <v/>
      </c>
      <c r="G32" s="164" t="str">
        <f>IF('[43]6.2-Repo'!G32="","",'[43]6.2-Repo'!G32)</f>
        <v/>
      </c>
      <c r="H32" s="92" t="str">
        <f>IF('[43]6.2-Repo'!H32="","",'[43]6.2-Repo'!H32)</f>
        <v/>
      </c>
      <c r="I32" s="92" t="str">
        <f>IF('[43]6.2-Repo'!I32="","",'[43]6.2-Repo'!I32)</f>
        <v/>
      </c>
      <c r="J32" s="93" t="str">
        <f>IF('[43]6.2-Repo'!J32="","",'[43]6.2-Repo'!J32)</f>
        <v/>
      </c>
      <c r="K32" s="162" t="str">
        <f>IF('[43]6.2-Repo'!K32="","",'[43]6.2-Repo'!K32)</f>
        <v/>
      </c>
      <c r="L32" s="163" t="str">
        <f>IF('[43]6.2-Repo'!L32="","",'[43]6.2-Repo'!L32)</f>
        <v/>
      </c>
      <c r="M32" s="164" t="str">
        <f>IF('[43]6.2-Repo'!M32="","",'[43]6.2-Repo'!M32)</f>
        <v/>
      </c>
      <c r="N32" s="92" t="str">
        <f>IF('[43]6.2-Repo'!N32="","",'[43]6.2-Repo'!N32)</f>
        <v/>
      </c>
      <c r="O32" s="92" t="str">
        <f>IF('[43]6.2-Repo'!O32="","",'[43]6.2-Repo'!O32)</f>
        <v/>
      </c>
      <c r="P32" s="93" t="str">
        <f>IF('[43]6.2-Repo'!P32="","",'[43]6.2-Repo'!P32)</f>
        <v/>
      </c>
    </row>
    <row r="33" spans="3:16" ht="15.75" thickBot="1" x14ac:dyDescent="0.3">
      <c r="C33" s="190"/>
      <c r="D33" s="142" t="s">
        <v>43</v>
      </c>
      <c r="E33" s="165" t="str">
        <f>IF('[43]6.2-Repo'!E33="","",'[43]6.2-Repo'!E33)</f>
        <v/>
      </c>
      <c r="F33" s="166" t="str">
        <f>IF('[43]6.2-Repo'!F33="","",'[43]6.2-Repo'!F33)</f>
        <v/>
      </c>
      <c r="G33" s="167" t="str">
        <f>IF('[43]6.2-Repo'!G33="","",'[43]6.2-Repo'!G33)</f>
        <v/>
      </c>
      <c r="H33" s="168" t="str">
        <f>IF('[43]6.2-Repo'!H33="","",'[43]6.2-Repo'!H33)</f>
        <v/>
      </c>
      <c r="I33" s="168" t="str">
        <f>IF('[43]6.2-Repo'!I33="","",'[43]6.2-Repo'!I33)</f>
        <v/>
      </c>
      <c r="J33" s="169" t="str">
        <f>IF('[43]6.2-Repo'!J33="","",'[43]6.2-Repo'!J33)</f>
        <v/>
      </c>
      <c r="K33" s="165" t="str">
        <f>IF('[43]6.2-Repo'!K33="","",'[43]6.2-Repo'!K33)</f>
        <v/>
      </c>
      <c r="L33" s="166" t="str">
        <f>IF('[43]6.2-Repo'!L33="","",'[43]6.2-Repo'!L33)</f>
        <v/>
      </c>
      <c r="M33" s="167" t="str">
        <f>IF('[43]6.2-Repo'!M33="","",'[43]6.2-Repo'!M33)</f>
        <v/>
      </c>
      <c r="N33" s="168" t="str">
        <f>IF('[43]6.2-Repo'!N33="","",'[43]6.2-Repo'!N33)</f>
        <v/>
      </c>
      <c r="O33" s="168" t="str">
        <f>IF('[43]6.2-Repo'!O33="","",'[43]6.2-Repo'!O33)</f>
        <v/>
      </c>
      <c r="P33" s="169" t="str">
        <f>IF('[43]6.2-Repo'!P33="","",'[43]6.2-Repo'!P33)</f>
        <v/>
      </c>
    </row>
    <row r="36" spans="3:16" ht="22.5" customHeight="1" thickBot="1" x14ac:dyDescent="0.3">
      <c r="E36" s="195" t="s">
        <v>45</v>
      </c>
      <c r="F36" s="195"/>
      <c r="G36" s="195"/>
      <c r="H36" s="195"/>
      <c r="I36" s="195"/>
      <c r="J36" s="195"/>
      <c r="K36" s="195"/>
      <c r="L36" s="195"/>
      <c r="M36" s="195"/>
      <c r="N36" s="195"/>
      <c r="O36" s="195"/>
      <c r="P36" s="195"/>
    </row>
    <row r="37" spans="3:16" ht="36" customHeight="1" thickBot="1" x14ac:dyDescent="0.3">
      <c r="C37" s="175" t="s">
        <v>37</v>
      </c>
      <c r="D37" s="192" t="s">
        <v>48</v>
      </c>
      <c r="E37" s="196" t="s">
        <v>49</v>
      </c>
      <c r="F37" s="197"/>
      <c r="G37" s="197"/>
      <c r="H37" s="197"/>
      <c r="I37" s="197"/>
      <c r="J37" s="198"/>
      <c r="K37" s="196" t="s">
        <v>50</v>
      </c>
      <c r="L37" s="197"/>
      <c r="M37" s="197"/>
      <c r="N37" s="197"/>
      <c r="O37" s="197"/>
      <c r="P37" s="198"/>
    </row>
    <row r="38" spans="3:16" ht="36" customHeight="1" thickBot="1" x14ac:dyDescent="0.3">
      <c r="C38" s="177"/>
      <c r="D38" s="193"/>
      <c r="E38" s="12" t="s">
        <v>29</v>
      </c>
      <c r="F38" s="11" t="s">
        <v>30</v>
      </c>
      <c r="G38" s="11" t="s">
        <v>31</v>
      </c>
      <c r="H38" s="11" t="s">
        <v>32</v>
      </c>
      <c r="I38" s="11" t="s">
        <v>33</v>
      </c>
      <c r="J38" s="10" t="s">
        <v>34</v>
      </c>
      <c r="K38" s="12" t="s">
        <v>29</v>
      </c>
      <c r="L38" s="11" t="s">
        <v>30</v>
      </c>
      <c r="M38" s="11" t="s">
        <v>31</v>
      </c>
      <c r="N38" s="11" t="s">
        <v>32</v>
      </c>
      <c r="O38" s="11" t="s">
        <v>33</v>
      </c>
      <c r="P38" s="10" t="s">
        <v>34</v>
      </c>
    </row>
    <row r="39" spans="3:16" ht="15.75" thickBot="1" x14ac:dyDescent="0.3">
      <c r="C39" s="202" t="s">
        <v>3</v>
      </c>
      <c r="D39" s="171"/>
      <c r="E39" s="199" t="s">
        <v>38</v>
      </c>
      <c r="F39" s="200"/>
      <c r="G39" s="200"/>
      <c r="H39" s="200"/>
      <c r="I39" s="200"/>
      <c r="J39" s="200"/>
      <c r="K39" s="200"/>
      <c r="L39" s="200"/>
      <c r="M39" s="200"/>
      <c r="N39" s="200"/>
      <c r="O39" s="200"/>
      <c r="P39" s="201"/>
    </row>
    <row r="40" spans="3:16" ht="15" customHeight="1" x14ac:dyDescent="0.25">
      <c r="C40" s="203"/>
      <c r="D40" s="143"/>
      <c r="E40" s="157" t="str">
        <f>IF('[43]6.2-Repo'!E40="","",'[43]6.2-Repo'!E40)</f>
        <v/>
      </c>
      <c r="F40" s="158" t="str">
        <f>IF('[43]6.2-Repo'!F40="","",'[43]6.2-Repo'!F40)</f>
        <v/>
      </c>
      <c r="G40" s="170" t="str">
        <f>IF('[43]6.2-Repo'!G40="","",'[43]6.2-Repo'!G40)</f>
        <v/>
      </c>
      <c r="H40" s="160" t="str">
        <f>IF('[43]6.2-Repo'!H40="","",'[43]6.2-Repo'!H40)</f>
        <v/>
      </c>
      <c r="I40" s="160" t="str">
        <f>IF('[43]6.2-Repo'!I40="","",'[43]6.2-Repo'!I40)</f>
        <v/>
      </c>
      <c r="J40" s="161" t="str">
        <f>IF('[43]6.2-Repo'!J40="","",'[43]6.2-Repo'!J40)</f>
        <v/>
      </c>
      <c r="K40" s="157" t="str">
        <f>IF('[43]6.2-Repo'!K40="","",'[43]6.2-Repo'!K40)</f>
        <v/>
      </c>
      <c r="L40" s="158" t="str">
        <f>IF('[43]6.2-Repo'!L40="","",'[43]6.2-Repo'!L40)</f>
        <v/>
      </c>
      <c r="M40" s="170" t="str">
        <f>IF('[43]6.2-Repo'!M40="","",'[43]6.2-Repo'!M40)</f>
        <v/>
      </c>
      <c r="N40" s="160" t="str">
        <f>IF('[43]6.2-Repo'!N40="","",'[43]6.2-Repo'!N40)</f>
        <v/>
      </c>
      <c r="O40" s="160" t="str">
        <f>IF('[43]6.2-Repo'!O40="","",'[43]6.2-Repo'!O40)</f>
        <v/>
      </c>
      <c r="P40" s="161" t="str">
        <f>IF('[43]6.2-Repo'!P40="","",'[43]6.2-Repo'!P40)</f>
        <v/>
      </c>
    </row>
    <row r="41" spans="3:16" ht="15" customHeight="1" x14ac:dyDescent="0.25">
      <c r="C41" s="203"/>
      <c r="D41" s="143"/>
      <c r="E41" s="157" t="str">
        <f>IF('[43]6.2-Repo'!E41="","",'[43]6.2-Repo'!E41)</f>
        <v/>
      </c>
      <c r="F41" s="158" t="str">
        <f>IF('[43]6.2-Repo'!F41="","",'[43]6.2-Repo'!F41)</f>
        <v/>
      </c>
      <c r="G41" s="170" t="str">
        <f>IF('[43]6.2-Repo'!G41="","",'[43]6.2-Repo'!G41)</f>
        <v/>
      </c>
      <c r="H41" s="160" t="str">
        <f>IF('[43]6.2-Repo'!H41="","",'[43]6.2-Repo'!H41)</f>
        <v/>
      </c>
      <c r="I41" s="160" t="str">
        <f>IF('[43]6.2-Repo'!I41="","",'[43]6.2-Repo'!I41)</f>
        <v/>
      </c>
      <c r="J41" s="161" t="str">
        <f>IF('[43]6.2-Repo'!J41="","",'[43]6.2-Repo'!J41)</f>
        <v/>
      </c>
      <c r="K41" s="157" t="str">
        <f>IF('[43]6.2-Repo'!K41="","",'[43]6.2-Repo'!K41)</f>
        <v/>
      </c>
      <c r="L41" s="158" t="str">
        <f>IF('[43]6.2-Repo'!L41="","",'[43]6.2-Repo'!L41)</f>
        <v/>
      </c>
      <c r="M41" s="170" t="str">
        <f>IF('[43]6.2-Repo'!M41="","",'[43]6.2-Repo'!M41)</f>
        <v/>
      </c>
      <c r="N41" s="160" t="str">
        <f>IF('[43]6.2-Repo'!N41="","",'[43]6.2-Repo'!N41)</f>
        <v/>
      </c>
      <c r="O41" s="160" t="str">
        <f>IF('[43]6.2-Repo'!O41="","",'[43]6.2-Repo'!O41)</f>
        <v/>
      </c>
      <c r="P41" s="161" t="str">
        <f>IF('[43]6.2-Repo'!P41="","",'[43]6.2-Repo'!P41)</f>
        <v/>
      </c>
    </row>
    <row r="42" spans="3:16" ht="15" customHeight="1" x14ac:dyDescent="0.25">
      <c r="C42" s="203"/>
      <c r="D42" s="143"/>
      <c r="E42" s="157" t="str">
        <f>IF('[43]6.2-Repo'!E42="","",'[43]6.2-Repo'!E42)</f>
        <v/>
      </c>
      <c r="F42" s="158" t="str">
        <f>IF('[43]6.2-Repo'!F42="","",'[43]6.2-Repo'!F42)</f>
        <v/>
      </c>
      <c r="G42" s="170" t="str">
        <f>IF('[43]6.2-Repo'!G42="","",'[43]6.2-Repo'!G42)</f>
        <v/>
      </c>
      <c r="H42" s="160" t="str">
        <f>IF('[43]6.2-Repo'!H42="","",'[43]6.2-Repo'!H42)</f>
        <v/>
      </c>
      <c r="I42" s="160" t="str">
        <f>IF('[43]6.2-Repo'!I42="","",'[43]6.2-Repo'!I42)</f>
        <v/>
      </c>
      <c r="J42" s="161" t="str">
        <f>IF('[43]6.2-Repo'!J42="","",'[43]6.2-Repo'!J42)</f>
        <v/>
      </c>
      <c r="K42" s="157" t="str">
        <f>IF('[43]6.2-Repo'!K42="","",'[43]6.2-Repo'!K42)</f>
        <v/>
      </c>
      <c r="L42" s="158" t="str">
        <f>IF('[43]6.2-Repo'!L42="","",'[43]6.2-Repo'!L42)</f>
        <v/>
      </c>
      <c r="M42" s="170" t="str">
        <f>IF('[43]6.2-Repo'!M42="","",'[43]6.2-Repo'!M42)</f>
        <v/>
      </c>
      <c r="N42" s="160" t="str">
        <f>IF('[43]6.2-Repo'!N42="","",'[43]6.2-Repo'!N42)</f>
        <v/>
      </c>
      <c r="O42" s="160" t="str">
        <f>IF('[43]6.2-Repo'!O42="","",'[43]6.2-Repo'!O42)</f>
        <v/>
      </c>
      <c r="P42" s="161" t="str">
        <f>IF('[43]6.2-Repo'!P42="","",'[43]6.2-Repo'!P42)</f>
        <v/>
      </c>
    </row>
    <row r="43" spans="3:16" ht="15" customHeight="1" x14ac:dyDescent="0.25">
      <c r="C43" s="203"/>
      <c r="D43" s="143"/>
      <c r="E43" s="157" t="str">
        <f>IF('[43]6.2-Repo'!E43="","",'[43]6.2-Repo'!E43)</f>
        <v/>
      </c>
      <c r="F43" s="158" t="str">
        <f>IF('[43]6.2-Repo'!F43="","",'[43]6.2-Repo'!F43)</f>
        <v/>
      </c>
      <c r="G43" s="170" t="str">
        <f>IF('[43]6.2-Repo'!G43="","",'[43]6.2-Repo'!G43)</f>
        <v/>
      </c>
      <c r="H43" s="160" t="str">
        <f>IF('[43]6.2-Repo'!H43="","",'[43]6.2-Repo'!H43)</f>
        <v/>
      </c>
      <c r="I43" s="160" t="str">
        <f>IF('[43]6.2-Repo'!I43="","",'[43]6.2-Repo'!I43)</f>
        <v/>
      </c>
      <c r="J43" s="161" t="str">
        <f>IF('[43]6.2-Repo'!J43="","",'[43]6.2-Repo'!J43)</f>
        <v/>
      </c>
      <c r="K43" s="157" t="str">
        <f>IF('[43]6.2-Repo'!K43="","",'[43]6.2-Repo'!K43)</f>
        <v/>
      </c>
      <c r="L43" s="158" t="str">
        <f>IF('[43]6.2-Repo'!L43="","",'[43]6.2-Repo'!L43)</f>
        <v/>
      </c>
      <c r="M43" s="170" t="str">
        <f>IF('[43]6.2-Repo'!M43="","",'[43]6.2-Repo'!M43)</f>
        <v/>
      </c>
      <c r="N43" s="160" t="str">
        <f>IF('[43]6.2-Repo'!N43="","",'[43]6.2-Repo'!N43)</f>
        <v/>
      </c>
      <c r="O43" s="160" t="str">
        <f>IF('[43]6.2-Repo'!O43="","",'[43]6.2-Repo'!O43)</f>
        <v/>
      </c>
      <c r="P43" s="161" t="str">
        <f>IF('[43]6.2-Repo'!P43="","",'[43]6.2-Repo'!P43)</f>
        <v/>
      </c>
    </row>
    <row r="44" spans="3:16" ht="15" customHeight="1" x14ac:dyDescent="0.25">
      <c r="C44" s="203"/>
      <c r="D44" s="143"/>
      <c r="E44" s="157" t="str">
        <f>IF('[43]6.2-Repo'!E44="","",'[43]6.2-Repo'!E44)</f>
        <v/>
      </c>
      <c r="F44" s="158" t="str">
        <f>IF('[43]6.2-Repo'!F44="","",'[43]6.2-Repo'!F44)</f>
        <v/>
      </c>
      <c r="G44" s="170" t="str">
        <f>IF('[43]6.2-Repo'!G44="","",'[43]6.2-Repo'!G44)</f>
        <v/>
      </c>
      <c r="H44" s="160" t="str">
        <f>IF('[43]6.2-Repo'!H44="","",'[43]6.2-Repo'!H44)</f>
        <v/>
      </c>
      <c r="I44" s="160" t="str">
        <f>IF('[43]6.2-Repo'!I44="","",'[43]6.2-Repo'!I44)</f>
        <v/>
      </c>
      <c r="J44" s="161" t="str">
        <f>IF('[43]6.2-Repo'!J44="","",'[43]6.2-Repo'!J44)</f>
        <v/>
      </c>
      <c r="K44" s="157" t="str">
        <f>IF('[43]6.2-Repo'!K44="","",'[43]6.2-Repo'!K44)</f>
        <v/>
      </c>
      <c r="L44" s="158" t="str">
        <f>IF('[43]6.2-Repo'!L44="","",'[43]6.2-Repo'!L44)</f>
        <v/>
      </c>
      <c r="M44" s="170" t="str">
        <f>IF('[43]6.2-Repo'!M44="","",'[43]6.2-Repo'!M44)</f>
        <v/>
      </c>
      <c r="N44" s="160" t="str">
        <f>IF('[43]6.2-Repo'!N44="","",'[43]6.2-Repo'!N44)</f>
        <v/>
      </c>
      <c r="O44" s="160" t="str">
        <f>IF('[43]6.2-Repo'!O44="","",'[43]6.2-Repo'!O44)</f>
        <v/>
      </c>
      <c r="P44" s="161" t="str">
        <f>IF('[43]6.2-Repo'!P44="","",'[43]6.2-Repo'!P44)</f>
        <v/>
      </c>
    </row>
    <row r="45" spans="3:16" ht="15" customHeight="1" x14ac:dyDescent="0.25">
      <c r="C45" s="203"/>
      <c r="D45" s="7"/>
      <c r="E45" s="172" t="s">
        <v>39</v>
      </c>
      <c r="F45" s="172"/>
      <c r="G45" s="172"/>
      <c r="H45" s="172"/>
      <c r="I45" s="172"/>
      <c r="J45" s="172"/>
      <c r="K45" s="172"/>
      <c r="L45" s="172"/>
      <c r="M45" s="172"/>
      <c r="N45" s="172"/>
      <c r="O45" s="172"/>
      <c r="P45" s="173"/>
    </row>
    <row r="46" spans="3:16" ht="15" customHeight="1" x14ac:dyDescent="0.25">
      <c r="C46" s="203"/>
      <c r="D46" s="143" t="s">
        <v>75</v>
      </c>
      <c r="E46" s="157">
        <f>IF('[43]6.2-Repo'!E46="","",'[43]6.2-Repo'!E46)</f>
        <v>4615000000</v>
      </c>
      <c r="F46" s="158">
        <f>IF('[43]6.2-Repo'!F46="","",'[43]6.2-Repo'!F46)</f>
        <v>4866565994</v>
      </c>
      <c r="G46" s="170">
        <f>IF('[43]6.2-Repo'!G46="","",'[43]6.2-Repo'!G46)</f>
        <v>9</v>
      </c>
      <c r="H46" s="160">
        <f>IF('[43]6.2-Repo'!H46="","",'[43]6.2-Repo'!H46)</f>
        <v>7.1658769037747094E-2</v>
      </c>
      <c r="I46" s="160">
        <f>IF('[43]6.2-Repo'!I46="","",'[43]6.2-Repo'!I46)</f>
        <v>7.2499999999999995E-2</v>
      </c>
      <c r="J46" s="161">
        <f>IF('[43]6.2-Repo'!J46="","",'[43]6.2-Repo'!J46)</f>
        <v>7.0499999999999993E-2</v>
      </c>
      <c r="K46" s="157" t="str">
        <f>IF('[43]6.2-Repo'!K46="","",'[43]6.2-Repo'!K46)</f>
        <v/>
      </c>
      <c r="L46" s="158" t="str">
        <f>IF('[43]6.2-Repo'!L46="","",'[43]6.2-Repo'!L46)</f>
        <v/>
      </c>
      <c r="M46" s="170" t="str">
        <f>IF('[43]6.2-Repo'!M46="","",'[43]6.2-Repo'!M46)</f>
        <v/>
      </c>
      <c r="N46" s="160" t="str">
        <f>IF('[43]6.2-Repo'!N46="","",'[43]6.2-Repo'!N46)</f>
        <v/>
      </c>
      <c r="O46" s="160" t="str">
        <f>IF('[43]6.2-Repo'!O46="","",'[43]6.2-Repo'!O46)</f>
        <v/>
      </c>
      <c r="P46" s="161" t="str">
        <f>IF('[43]6.2-Repo'!P46="","",'[43]6.2-Repo'!P46)</f>
        <v/>
      </c>
    </row>
    <row r="47" spans="3:16" ht="15" customHeight="1" x14ac:dyDescent="0.25">
      <c r="C47" s="203"/>
      <c r="D47" s="143" t="s">
        <v>74</v>
      </c>
      <c r="E47" s="157">
        <f>IF('[43]6.2-Repo'!E47="","",'[43]6.2-Repo'!E47)</f>
        <v>1490000000</v>
      </c>
      <c r="F47" s="158">
        <f>IF('[43]6.2-Repo'!F47="","",'[43]6.2-Repo'!F47)</f>
        <v>1537667194</v>
      </c>
      <c r="G47" s="170">
        <f>IF('[43]6.2-Repo'!G47="","",'[43]6.2-Repo'!G47)</f>
        <v>3</v>
      </c>
      <c r="H47" s="160">
        <f>IF('[43]6.2-Repo'!H47="","",'[43]6.2-Repo'!H47)</f>
        <v>7.1595805642843194E-2</v>
      </c>
      <c r="I47" s="160">
        <f>IF('[43]6.2-Repo'!I47="","",'[43]6.2-Repo'!I47)</f>
        <v>7.2499999999999995E-2</v>
      </c>
      <c r="J47" s="161">
        <f>IF('[43]6.2-Repo'!J47="","",'[43]6.2-Repo'!J47)</f>
        <v>7.1499999999999994E-2</v>
      </c>
      <c r="K47" s="157" t="str">
        <f>IF('[43]6.2-Repo'!K47="","",'[43]6.2-Repo'!K47)</f>
        <v/>
      </c>
      <c r="L47" s="158" t="str">
        <f>IF('[43]6.2-Repo'!L47="","",'[43]6.2-Repo'!L47)</f>
        <v/>
      </c>
      <c r="M47" s="170" t="str">
        <f>IF('[43]6.2-Repo'!M47="","",'[43]6.2-Repo'!M47)</f>
        <v/>
      </c>
      <c r="N47" s="160" t="str">
        <f>IF('[43]6.2-Repo'!N47="","",'[43]6.2-Repo'!N47)</f>
        <v/>
      </c>
      <c r="O47" s="160" t="str">
        <f>IF('[43]6.2-Repo'!O47="","",'[43]6.2-Repo'!O47)</f>
        <v/>
      </c>
      <c r="P47" s="161" t="str">
        <f>IF('[43]6.2-Repo'!P47="","",'[43]6.2-Repo'!P47)</f>
        <v/>
      </c>
    </row>
    <row r="48" spans="3:16" ht="15" customHeight="1" x14ac:dyDescent="0.25">
      <c r="C48" s="203"/>
      <c r="D48" s="143"/>
      <c r="E48" s="157" t="str">
        <f>IF('[43]6.2-Repo'!E48="","",'[43]6.2-Repo'!E48)</f>
        <v/>
      </c>
      <c r="F48" s="158" t="str">
        <f>IF('[43]6.2-Repo'!F48="","",'[43]6.2-Repo'!F48)</f>
        <v/>
      </c>
      <c r="G48" s="170" t="str">
        <f>IF('[43]6.2-Repo'!G48="","",'[43]6.2-Repo'!G48)</f>
        <v/>
      </c>
      <c r="H48" s="160" t="str">
        <f>IF('[43]6.2-Repo'!H48="","",'[43]6.2-Repo'!H48)</f>
        <v/>
      </c>
      <c r="I48" s="160" t="str">
        <f>IF('[43]6.2-Repo'!I48="","",'[43]6.2-Repo'!I48)</f>
        <v/>
      </c>
      <c r="J48" s="161" t="str">
        <f>IF('[43]6.2-Repo'!J48="","",'[43]6.2-Repo'!J48)</f>
        <v/>
      </c>
      <c r="K48" s="157" t="str">
        <f>IF('[43]6.2-Repo'!K48="","",'[43]6.2-Repo'!K48)</f>
        <v/>
      </c>
      <c r="L48" s="158" t="str">
        <f>IF('[43]6.2-Repo'!L48="","",'[43]6.2-Repo'!L48)</f>
        <v/>
      </c>
      <c r="M48" s="170" t="str">
        <f>IF('[43]6.2-Repo'!M48="","",'[43]6.2-Repo'!M48)</f>
        <v/>
      </c>
      <c r="N48" s="160" t="str">
        <f>IF('[43]6.2-Repo'!N48="","",'[43]6.2-Repo'!N48)</f>
        <v/>
      </c>
      <c r="O48" s="160" t="str">
        <f>IF('[43]6.2-Repo'!O48="","",'[43]6.2-Repo'!O48)</f>
        <v/>
      </c>
      <c r="P48" s="161" t="str">
        <f>IF('[43]6.2-Repo'!P48="","",'[43]6.2-Repo'!P48)</f>
        <v/>
      </c>
    </row>
    <row r="49" spans="3:16" ht="15" customHeight="1" x14ac:dyDescent="0.25">
      <c r="C49" s="203"/>
      <c r="D49" s="143"/>
      <c r="E49" s="157" t="str">
        <f>IF('[43]6.2-Repo'!E49="","",'[43]6.2-Repo'!E49)</f>
        <v/>
      </c>
      <c r="F49" s="158" t="str">
        <f>IF('[43]6.2-Repo'!F49="","",'[43]6.2-Repo'!F49)</f>
        <v/>
      </c>
      <c r="G49" s="170" t="str">
        <f>IF('[43]6.2-Repo'!G49="","",'[43]6.2-Repo'!G49)</f>
        <v/>
      </c>
      <c r="H49" s="160" t="str">
        <f>IF('[43]6.2-Repo'!H49="","",'[43]6.2-Repo'!H49)</f>
        <v/>
      </c>
      <c r="I49" s="160" t="str">
        <f>IF('[43]6.2-Repo'!I49="","",'[43]6.2-Repo'!I49)</f>
        <v/>
      </c>
      <c r="J49" s="161" t="str">
        <f>IF('[43]6.2-Repo'!J49="","",'[43]6.2-Repo'!J49)</f>
        <v/>
      </c>
      <c r="K49" s="157" t="str">
        <f>IF('[43]6.2-Repo'!K49="","",'[43]6.2-Repo'!K49)</f>
        <v/>
      </c>
      <c r="L49" s="158" t="str">
        <f>IF('[43]6.2-Repo'!L49="","",'[43]6.2-Repo'!L49)</f>
        <v/>
      </c>
      <c r="M49" s="170" t="str">
        <f>IF('[43]6.2-Repo'!M49="","",'[43]6.2-Repo'!M49)</f>
        <v/>
      </c>
      <c r="N49" s="160" t="str">
        <f>IF('[43]6.2-Repo'!N49="","",'[43]6.2-Repo'!N49)</f>
        <v/>
      </c>
      <c r="O49" s="160" t="str">
        <f>IF('[43]6.2-Repo'!O49="","",'[43]6.2-Repo'!O49)</f>
        <v/>
      </c>
      <c r="P49" s="161" t="str">
        <f>IF('[43]6.2-Repo'!P49="","",'[43]6.2-Repo'!P49)</f>
        <v/>
      </c>
    </row>
    <row r="50" spans="3:16" ht="15" customHeight="1" x14ac:dyDescent="0.25">
      <c r="C50" s="203"/>
      <c r="D50" s="9"/>
      <c r="E50" s="157" t="str">
        <f>IF('[43]6.2-Repo'!E50="","",'[43]6.2-Repo'!E50)</f>
        <v/>
      </c>
      <c r="F50" s="158" t="str">
        <f>IF('[43]6.2-Repo'!F50="","",'[43]6.2-Repo'!F50)</f>
        <v/>
      </c>
      <c r="G50" s="170" t="str">
        <f>IF('[43]6.2-Repo'!G50="","",'[43]6.2-Repo'!G50)</f>
        <v/>
      </c>
      <c r="H50" s="160" t="str">
        <f>IF('[43]6.2-Repo'!H50="","",'[43]6.2-Repo'!H50)</f>
        <v/>
      </c>
      <c r="I50" s="160" t="str">
        <f>IF('[43]6.2-Repo'!I50="","",'[43]6.2-Repo'!I50)</f>
        <v/>
      </c>
      <c r="J50" s="161" t="str">
        <f>IF('[43]6.2-Repo'!J50="","",'[43]6.2-Repo'!J50)</f>
        <v/>
      </c>
      <c r="K50" s="157" t="str">
        <f>IF('[43]6.2-Repo'!K50="","",'[43]6.2-Repo'!K50)</f>
        <v/>
      </c>
      <c r="L50" s="158" t="str">
        <f>IF('[43]6.2-Repo'!L50="","",'[43]6.2-Repo'!L50)</f>
        <v/>
      </c>
      <c r="M50" s="170" t="str">
        <f>IF('[43]6.2-Repo'!M50="","",'[43]6.2-Repo'!M50)</f>
        <v/>
      </c>
      <c r="N50" s="160" t="str">
        <f>IF('[43]6.2-Repo'!N50="","",'[43]6.2-Repo'!N50)</f>
        <v/>
      </c>
      <c r="O50" s="160" t="str">
        <f>IF('[43]6.2-Repo'!O50="","",'[43]6.2-Repo'!O50)</f>
        <v/>
      </c>
      <c r="P50" s="161" t="str">
        <f>IF('[43]6.2-Repo'!P50="","",'[43]6.2-Repo'!P50)</f>
        <v/>
      </c>
    </row>
    <row r="51" spans="3:16" ht="15" customHeight="1" x14ac:dyDescent="0.25">
      <c r="C51" s="203"/>
      <c r="D51" s="9"/>
      <c r="E51" s="157" t="str">
        <f>IF('[43]6.2-Repo'!E51="","",'[43]6.2-Repo'!E51)</f>
        <v/>
      </c>
      <c r="F51" s="158" t="str">
        <f>IF('[43]6.2-Repo'!F51="","",'[43]6.2-Repo'!F51)</f>
        <v/>
      </c>
      <c r="G51" s="170" t="str">
        <f>IF('[43]6.2-Repo'!G51="","",'[43]6.2-Repo'!G51)</f>
        <v/>
      </c>
      <c r="H51" s="160" t="str">
        <f>IF('[43]6.2-Repo'!H51="","",'[43]6.2-Repo'!H51)</f>
        <v/>
      </c>
      <c r="I51" s="160" t="str">
        <f>IF('[43]6.2-Repo'!I51="","",'[43]6.2-Repo'!I51)</f>
        <v/>
      </c>
      <c r="J51" s="161" t="str">
        <f>IF('[43]6.2-Repo'!J51="","",'[43]6.2-Repo'!J51)</f>
        <v/>
      </c>
      <c r="K51" s="157" t="str">
        <f>IF('[43]6.2-Repo'!K51="","",'[43]6.2-Repo'!K51)</f>
        <v/>
      </c>
      <c r="L51" s="158" t="str">
        <f>IF('[43]6.2-Repo'!L51="","",'[43]6.2-Repo'!L51)</f>
        <v/>
      </c>
      <c r="M51" s="170" t="str">
        <f>IF('[43]6.2-Repo'!M51="","",'[43]6.2-Repo'!M51)</f>
        <v/>
      </c>
      <c r="N51" s="160" t="str">
        <f>IF('[43]6.2-Repo'!N51="","",'[43]6.2-Repo'!N51)</f>
        <v/>
      </c>
      <c r="O51" s="160" t="str">
        <f>IF('[43]6.2-Repo'!O51="","",'[43]6.2-Repo'!O51)</f>
        <v/>
      </c>
      <c r="P51" s="161" t="str">
        <f>IF('[43]6.2-Repo'!P51="","",'[43]6.2-Repo'!P51)</f>
        <v/>
      </c>
    </row>
    <row r="52" spans="3:16" ht="15" customHeight="1" x14ac:dyDescent="0.25">
      <c r="C52" s="203"/>
      <c r="D52" s="9"/>
      <c r="E52" s="157" t="str">
        <f>IF('[43]6.2-Repo'!E52="","",'[43]6.2-Repo'!E52)</f>
        <v/>
      </c>
      <c r="F52" s="158" t="str">
        <f>IF('[43]6.2-Repo'!F52="","",'[43]6.2-Repo'!F52)</f>
        <v/>
      </c>
      <c r="G52" s="170" t="str">
        <f>IF('[43]6.2-Repo'!G52="","",'[43]6.2-Repo'!G52)</f>
        <v/>
      </c>
      <c r="H52" s="160" t="str">
        <f>IF('[43]6.2-Repo'!H52="","",'[43]6.2-Repo'!H52)</f>
        <v/>
      </c>
      <c r="I52" s="160" t="str">
        <f>IF('[43]6.2-Repo'!I52="","",'[43]6.2-Repo'!I52)</f>
        <v/>
      </c>
      <c r="J52" s="161" t="str">
        <f>IF('[43]6.2-Repo'!J52="","",'[43]6.2-Repo'!J52)</f>
        <v/>
      </c>
      <c r="K52" s="157" t="str">
        <f>IF('[43]6.2-Repo'!K52="","",'[43]6.2-Repo'!K52)</f>
        <v/>
      </c>
      <c r="L52" s="158" t="str">
        <f>IF('[43]6.2-Repo'!L52="","",'[43]6.2-Repo'!L52)</f>
        <v/>
      </c>
      <c r="M52" s="170" t="str">
        <f>IF('[43]6.2-Repo'!M52="","",'[43]6.2-Repo'!M52)</f>
        <v/>
      </c>
      <c r="N52" s="160" t="str">
        <f>IF('[43]6.2-Repo'!N52="","",'[43]6.2-Repo'!N52)</f>
        <v/>
      </c>
      <c r="O52" s="160" t="str">
        <f>IF('[43]6.2-Repo'!O52="","",'[43]6.2-Repo'!O52)</f>
        <v/>
      </c>
      <c r="P52" s="161" t="str">
        <f>IF('[43]6.2-Repo'!P52="","",'[43]6.2-Repo'!P52)</f>
        <v/>
      </c>
    </row>
    <row r="53" spans="3:16" ht="15" customHeight="1" x14ac:dyDescent="0.25">
      <c r="C53" s="203"/>
      <c r="D53" s="9"/>
      <c r="E53" s="157" t="str">
        <f>IF('[43]6.2-Repo'!E53="","",'[43]6.2-Repo'!E53)</f>
        <v/>
      </c>
      <c r="F53" s="158" t="str">
        <f>IF('[43]6.2-Repo'!F53="","",'[43]6.2-Repo'!F53)</f>
        <v/>
      </c>
      <c r="G53" s="170" t="str">
        <f>IF('[43]6.2-Repo'!G53="","",'[43]6.2-Repo'!G53)</f>
        <v/>
      </c>
      <c r="H53" s="160" t="str">
        <f>IF('[43]6.2-Repo'!H53="","",'[43]6.2-Repo'!H53)</f>
        <v/>
      </c>
      <c r="I53" s="160" t="str">
        <f>IF('[43]6.2-Repo'!I53="","",'[43]6.2-Repo'!I53)</f>
        <v/>
      </c>
      <c r="J53" s="161" t="str">
        <f>IF('[43]6.2-Repo'!J53="","",'[43]6.2-Repo'!J53)</f>
        <v/>
      </c>
      <c r="K53" s="157" t="str">
        <f>IF('[43]6.2-Repo'!K53="","",'[43]6.2-Repo'!K53)</f>
        <v/>
      </c>
      <c r="L53" s="158" t="str">
        <f>IF('[43]6.2-Repo'!L53="","",'[43]6.2-Repo'!L53)</f>
        <v/>
      </c>
      <c r="M53" s="170" t="str">
        <f>IF('[43]6.2-Repo'!M53="","",'[43]6.2-Repo'!M53)</f>
        <v/>
      </c>
      <c r="N53" s="160" t="str">
        <f>IF('[43]6.2-Repo'!N53="","",'[43]6.2-Repo'!N53)</f>
        <v/>
      </c>
      <c r="O53" s="160" t="str">
        <f>IF('[43]6.2-Repo'!O53="","",'[43]6.2-Repo'!O53)</f>
        <v/>
      </c>
      <c r="P53" s="161" t="str">
        <f>IF('[43]6.2-Repo'!P53="","",'[43]6.2-Repo'!P53)</f>
        <v/>
      </c>
    </row>
    <row r="54" spans="3:16" ht="15" customHeight="1" x14ac:dyDescent="0.25">
      <c r="C54" s="203"/>
      <c r="D54" s="9"/>
      <c r="E54" s="157" t="str">
        <f>IF('[43]6.2-Repo'!E54="","",'[43]6.2-Repo'!E54)</f>
        <v/>
      </c>
      <c r="F54" s="158" t="str">
        <f>IF('[43]6.2-Repo'!F54="","",'[43]6.2-Repo'!F54)</f>
        <v/>
      </c>
      <c r="G54" s="170" t="str">
        <f>IF('[43]6.2-Repo'!G54="","",'[43]6.2-Repo'!G54)</f>
        <v/>
      </c>
      <c r="H54" s="160" t="str">
        <f>IF('[43]6.2-Repo'!H54="","",'[43]6.2-Repo'!H54)</f>
        <v/>
      </c>
      <c r="I54" s="160" t="str">
        <f>IF('[43]6.2-Repo'!I54="","",'[43]6.2-Repo'!I54)</f>
        <v/>
      </c>
      <c r="J54" s="161" t="str">
        <f>IF('[43]6.2-Repo'!J54="","",'[43]6.2-Repo'!J54)</f>
        <v/>
      </c>
      <c r="K54" s="157" t="str">
        <f>IF('[43]6.2-Repo'!K54="","",'[43]6.2-Repo'!K54)</f>
        <v/>
      </c>
      <c r="L54" s="158" t="str">
        <f>IF('[43]6.2-Repo'!L54="","",'[43]6.2-Repo'!L54)</f>
        <v/>
      </c>
      <c r="M54" s="170" t="str">
        <f>IF('[43]6.2-Repo'!M54="","",'[43]6.2-Repo'!M54)</f>
        <v/>
      </c>
      <c r="N54" s="160" t="str">
        <f>IF('[43]6.2-Repo'!N54="","",'[43]6.2-Repo'!N54)</f>
        <v/>
      </c>
      <c r="O54" s="160" t="str">
        <f>IF('[43]6.2-Repo'!O54="","",'[43]6.2-Repo'!O54)</f>
        <v/>
      </c>
      <c r="P54" s="161" t="str">
        <f>IF('[43]6.2-Repo'!P54="","",'[43]6.2-Repo'!P54)</f>
        <v/>
      </c>
    </row>
    <row r="55" spans="3:16" ht="15" customHeight="1" x14ac:dyDescent="0.25">
      <c r="C55" s="203"/>
      <c r="D55" s="9"/>
      <c r="E55" s="157" t="str">
        <f>IF('[43]6.2-Repo'!E55="","",'[43]6.2-Repo'!E55)</f>
        <v/>
      </c>
      <c r="F55" s="158" t="str">
        <f>IF('[43]6.2-Repo'!F55="","",'[43]6.2-Repo'!F55)</f>
        <v/>
      </c>
      <c r="G55" s="170" t="str">
        <f>IF('[43]6.2-Repo'!G55="","",'[43]6.2-Repo'!G55)</f>
        <v/>
      </c>
      <c r="H55" s="160" t="str">
        <f>IF('[43]6.2-Repo'!H55="","",'[43]6.2-Repo'!H55)</f>
        <v/>
      </c>
      <c r="I55" s="160" t="str">
        <f>IF('[43]6.2-Repo'!I55="","",'[43]6.2-Repo'!I55)</f>
        <v/>
      </c>
      <c r="J55" s="161" t="str">
        <f>IF('[43]6.2-Repo'!J55="","",'[43]6.2-Repo'!J55)</f>
        <v/>
      </c>
      <c r="K55" s="157" t="str">
        <f>IF('[43]6.2-Repo'!K55="","",'[43]6.2-Repo'!K55)</f>
        <v/>
      </c>
      <c r="L55" s="158" t="str">
        <f>IF('[43]6.2-Repo'!L55="","",'[43]6.2-Repo'!L55)</f>
        <v/>
      </c>
      <c r="M55" s="170" t="str">
        <f>IF('[43]6.2-Repo'!M55="","",'[43]6.2-Repo'!M55)</f>
        <v/>
      </c>
      <c r="N55" s="160" t="str">
        <f>IF('[43]6.2-Repo'!N55="","",'[43]6.2-Repo'!N55)</f>
        <v/>
      </c>
      <c r="O55" s="160" t="str">
        <f>IF('[43]6.2-Repo'!O55="","",'[43]6.2-Repo'!O55)</f>
        <v/>
      </c>
      <c r="P55" s="161" t="str">
        <f>IF('[43]6.2-Repo'!P55="","",'[43]6.2-Repo'!P55)</f>
        <v/>
      </c>
    </row>
    <row r="56" spans="3:16" ht="15" customHeight="1" x14ac:dyDescent="0.25">
      <c r="C56" s="203"/>
      <c r="D56" s="7"/>
      <c r="E56" s="172" t="s">
        <v>40</v>
      </c>
      <c r="F56" s="172"/>
      <c r="G56" s="172"/>
      <c r="H56" s="172"/>
      <c r="I56" s="172"/>
      <c r="J56" s="172"/>
      <c r="K56" s="172"/>
      <c r="L56" s="172"/>
      <c r="M56" s="172"/>
      <c r="N56" s="172"/>
      <c r="O56" s="172"/>
      <c r="P56" s="173"/>
    </row>
    <row r="57" spans="3:16" ht="15" customHeight="1" x14ac:dyDescent="0.25">
      <c r="C57" s="203"/>
      <c r="D57" s="150" t="s">
        <v>76</v>
      </c>
      <c r="E57" s="157">
        <f>IF('[43]6.2-Repo'!E57="","",'[43]6.2-Repo'!E57)</f>
        <v>290000000</v>
      </c>
      <c r="F57" s="158">
        <f>IF('[43]6.2-Repo'!F57="","",'[43]6.2-Repo'!F57)</f>
        <v>338000000</v>
      </c>
      <c r="G57" s="170">
        <f>IF('[43]6.2-Repo'!G57="","",'[43]6.2-Repo'!G57)</f>
        <v>1</v>
      </c>
      <c r="H57" s="160">
        <f>IF('[43]6.2-Repo'!H57="","",'[43]6.2-Repo'!H57)</f>
        <v>7.2499999999999995E-2</v>
      </c>
      <c r="I57" s="160">
        <f>IF('[43]6.2-Repo'!I57="","",'[43]6.2-Repo'!I57)</f>
        <v>7.2499999999999995E-2</v>
      </c>
      <c r="J57" s="161">
        <f>IF('[43]6.2-Repo'!J57="","",'[43]6.2-Repo'!J57)</f>
        <v>7.2499999999999995E-2</v>
      </c>
      <c r="K57" s="157" t="str">
        <f>IF('[43]6.2-Repo'!K57="","",'[43]6.2-Repo'!K57)</f>
        <v/>
      </c>
      <c r="L57" s="158" t="str">
        <f>IF('[43]6.2-Repo'!L57="","",'[43]6.2-Repo'!L57)</f>
        <v/>
      </c>
      <c r="M57" s="170" t="str">
        <f>IF('[43]6.2-Repo'!M57="","",'[43]6.2-Repo'!M57)</f>
        <v/>
      </c>
      <c r="N57" s="160" t="str">
        <f>IF('[43]6.2-Repo'!N57="","",'[43]6.2-Repo'!N57)</f>
        <v/>
      </c>
      <c r="O57" s="160" t="str">
        <f>IF('[43]6.2-Repo'!O57="","",'[43]6.2-Repo'!O57)</f>
        <v/>
      </c>
      <c r="P57" s="161" t="str">
        <f>IF('[43]6.2-Repo'!P57="","",'[43]6.2-Repo'!P57)</f>
        <v/>
      </c>
    </row>
    <row r="58" spans="3:16" ht="15" customHeight="1" x14ac:dyDescent="0.25">
      <c r="C58" s="203"/>
      <c r="D58" s="150" t="s">
        <v>78</v>
      </c>
      <c r="E58" s="157" t="str">
        <f>IF('[43]6.2-Repo'!E58="","",'[43]6.2-Repo'!E58)</f>
        <v/>
      </c>
      <c r="F58" s="158" t="str">
        <f>IF('[43]6.2-Repo'!F58="","",'[43]6.2-Repo'!F58)</f>
        <v/>
      </c>
      <c r="G58" s="170" t="str">
        <f>IF('[43]6.2-Repo'!G58="","",'[43]6.2-Repo'!G58)</f>
        <v/>
      </c>
      <c r="H58" s="160" t="str">
        <f>IF('[43]6.2-Repo'!H58="","",'[43]6.2-Repo'!H58)</f>
        <v/>
      </c>
      <c r="I58" s="160" t="str">
        <f>IF('[43]6.2-Repo'!I58="","",'[43]6.2-Repo'!I58)</f>
        <v/>
      </c>
      <c r="J58" s="161" t="str">
        <f>IF('[43]6.2-Repo'!J58="","",'[43]6.2-Repo'!J58)</f>
        <v/>
      </c>
      <c r="K58" s="157">
        <f>IF('[43]6.2-Repo'!K58="","",'[43]6.2-Repo'!K58)</f>
        <v>80000000</v>
      </c>
      <c r="L58" s="158">
        <f>IF('[43]6.2-Repo'!L58="","",'[43]6.2-Repo'!L58)</f>
        <v>74900000</v>
      </c>
      <c r="M58" s="170">
        <f>IF('[43]6.2-Repo'!M58="","",'[43]6.2-Repo'!M58)</f>
        <v>1</v>
      </c>
      <c r="N58" s="160">
        <f>IF('[43]6.2-Repo'!N58="","",'[43]6.2-Repo'!N58)</f>
        <v>7.2999999999999995E-2</v>
      </c>
      <c r="O58" s="160">
        <f>IF('[43]6.2-Repo'!O58="","",'[43]6.2-Repo'!O58)</f>
        <v>7.2999999999999995E-2</v>
      </c>
      <c r="P58" s="161">
        <f>IF('[43]6.2-Repo'!P58="","",'[43]6.2-Repo'!P58)</f>
        <v>7.2999999999999995E-2</v>
      </c>
    </row>
    <row r="59" spans="3:16" ht="15" customHeight="1" x14ac:dyDescent="0.25">
      <c r="C59" s="203"/>
      <c r="D59" s="150" t="s">
        <v>77</v>
      </c>
      <c r="E59" s="157">
        <f>IF('[43]6.2-Repo'!E59="","",'[43]6.2-Repo'!E59)</f>
        <v>1750000000</v>
      </c>
      <c r="F59" s="158">
        <f>IF('[43]6.2-Repo'!F59="","",'[43]6.2-Repo'!F59)</f>
        <v>1816000000</v>
      </c>
      <c r="G59" s="170">
        <f>IF('[43]6.2-Repo'!G59="","",'[43]6.2-Repo'!G59)</f>
        <v>1</v>
      </c>
      <c r="H59" s="160">
        <f>IF('[43]6.2-Repo'!H59="","",'[43]6.2-Repo'!H59)</f>
        <v>7.0000000000000007E-2</v>
      </c>
      <c r="I59" s="160">
        <f>IF('[43]6.2-Repo'!I59="","",'[43]6.2-Repo'!I59)</f>
        <v>7.0000000000000007E-2</v>
      </c>
      <c r="J59" s="161">
        <f>IF('[43]6.2-Repo'!J59="","",'[43]6.2-Repo'!J59)</f>
        <v>7.0000000000000007E-2</v>
      </c>
      <c r="K59" s="157" t="str">
        <f>IF('[43]6.2-Repo'!K59="","",'[43]6.2-Repo'!K59)</f>
        <v/>
      </c>
      <c r="L59" s="158" t="str">
        <f>IF('[43]6.2-Repo'!L59="","",'[43]6.2-Repo'!L59)</f>
        <v/>
      </c>
      <c r="M59" s="170" t="str">
        <f>IF('[43]6.2-Repo'!M59="","",'[43]6.2-Repo'!M59)</f>
        <v/>
      </c>
      <c r="N59" s="160" t="str">
        <f>IF('[43]6.2-Repo'!N59="","",'[43]6.2-Repo'!N59)</f>
        <v/>
      </c>
      <c r="O59" s="160" t="str">
        <f>IF('[43]6.2-Repo'!O59="","",'[43]6.2-Repo'!O59)</f>
        <v/>
      </c>
      <c r="P59" s="161" t="str">
        <f>IF('[43]6.2-Repo'!P59="","",'[43]6.2-Repo'!P59)</f>
        <v/>
      </c>
    </row>
    <row r="60" spans="3:16" ht="15" customHeight="1" x14ac:dyDescent="0.25">
      <c r="C60" s="203"/>
      <c r="D60" s="150" t="s">
        <v>75</v>
      </c>
      <c r="E60" s="157">
        <f>IF('[43]6.2-Repo'!E60="","",'[43]6.2-Repo'!E60)</f>
        <v>4301509000</v>
      </c>
      <c r="F60" s="158">
        <f>IF('[43]6.2-Repo'!F60="","",'[43]6.2-Repo'!F60)</f>
        <v>4368589492</v>
      </c>
      <c r="G60" s="170">
        <f>IF('[43]6.2-Repo'!G60="","",'[43]6.2-Repo'!G60)</f>
        <v>9</v>
      </c>
      <c r="H60" s="160">
        <f>IF('[43]6.2-Repo'!H60="","",'[43]6.2-Repo'!H60)</f>
        <v>7.1342014377578006E-2</v>
      </c>
      <c r="I60" s="160">
        <f>IF('[43]6.2-Repo'!I60="","",'[43]6.2-Repo'!I60)</f>
        <v>7.2999999999999995E-2</v>
      </c>
      <c r="J60" s="161">
        <f>IF('[43]6.2-Repo'!J60="","",'[43]6.2-Repo'!J60)</f>
        <v>7.0000000000000007E-2</v>
      </c>
      <c r="K60" s="157">
        <f>IF('[43]6.2-Repo'!K60="","",'[43]6.2-Repo'!K60)</f>
        <v>393000000</v>
      </c>
      <c r="L60" s="158">
        <f>IF('[43]6.2-Repo'!L60="","",'[43]6.2-Repo'!L60)</f>
        <v>403042867</v>
      </c>
      <c r="M60" s="170">
        <f>IF('[43]6.2-Repo'!M60="","",'[43]6.2-Repo'!M60)</f>
        <v>3</v>
      </c>
      <c r="N60" s="160">
        <f>IF('[43]6.2-Repo'!N60="","",'[43]6.2-Repo'!N60)</f>
        <v>7.1127723189553405E-2</v>
      </c>
      <c r="O60" s="160">
        <f>IF('[43]6.2-Repo'!O60="","",'[43]6.2-Repo'!O60)</f>
        <v>7.1499999999999994E-2</v>
      </c>
      <c r="P60" s="161">
        <f>IF('[43]6.2-Repo'!P60="","",'[43]6.2-Repo'!P60)</f>
        <v>7.0999999999999994E-2</v>
      </c>
    </row>
    <row r="61" spans="3:16" ht="15" customHeight="1" x14ac:dyDescent="0.25">
      <c r="C61" s="203"/>
      <c r="D61" s="9" t="s">
        <v>74</v>
      </c>
      <c r="E61" s="157">
        <f>IF('[43]6.2-Repo'!E61="","",'[43]6.2-Repo'!E61)</f>
        <v>3875460000</v>
      </c>
      <c r="F61" s="158">
        <f>IF('[43]6.2-Repo'!F61="","",'[43]6.2-Repo'!F61)</f>
        <v>4489380501</v>
      </c>
      <c r="G61" s="170">
        <f>IF('[43]6.2-Repo'!G61="","",'[43]6.2-Repo'!G61)</f>
        <v>6</v>
      </c>
      <c r="H61" s="160">
        <f>IF('[43]6.2-Repo'!H61="","",'[43]6.2-Repo'!H61)</f>
        <v>7.1762104080448905E-2</v>
      </c>
      <c r="I61" s="160">
        <f>IF('[43]6.2-Repo'!I61="","",'[43]6.2-Repo'!I61)</f>
        <v>7.2499999999999995E-2</v>
      </c>
      <c r="J61" s="161">
        <f>IF('[43]6.2-Repo'!J61="","",'[43]6.2-Repo'!J61)</f>
        <v>7.1499999999999994E-2</v>
      </c>
      <c r="K61" s="157" t="str">
        <f>IF('[43]6.2-Repo'!K61="","",'[43]6.2-Repo'!K61)</f>
        <v/>
      </c>
      <c r="L61" s="158" t="str">
        <f>IF('[43]6.2-Repo'!L61="","",'[43]6.2-Repo'!L61)</f>
        <v/>
      </c>
      <c r="M61" s="170" t="str">
        <f>IF('[43]6.2-Repo'!M61="","",'[43]6.2-Repo'!M61)</f>
        <v/>
      </c>
      <c r="N61" s="160" t="str">
        <f>IF('[43]6.2-Repo'!N61="","",'[43]6.2-Repo'!N61)</f>
        <v/>
      </c>
      <c r="O61" s="160" t="str">
        <f>IF('[43]6.2-Repo'!O61="","",'[43]6.2-Repo'!O61)</f>
        <v/>
      </c>
      <c r="P61" s="161" t="str">
        <f>IF('[43]6.2-Repo'!P61="","",'[43]6.2-Repo'!P61)</f>
        <v/>
      </c>
    </row>
    <row r="62" spans="3:16" ht="15" customHeight="1" x14ac:dyDescent="0.25">
      <c r="C62" s="203"/>
      <c r="D62" s="9"/>
      <c r="E62" s="157" t="str">
        <f>IF('[43]6.2-Repo'!E62="","",'[43]6.2-Repo'!E62)</f>
        <v/>
      </c>
      <c r="F62" s="158" t="str">
        <f>IF('[43]6.2-Repo'!F62="","",'[43]6.2-Repo'!F62)</f>
        <v/>
      </c>
      <c r="G62" s="170" t="str">
        <f>IF('[43]6.2-Repo'!G62="","",'[43]6.2-Repo'!G62)</f>
        <v/>
      </c>
      <c r="H62" s="160" t="str">
        <f>IF('[43]6.2-Repo'!H62="","",'[43]6.2-Repo'!H62)</f>
        <v/>
      </c>
      <c r="I62" s="160" t="str">
        <f>IF('[43]6.2-Repo'!I62="","",'[43]6.2-Repo'!I62)</f>
        <v/>
      </c>
      <c r="J62" s="161" t="str">
        <f>IF('[43]6.2-Repo'!J62="","",'[43]6.2-Repo'!J62)</f>
        <v/>
      </c>
      <c r="K62" s="157" t="str">
        <f>IF('[43]6.2-Repo'!K62="","",'[43]6.2-Repo'!K62)</f>
        <v/>
      </c>
      <c r="L62" s="158" t="str">
        <f>IF('[43]6.2-Repo'!L62="","",'[43]6.2-Repo'!L62)</f>
        <v/>
      </c>
      <c r="M62" s="170" t="str">
        <f>IF('[43]6.2-Repo'!M62="","",'[43]6.2-Repo'!M62)</f>
        <v/>
      </c>
      <c r="N62" s="160" t="str">
        <f>IF('[43]6.2-Repo'!N62="","",'[43]6.2-Repo'!N62)</f>
        <v/>
      </c>
      <c r="O62" s="160" t="str">
        <f>IF('[43]6.2-Repo'!O62="","",'[43]6.2-Repo'!O62)</f>
        <v/>
      </c>
      <c r="P62" s="161" t="str">
        <f>IF('[43]6.2-Repo'!P62="","",'[43]6.2-Repo'!P62)</f>
        <v/>
      </c>
    </row>
    <row r="63" spans="3:16" ht="15" customHeight="1" x14ac:dyDescent="0.25">
      <c r="C63" s="203"/>
      <c r="D63" s="9"/>
      <c r="E63" s="157" t="str">
        <f>IF('[43]6.2-Repo'!E63="","",'[43]6.2-Repo'!E63)</f>
        <v/>
      </c>
      <c r="F63" s="158" t="str">
        <f>IF('[43]6.2-Repo'!F63="","",'[43]6.2-Repo'!F63)</f>
        <v/>
      </c>
      <c r="G63" s="170" t="str">
        <f>IF('[43]6.2-Repo'!G63="","",'[43]6.2-Repo'!G63)</f>
        <v/>
      </c>
      <c r="H63" s="160" t="str">
        <f>IF('[43]6.2-Repo'!H63="","",'[43]6.2-Repo'!H63)</f>
        <v/>
      </c>
      <c r="I63" s="160" t="str">
        <f>IF('[43]6.2-Repo'!I63="","",'[43]6.2-Repo'!I63)</f>
        <v/>
      </c>
      <c r="J63" s="161" t="str">
        <f>IF('[43]6.2-Repo'!J63="","",'[43]6.2-Repo'!J63)</f>
        <v/>
      </c>
      <c r="K63" s="157" t="str">
        <f>IF('[43]6.2-Repo'!K63="","",'[43]6.2-Repo'!K63)</f>
        <v/>
      </c>
      <c r="L63" s="158" t="str">
        <f>IF('[43]6.2-Repo'!L63="","",'[43]6.2-Repo'!L63)</f>
        <v/>
      </c>
      <c r="M63" s="170" t="str">
        <f>IF('[43]6.2-Repo'!M63="","",'[43]6.2-Repo'!M63)</f>
        <v/>
      </c>
      <c r="N63" s="160" t="str">
        <f>IF('[43]6.2-Repo'!N63="","",'[43]6.2-Repo'!N63)</f>
        <v/>
      </c>
      <c r="O63" s="160" t="str">
        <f>IF('[43]6.2-Repo'!O63="","",'[43]6.2-Repo'!O63)</f>
        <v/>
      </c>
      <c r="P63" s="161" t="str">
        <f>IF('[43]6.2-Repo'!P63="","",'[43]6.2-Repo'!P63)</f>
        <v/>
      </c>
    </row>
    <row r="64" spans="3:16" ht="15" customHeight="1" x14ac:dyDescent="0.25">
      <c r="C64" s="203"/>
      <c r="D64" s="9"/>
      <c r="E64" s="157" t="str">
        <f>IF('[43]6.2-Repo'!E64="","",'[43]6.2-Repo'!E64)</f>
        <v/>
      </c>
      <c r="F64" s="158" t="str">
        <f>IF('[43]6.2-Repo'!F64="","",'[43]6.2-Repo'!F64)</f>
        <v/>
      </c>
      <c r="G64" s="170" t="str">
        <f>IF('[43]6.2-Repo'!G64="","",'[43]6.2-Repo'!G64)</f>
        <v/>
      </c>
      <c r="H64" s="160" t="str">
        <f>IF('[43]6.2-Repo'!H64="","",'[43]6.2-Repo'!H64)</f>
        <v/>
      </c>
      <c r="I64" s="160" t="str">
        <f>IF('[43]6.2-Repo'!I64="","",'[43]6.2-Repo'!I64)</f>
        <v/>
      </c>
      <c r="J64" s="161" t="str">
        <f>IF('[43]6.2-Repo'!J64="","",'[43]6.2-Repo'!J64)</f>
        <v/>
      </c>
      <c r="K64" s="157" t="str">
        <f>IF('[43]6.2-Repo'!K64="","",'[43]6.2-Repo'!K64)</f>
        <v/>
      </c>
      <c r="L64" s="158" t="str">
        <f>IF('[43]6.2-Repo'!L64="","",'[43]6.2-Repo'!L64)</f>
        <v/>
      </c>
      <c r="M64" s="170" t="str">
        <f>IF('[43]6.2-Repo'!M64="","",'[43]6.2-Repo'!M64)</f>
        <v/>
      </c>
      <c r="N64" s="160" t="str">
        <f>IF('[43]6.2-Repo'!N64="","",'[43]6.2-Repo'!N64)</f>
        <v/>
      </c>
      <c r="O64" s="160" t="str">
        <f>IF('[43]6.2-Repo'!O64="","",'[43]6.2-Repo'!O64)</f>
        <v/>
      </c>
      <c r="P64" s="161" t="str">
        <f>IF('[43]6.2-Repo'!P64="","",'[43]6.2-Repo'!P64)</f>
        <v/>
      </c>
    </row>
    <row r="65" spans="3:16" ht="15" customHeight="1" x14ac:dyDescent="0.25">
      <c r="C65" s="203"/>
      <c r="D65" s="9"/>
      <c r="E65" s="157" t="str">
        <f>IF('[43]6.2-Repo'!E65="","",'[43]6.2-Repo'!E65)</f>
        <v/>
      </c>
      <c r="F65" s="158" t="str">
        <f>IF('[43]6.2-Repo'!F65="","",'[43]6.2-Repo'!F65)</f>
        <v/>
      </c>
      <c r="G65" s="170" t="str">
        <f>IF('[43]6.2-Repo'!G65="","",'[43]6.2-Repo'!G65)</f>
        <v/>
      </c>
      <c r="H65" s="160" t="str">
        <f>IF('[43]6.2-Repo'!H65="","",'[43]6.2-Repo'!H65)</f>
        <v/>
      </c>
      <c r="I65" s="160" t="str">
        <f>IF('[43]6.2-Repo'!I65="","",'[43]6.2-Repo'!I65)</f>
        <v/>
      </c>
      <c r="J65" s="161" t="str">
        <f>IF('[43]6.2-Repo'!J65="","",'[43]6.2-Repo'!J65)</f>
        <v/>
      </c>
      <c r="K65" s="157" t="str">
        <f>IF('[43]6.2-Repo'!K65="","",'[43]6.2-Repo'!K65)</f>
        <v/>
      </c>
      <c r="L65" s="158" t="str">
        <f>IF('[43]6.2-Repo'!L65="","",'[43]6.2-Repo'!L65)</f>
        <v/>
      </c>
      <c r="M65" s="170" t="str">
        <f>IF('[43]6.2-Repo'!M65="","",'[43]6.2-Repo'!M65)</f>
        <v/>
      </c>
      <c r="N65" s="160" t="str">
        <f>IF('[43]6.2-Repo'!N65="","",'[43]6.2-Repo'!N65)</f>
        <v/>
      </c>
      <c r="O65" s="160" t="str">
        <f>IF('[43]6.2-Repo'!O65="","",'[43]6.2-Repo'!O65)</f>
        <v/>
      </c>
      <c r="P65" s="161" t="str">
        <f>IF('[43]6.2-Repo'!P65="","",'[43]6.2-Repo'!P65)</f>
        <v/>
      </c>
    </row>
    <row r="66" spans="3:16" ht="15" customHeight="1" x14ac:dyDescent="0.25">
      <c r="C66" s="203"/>
      <c r="D66" s="9"/>
      <c r="E66" s="157" t="str">
        <f>IF('[43]6.2-Repo'!E66="","",'[43]6.2-Repo'!E66)</f>
        <v/>
      </c>
      <c r="F66" s="158" t="str">
        <f>IF('[43]6.2-Repo'!F66="","",'[43]6.2-Repo'!F66)</f>
        <v/>
      </c>
      <c r="G66" s="170" t="str">
        <f>IF('[43]6.2-Repo'!G66="","",'[43]6.2-Repo'!G66)</f>
        <v/>
      </c>
      <c r="H66" s="160" t="str">
        <f>IF('[43]6.2-Repo'!H66="","",'[43]6.2-Repo'!H66)</f>
        <v/>
      </c>
      <c r="I66" s="160" t="str">
        <f>IF('[43]6.2-Repo'!I66="","",'[43]6.2-Repo'!I66)</f>
        <v/>
      </c>
      <c r="J66" s="161" t="str">
        <f>IF('[43]6.2-Repo'!J66="","",'[43]6.2-Repo'!J66)</f>
        <v/>
      </c>
      <c r="K66" s="157" t="str">
        <f>IF('[43]6.2-Repo'!K66="","",'[43]6.2-Repo'!K66)</f>
        <v/>
      </c>
      <c r="L66" s="158" t="str">
        <f>IF('[43]6.2-Repo'!L66="","",'[43]6.2-Repo'!L66)</f>
        <v/>
      </c>
      <c r="M66" s="170" t="str">
        <f>IF('[43]6.2-Repo'!M66="","",'[43]6.2-Repo'!M66)</f>
        <v/>
      </c>
      <c r="N66" s="160" t="str">
        <f>IF('[43]6.2-Repo'!N66="","",'[43]6.2-Repo'!N66)</f>
        <v/>
      </c>
      <c r="O66" s="160" t="str">
        <f>IF('[43]6.2-Repo'!O66="","",'[43]6.2-Repo'!O66)</f>
        <v/>
      </c>
      <c r="P66" s="161" t="str">
        <f>IF('[43]6.2-Repo'!P66="","",'[43]6.2-Repo'!P66)</f>
        <v/>
      </c>
    </row>
    <row r="67" spans="3:16" ht="15" customHeight="1" x14ac:dyDescent="0.25">
      <c r="C67" s="203"/>
      <c r="D67" s="7"/>
      <c r="E67" s="172" t="s">
        <v>42</v>
      </c>
      <c r="F67" s="172"/>
      <c r="G67" s="172"/>
      <c r="H67" s="172"/>
      <c r="I67" s="172"/>
      <c r="J67" s="172"/>
      <c r="K67" s="172"/>
      <c r="L67" s="172"/>
      <c r="M67" s="172"/>
      <c r="N67" s="172"/>
      <c r="O67" s="172"/>
      <c r="P67" s="173"/>
    </row>
    <row r="68" spans="3:16" ht="15" customHeight="1" x14ac:dyDescent="0.25">
      <c r="C68" s="203"/>
      <c r="D68" s="9" t="s">
        <v>77</v>
      </c>
      <c r="E68" s="157">
        <f>IF('[43]6.2-Repo'!E68="","",'[43]6.2-Repo'!E68)</f>
        <v>1331000000</v>
      </c>
      <c r="F68" s="158">
        <f>IF('[43]6.2-Repo'!F68="","",'[43]6.2-Repo'!F68)</f>
        <v>1370181423</v>
      </c>
      <c r="G68" s="170">
        <f>IF('[43]6.2-Repo'!G68="","",'[43]6.2-Repo'!G68)</f>
        <v>10</v>
      </c>
      <c r="H68" s="160">
        <f>IF('[43]6.2-Repo'!H68="","",'[43]6.2-Repo'!H68)</f>
        <v>7.5891122868478697E-2</v>
      </c>
      <c r="I68" s="160">
        <f>IF('[43]6.2-Repo'!I68="","",'[43]6.2-Repo'!I68)</f>
        <v>7.5999999999999998E-2</v>
      </c>
      <c r="J68" s="161">
        <f>IF('[43]6.2-Repo'!J68="","",'[43]6.2-Repo'!J68)</f>
        <v>7.4999999999999997E-2</v>
      </c>
      <c r="K68" s="157" t="str">
        <f>IF('[43]6.2-Repo'!K68="","",'[43]6.2-Repo'!K68)</f>
        <v/>
      </c>
      <c r="L68" s="158" t="str">
        <f>IF('[43]6.2-Repo'!L68="","",'[43]6.2-Repo'!L68)</f>
        <v/>
      </c>
      <c r="M68" s="170" t="str">
        <f>IF('[43]6.2-Repo'!M68="","",'[43]6.2-Repo'!M68)</f>
        <v/>
      </c>
      <c r="N68" s="160" t="str">
        <f>IF('[43]6.2-Repo'!N68="","",'[43]6.2-Repo'!N68)</f>
        <v/>
      </c>
      <c r="O68" s="160" t="str">
        <f>IF('[43]6.2-Repo'!O68="","",'[43]6.2-Repo'!O68)</f>
        <v/>
      </c>
      <c r="P68" s="161" t="str">
        <f>IF('[43]6.2-Repo'!P68="","",'[43]6.2-Repo'!P68)</f>
        <v/>
      </c>
    </row>
    <row r="69" spans="3:16" ht="15" customHeight="1" x14ac:dyDescent="0.25">
      <c r="C69" s="203"/>
      <c r="D69" s="9" t="s">
        <v>75</v>
      </c>
      <c r="E69" s="157">
        <f>IF('[43]6.2-Repo'!E69="","",'[43]6.2-Repo'!E69)</f>
        <v>1595000000</v>
      </c>
      <c r="F69" s="158">
        <f>IF('[43]6.2-Repo'!F69="","",'[43]6.2-Repo'!F69)</f>
        <v>1674779392</v>
      </c>
      <c r="G69" s="170">
        <f>IF('[43]6.2-Repo'!G69="","",'[43]6.2-Repo'!G69)</f>
        <v>5</v>
      </c>
      <c r="H69" s="160">
        <f>IF('[43]6.2-Repo'!H69="","",'[43]6.2-Repo'!H69)</f>
        <v>7.1739136878512494E-2</v>
      </c>
      <c r="I69" s="160">
        <f>IF('[43]6.2-Repo'!I69="","",'[43]6.2-Repo'!I69)</f>
        <v>7.1999999999999995E-2</v>
      </c>
      <c r="J69" s="161">
        <f>IF('[43]6.2-Repo'!J69="","",'[43]6.2-Repo'!J69)</f>
        <v>7.0999999999999994E-2</v>
      </c>
      <c r="K69" s="157">
        <f>IF('[43]6.2-Repo'!K69="","",'[43]6.2-Repo'!K69)</f>
        <v>1277000000</v>
      </c>
      <c r="L69" s="158">
        <f>IF('[43]6.2-Repo'!L69="","",'[43]6.2-Repo'!L69)</f>
        <v>1260087000</v>
      </c>
      <c r="M69" s="170">
        <f>IF('[43]6.2-Repo'!M69="","",'[43]6.2-Repo'!M69)</f>
        <v>8</v>
      </c>
      <c r="N69" s="160">
        <f>IF('[43]6.2-Repo'!N69="","",'[43]6.2-Repo'!N69)</f>
        <v>7.3994049617208998E-2</v>
      </c>
      <c r="O69" s="160">
        <f>IF('[43]6.2-Repo'!O69="","",'[43]6.2-Repo'!O69)</f>
        <v>7.6499999999999999E-2</v>
      </c>
      <c r="P69" s="161">
        <f>IF('[43]6.2-Repo'!P69="","",'[43]6.2-Repo'!P69)</f>
        <v>7.2499999999999995E-2</v>
      </c>
    </row>
    <row r="70" spans="3:16" ht="15" customHeight="1" x14ac:dyDescent="0.25">
      <c r="C70" s="203"/>
      <c r="D70" s="6" t="s">
        <v>74</v>
      </c>
      <c r="E70" s="157">
        <f>IF('[43]6.2-Repo'!E70="","",'[43]6.2-Repo'!E70)</f>
        <v>3115000000</v>
      </c>
      <c r="F70" s="158">
        <f>IF('[43]6.2-Repo'!F70="","",'[43]6.2-Repo'!F70)</f>
        <v>3090841918</v>
      </c>
      <c r="G70" s="170">
        <f>IF('[43]6.2-Repo'!G70="","",'[43]6.2-Repo'!G70)</f>
        <v>4</v>
      </c>
      <c r="H70" s="160">
        <f>IF('[43]6.2-Repo'!H70="","",'[43]6.2-Repo'!H70)</f>
        <v>7.2102780183014206E-2</v>
      </c>
      <c r="I70" s="160">
        <f>IF('[43]6.2-Repo'!I70="","",'[43]6.2-Repo'!I70)</f>
        <v>7.2999999999999995E-2</v>
      </c>
      <c r="J70" s="161">
        <f>IF('[43]6.2-Repo'!J70="","",'[43]6.2-Repo'!J70)</f>
        <v>7.1999999999999995E-2</v>
      </c>
      <c r="K70" s="157" t="str">
        <f>IF('[43]6.2-Repo'!K70="","",'[43]6.2-Repo'!K70)</f>
        <v/>
      </c>
      <c r="L70" s="158" t="str">
        <f>IF('[43]6.2-Repo'!L70="","",'[43]6.2-Repo'!L70)</f>
        <v/>
      </c>
      <c r="M70" s="170" t="str">
        <f>IF('[43]6.2-Repo'!M70="","",'[43]6.2-Repo'!M70)</f>
        <v/>
      </c>
      <c r="N70" s="160" t="str">
        <f>IF('[43]6.2-Repo'!N70="","",'[43]6.2-Repo'!N70)</f>
        <v/>
      </c>
      <c r="O70" s="160" t="str">
        <f>IF('[43]6.2-Repo'!O70="","",'[43]6.2-Repo'!O70)</f>
        <v/>
      </c>
      <c r="P70" s="161" t="str">
        <f>IF('[43]6.2-Repo'!P70="","",'[43]6.2-Repo'!P70)</f>
        <v/>
      </c>
    </row>
    <row r="71" spans="3:16" ht="15" customHeight="1" x14ac:dyDescent="0.25">
      <c r="C71" s="203"/>
      <c r="D71" s="9"/>
      <c r="E71" s="157" t="str">
        <f>IF('[43]6.2-Repo'!E71="","",'[43]6.2-Repo'!E71)</f>
        <v/>
      </c>
      <c r="F71" s="158" t="str">
        <f>IF('[43]6.2-Repo'!F71="","",'[43]6.2-Repo'!F71)</f>
        <v/>
      </c>
      <c r="G71" s="170" t="str">
        <f>IF('[43]6.2-Repo'!G71="","",'[43]6.2-Repo'!G71)</f>
        <v/>
      </c>
      <c r="H71" s="160" t="str">
        <f>IF('[43]6.2-Repo'!H71="","",'[43]6.2-Repo'!H71)</f>
        <v/>
      </c>
      <c r="I71" s="160" t="str">
        <f>IF('[43]6.2-Repo'!I71="","",'[43]6.2-Repo'!I71)</f>
        <v/>
      </c>
      <c r="J71" s="161" t="str">
        <f>IF('[43]6.2-Repo'!J71="","",'[43]6.2-Repo'!J71)</f>
        <v/>
      </c>
      <c r="K71" s="157" t="str">
        <f>IF('[43]6.2-Repo'!K71="","",'[43]6.2-Repo'!K71)</f>
        <v/>
      </c>
      <c r="L71" s="158" t="str">
        <f>IF('[43]6.2-Repo'!L71="","",'[43]6.2-Repo'!L71)</f>
        <v/>
      </c>
      <c r="M71" s="170" t="str">
        <f>IF('[43]6.2-Repo'!M71="","",'[43]6.2-Repo'!M71)</f>
        <v/>
      </c>
      <c r="N71" s="160" t="str">
        <f>IF('[43]6.2-Repo'!N71="","",'[43]6.2-Repo'!N71)</f>
        <v/>
      </c>
      <c r="O71" s="160" t="str">
        <f>IF('[43]6.2-Repo'!O71="","",'[43]6.2-Repo'!O71)</f>
        <v/>
      </c>
      <c r="P71" s="161" t="str">
        <f>IF('[43]6.2-Repo'!P71="","",'[43]6.2-Repo'!P71)</f>
        <v/>
      </c>
    </row>
    <row r="72" spans="3:16" ht="15" customHeight="1" x14ac:dyDescent="0.25">
      <c r="C72" s="203"/>
      <c r="D72" s="9"/>
      <c r="E72" s="157" t="str">
        <f>IF('[43]6.2-Repo'!E72="","",'[43]6.2-Repo'!E72)</f>
        <v/>
      </c>
      <c r="F72" s="158" t="str">
        <f>IF('[43]6.2-Repo'!F72="","",'[43]6.2-Repo'!F72)</f>
        <v/>
      </c>
      <c r="G72" s="170" t="str">
        <f>IF('[43]6.2-Repo'!G72="","",'[43]6.2-Repo'!G72)</f>
        <v/>
      </c>
      <c r="H72" s="160" t="str">
        <f>IF('[43]6.2-Repo'!H72="","",'[43]6.2-Repo'!H72)</f>
        <v/>
      </c>
      <c r="I72" s="160" t="str">
        <f>IF('[43]6.2-Repo'!I72="","",'[43]6.2-Repo'!I72)</f>
        <v/>
      </c>
      <c r="J72" s="161" t="str">
        <f>IF('[43]6.2-Repo'!J72="","",'[43]6.2-Repo'!J72)</f>
        <v/>
      </c>
      <c r="K72" s="157" t="str">
        <f>IF('[43]6.2-Repo'!K72="","",'[43]6.2-Repo'!K72)</f>
        <v/>
      </c>
      <c r="L72" s="158" t="str">
        <f>IF('[43]6.2-Repo'!L72="","",'[43]6.2-Repo'!L72)</f>
        <v/>
      </c>
      <c r="M72" s="170" t="str">
        <f>IF('[43]6.2-Repo'!M72="","",'[43]6.2-Repo'!M72)</f>
        <v/>
      </c>
      <c r="N72" s="160" t="str">
        <f>IF('[43]6.2-Repo'!N72="","",'[43]6.2-Repo'!N72)</f>
        <v/>
      </c>
      <c r="O72" s="160" t="str">
        <f>IF('[43]6.2-Repo'!O72="","",'[43]6.2-Repo'!O72)</f>
        <v/>
      </c>
      <c r="P72" s="161" t="str">
        <f>IF('[43]6.2-Repo'!P72="","",'[43]6.2-Repo'!P72)</f>
        <v/>
      </c>
    </row>
    <row r="73" spans="3:16" ht="15" customHeight="1" x14ac:dyDescent="0.25">
      <c r="C73" s="203"/>
      <c r="D73" s="9"/>
      <c r="E73" s="157" t="str">
        <f>IF('[43]6.2-Repo'!E73="","",'[43]6.2-Repo'!E73)</f>
        <v/>
      </c>
      <c r="F73" s="158" t="str">
        <f>IF('[43]6.2-Repo'!F73="","",'[43]6.2-Repo'!F73)</f>
        <v/>
      </c>
      <c r="G73" s="170" t="str">
        <f>IF('[43]6.2-Repo'!G73="","",'[43]6.2-Repo'!G73)</f>
        <v/>
      </c>
      <c r="H73" s="160" t="str">
        <f>IF('[43]6.2-Repo'!H73="","",'[43]6.2-Repo'!H73)</f>
        <v/>
      </c>
      <c r="I73" s="160" t="str">
        <f>IF('[43]6.2-Repo'!I73="","",'[43]6.2-Repo'!I73)</f>
        <v/>
      </c>
      <c r="J73" s="161" t="str">
        <f>IF('[43]6.2-Repo'!J73="","",'[43]6.2-Repo'!J73)</f>
        <v/>
      </c>
      <c r="K73" s="157" t="str">
        <f>IF('[43]6.2-Repo'!K73="","",'[43]6.2-Repo'!K73)</f>
        <v/>
      </c>
      <c r="L73" s="158" t="str">
        <f>IF('[43]6.2-Repo'!L73="","",'[43]6.2-Repo'!L73)</f>
        <v/>
      </c>
      <c r="M73" s="170" t="str">
        <f>IF('[43]6.2-Repo'!M73="","",'[43]6.2-Repo'!M73)</f>
        <v/>
      </c>
      <c r="N73" s="160" t="str">
        <f>IF('[43]6.2-Repo'!N73="","",'[43]6.2-Repo'!N73)</f>
        <v/>
      </c>
      <c r="O73" s="160" t="str">
        <f>IF('[43]6.2-Repo'!O73="","",'[43]6.2-Repo'!O73)</f>
        <v/>
      </c>
      <c r="P73" s="161" t="str">
        <f>IF('[43]6.2-Repo'!P73="","",'[43]6.2-Repo'!P73)</f>
        <v/>
      </c>
    </row>
    <row r="74" spans="3:16" ht="15" customHeight="1" x14ac:dyDescent="0.25">
      <c r="C74" s="203"/>
      <c r="D74" s="9"/>
      <c r="E74" s="157" t="str">
        <f>IF('[43]6.2-Repo'!E74="","",'[43]6.2-Repo'!E74)</f>
        <v/>
      </c>
      <c r="F74" s="158" t="str">
        <f>IF('[43]6.2-Repo'!F74="","",'[43]6.2-Repo'!F74)</f>
        <v/>
      </c>
      <c r="G74" s="170" t="str">
        <f>IF('[43]6.2-Repo'!G74="","",'[43]6.2-Repo'!G74)</f>
        <v/>
      </c>
      <c r="H74" s="160" t="str">
        <f>IF('[43]6.2-Repo'!H74="","",'[43]6.2-Repo'!H74)</f>
        <v/>
      </c>
      <c r="I74" s="160" t="str">
        <f>IF('[43]6.2-Repo'!I74="","",'[43]6.2-Repo'!I74)</f>
        <v/>
      </c>
      <c r="J74" s="161" t="str">
        <f>IF('[43]6.2-Repo'!J74="","",'[43]6.2-Repo'!J74)</f>
        <v/>
      </c>
      <c r="K74" s="157" t="str">
        <f>IF('[43]6.2-Repo'!K74="","",'[43]6.2-Repo'!K74)</f>
        <v/>
      </c>
      <c r="L74" s="158" t="str">
        <f>IF('[43]6.2-Repo'!L74="","",'[43]6.2-Repo'!L74)</f>
        <v/>
      </c>
      <c r="M74" s="170" t="str">
        <f>IF('[43]6.2-Repo'!M74="","",'[43]6.2-Repo'!M74)</f>
        <v/>
      </c>
      <c r="N74" s="160" t="str">
        <f>IF('[43]6.2-Repo'!N74="","",'[43]6.2-Repo'!N74)</f>
        <v/>
      </c>
      <c r="O74" s="160" t="str">
        <f>IF('[43]6.2-Repo'!O74="","",'[43]6.2-Repo'!O74)</f>
        <v/>
      </c>
      <c r="P74" s="161" t="str">
        <f>IF('[43]6.2-Repo'!P74="","",'[43]6.2-Repo'!P74)</f>
        <v/>
      </c>
    </row>
    <row r="75" spans="3:16" ht="15" customHeight="1" x14ac:dyDescent="0.25">
      <c r="C75" s="203"/>
      <c r="D75" s="9"/>
      <c r="E75" s="157" t="str">
        <f>IF('[43]6.2-Repo'!E75="","",'[43]6.2-Repo'!E75)</f>
        <v/>
      </c>
      <c r="F75" s="158" t="str">
        <f>IF('[43]6.2-Repo'!F75="","",'[43]6.2-Repo'!F75)</f>
        <v/>
      </c>
      <c r="G75" s="170" t="str">
        <f>IF('[43]6.2-Repo'!G75="","",'[43]6.2-Repo'!G75)</f>
        <v/>
      </c>
      <c r="H75" s="160" t="str">
        <f>IF('[43]6.2-Repo'!H75="","",'[43]6.2-Repo'!H75)</f>
        <v/>
      </c>
      <c r="I75" s="160" t="str">
        <f>IF('[43]6.2-Repo'!I75="","",'[43]6.2-Repo'!I75)</f>
        <v/>
      </c>
      <c r="J75" s="161" t="str">
        <f>IF('[43]6.2-Repo'!J75="","",'[43]6.2-Repo'!J75)</f>
        <v/>
      </c>
      <c r="K75" s="157" t="str">
        <f>IF('[43]6.2-Repo'!K75="","",'[43]6.2-Repo'!K75)</f>
        <v/>
      </c>
      <c r="L75" s="158" t="str">
        <f>IF('[43]6.2-Repo'!L75="","",'[43]6.2-Repo'!L75)</f>
        <v/>
      </c>
      <c r="M75" s="170" t="str">
        <f>IF('[43]6.2-Repo'!M75="","",'[43]6.2-Repo'!M75)</f>
        <v/>
      </c>
      <c r="N75" s="160" t="str">
        <f>IF('[43]6.2-Repo'!N75="","",'[43]6.2-Repo'!N75)</f>
        <v/>
      </c>
      <c r="O75" s="160" t="str">
        <f>IF('[43]6.2-Repo'!O75="","",'[43]6.2-Repo'!O75)</f>
        <v/>
      </c>
      <c r="P75" s="161" t="str">
        <f>IF('[43]6.2-Repo'!P75="","",'[43]6.2-Repo'!P75)</f>
        <v/>
      </c>
    </row>
    <row r="76" spans="3:16" ht="15" customHeight="1" x14ac:dyDescent="0.25">
      <c r="C76" s="203"/>
      <c r="D76" s="9"/>
      <c r="E76" s="157" t="str">
        <f>IF('[43]6.2-Repo'!E76="","",'[43]6.2-Repo'!E76)</f>
        <v/>
      </c>
      <c r="F76" s="158" t="str">
        <f>IF('[43]6.2-Repo'!F76="","",'[43]6.2-Repo'!F76)</f>
        <v/>
      </c>
      <c r="G76" s="170" t="str">
        <f>IF('[43]6.2-Repo'!G76="","",'[43]6.2-Repo'!G76)</f>
        <v/>
      </c>
      <c r="H76" s="160" t="str">
        <f>IF('[43]6.2-Repo'!H76="","",'[43]6.2-Repo'!H76)</f>
        <v/>
      </c>
      <c r="I76" s="160" t="str">
        <f>IF('[43]6.2-Repo'!I76="","",'[43]6.2-Repo'!I76)</f>
        <v/>
      </c>
      <c r="J76" s="161" t="str">
        <f>IF('[43]6.2-Repo'!J76="","",'[43]6.2-Repo'!J76)</f>
        <v/>
      </c>
      <c r="K76" s="157" t="str">
        <f>IF('[43]6.2-Repo'!K76="","",'[43]6.2-Repo'!K76)</f>
        <v/>
      </c>
      <c r="L76" s="158" t="str">
        <f>IF('[43]6.2-Repo'!L76="","",'[43]6.2-Repo'!L76)</f>
        <v/>
      </c>
      <c r="M76" s="170" t="str">
        <f>IF('[43]6.2-Repo'!M76="","",'[43]6.2-Repo'!M76)</f>
        <v/>
      </c>
      <c r="N76" s="160" t="str">
        <f>IF('[43]6.2-Repo'!N76="","",'[43]6.2-Repo'!N76)</f>
        <v/>
      </c>
      <c r="O76" s="160" t="str">
        <f>IF('[43]6.2-Repo'!O76="","",'[43]6.2-Repo'!O76)</f>
        <v/>
      </c>
      <c r="P76" s="161" t="str">
        <f>IF('[43]6.2-Repo'!P76="","",'[43]6.2-Repo'!P76)</f>
        <v/>
      </c>
    </row>
    <row r="77" spans="3:16" ht="15" customHeight="1" x14ac:dyDescent="0.25">
      <c r="C77" s="203"/>
      <c r="D77" s="9"/>
      <c r="E77" s="157" t="str">
        <f>IF('[43]6.2-Repo'!E77="","",'[43]6.2-Repo'!E77)</f>
        <v/>
      </c>
      <c r="F77" s="158" t="str">
        <f>IF('[43]6.2-Repo'!F77="","",'[43]6.2-Repo'!F77)</f>
        <v/>
      </c>
      <c r="G77" s="170" t="str">
        <f>IF('[43]6.2-Repo'!G77="","",'[43]6.2-Repo'!G77)</f>
        <v/>
      </c>
      <c r="H77" s="160" t="str">
        <f>IF('[43]6.2-Repo'!H77="","",'[43]6.2-Repo'!H77)</f>
        <v/>
      </c>
      <c r="I77" s="160" t="str">
        <f>IF('[43]6.2-Repo'!I77="","",'[43]6.2-Repo'!I77)</f>
        <v/>
      </c>
      <c r="J77" s="161" t="str">
        <f>IF('[43]6.2-Repo'!J77="","",'[43]6.2-Repo'!J77)</f>
        <v/>
      </c>
      <c r="K77" s="157" t="str">
        <f>IF('[43]6.2-Repo'!K77="","",'[43]6.2-Repo'!K77)</f>
        <v/>
      </c>
      <c r="L77" s="158" t="str">
        <f>IF('[43]6.2-Repo'!L77="","",'[43]6.2-Repo'!L77)</f>
        <v/>
      </c>
      <c r="M77" s="170" t="str">
        <f>IF('[43]6.2-Repo'!M77="","",'[43]6.2-Repo'!M77)</f>
        <v/>
      </c>
      <c r="N77" s="160" t="str">
        <f>IF('[43]6.2-Repo'!N77="","",'[43]6.2-Repo'!N77)</f>
        <v/>
      </c>
      <c r="O77" s="160" t="str">
        <f>IF('[43]6.2-Repo'!O77="","",'[43]6.2-Repo'!O77)</f>
        <v/>
      </c>
      <c r="P77" s="161" t="str">
        <f>IF('[43]6.2-Repo'!P77="","",'[43]6.2-Repo'!P77)</f>
        <v/>
      </c>
    </row>
    <row r="78" spans="3:16" ht="15" customHeight="1" x14ac:dyDescent="0.25">
      <c r="C78" s="203"/>
      <c r="D78" s="7"/>
      <c r="E78" s="172" t="s">
        <v>43</v>
      </c>
      <c r="F78" s="172"/>
      <c r="G78" s="172"/>
      <c r="H78" s="172"/>
      <c r="I78" s="172"/>
      <c r="J78" s="172"/>
      <c r="K78" s="172"/>
      <c r="L78" s="172"/>
      <c r="M78" s="172"/>
      <c r="N78" s="172"/>
      <c r="O78" s="172"/>
      <c r="P78" s="173"/>
    </row>
    <row r="79" spans="3:16" ht="15" customHeight="1" x14ac:dyDescent="0.25">
      <c r="C79" s="203"/>
      <c r="D79" s="9" t="s">
        <v>77</v>
      </c>
      <c r="E79" s="157">
        <f>IF('[43]6.2-Repo'!E79="","",'[43]6.2-Repo'!E79)</f>
        <v>125000000</v>
      </c>
      <c r="F79" s="158">
        <f>IF('[43]6.2-Repo'!F79="","",'[43]6.2-Repo'!F79)</f>
        <v>131900696</v>
      </c>
      <c r="G79" s="170">
        <f>IF('[43]6.2-Repo'!G79="","",'[43]6.2-Repo'!G79)</f>
        <v>1</v>
      </c>
      <c r="H79" s="160">
        <f>IF('[43]6.2-Repo'!H79="","",'[43]6.2-Repo'!H79)</f>
        <v>7.3999999999999996E-2</v>
      </c>
      <c r="I79" s="160">
        <f>IF('[43]6.2-Repo'!I79="","",'[43]6.2-Repo'!I79)</f>
        <v>7.3999999999999996E-2</v>
      </c>
      <c r="J79" s="161">
        <f>IF('[43]6.2-Repo'!J79="","",'[43]6.2-Repo'!J79)</f>
        <v>7.3999999999999996E-2</v>
      </c>
      <c r="K79" s="157" t="str">
        <f>IF('[43]6.2-Repo'!K79="","",'[43]6.2-Repo'!K79)</f>
        <v/>
      </c>
      <c r="L79" s="158" t="str">
        <f>IF('[43]6.2-Repo'!L79="","",'[43]6.2-Repo'!L79)</f>
        <v/>
      </c>
      <c r="M79" s="170" t="str">
        <f>IF('[43]6.2-Repo'!M79="","",'[43]6.2-Repo'!M79)</f>
        <v/>
      </c>
      <c r="N79" s="160" t="str">
        <f>IF('[43]6.2-Repo'!N79="","",'[43]6.2-Repo'!N79)</f>
        <v/>
      </c>
      <c r="O79" s="160" t="str">
        <f>IF('[43]6.2-Repo'!O79="","",'[43]6.2-Repo'!O79)</f>
        <v/>
      </c>
      <c r="P79" s="161" t="str">
        <f>IF('[43]6.2-Repo'!P79="","",'[43]6.2-Repo'!P79)</f>
        <v/>
      </c>
    </row>
    <row r="80" spans="3:16" ht="15" customHeight="1" x14ac:dyDescent="0.25">
      <c r="C80" s="203"/>
      <c r="D80" s="9"/>
      <c r="E80" s="157" t="str">
        <f>IF('[43]6.2-Repo'!E80="","",'[43]6.2-Repo'!E80)</f>
        <v/>
      </c>
      <c r="F80" s="158" t="str">
        <f>IF('[43]6.2-Repo'!F80="","",'[43]6.2-Repo'!F80)</f>
        <v/>
      </c>
      <c r="G80" s="170" t="str">
        <f>IF('[43]6.2-Repo'!G80="","",'[43]6.2-Repo'!G80)</f>
        <v/>
      </c>
      <c r="H80" s="160" t="str">
        <f>IF('[43]6.2-Repo'!H80="","",'[43]6.2-Repo'!H80)</f>
        <v/>
      </c>
      <c r="I80" s="160" t="str">
        <f>IF('[43]6.2-Repo'!I80="","",'[43]6.2-Repo'!I80)</f>
        <v/>
      </c>
      <c r="J80" s="161" t="str">
        <f>IF('[43]6.2-Repo'!J80="","",'[43]6.2-Repo'!J80)</f>
        <v/>
      </c>
      <c r="K80" s="157" t="str">
        <f>IF('[43]6.2-Repo'!K80="","",'[43]6.2-Repo'!K80)</f>
        <v/>
      </c>
      <c r="L80" s="158" t="str">
        <f>IF('[43]6.2-Repo'!L80="","",'[43]6.2-Repo'!L80)</f>
        <v/>
      </c>
      <c r="M80" s="170" t="str">
        <f>IF('[43]6.2-Repo'!M80="","",'[43]6.2-Repo'!M80)</f>
        <v/>
      </c>
      <c r="N80" s="160" t="str">
        <f>IF('[43]6.2-Repo'!N80="","",'[43]6.2-Repo'!N80)</f>
        <v/>
      </c>
      <c r="O80" s="160" t="str">
        <f>IF('[43]6.2-Repo'!O80="","",'[43]6.2-Repo'!O80)</f>
        <v/>
      </c>
      <c r="P80" s="161" t="str">
        <f>IF('[43]6.2-Repo'!P80="","",'[43]6.2-Repo'!P80)</f>
        <v/>
      </c>
    </row>
    <row r="81" spans="3:16" ht="15" customHeight="1" x14ac:dyDescent="0.25">
      <c r="C81" s="203"/>
      <c r="D81" s="6"/>
      <c r="E81" s="157" t="str">
        <f>IF('[43]6.2-Repo'!E81="","",'[43]6.2-Repo'!E81)</f>
        <v/>
      </c>
      <c r="F81" s="158" t="str">
        <f>IF('[43]6.2-Repo'!F81="","",'[43]6.2-Repo'!F81)</f>
        <v/>
      </c>
      <c r="G81" s="170" t="str">
        <f>IF('[43]6.2-Repo'!G81="","",'[43]6.2-Repo'!G81)</f>
        <v/>
      </c>
      <c r="H81" s="160" t="str">
        <f>IF('[43]6.2-Repo'!H81="","",'[43]6.2-Repo'!H81)</f>
        <v/>
      </c>
      <c r="I81" s="160" t="str">
        <f>IF('[43]6.2-Repo'!I81="","",'[43]6.2-Repo'!I81)</f>
        <v/>
      </c>
      <c r="J81" s="161" t="str">
        <f>IF('[43]6.2-Repo'!J81="","",'[43]6.2-Repo'!J81)</f>
        <v/>
      </c>
      <c r="K81" s="157" t="str">
        <f>IF('[43]6.2-Repo'!K81="","",'[43]6.2-Repo'!K81)</f>
        <v/>
      </c>
      <c r="L81" s="158" t="str">
        <f>IF('[43]6.2-Repo'!L81="","",'[43]6.2-Repo'!L81)</f>
        <v/>
      </c>
      <c r="M81" s="170" t="str">
        <f>IF('[43]6.2-Repo'!M81="","",'[43]6.2-Repo'!M81)</f>
        <v/>
      </c>
      <c r="N81" s="160" t="str">
        <f>IF('[43]6.2-Repo'!N81="","",'[43]6.2-Repo'!N81)</f>
        <v/>
      </c>
      <c r="O81" s="160" t="str">
        <f>IF('[43]6.2-Repo'!O81="","",'[43]6.2-Repo'!O81)</f>
        <v/>
      </c>
      <c r="P81" s="161" t="str">
        <f>IF('[43]6.2-Repo'!P81="","",'[43]6.2-Repo'!P81)</f>
        <v/>
      </c>
    </row>
    <row r="82" spans="3:16" x14ac:dyDescent="0.25">
      <c r="C82" s="203"/>
      <c r="D82" s="6"/>
      <c r="E82" s="157" t="str">
        <f>IF('[43]6.2-Repo'!E82="","",'[43]6.2-Repo'!E82)</f>
        <v/>
      </c>
      <c r="F82" s="158" t="str">
        <f>IF('[43]6.2-Repo'!F82="","",'[43]6.2-Repo'!F82)</f>
        <v/>
      </c>
      <c r="G82" s="170" t="str">
        <f>IF('[43]6.2-Repo'!G82="","",'[43]6.2-Repo'!G82)</f>
        <v/>
      </c>
      <c r="H82" s="160" t="str">
        <f>IF('[43]6.2-Repo'!H82="","",'[43]6.2-Repo'!H82)</f>
        <v/>
      </c>
      <c r="I82" s="160" t="str">
        <f>IF('[43]6.2-Repo'!I82="","",'[43]6.2-Repo'!I82)</f>
        <v/>
      </c>
      <c r="J82" s="161" t="str">
        <f>IF('[43]6.2-Repo'!J82="","",'[43]6.2-Repo'!J82)</f>
        <v/>
      </c>
      <c r="K82" s="157" t="str">
        <f>IF('[43]6.2-Repo'!K82="","",'[43]6.2-Repo'!K82)</f>
        <v/>
      </c>
      <c r="L82" s="158" t="str">
        <f>IF('[43]6.2-Repo'!L82="","",'[43]6.2-Repo'!L82)</f>
        <v/>
      </c>
      <c r="M82" s="170" t="str">
        <f>IF('[43]6.2-Repo'!M82="","",'[43]6.2-Repo'!M82)</f>
        <v/>
      </c>
      <c r="N82" s="160" t="str">
        <f>IF('[43]6.2-Repo'!N82="","",'[43]6.2-Repo'!N82)</f>
        <v/>
      </c>
      <c r="O82" s="160" t="str">
        <f>IF('[43]6.2-Repo'!O82="","",'[43]6.2-Repo'!O82)</f>
        <v/>
      </c>
      <c r="P82" s="161" t="str">
        <f>IF('[43]6.2-Repo'!P82="","",'[43]6.2-Repo'!P82)</f>
        <v/>
      </c>
    </row>
    <row r="83" spans="3:16" ht="15.75" thickBot="1" x14ac:dyDescent="0.3">
      <c r="C83" s="204"/>
      <c r="D83" s="5"/>
      <c r="E83" s="157" t="str">
        <f>IF('[43]6.2-Repo'!E83="","",'[43]6.2-Repo'!E83)</f>
        <v/>
      </c>
      <c r="F83" s="158" t="str">
        <f>IF('[43]6.2-Repo'!F83="","",'[43]6.2-Repo'!F83)</f>
        <v/>
      </c>
      <c r="G83" s="170" t="str">
        <f>IF('[43]6.2-Repo'!G83="","",'[43]6.2-Repo'!G83)</f>
        <v/>
      </c>
      <c r="H83" s="160" t="str">
        <f>IF('[43]6.2-Repo'!H83="","",'[43]6.2-Repo'!H83)</f>
        <v/>
      </c>
      <c r="I83" s="160" t="str">
        <f>IF('[43]6.2-Repo'!I83="","",'[43]6.2-Repo'!I83)</f>
        <v/>
      </c>
      <c r="J83" s="161" t="str">
        <f>IF('[43]6.2-Repo'!J83="","",'[43]6.2-Repo'!J83)</f>
        <v/>
      </c>
      <c r="K83" s="157" t="str">
        <f>IF('[43]6.2-Repo'!K83="","",'[43]6.2-Repo'!K83)</f>
        <v/>
      </c>
      <c r="L83" s="158" t="str">
        <f>IF('[43]6.2-Repo'!L83="","",'[43]6.2-Repo'!L83)</f>
        <v/>
      </c>
      <c r="M83" s="170" t="str">
        <f>IF('[43]6.2-Repo'!M83="","",'[43]6.2-Repo'!M83)</f>
        <v/>
      </c>
      <c r="N83" s="160" t="str">
        <f>IF('[43]6.2-Repo'!N83="","",'[43]6.2-Repo'!N83)</f>
        <v/>
      </c>
      <c r="O83" s="160" t="str">
        <f>IF('[43]6.2-Repo'!O83="","",'[43]6.2-Repo'!O83)</f>
        <v/>
      </c>
      <c r="P83" s="161" t="str">
        <f>IF('[43]6.2-Repo'!P83="","",'[43]6.2-Repo'!P83)</f>
        <v/>
      </c>
    </row>
    <row r="84" spans="3:16" ht="15.75" thickBot="1" x14ac:dyDescent="0.3">
      <c r="C84" s="202" t="s">
        <v>2</v>
      </c>
      <c r="D84" s="8"/>
      <c r="E84" s="199" t="s">
        <v>38</v>
      </c>
      <c r="F84" s="200"/>
      <c r="G84" s="200"/>
      <c r="H84" s="200"/>
      <c r="I84" s="200"/>
      <c r="J84" s="200"/>
      <c r="K84" s="200"/>
      <c r="L84" s="200"/>
      <c r="M84" s="200"/>
      <c r="N84" s="200"/>
      <c r="O84" s="200"/>
      <c r="P84" s="201"/>
    </row>
    <row r="85" spans="3:16" x14ac:dyDescent="0.25">
      <c r="C85" s="203"/>
      <c r="D85" s="9"/>
      <c r="E85" s="157" t="str">
        <f>IF('[43]6.2-Repo'!E85="","",'[43]6.2-Repo'!E85)</f>
        <v/>
      </c>
      <c r="F85" s="158" t="str">
        <f>IF('[43]6.2-Repo'!F85="","",'[43]6.2-Repo'!F85)</f>
        <v/>
      </c>
      <c r="G85" s="170" t="str">
        <f>IF('[43]6.2-Repo'!G85="","",'[43]6.2-Repo'!G85)</f>
        <v/>
      </c>
      <c r="H85" s="160" t="str">
        <f>IF('[43]6.2-Repo'!H85="","",'[43]6.2-Repo'!H85)</f>
        <v/>
      </c>
      <c r="I85" s="160" t="str">
        <f>IF('[43]6.2-Repo'!I85="","",'[43]6.2-Repo'!I85)</f>
        <v/>
      </c>
      <c r="J85" s="161" t="str">
        <f>IF('[43]6.2-Repo'!J85="","",'[43]6.2-Repo'!J85)</f>
        <v/>
      </c>
      <c r="K85" s="157" t="str">
        <f>IF('[43]6.2-Repo'!K85="","",'[43]6.2-Repo'!K85)</f>
        <v/>
      </c>
      <c r="L85" s="158" t="str">
        <f>IF('[43]6.2-Repo'!L85="","",'[43]6.2-Repo'!L85)</f>
        <v/>
      </c>
      <c r="M85" s="170" t="str">
        <f>IF('[43]6.2-Repo'!M85="","",'[43]6.2-Repo'!M85)</f>
        <v/>
      </c>
      <c r="N85" s="160" t="str">
        <f>IF('[43]6.2-Repo'!N85="","",'[43]6.2-Repo'!N85)</f>
        <v/>
      </c>
      <c r="O85" s="160" t="str">
        <f>IF('[43]6.2-Repo'!O85="","",'[43]6.2-Repo'!O85)</f>
        <v/>
      </c>
      <c r="P85" s="161" t="str">
        <f>IF('[43]6.2-Repo'!P85="","",'[43]6.2-Repo'!P85)</f>
        <v/>
      </c>
    </row>
    <row r="86" spans="3:16" x14ac:dyDescent="0.25">
      <c r="C86" s="203"/>
      <c r="D86" s="9"/>
      <c r="E86" s="157" t="str">
        <f>IF('[43]6.2-Repo'!E86="","",'[43]6.2-Repo'!E86)</f>
        <v/>
      </c>
      <c r="F86" s="158" t="str">
        <f>IF('[43]6.2-Repo'!F86="","",'[43]6.2-Repo'!F86)</f>
        <v/>
      </c>
      <c r="G86" s="170" t="str">
        <f>IF('[43]6.2-Repo'!G86="","",'[43]6.2-Repo'!G86)</f>
        <v/>
      </c>
      <c r="H86" s="160" t="str">
        <f>IF('[43]6.2-Repo'!H86="","",'[43]6.2-Repo'!H86)</f>
        <v/>
      </c>
      <c r="I86" s="160" t="str">
        <f>IF('[43]6.2-Repo'!I86="","",'[43]6.2-Repo'!I86)</f>
        <v/>
      </c>
      <c r="J86" s="161" t="str">
        <f>IF('[43]6.2-Repo'!J86="","",'[43]6.2-Repo'!J86)</f>
        <v/>
      </c>
      <c r="K86" s="157" t="str">
        <f>IF('[43]6.2-Repo'!K86="","",'[43]6.2-Repo'!K86)</f>
        <v/>
      </c>
      <c r="L86" s="158" t="str">
        <f>IF('[43]6.2-Repo'!L86="","",'[43]6.2-Repo'!L86)</f>
        <v/>
      </c>
      <c r="M86" s="170" t="str">
        <f>IF('[43]6.2-Repo'!M86="","",'[43]6.2-Repo'!M86)</f>
        <v/>
      </c>
      <c r="N86" s="160" t="str">
        <f>IF('[43]6.2-Repo'!N86="","",'[43]6.2-Repo'!N86)</f>
        <v/>
      </c>
      <c r="O86" s="160" t="str">
        <f>IF('[43]6.2-Repo'!O86="","",'[43]6.2-Repo'!O86)</f>
        <v/>
      </c>
      <c r="P86" s="161" t="str">
        <f>IF('[43]6.2-Repo'!P86="","",'[43]6.2-Repo'!P86)</f>
        <v/>
      </c>
    </row>
    <row r="87" spans="3:16" x14ac:dyDescent="0.25">
      <c r="C87" s="203"/>
      <c r="D87" s="6"/>
      <c r="E87" s="157" t="str">
        <f>IF('[43]6.2-Repo'!E87="","",'[43]6.2-Repo'!E87)</f>
        <v/>
      </c>
      <c r="F87" s="158" t="str">
        <f>IF('[43]6.2-Repo'!F87="","",'[43]6.2-Repo'!F87)</f>
        <v/>
      </c>
      <c r="G87" s="170" t="str">
        <f>IF('[43]6.2-Repo'!G87="","",'[43]6.2-Repo'!G87)</f>
        <v/>
      </c>
      <c r="H87" s="160" t="str">
        <f>IF('[43]6.2-Repo'!H87="","",'[43]6.2-Repo'!H87)</f>
        <v/>
      </c>
      <c r="I87" s="160" t="str">
        <f>IF('[43]6.2-Repo'!I87="","",'[43]6.2-Repo'!I87)</f>
        <v/>
      </c>
      <c r="J87" s="161" t="str">
        <f>IF('[43]6.2-Repo'!J87="","",'[43]6.2-Repo'!J87)</f>
        <v/>
      </c>
      <c r="K87" s="157" t="str">
        <f>IF('[43]6.2-Repo'!K87="","",'[43]6.2-Repo'!K87)</f>
        <v/>
      </c>
      <c r="L87" s="158" t="str">
        <f>IF('[43]6.2-Repo'!L87="","",'[43]6.2-Repo'!L87)</f>
        <v/>
      </c>
      <c r="M87" s="170" t="str">
        <f>IF('[43]6.2-Repo'!M87="","",'[43]6.2-Repo'!M87)</f>
        <v/>
      </c>
      <c r="N87" s="160" t="str">
        <f>IF('[43]6.2-Repo'!N87="","",'[43]6.2-Repo'!N87)</f>
        <v/>
      </c>
      <c r="O87" s="160" t="str">
        <f>IF('[43]6.2-Repo'!O87="","",'[43]6.2-Repo'!O87)</f>
        <v/>
      </c>
      <c r="P87" s="161" t="str">
        <f>IF('[43]6.2-Repo'!P87="","",'[43]6.2-Repo'!P87)</f>
        <v/>
      </c>
    </row>
    <row r="88" spans="3:16" x14ac:dyDescent="0.25">
      <c r="C88" s="203"/>
      <c r="D88" s="6"/>
      <c r="E88" s="157" t="str">
        <f>IF('[43]6.2-Repo'!E88="","",'[43]6.2-Repo'!E88)</f>
        <v/>
      </c>
      <c r="F88" s="158" t="str">
        <f>IF('[43]6.2-Repo'!F88="","",'[43]6.2-Repo'!F88)</f>
        <v/>
      </c>
      <c r="G88" s="170" t="str">
        <f>IF('[43]6.2-Repo'!G88="","",'[43]6.2-Repo'!G88)</f>
        <v/>
      </c>
      <c r="H88" s="160" t="str">
        <f>IF('[43]6.2-Repo'!H88="","",'[43]6.2-Repo'!H88)</f>
        <v/>
      </c>
      <c r="I88" s="160" t="str">
        <f>IF('[43]6.2-Repo'!I88="","",'[43]6.2-Repo'!I88)</f>
        <v/>
      </c>
      <c r="J88" s="161" t="str">
        <f>IF('[43]6.2-Repo'!J88="","",'[43]6.2-Repo'!J88)</f>
        <v/>
      </c>
      <c r="K88" s="157" t="str">
        <f>IF('[43]6.2-Repo'!K88="","",'[43]6.2-Repo'!K88)</f>
        <v/>
      </c>
      <c r="L88" s="158" t="str">
        <f>IF('[43]6.2-Repo'!L88="","",'[43]6.2-Repo'!L88)</f>
        <v/>
      </c>
      <c r="M88" s="170" t="str">
        <f>IF('[43]6.2-Repo'!M88="","",'[43]6.2-Repo'!M88)</f>
        <v/>
      </c>
      <c r="N88" s="160" t="str">
        <f>IF('[43]6.2-Repo'!N88="","",'[43]6.2-Repo'!N88)</f>
        <v/>
      </c>
      <c r="O88" s="160" t="str">
        <f>IF('[43]6.2-Repo'!O88="","",'[43]6.2-Repo'!O88)</f>
        <v/>
      </c>
      <c r="P88" s="161" t="str">
        <f>IF('[43]6.2-Repo'!P88="","",'[43]6.2-Repo'!P88)</f>
        <v/>
      </c>
    </row>
    <row r="89" spans="3:16" x14ac:dyDescent="0.25">
      <c r="C89" s="203"/>
      <c r="D89" s="6"/>
      <c r="E89" s="157" t="str">
        <f>IF('[43]6.2-Repo'!E89="","",'[43]6.2-Repo'!E89)</f>
        <v/>
      </c>
      <c r="F89" s="158" t="str">
        <f>IF('[43]6.2-Repo'!F89="","",'[43]6.2-Repo'!F89)</f>
        <v/>
      </c>
      <c r="G89" s="170" t="str">
        <f>IF('[43]6.2-Repo'!G89="","",'[43]6.2-Repo'!G89)</f>
        <v/>
      </c>
      <c r="H89" s="160" t="str">
        <f>IF('[43]6.2-Repo'!H89="","",'[43]6.2-Repo'!H89)</f>
        <v/>
      </c>
      <c r="I89" s="160" t="str">
        <f>IF('[43]6.2-Repo'!I89="","",'[43]6.2-Repo'!I89)</f>
        <v/>
      </c>
      <c r="J89" s="161" t="str">
        <f>IF('[43]6.2-Repo'!J89="","",'[43]6.2-Repo'!J89)</f>
        <v/>
      </c>
      <c r="K89" s="157" t="str">
        <f>IF('[43]6.2-Repo'!K89="","",'[43]6.2-Repo'!K89)</f>
        <v/>
      </c>
      <c r="L89" s="158" t="str">
        <f>IF('[43]6.2-Repo'!L89="","",'[43]6.2-Repo'!L89)</f>
        <v/>
      </c>
      <c r="M89" s="170" t="str">
        <f>IF('[43]6.2-Repo'!M89="","",'[43]6.2-Repo'!M89)</f>
        <v/>
      </c>
      <c r="N89" s="160" t="str">
        <f>IF('[43]6.2-Repo'!N89="","",'[43]6.2-Repo'!N89)</f>
        <v/>
      </c>
      <c r="O89" s="160" t="str">
        <f>IF('[43]6.2-Repo'!O89="","",'[43]6.2-Repo'!O89)</f>
        <v/>
      </c>
      <c r="P89" s="161" t="str">
        <f>IF('[43]6.2-Repo'!P89="","",'[43]6.2-Repo'!P89)</f>
        <v/>
      </c>
    </row>
    <row r="90" spans="3:16" ht="15" customHeight="1" x14ac:dyDescent="0.25">
      <c r="C90" s="203"/>
      <c r="D90" s="7"/>
      <c r="E90" s="172" t="s">
        <v>39</v>
      </c>
      <c r="F90" s="172"/>
      <c r="G90" s="172"/>
      <c r="H90" s="172"/>
      <c r="I90" s="172"/>
      <c r="J90" s="172"/>
      <c r="K90" s="172"/>
      <c r="L90" s="172"/>
      <c r="M90" s="172"/>
      <c r="N90" s="172"/>
      <c r="O90" s="172"/>
      <c r="P90" s="173"/>
    </row>
    <row r="91" spans="3:16" ht="15" customHeight="1" x14ac:dyDescent="0.25">
      <c r="C91" s="203"/>
      <c r="D91" s="9"/>
      <c r="E91" s="157" t="str">
        <f>IF('[43]6.2-Repo'!E91="","",'[43]6.2-Repo'!E91)</f>
        <v/>
      </c>
      <c r="F91" s="158" t="str">
        <f>IF('[43]6.2-Repo'!F91="","",'[43]6.2-Repo'!F91)</f>
        <v/>
      </c>
      <c r="G91" s="170" t="str">
        <f>IF('[43]6.2-Repo'!G91="","",'[43]6.2-Repo'!G91)</f>
        <v/>
      </c>
      <c r="H91" s="160" t="str">
        <f>IF('[43]6.2-Repo'!H91="","",'[43]6.2-Repo'!H91)</f>
        <v/>
      </c>
      <c r="I91" s="160" t="str">
        <f>IF('[43]6.2-Repo'!I91="","",'[43]6.2-Repo'!I91)</f>
        <v/>
      </c>
      <c r="J91" s="161" t="str">
        <f>IF('[43]6.2-Repo'!J91="","",'[43]6.2-Repo'!J91)</f>
        <v/>
      </c>
      <c r="K91" s="157" t="str">
        <f>IF('[43]6.2-Repo'!K91="","",'[43]6.2-Repo'!K91)</f>
        <v/>
      </c>
      <c r="L91" s="158" t="str">
        <f>IF('[43]6.2-Repo'!L91="","",'[43]6.2-Repo'!L91)</f>
        <v/>
      </c>
      <c r="M91" s="159" t="str">
        <f>IF('[43]6.2-Repo'!M91="","",'[43]6.2-Repo'!M91)</f>
        <v/>
      </c>
      <c r="N91" s="160" t="str">
        <f>IF('[43]6.2-Repo'!N91="","",'[43]6.2-Repo'!N91)</f>
        <v/>
      </c>
      <c r="O91" s="160" t="str">
        <f>IF('[43]6.2-Repo'!O91="","",'[43]6.2-Repo'!O91)</f>
        <v/>
      </c>
      <c r="P91" s="161" t="str">
        <f>IF('[43]6.2-Repo'!P91="","",'[43]6.2-Repo'!P91)</f>
        <v/>
      </c>
    </row>
    <row r="92" spans="3:16" x14ac:dyDescent="0.25">
      <c r="C92" s="203"/>
      <c r="D92" s="9"/>
      <c r="E92" s="157" t="str">
        <f>IF('[43]6.2-Repo'!E92="","",'[43]6.2-Repo'!E92)</f>
        <v/>
      </c>
      <c r="F92" s="158" t="str">
        <f>IF('[43]6.2-Repo'!F92="","",'[43]6.2-Repo'!F92)</f>
        <v/>
      </c>
      <c r="G92" s="170" t="str">
        <f>IF('[43]6.2-Repo'!G92="","",'[43]6.2-Repo'!G92)</f>
        <v/>
      </c>
      <c r="H92" s="160" t="str">
        <f>IF('[43]6.2-Repo'!H92="","",'[43]6.2-Repo'!H92)</f>
        <v/>
      </c>
      <c r="I92" s="160" t="str">
        <f>IF('[43]6.2-Repo'!I92="","",'[43]6.2-Repo'!I92)</f>
        <v/>
      </c>
      <c r="J92" s="161" t="str">
        <f>IF('[43]6.2-Repo'!J92="","",'[43]6.2-Repo'!J92)</f>
        <v/>
      </c>
      <c r="K92" s="157" t="str">
        <f>IF('[43]6.2-Repo'!K92="","",'[43]6.2-Repo'!K92)</f>
        <v/>
      </c>
      <c r="L92" s="158" t="str">
        <f>IF('[43]6.2-Repo'!L92="","",'[43]6.2-Repo'!L92)</f>
        <v/>
      </c>
      <c r="M92" s="159" t="str">
        <f>IF('[43]6.2-Repo'!M92="","",'[43]6.2-Repo'!M92)</f>
        <v/>
      </c>
      <c r="N92" s="160" t="str">
        <f>IF('[43]6.2-Repo'!N92="","",'[43]6.2-Repo'!N92)</f>
        <v/>
      </c>
      <c r="O92" s="160" t="str">
        <f>IF('[43]6.2-Repo'!O92="","",'[43]6.2-Repo'!O92)</f>
        <v/>
      </c>
      <c r="P92" s="161" t="str">
        <f>IF('[43]6.2-Repo'!P92="","",'[43]6.2-Repo'!P92)</f>
        <v/>
      </c>
    </row>
    <row r="93" spans="3:16" x14ac:dyDescent="0.25">
      <c r="C93" s="203"/>
      <c r="D93" s="149"/>
      <c r="E93" s="157" t="str">
        <f>IF('[43]6.2-Repo'!E93="","",'[43]6.2-Repo'!E93)</f>
        <v/>
      </c>
      <c r="F93" s="158" t="str">
        <f>IF('[43]6.2-Repo'!F93="","",'[43]6.2-Repo'!F93)</f>
        <v/>
      </c>
      <c r="G93" s="170" t="str">
        <f>IF('[43]6.2-Repo'!G93="","",'[43]6.2-Repo'!G93)</f>
        <v/>
      </c>
      <c r="H93" s="160" t="str">
        <f>IF('[43]6.2-Repo'!H93="","",'[43]6.2-Repo'!H93)</f>
        <v/>
      </c>
      <c r="I93" s="160" t="str">
        <f>IF('[43]6.2-Repo'!I93="","",'[43]6.2-Repo'!I93)</f>
        <v/>
      </c>
      <c r="J93" s="161" t="str">
        <f>IF('[43]6.2-Repo'!J93="","",'[43]6.2-Repo'!J93)</f>
        <v/>
      </c>
      <c r="K93" s="157" t="str">
        <f>IF('[43]6.2-Repo'!K93="","",'[43]6.2-Repo'!K93)</f>
        <v/>
      </c>
      <c r="L93" s="158" t="str">
        <f>IF('[43]6.2-Repo'!L93="","",'[43]6.2-Repo'!L93)</f>
        <v/>
      </c>
      <c r="M93" s="159" t="str">
        <f>IF('[43]6.2-Repo'!M93="","",'[43]6.2-Repo'!M93)</f>
        <v/>
      </c>
      <c r="N93" s="160" t="str">
        <f>IF('[43]6.2-Repo'!N93="","",'[43]6.2-Repo'!N93)</f>
        <v/>
      </c>
      <c r="O93" s="160" t="str">
        <f>IF('[43]6.2-Repo'!O93="","",'[43]6.2-Repo'!O93)</f>
        <v/>
      </c>
      <c r="P93" s="161" t="str">
        <f>IF('[43]6.2-Repo'!P93="","",'[43]6.2-Repo'!P93)</f>
        <v/>
      </c>
    </row>
    <row r="94" spans="3:16" x14ac:dyDescent="0.25">
      <c r="C94" s="203"/>
      <c r="D94" s="149"/>
      <c r="E94" s="157" t="str">
        <f>IF('[43]6.2-Repo'!E94="","",'[43]6.2-Repo'!E94)</f>
        <v/>
      </c>
      <c r="F94" s="158" t="str">
        <f>IF('[43]6.2-Repo'!F94="","",'[43]6.2-Repo'!F94)</f>
        <v/>
      </c>
      <c r="G94" s="170" t="str">
        <f>IF('[43]6.2-Repo'!G94="","",'[43]6.2-Repo'!G94)</f>
        <v/>
      </c>
      <c r="H94" s="160" t="str">
        <f>IF('[43]6.2-Repo'!H94="","",'[43]6.2-Repo'!H94)</f>
        <v/>
      </c>
      <c r="I94" s="160" t="str">
        <f>IF('[43]6.2-Repo'!I94="","",'[43]6.2-Repo'!I94)</f>
        <v/>
      </c>
      <c r="J94" s="161" t="str">
        <f>IF('[43]6.2-Repo'!J94="","",'[43]6.2-Repo'!J94)</f>
        <v/>
      </c>
      <c r="K94" s="157" t="str">
        <f>IF('[43]6.2-Repo'!K94="","",'[43]6.2-Repo'!K94)</f>
        <v/>
      </c>
      <c r="L94" s="158" t="str">
        <f>IF('[43]6.2-Repo'!L94="","",'[43]6.2-Repo'!L94)</f>
        <v/>
      </c>
      <c r="M94" s="159" t="str">
        <f>IF('[43]6.2-Repo'!M94="","",'[43]6.2-Repo'!M94)</f>
        <v/>
      </c>
      <c r="N94" s="160" t="str">
        <f>IF('[43]6.2-Repo'!N94="","",'[43]6.2-Repo'!N94)</f>
        <v/>
      </c>
      <c r="O94" s="160" t="str">
        <f>IF('[43]6.2-Repo'!O94="","",'[43]6.2-Repo'!O94)</f>
        <v/>
      </c>
      <c r="P94" s="161" t="str">
        <f>IF('[43]6.2-Repo'!P94="","",'[43]6.2-Repo'!P94)</f>
        <v/>
      </c>
    </row>
    <row r="95" spans="3:16" ht="15.75" thickBot="1" x14ac:dyDescent="0.3">
      <c r="C95" s="203"/>
      <c r="D95" s="5"/>
      <c r="E95" s="157" t="str">
        <f>IF('[43]6.2-Repo'!E95="","",'[43]6.2-Repo'!E95)</f>
        <v/>
      </c>
      <c r="F95" s="158" t="str">
        <f>IF('[43]6.2-Repo'!F95="","",'[43]6.2-Repo'!F95)</f>
        <v/>
      </c>
      <c r="G95" s="170" t="str">
        <f>IF('[43]6.2-Repo'!G95="","",'[43]6.2-Repo'!G95)</f>
        <v/>
      </c>
      <c r="H95" s="160" t="str">
        <f>IF('[43]6.2-Repo'!H95="","",'[43]6.2-Repo'!H95)</f>
        <v/>
      </c>
      <c r="I95" s="160" t="str">
        <f>IF('[43]6.2-Repo'!I95="","",'[43]6.2-Repo'!I95)</f>
        <v/>
      </c>
      <c r="J95" s="161" t="str">
        <f>IF('[43]6.2-Repo'!J95="","",'[43]6.2-Repo'!J95)</f>
        <v/>
      </c>
      <c r="K95" s="157" t="str">
        <f>IF('[43]6.2-Repo'!K95="","",'[43]6.2-Repo'!K95)</f>
        <v/>
      </c>
      <c r="L95" s="158" t="str">
        <f>IF('[43]6.2-Repo'!L95="","",'[43]6.2-Repo'!L95)</f>
        <v/>
      </c>
      <c r="M95" s="159" t="str">
        <f>IF('[43]6.2-Repo'!M95="","",'[43]6.2-Repo'!M95)</f>
        <v/>
      </c>
      <c r="N95" s="160" t="str">
        <f>IF('[43]6.2-Repo'!N95="","",'[43]6.2-Repo'!N95)</f>
        <v/>
      </c>
      <c r="O95" s="160" t="str">
        <f>IF('[43]6.2-Repo'!O95="","",'[43]6.2-Repo'!O95)</f>
        <v/>
      </c>
      <c r="P95" s="161" t="str">
        <f>IF('[43]6.2-Repo'!P95="","",'[43]6.2-Repo'!P95)</f>
        <v/>
      </c>
    </row>
    <row r="96" spans="3:16" x14ac:dyDescent="0.25">
      <c r="C96" s="203"/>
      <c r="D96" s="7"/>
      <c r="E96" s="172" t="s">
        <v>40</v>
      </c>
      <c r="F96" s="172"/>
      <c r="G96" s="172"/>
      <c r="H96" s="172"/>
      <c r="I96" s="172"/>
      <c r="J96" s="172"/>
      <c r="K96" s="172"/>
      <c r="L96" s="172"/>
      <c r="M96" s="172"/>
      <c r="N96" s="172"/>
      <c r="O96" s="172"/>
      <c r="P96" s="173"/>
    </row>
    <row r="97" spans="3:16" x14ac:dyDescent="0.25">
      <c r="C97" s="203"/>
      <c r="D97" s="149" t="s">
        <v>79</v>
      </c>
      <c r="E97" s="157" t="str">
        <f>IF('[43]6.2-Repo'!E97="","",'[43]6.2-Repo'!E97)</f>
        <v/>
      </c>
      <c r="F97" s="158" t="str">
        <f>IF('[43]6.2-Repo'!F97="","",'[43]6.2-Repo'!F97)</f>
        <v/>
      </c>
      <c r="G97" s="170" t="str">
        <f>IF('[43]6.2-Repo'!G97="","",'[43]6.2-Repo'!G97)</f>
        <v/>
      </c>
      <c r="H97" s="160" t="str">
        <f>IF('[43]6.2-Repo'!H97="","",'[43]6.2-Repo'!H97)</f>
        <v/>
      </c>
      <c r="I97" s="160" t="str">
        <f>IF('[43]6.2-Repo'!I97="","",'[43]6.2-Repo'!I97)</f>
        <v/>
      </c>
      <c r="J97" s="161" t="str">
        <f>IF('[43]6.2-Repo'!J97="","",'[43]6.2-Repo'!J97)</f>
        <v/>
      </c>
      <c r="K97" s="157">
        <f>IF('[43]6.2-Repo'!K97="","",'[43]6.2-Repo'!K97)</f>
        <v>482306694.39929998</v>
      </c>
      <c r="L97" s="158">
        <f>IF('[43]6.2-Repo'!L97="","",'[43]6.2-Repo'!L97)</f>
        <v>361730000</v>
      </c>
      <c r="M97" s="159">
        <f>IF('[43]6.2-Repo'!M97="","",'[43]6.2-Repo'!M97)</f>
        <v>1</v>
      </c>
      <c r="N97" s="160">
        <f>IF('[43]6.2-Repo'!N97="","",'[43]6.2-Repo'!N97)</f>
        <v>0.09</v>
      </c>
      <c r="O97" s="160">
        <f>IF('[43]6.2-Repo'!O97="","",'[43]6.2-Repo'!O97)</f>
        <v>0.09</v>
      </c>
      <c r="P97" s="161">
        <f>IF('[43]6.2-Repo'!P97="","",'[43]6.2-Repo'!P97)</f>
        <v>0.09</v>
      </c>
    </row>
    <row r="98" spans="3:16" x14ac:dyDescent="0.25">
      <c r="C98" s="203"/>
      <c r="D98" s="149" t="s">
        <v>76</v>
      </c>
      <c r="E98" s="157">
        <f>IF('[43]6.2-Repo'!E98="","",'[43]6.2-Repo'!E98)</f>
        <v>86000000</v>
      </c>
      <c r="F98" s="158">
        <f>IF('[43]6.2-Repo'!F98="","",'[43]6.2-Repo'!F98)</f>
        <v>94411530</v>
      </c>
      <c r="G98" s="170">
        <f>IF('[43]6.2-Repo'!G98="","",'[43]6.2-Repo'!G98)</f>
        <v>1</v>
      </c>
      <c r="H98" s="160">
        <f>IF('[43]6.2-Repo'!H98="","",'[43]6.2-Repo'!H98)</f>
        <v>0.05</v>
      </c>
      <c r="I98" s="160">
        <f>IF('[43]6.2-Repo'!I98="","",'[43]6.2-Repo'!I98)</f>
        <v>0.05</v>
      </c>
      <c r="J98" s="161">
        <f>IF('[43]6.2-Repo'!J98="","",'[43]6.2-Repo'!J98)</f>
        <v>0.05</v>
      </c>
      <c r="K98" s="157" t="str">
        <f>IF('[43]6.2-Repo'!K98="","",'[43]6.2-Repo'!K98)</f>
        <v/>
      </c>
      <c r="L98" s="158" t="str">
        <f>IF('[43]6.2-Repo'!L98="","",'[43]6.2-Repo'!L98)</f>
        <v/>
      </c>
      <c r="M98" s="159" t="str">
        <f>IF('[43]6.2-Repo'!M98="","",'[43]6.2-Repo'!M98)</f>
        <v/>
      </c>
      <c r="N98" s="160" t="str">
        <f>IF('[43]6.2-Repo'!N98="","",'[43]6.2-Repo'!N98)</f>
        <v/>
      </c>
      <c r="O98" s="160" t="str">
        <f>IF('[43]6.2-Repo'!O98="","",'[43]6.2-Repo'!O98)</f>
        <v/>
      </c>
      <c r="P98" s="161" t="str">
        <f>IF('[43]6.2-Repo'!P98="","",'[43]6.2-Repo'!P98)</f>
        <v/>
      </c>
    </row>
    <row r="99" spans="3:16" ht="12.75" customHeight="1" x14ac:dyDescent="0.25">
      <c r="C99" s="203"/>
      <c r="D99" s="9"/>
      <c r="E99" s="157" t="str">
        <f>IF('[43]6.2-Repo'!E99="","",'[43]6.2-Repo'!E99)</f>
        <v/>
      </c>
      <c r="F99" s="158" t="str">
        <f>IF('[43]6.2-Repo'!F99="","",'[43]6.2-Repo'!F99)</f>
        <v/>
      </c>
      <c r="G99" s="170" t="str">
        <f>IF('[43]6.2-Repo'!G99="","",'[43]6.2-Repo'!G99)</f>
        <v/>
      </c>
      <c r="H99" s="160" t="str">
        <f>IF('[43]6.2-Repo'!H99="","",'[43]6.2-Repo'!H99)</f>
        <v/>
      </c>
      <c r="I99" s="160" t="str">
        <f>IF('[43]6.2-Repo'!I99="","",'[43]6.2-Repo'!I99)</f>
        <v/>
      </c>
      <c r="J99" s="161" t="str">
        <f>IF('[43]6.2-Repo'!J99="","",'[43]6.2-Repo'!J99)</f>
        <v/>
      </c>
      <c r="K99" s="157" t="str">
        <f>IF('[43]6.2-Repo'!K99="","",'[43]6.2-Repo'!K99)</f>
        <v/>
      </c>
      <c r="L99" s="158" t="str">
        <f>IF('[43]6.2-Repo'!L99="","",'[43]6.2-Repo'!L99)</f>
        <v/>
      </c>
      <c r="M99" s="159" t="str">
        <f>IF('[43]6.2-Repo'!M99="","",'[43]6.2-Repo'!M99)</f>
        <v/>
      </c>
      <c r="N99" s="160" t="str">
        <f>IF('[43]6.2-Repo'!N99="","",'[43]6.2-Repo'!N99)</f>
        <v/>
      </c>
      <c r="O99" s="160" t="str">
        <f>IF('[43]6.2-Repo'!O99="","",'[43]6.2-Repo'!O99)</f>
        <v/>
      </c>
      <c r="P99" s="161" t="str">
        <f>IF('[43]6.2-Repo'!P99="","",'[43]6.2-Repo'!P99)</f>
        <v/>
      </c>
    </row>
    <row r="100" spans="3:16" x14ac:dyDescent="0.25">
      <c r="C100" s="203"/>
      <c r="D100" s="9"/>
      <c r="E100" s="157" t="str">
        <f>IF('[43]6.2-Repo'!E100="","",'[43]6.2-Repo'!E100)</f>
        <v/>
      </c>
      <c r="F100" s="158" t="str">
        <f>IF('[43]6.2-Repo'!F100="","",'[43]6.2-Repo'!F100)</f>
        <v/>
      </c>
      <c r="G100" s="170" t="str">
        <f>IF('[43]6.2-Repo'!G100="","",'[43]6.2-Repo'!G100)</f>
        <v/>
      </c>
      <c r="H100" s="160" t="str">
        <f>IF('[43]6.2-Repo'!H100="","",'[43]6.2-Repo'!H100)</f>
        <v/>
      </c>
      <c r="I100" s="160" t="str">
        <f>IF('[43]6.2-Repo'!I100="","",'[43]6.2-Repo'!I100)</f>
        <v/>
      </c>
      <c r="J100" s="161" t="str">
        <f>IF('[43]6.2-Repo'!J100="","",'[43]6.2-Repo'!J100)</f>
        <v/>
      </c>
      <c r="K100" s="157" t="str">
        <f>IF('[43]6.2-Repo'!K100="","",'[43]6.2-Repo'!K100)</f>
        <v/>
      </c>
      <c r="L100" s="158" t="str">
        <f>IF('[43]6.2-Repo'!L100="","",'[43]6.2-Repo'!L100)</f>
        <v/>
      </c>
      <c r="M100" s="159" t="str">
        <f>IF('[43]6.2-Repo'!M100="","",'[43]6.2-Repo'!M100)</f>
        <v/>
      </c>
      <c r="N100" s="160" t="str">
        <f>IF('[43]6.2-Repo'!N100="","",'[43]6.2-Repo'!N100)</f>
        <v/>
      </c>
      <c r="O100" s="160" t="str">
        <f>IF('[43]6.2-Repo'!O100="","",'[43]6.2-Repo'!O100)</f>
        <v/>
      </c>
      <c r="P100" s="161" t="str">
        <f>IF('[43]6.2-Repo'!P100="","",'[43]6.2-Repo'!P100)</f>
        <v/>
      </c>
    </row>
    <row r="101" spans="3:16" ht="15.75" thickBot="1" x14ac:dyDescent="0.3">
      <c r="C101" s="203"/>
      <c r="D101" s="5"/>
      <c r="E101" s="157" t="str">
        <f>IF('[43]6.2-Repo'!E101="","",'[43]6.2-Repo'!E101)</f>
        <v/>
      </c>
      <c r="F101" s="158" t="str">
        <f>IF('[43]6.2-Repo'!F101="","",'[43]6.2-Repo'!F101)</f>
        <v/>
      </c>
      <c r="G101" s="170" t="str">
        <f>IF('[43]6.2-Repo'!G101="","",'[43]6.2-Repo'!G101)</f>
        <v/>
      </c>
      <c r="H101" s="160" t="str">
        <f>IF('[43]6.2-Repo'!H101="","",'[43]6.2-Repo'!H101)</f>
        <v/>
      </c>
      <c r="I101" s="160" t="str">
        <f>IF('[43]6.2-Repo'!I101="","",'[43]6.2-Repo'!I101)</f>
        <v/>
      </c>
      <c r="J101" s="161" t="str">
        <f>IF('[43]6.2-Repo'!J101="","",'[43]6.2-Repo'!J101)</f>
        <v/>
      </c>
      <c r="K101" s="157" t="str">
        <f>IF('[43]6.2-Repo'!K101="","",'[43]6.2-Repo'!K101)</f>
        <v/>
      </c>
      <c r="L101" s="158" t="str">
        <f>IF('[43]6.2-Repo'!L101="","",'[43]6.2-Repo'!L101)</f>
        <v/>
      </c>
      <c r="M101" s="159" t="str">
        <f>IF('[43]6.2-Repo'!M101="","",'[43]6.2-Repo'!M101)</f>
        <v/>
      </c>
      <c r="N101" s="160" t="str">
        <f>IF('[43]6.2-Repo'!N101="","",'[43]6.2-Repo'!N101)</f>
        <v/>
      </c>
      <c r="O101" s="160" t="str">
        <f>IF('[43]6.2-Repo'!O101="","",'[43]6.2-Repo'!O101)</f>
        <v/>
      </c>
      <c r="P101" s="161" t="str">
        <f>IF('[43]6.2-Repo'!P101="","",'[43]6.2-Repo'!P101)</f>
        <v/>
      </c>
    </row>
    <row r="102" spans="3:16" x14ac:dyDescent="0.25">
      <c r="C102" s="203"/>
      <c r="D102" s="7"/>
      <c r="E102" s="172" t="s">
        <v>42</v>
      </c>
      <c r="F102" s="172"/>
      <c r="G102" s="172"/>
      <c r="H102" s="172"/>
      <c r="I102" s="172"/>
      <c r="J102" s="172"/>
      <c r="K102" s="172"/>
      <c r="L102" s="172"/>
      <c r="M102" s="172"/>
      <c r="N102" s="172"/>
      <c r="O102" s="172"/>
      <c r="P102" s="173"/>
    </row>
    <row r="103" spans="3:16" x14ac:dyDescent="0.25">
      <c r="C103" s="203"/>
      <c r="D103" s="9"/>
      <c r="E103" s="157" t="str">
        <f>IF('[43]6.2-Repo'!E103="","",'[43]6.2-Repo'!E103)</f>
        <v/>
      </c>
      <c r="F103" s="158" t="str">
        <f>IF('[43]6.2-Repo'!F103="","",'[43]6.2-Repo'!F103)</f>
        <v/>
      </c>
      <c r="G103" s="170" t="str">
        <f>IF('[43]6.2-Repo'!G103="","",'[43]6.2-Repo'!G103)</f>
        <v/>
      </c>
      <c r="H103" s="160" t="str">
        <f>IF('[43]6.2-Repo'!H103="","",'[43]6.2-Repo'!H103)</f>
        <v/>
      </c>
      <c r="I103" s="160" t="str">
        <f>IF('[43]6.2-Repo'!I103="","",'[43]6.2-Repo'!I103)</f>
        <v/>
      </c>
      <c r="J103" s="161" t="str">
        <f>IF('[43]6.2-Repo'!J103="","",'[43]6.2-Repo'!J103)</f>
        <v/>
      </c>
      <c r="K103" s="157" t="str">
        <f>IF('[43]6.2-Repo'!K103="","",'[43]6.2-Repo'!K103)</f>
        <v/>
      </c>
      <c r="L103" s="158" t="str">
        <f>IF('[43]6.2-Repo'!L103="","",'[43]6.2-Repo'!L103)</f>
        <v/>
      </c>
      <c r="M103" s="159" t="str">
        <f>IF('[43]6.2-Repo'!M103="","",'[43]6.2-Repo'!M103)</f>
        <v/>
      </c>
      <c r="N103" s="160" t="str">
        <f>IF('[43]6.2-Repo'!N103="","",'[43]6.2-Repo'!N103)</f>
        <v/>
      </c>
      <c r="O103" s="160" t="str">
        <f>IF('[43]6.2-Repo'!O103="","",'[43]6.2-Repo'!O103)</f>
        <v/>
      </c>
      <c r="P103" s="161" t="str">
        <f>IF('[43]6.2-Repo'!P103="","",'[43]6.2-Repo'!P103)</f>
        <v/>
      </c>
    </row>
    <row r="104" spans="3:16" x14ac:dyDescent="0.25">
      <c r="C104" s="203"/>
      <c r="D104" s="9"/>
      <c r="E104" s="157" t="str">
        <f>IF('[43]6.2-Repo'!E104="","",'[43]6.2-Repo'!E104)</f>
        <v/>
      </c>
      <c r="F104" s="158" t="str">
        <f>IF('[43]6.2-Repo'!F104="","",'[43]6.2-Repo'!F104)</f>
        <v/>
      </c>
      <c r="G104" s="170" t="str">
        <f>IF('[43]6.2-Repo'!G104="","",'[43]6.2-Repo'!G104)</f>
        <v/>
      </c>
      <c r="H104" s="160" t="str">
        <f>IF('[43]6.2-Repo'!H104="","",'[43]6.2-Repo'!H104)</f>
        <v/>
      </c>
      <c r="I104" s="160" t="str">
        <f>IF('[43]6.2-Repo'!I104="","",'[43]6.2-Repo'!I104)</f>
        <v/>
      </c>
      <c r="J104" s="161" t="str">
        <f>IF('[43]6.2-Repo'!J104="","",'[43]6.2-Repo'!J104)</f>
        <v/>
      </c>
      <c r="K104" s="157" t="str">
        <f>IF('[43]6.2-Repo'!K104="","",'[43]6.2-Repo'!K104)</f>
        <v/>
      </c>
      <c r="L104" s="158" t="str">
        <f>IF('[43]6.2-Repo'!L104="","",'[43]6.2-Repo'!L104)</f>
        <v/>
      </c>
      <c r="M104" s="159" t="str">
        <f>IF('[43]6.2-Repo'!M104="","",'[43]6.2-Repo'!M104)</f>
        <v/>
      </c>
      <c r="N104" s="160" t="str">
        <f>IF('[43]6.2-Repo'!N104="","",'[43]6.2-Repo'!N104)</f>
        <v/>
      </c>
      <c r="O104" s="160" t="str">
        <f>IF('[43]6.2-Repo'!O104="","",'[43]6.2-Repo'!O104)</f>
        <v/>
      </c>
      <c r="P104" s="161" t="str">
        <f>IF('[43]6.2-Repo'!P104="","",'[43]6.2-Repo'!P104)</f>
        <v/>
      </c>
    </row>
    <row r="105" spans="3:16" x14ac:dyDescent="0.25">
      <c r="C105" s="203"/>
      <c r="D105" s="9"/>
      <c r="E105" s="157" t="str">
        <f>IF('[43]6.2-Repo'!E105="","",'[43]6.2-Repo'!E105)</f>
        <v/>
      </c>
      <c r="F105" s="158" t="str">
        <f>IF('[43]6.2-Repo'!F105="","",'[43]6.2-Repo'!F105)</f>
        <v/>
      </c>
      <c r="G105" s="170" t="str">
        <f>IF('[43]6.2-Repo'!G105="","",'[43]6.2-Repo'!G105)</f>
        <v/>
      </c>
      <c r="H105" s="160" t="str">
        <f>IF('[43]6.2-Repo'!H105="","",'[43]6.2-Repo'!H105)</f>
        <v/>
      </c>
      <c r="I105" s="160" t="str">
        <f>IF('[43]6.2-Repo'!I105="","",'[43]6.2-Repo'!I105)</f>
        <v/>
      </c>
      <c r="J105" s="161" t="str">
        <f>IF('[43]6.2-Repo'!J105="","",'[43]6.2-Repo'!J105)</f>
        <v/>
      </c>
      <c r="K105" s="157" t="str">
        <f>IF('[43]6.2-Repo'!K105="","",'[43]6.2-Repo'!K105)</f>
        <v/>
      </c>
      <c r="L105" s="158" t="str">
        <f>IF('[43]6.2-Repo'!L105="","",'[43]6.2-Repo'!L105)</f>
        <v/>
      </c>
      <c r="M105" s="159" t="str">
        <f>IF('[43]6.2-Repo'!M105="","",'[43]6.2-Repo'!M105)</f>
        <v/>
      </c>
      <c r="N105" s="160" t="str">
        <f>IF('[43]6.2-Repo'!N105="","",'[43]6.2-Repo'!N105)</f>
        <v/>
      </c>
      <c r="O105" s="160" t="str">
        <f>IF('[43]6.2-Repo'!O105="","",'[43]6.2-Repo'!O105)</f>
        <v/>
      </c>
      <c r="P105" s="161" t="str">
        <f>IF('[43]6.2-Repo'!P105="","",'[43]6.2-Repo'!P105)</f>
        <v/>
      </c>
    </row>
    <row r="106" spans="3:16" x14ac:dyDescent="0.25">
      <c r="C106" s="203"/>
      <c r="D106" s="9"/>
      <c r="E106" s="157" t="str">
        <f>IF('[43]6.2-Repo'!E106="","",'[43]6.2-Repo'!E106)</f>
        <v/>
      </c>
      <c r="F106" s="158" t="str">
        <f>IF('[43]6.2-Repo'!F106="","",'[43]6.2-Repo'!F106)</f>
        <v/>
      </c>
      <c r="G106" s="170" t="str">
        <f>IF('[43]6.2-Repo'!G106="","",'[43]6.2-Repo'!G106)</f>
        <v/>
      </c>
      <c r="H106" s="160" t="str">
        <f>IF('[43]6.2-Repo'!H106="","",'[43]6.2-Repo'!H106)</f>
        <v/>
      </c>
      <c r="I106" s="160" t="str">
        <f>IF('[43]6.2-Repo'!I106="","",'[43]6.2-Repo'!I106)</f>
        <v/>
      </c>
      <c r="J106" s="161" t="str">
        <f>IF('[43]6.2-Repo'!J106="","",'[43]6.2-Repo'!J106)</f>
        <v/>
      </c>
      <c r="K106" s="157" t="str">
        <f>IF('[43]6.2-Repo'!K106="","",'[43]6.2-Repo'!K106)</f>
        <v/>
      </c>
      <c r="L106" s="158" t="str">
        <f>IF('[43]6.2-Repo'!L106="","",'[43]6.2-Repo'!L106)</f>
        <v/>
      </c>
      <c r="M106" s="159" t="str">
        <f>IF('[43]6.2-Repo'!M106="","",'[43]6.2-Repo'!M106)</f>
        <v/>
      </c>
      <c r="N106" s="160" t="str">
        <f>IF('[43]6.2-Repo'!N106="","",'[43]6.2-Repo'!N106)</f>
        <v/>
      </c>
      <c r="O106" s="160" t="str">
        <f>IF('[43]6.2-Repo'!O106="","",'[43]6.2-Repo'!O106)</f>
        <v/>
      </c>
      <c r="P106" s="161" t="str">
        <f>IF('[43]6.2-Repo'!P106="","",'[43]6.2-Repo'!P106)</f>
        <v/>
      </c>
    </row>
    <row r="107" spans="3:16" ht="15.75" thickBot="1" x14ac:dyDescent="0.3">
      <c r="C107" s="203"/>
      <c r="D107" s="5"/>
      <c r="E107" s="157" t="str">
        <f>IF('[43]6.2-Repo'!E107="","",'[43]6.2-Repo'!E107)</f>
        <v/>
      </c>
      <c r="F107" s="158" t="str">
        <f>IF('[43]6.2-Repo'!F107="","",'[43]6.2-Repo'!F107)</f>
        <v/>
      </c>
      <c r="G107" s="170" t="str">
        <f>IF('[43]6.2-Repo'!G107="","",'[43]6.2-Repo'!G107)</f>
        <v/>
      </c>
      <c r="H107" s="160" t="str">
        <f>IF('[43]6.2-Repo'!H107="","",'[43]6.2-Repo'!H107)</f>
        <v/>
      </c>
      <c r="I107" s="160" t="str">
        <f>IF('[43]6.2-Repo'!I107="","",'[43]6.2-Repo'!I107)</f>
        <v/>
      </c>
      <c r="J107" s="161" t="str">
        <f>IF('[43]6.2-Repo'!J107="","",'[43]6.2-Repo'!J107)</f>
        <v/>
      </c>
      <c r="K107" s="157" t="str">
        <f>IF('[43]6.2-Repo'!K107="","",'[43]6.2-Repo'!K107)</f>
        <v/>
      </c>
      <c r="L107" s="158" t="str">
        <f>IF('[43]6.2-Repo'!L107="","",'[43]6.2-Repo'!L107)</f>
        <v/>
      </c>
      <c r="M107" s="159" t="str">
        <f>IF('[43]6.2-Repo'!M107="","",'[43]6.2-Repo'!M107)</f>
        <v/>
      </c>
      <c r="N107" s="160" t="str">
        <f>IF('[43]6.2-Repo'!N107="","",'[43]6.2-Repo'!N107)</f>
        <v/>
      </c>
      <c r="O107" s="160" t="str">
        <f>IF('[43]6.2-Repo'!O107="","",'[43]6.2-Repo'!O107)</f>
        <v/>
      </c>
      <c r="P107" s="161" t="str">
        <f>IF('[43]6.2-Repo'!P107="","",'[43]6.2-Repo'!P107)</f>
        <v/>
      </c>
    </row>
    <row r="108" spans="3:16" x14ac:dyDescent="0.25">
      <c r="C108" s="203"/>
      <c r="D108" s="7"/>
      <c r="E108" s="172" t="s">
        <v>43</v>
      </c>
      <c r="F108" s="172"/>
      <c r="G108" s="172"/>
      <c r="H108" s="172"/>
      <c r="I108" s="172"/>
      <c r="J108" s="172"/>
      <c r="K108" s="172"/>
      <c r="L108" s="172"/>
      <c r="M108" s="172"/>
      <c r="N108" s="172"/>
      <c r="O108" s="172"/>
      <c r="P108" s="173"/>
    </row>
    <row r="109" spans="3:16" x14ac:dyDescent="0.25">
      <c r="C109" s="203"/>
      <c r="D109" s="9"/>
      <c r="E109" s="157" t="str">
        <f>IF('[43]6.2-Repo'!E109="","",'[43]6.2-Repo'!E109)</f>
        <v/>
      </c>
      <c r="F109" s="158" t="str">
        <f>IF('[43]6.2-Repo'!F109="","",'[43]6.2-Repo'!F109)</f>
        <v/>
      </c>
      <c r="G109" s="170" t="str">
        <f>IF('[43]6.2-Repo'!G109="","",'[43]6.2-Repo'!G109)</f>
        <v/>
      </c>
      <c r="H109" s="160" t="str">
        <f>IF('[43]6.2-Repo'!H109="","",'[43]6.2-Repo'!H109)</f>
        <v/>
      </c>
      <c r="I109" s="160" t="str">
        <f>IF('[43]6.2-Repo'!I109="","",'[43]6.2-Repo'!I109)</f>
        <v/>
      </c>
      <c r="J109" s="161" t="str">
        <f>IF('[43]6.2-Repo'!J109="","",'[43]6.2-Repo'!J109)</f>
        <v/>
      </c>
      <c r="K109" s="157" t="str">
        <f>IF('[43]6.2-Repo'!K109="","",'[43]6.2-Repo'!K109)</f>
        <v/>
      </c>
      <c r="L109" s="158" t="str">
        <f>IF('[43]6.2-Repo'!L109="","",'[43]6.2-Repo'!L109)</f>
        <v/>
      </c>
      <c r="M109" s="159" t="str">
        <f>IF('[43]6.2-Repo'!M109="","",'[43]6.2-Repo'!M109)</f>
        <v/>
      </c>
      <c r="N109" s="160" t="str">
        <f>IF('[43]6.2-Repo'!N109="","",'[43]6.2-Repo'!N109)</f>
        <v/>
      </c>
      <c r="O109" s="160" t="str">
        <f>IF('[43]6.2-Repo'!O109="","",'[43]6.2-Repo'!O109)</f>
        <v/>
      </c>
      <c r="P109" s="161" t="str">
        <f>IF('[43]6.2-Repo'!P109="","",'[43]6.2-Repo'!P109)</f>
        <v/>
      </c>
    </row>
    <row r="110" spans="3:16" x14ac:dyDescent="0.25">
      <c r="C110" s="203"/>
      <c r="D110" s="6"/>
      <c r="E110" s="157" t="str">
        <f>IF('[43]6.2-Repo'!E110="","",'[43]6.2-Repo'!E110)</f>
        <v/>
      </c>
      <c r="F110" s="158" t="str">
        <f>IF('[43]6.2-Repo'!F110="","",'[43]6.2-Repo'!F110)</f>
        <v/>
      </c>
      <c r="G110" s="170" t="str">
        <f>IF('[43]6.2-Repo'!G110="","",'[43]6.2-Repo'!G110)</f>
        <v/>
      </c>
      <c r="H110" s="160" t="str">
        <f>IF('[43]6.2-Repo'!H110="","",'[43]6.2-Repo'!H110)</f>
        <v/>
      </c>
      <c r="I110" s="160" t="str">
        <f>IF('[43]6.2-Repo'!I110="","",'[43]6.2-Repo'!I110)</f>
        <v/>
      </c>
      <c r="J110" s="161" t="str">
        <f>IF('[43]6.2-Repo'!J110="","",'[43]6.2-Repo'!J110)</f>
        <v/>
      </c>
      <c r="K110" s="157" t="str">
        <f>IF('[43]6.2-Repo'!K110="","",'[43]6.2-Repo'!K110)</f>
        <v/>
      </c>
      <c r="L110" s="158" t="str">
        <f>IF('[43]6.2-Repo'!L110="","",'[43]6.2-Repo'!L110)</f>
        <v/>
      </c>
      <c r="M110" s="159" t="str">
        <f>IF('[43]6.2-Repo'!M110="","",'[43]6.2-Repo'!M110)</f>
        <v/>
      </c>
      <c r="N110" s="160" t="str">
        <f>IF('[43]6.2-Repo'!N110="","",'[43]6.2-Repo'!N110)</f>
        <v/>
      </c>
      <c r="O110" s="160" t="str">
        <f>IF('[43]6.2-Repo'!O110="","",'[43]6.2-Repo'!O110)</f>
        <v/>
      </c>
      <c r="P110" s="161" t="str">
        <f>IF('[43]6.2-Repo'!P110="","",'[43]6.2-Repo'!P110)</f>
        <v/>
      </c>
    </row>
    <row r="111" spans="3:16" x14ac:dyDescent="0.25">
      <c r="C111" s="203"/>
      <c r="D111" s="6"/>
      <c r="E111" s="157" t="str">
        <f>IF('[43]6.2-Repo'!E111="","",'[43]6.2-Repo'!E111)</f>
        <v/>
      </c>
      <c r="F111" s="158" t="str">
        <f>IF('[43]6.2-Repo'!F111="","",'[43]6.2-Repo'!F111)</f>
        <v/>
      </c>
      <c r="G111" s="170" t="str">
        <f>IF('[43]6.2-Repo'!G111="","",'[43]6.2-Repo'!G111)</f>
        <v/>
      </c>
      <c r="H111" s="160" t="str">
        <f>IF('[43]6.2-Repo'!H111="","",'[43]6.2-Repo'!H111)</f>
        <v/>
      </c>
      <c r="I111" s="160" t="str">
        <f>IF('[43]6.2-Repo'!I111="","",'[43]6.2-Repo'!I111)</f>
        <v/>
      </c>
      <c r="J111" s="161" t="str">
        <f>IF('[43]6.2-Repo'!J111="","",'[43]6.2-Repo'!J111)</f>
        <v/>
      </c>
      <c r="K111" s="157" t="str">
        <f>IF('[43]6.2-Repo'!K111="","",'[43]6.2-Repo'!K111)</f>
        <v/>
      </c>
      <c r="L111" s="158" t="str">
        <f>IF('[43]6.2-Repo'!L111="","",'[43]6.2-Repo'!L111)</f>
        <v/>
      </c>
      <c r="M111" s="159" t="str">
        <f>IF('[43]6.2-Repo'!M111="","",'[43]6.2-Repo'!M111)</f>
        <v/>
      </c>
      <c r="N111" s="160" t="str">
        <f>IF('[43]6.2-Repo'!N111="","",'[43]6.2-Repo'!N111)</f>
        <v/>
      </c>
      <c r="O111" s="160" t="str">
        <f>IF('[43]6.2-Repo'!O111="","",'[43]6.2-Repo'!O111)</f>
        <v/>
      </c>
      <c r="P111" s="161" t="str">
        <f>IF('[43]6.2-Repo'!P111="","",'[43]6.2-Repo'!P111)</f>
        <v/>
      </c>
    </row>
    <row r="112" spans="3:16" x14ac:dyDescent="0.25">
      <c r="C112" s="203"/>
      <c r="D112" s="6"/>
      <c r="E112" s="157" t="str">
        <f>IF('[43]6.2-Repo'!E112="","",'[43]6.2-Repo'!E112)</f>
        <v/>
      </c>
      <c r="F112" s="158" t="str">
        <f>IF('[43]6.2-Repo'!F112="","",'[43]6.2-Repo'!F112)</f>
        <v/>
      </c>
      <c r="G112" s="170" t="str">
        <f>IF('[43]6.2-Repo'!G112="","",'[43]6.2-Repo'!G112)</f>
        <v/>
      </c>
      <c r="H112" s="160" t="str">
        <f>IF('[43]6.2-Repo'!H112="","",'[43]6.2-Repo'!H112)</f>
        <v/>
      </c>
      <c r="I112" s="160" t="str">
        <f>IF('[43]6.2-Repo'!I112="","",'[43]6.2-Repo'!I112)</f>
        <v/>
      </c>
      <c r="J112" s="161" t="str">
        <f>IF('[43]6.2-Repo'!J112="","",'[43]6.2-Repo'!J112)</f>
        <v/>
      </c>
      <c r="K112" s="157" t="str">
        <f>IF('[43]6.2-Repo'!K112="","",'[43]6.2-Repo'!K112)</f>
        <v/>
      </c>
      <c r="L112" s="158" t="str">
        <f>IF('[43]6.2-Repo'!L112="","",'[43]6.2-Repo'!L112)</f>
        <v/>
      </c>
      <c r="M112" s="159" t="str">
        <f>IF('[43]6.2-Repo'!M112="","",'[43]6.2-Repo'!M112)</f>
        <v/>
      </c>
      <c r="N112" s="160" t="str">
        <f>IF('[43]6.2-Repo'!N112="","",'[43]6.2-Repo'!N112)</f>
        <v/>
      </c>
      <c r="O112" s="160" t="str">
        <f>IF('[43]6.2-Repo'!O112="","",'[43]6.2-Repo'!O112)</f>
        <v/>
      </c>
      <c r="P112" s="161" t="str">
        <f>IF('[43]6.2-Repo'!P112="","",'[43]6.2-Repo'!P112)</f>
        <v/>
      </c>
    </row>
    <row r="113" spans="3:16" ht="15.75" thickBot="1" x14ac:dyDescent="0.3">
      <c r="C113" s="204"/>
      <c r="D113" s="5"/>
      <c r="E113" s="157" t="str">
        <f>IF('[43]6.2-Repo'!E113="","",'[43]6.2-Repo'!E113)</f>
        <v/>
      </c>
      <c r="F113" s="158" t="str">
        <f>IF('[43]6.2-Repo'!F113="","",'[43]6.2-Repo'!F113)</f>
        <v/>
      </c>
      <c r="G113" s="170" t="str">
        <f>IF('[43]6.2-Repo'!G113="","",'[43]6.2-Repo'!G113)</f>
        <v/>
      </c>
      <c r="H113" s="160" t="str">
        <f>IF('[43]6.2-Repo'!H113="","",'[43]6.2-Repo'!H113)</f>
        <v/>
      </c>
      <c r="I113" s="160" t="str">
        <f>IF('[43]6.2-Repo'!I113="","",'[43]6.2-Repo'!I113)</f>
        <v/>
      </c>
      <c r="J113" s="161" t="str">
        <f>IF('[43]6.2-Repo'!J113="","",'[43]6.2-Repo'!J113)</f>
        <v/>
      </c>
      <c r="K113" s="157" t="str">
        <f>IF('[43]6.2-Repo'!K113="","",'[43]6.2-Repo'!K113)</f>
        <v/>
      </c>
      <c r="L113" s="158" t="str">
        <f>IF('[43]6.2-Repo'!L113="","",'[43]6.2-Repo'!L113)</f>
        <v/>
      </c>
      <c r="M113" s="159" t="str">
        <f>IF('[43]6.2-Repo'!M113="","",'[43]6.2-Repo'!M113)</f>
        <v/>
      </c>
      <c r="N113" s="160" t="str">
        <f>IF('[43]6.2-Repo'!N113="","",'[43]6.2-Repo'!N113)</f>
        <v/>
      </c>
      <c r="O113" s="160" t="str">
        <f>IF('[43]6.2-Repo'!O113="","",'[43]6.2-Repo'!O113)</f>
        <v/>
      </c>
      <c r="P113" s="161" t="str">
        <f>IF('[43]6.2-Repo'!P113="","",'[43]6.2-Repo'!P113)</f>
        <v/>
      </c>
    </row>
    <row r="114" spans="3:16" ht="15.75" thickBot="1" x14ac:dyDescent="0.3">
      <c r="C114" s="202" t="s">
        <v>1</v>
      </c>
      <c r="D114" s="8"/>
      <c r="E114" s="199" t="s">
        <v>38</v>
      </c>
      <c r="F114" s="200"/>
      <c r="G114" s="200"/>
      <c r="H114" s="200"/>
      <c r="I114" s="200"/>
      <c r="J114" s="200"/>
      <c r="K114" s="200"/>
      <c r="L114" s="200"/>
      <c r="M114" s="200"/>
      <c r="N114" s="200"/>
      <c r="O114" s="200"/>
      <c r="P114" s="201"/>
    </row>
    <row r="115" spans="3:16" x14ac:dyDescent="0.25">
      <c r="C115" s="203"/>
      <c r="D115" s="9"/>
      <c r="E115" s="157" t="str">
        <f>IF('[43]6.2-Repo'!E115="","",'[43]6.2-Repo'!E115)</f>
        <v/>
      </c>
      <c r="F115" s="158" t="str">
        <f>IF('[43]6.2-Repo'!F115="","",'[43]6.2-Repo'!F115)</f>
        <v/>
      </c>
      <c r="G115" s="170" t="str">
        <f>IF('[43]6.2-Repo'!G115="","",'[43]6.2-Repo'!G115)</f>
        <v/>
      </c>
      <c r="H115" s="160" t="str">
        <f>IF('[43]6.2-Repo'!H115="","",'[43]6.2-Repo'!H115)</f>
        <v/>
      </c>
      <c r="I115" s="160" t="str">
        <f>IF('[43]6.2-Repo'!I115="","",'[43]6.2-Repo'!I115)</f>
        <v/>
      </c>
      <c r="J115" s="161" t="str">
        <f>IF('[43]6.2-Repo'!J115="","",'[43]6.2-Repo'!J115)</f>
        <v/>
      </c>
      <c r="K115" s="157" t="str">
        <f>IF('[43]6.2-Repo'!K115="","",'[43]6.2-Repo'!K115)</f>
        <v/>
      </c>
      <c r="L115" s="158" t="str">
        <f>IF('[43]6.2-Repo'!L115="","",'[43]6.2-Repo'!L115)</f>
        <v/>
      </c>
      <c r="M115" s="159" t="str">
        <f>IF('[43]6.2-Repo'!M115="","",'[43]6.2-Repo'!M115)</f>
        <v/>
      </c>
      <c r="N115" s="160" t="str">
        <f>IF('[43]6.2-Repo'!N115="","",'[43]6.2-Repo'!N115)</f>
        <v/>
      </c>
      <c r="O115" s="160" t="str">
        <f>IF('[43]6.2-Repo'!O115="","",'[43]6.2-Repo'!O115)</f>
        <v/>
      </c>
      <c r="P115" s="161" t="str">
        <f>IF('[43]6.2-Repo'!P115="","",'[43]6.2-Repo'!P115)</f>
        <v/>
      </c>
    </row>
    <row r="116" spans="3:16" x14ac:dyDescent="0.25">
      <c r="C116" s="203"/>
      <c r="D116" s="9"/>
      <c r="E116" s="157" t="str">
        <f>IF('[43]6.2-Repo'!E116="","",'[43]6.2-Repo'!E116)</f>
        <v/>
      </c>
      <c r="F116" s="158" t="str">
        <f>IF('[43]6.2-Repo'!F116="","",'[43]6.2-Repo'!F116)</f>
        <v/>
      </c>
      <c r="G116" s="170" t="str">
        <f>IF('[43]6.2-Repo'!G116="","",'[43]6.2-Repo'!G116)</f>
        <v/>
      </c>
      <c r="H116" s="160" t="str">
        <f>IF('[43]6.2-Repo'!H116="","",'[43]6.2-Repo'!H116)</f>
        <v/>
      </c>
      <c r="I116" s="160" t="str">
        <f>IF('[43]6.2-Repo'!I116="","",'[43]6.2-Repo'!I116)</f>
        <v/>
      </c>
      <c r="J116" s="161" t="str">
        <f>IF('[43]6.2-Repo'!J116="","",'[43]6.2-Repo'!J116)</f>
        <v/>
      </c>
      <c r="K116" s="157" t="str">
        <f>IF('[43]6.2-Repo'!K116="","",'[43]6.2-Repo'!K116)</f>
        <v/>
      </c>
      <c r="L116" s="158" t="str">
        <f>IF('[43]6.2-Repo'!L116="","",'[43]6.2-Repo'!L116)</f>
        <v/>
      </c>
      <c r="M116" s="159" t="str">
        <f>IF('[43]6.2-Repo'!M116="","",'[43]6.2-Repo'!M116)</f>
        <v/>
      </c>
      <c r="N116" s="160" t="str">
        <f>IF('[43]6.2-Repo'!N116="","",'[43]6.2-Repo'!N116)</f>
        <v/>
      </c>
      <c r="O116" s="160" t="str">
        <f>IF('[43]6.2-Repo'!O116="","",'[43]6.2-Repo'!O116)</f>
        <v/>
      </c>
      <c r="P116" s="161" t="str">
        <f>IF('[43]6.2-Repo'!P116="","",'[43]6.2-Repo'!P116)</f>
        <v/>
      </c>
    </row>
    <row r="117" spans="3:16" x14ac:dyDescent="0.25">
      <c r="C117" s="203"/>
      <c r="D117" s="6"/>
      <c r="E117" s="157" t="str">
        <f>IF('[43]6.2-Repo'!E117="","",'[43]6.2-Repo'!E117)</f>
        <v/>
      </c>
      <c r="F117" s="158" t="str">
        <f>IF('[43]6.2-Repo'!F117="","",'[43]6.2-Repo'!F117)</f>
        <v/>
      </c>
      <c r="G117" s="170" t="str">
        <f>IF('[43]6.2-Repo'!G117="","",'[43]6.2-Repo'!G117)</f>
        <v/>
      </c>
      <c r="H117" s="160" t="str">
        <f>IF('[43]6.2-Repo'!H117="","",'[43]6.2-Repo'!H117)</f>
        <v/>
      </c>
      <c r="I117" s="160" t="str">
        <f>IF('[43]6.2-Repo'!I117="","",'[43]6.2-Repo'!I117)</f>
        <v/>
      </c>
      <c r="J117" s="161" t="str">
        <f>IF('[43]6.2-Repo'!J117="","",'[43]6.2-Repo'!J117)</f>
        <v/>
      </c>
      <c r="K117" s="157" t="str">
        <f>IF('[43]6.2-Repo'!K117="","",'[43]6.2-Repo'!K117)</f>
        <v/>
      </c>
      <c r="L117" s="158" t="str">
        <f>IF('[43]6.2-Repo'!L117="","",'[43]6.2-Repo'!L117)</f>
        <v/>
      </c>
      <c r="M117" s="159" t="str">
        <f>IF('[43]6.2-Repo'!M117="","",'[43]6.2-Repo'!M117)</f>
        <v/>
      </c>
      <c r="N117" s="160" t="str">
        <f>IF('[43]6.2-Repo'!N117="","",'[43]6.2-Repo'!N117)</f>
        <v/>
      </c>
      <c r="O117" s="160" t="str">
        <f>IF('[43]6.2-Repo'!O117="","",'[43]6.2-Repo'!O117)</f>
        <v/>
      </c>
      <c r="P117" s="161" t="str">
        <f>IF('[43]6.2-Repo'!P117="","",'[43]6.2-Repo'!P117)</f>
        <v/>
      </c>
    </row>
    <row r="118" spans="3:16" ht="15" customHeight="1" x14ac:dyDescent="0.25">
      <c r="C118" s="203"/>
      <c r="D118" s="7"/>
      <c r="E118" s="172" t="s">
        <v>39</v>
      </c>
      <c r="F118" s="172"/>
      <c r="G118" s="172"/>
      <c r="H118" s="172"/>
      <c r="I118" s="172"/>
      <c r="J118" s="172"/>
      <c r="K118" s="172"/>
      <c r="L118" s="172"/>
      <c r="M118" s="172"/>
      <c r="N118" s="172"/>
      <c r="O118" s="172"/>
      <c r="P118" s="173"/>
    </row>
    <row r="119" spans="3:16" ht="15" customHeight="1" x14ac:dyDescent="0.25">
      <c r="C119" s="203"/>
      <c r="D119" s="144"/>
      <c r="E119" s="157" t="str">
        <f>IF('[43]6.2-Repo'!E119="","",'[43]6.2-Repo'!E119)</f>
        <v/>
      </c>
      <c r="F119" s="158" t="str">
        <f>IF('[43]6.2-Repo'!F119="","",'[43]6.2-Repo'!F119)</f>
        <v/>
      </c>
      <c r="G119" s="170" t="str">
        <f>IF('[43]6.2-Repo'!G119="","",'[43]6.2-Repo'!G119)</f>
        <v/>
      </c>
      <c r="H119" s="160" t="str">
        <f>IF('[43]6.2-Repo'!H119="","",'[43]6.2-Repo'!H119)</f>
        <v/>
      </c>
      <c r="I119" s="160" t="str">
        <f>IF('[43]6.2-Repo'!I119="","",'[43]6.2-Repo'!I119)</f>
        <v/>
      </c>
      <c r="J119" s="161" t="str">
        <f>IF('[43]6.2-Repo'!J119="","",'[43]6.2-Repo'!J119)</f>
        <v/>
      </c>
      <c r="K119" s="157" t="str">
        <f>IF('[43]6.2-Repo'!K119="","",'[43]6.2-Repo'!K119)</f>
        <v/>
      </c>
      <c r="L119" s="158" t="str">
        <f>IF('[43]6.2-Repo'!L119="","",'[43]6.2-Repo'!L119)</f>
        <v/>
      </c>
      <c r="M119" s="159" t="str">
        <f>IF('[43]6.2-Repo'!M119="","",'[43]6.2-Repo'!M119)</f>
        <v/>
      </c>
      <c r="N119" s="160" t="str">
        <f>IF('[43]6.2-Repo'!N119="","",'[43]6.2-Repo'!N119)</f>
        <v/>
      </c>
      <c r="O119" s="160" t="str">
        <f>IF('[43]6.2-Repo'!O119="","",'[43]6.2-Repo'!O119)</f>
        <v/>
      </c>
      <c r="P119" s="161" t="str">
        <f>IF('[43]6.2-Repo'!P119="","",'[43]6.2-Repo'!P119)</f>
        <v/>
      </c>
    </row>
    <row r="120" spans="3:16" x14ac:dyDescent="0.25">
      <c r="C120" s="203"/>
      <c r="D120" s="143"/>
      <c r="E120" s="157" t="str">
        <f>IF('[43]6.2-Repo'!E120="","",'[43]6.2-Repo'!E120)</f>
        <v/>
      </c>
      <c r="F120" s="158" t="str">
        <f>IF('[43]6.2-Repo'!F120="","",'[43]6.2-Repo'!F120)</f>
        <v/>
      </c>
      <c r="G120" s="170" t="str">
        <f>IF('[43]6.2-Repo'!G120="","",'[43]6.2-Repo'!G120)</f>
        <v/>
      </c>
      <c r="H120" s="160" t="str">
        <f>IF('[43]6.2-Repo'!H120="","",'[43]6.2-Repo'!H120)</f>
        <v/>
      </c>
      <c r="I120" s="160" t="str">
        <f>IF('[43]6.2-Repo'!I120="","",'[43]6.2-Repo'!I120)</f>
        <v/>
      </c>
      <c r="J120" s="161" t="str">
        <f>IF('[43]6.2-Repo'!J120="","",'[43]6.2-Repo'!J120)</f>
        <v/>
      </c>
      <c r="K120" s="157" t="str">
        <f>IF('[43]6.2-Repo'!K120="","",'[43]6.2-Repo'!K120)</f>
        <v/>
      </c>
      <c r="L120" s="158" t="str">
        <f>IF('[43]6.2-Repo'!L120="","",'[43]6.2-Repo'!L120)</f>
        <v/>
      </c>
      <c r="M120" s="159" t="str">
        <f>IF('[43]6.2-Repo'!M120="","",'[43]6.2-Repo'!M120)</f>
        <v/>
      </c>
      <c r="N120" s="160" t="str">
        <f>IF('[43]6.2-Repo'!N120="","",'[43]6.2-Repo'!N120)</f>
        <v/>
      </c>
      <c r="O120" s="160" t="str">
        <f>IF('[43]6.2-Repo'!O120="","",'[43]6.2-Repo'!O120)</f>
        <v/>
      </c>
      <c r="P120" s="161" t="str">
        <f>IF('[43]6.2-Repo'!P120="","",'[43]6.2-Repo'!P120)</f>
        <v/>
      </c>
    </row>
    <row r="121" spans="3:16" x14ac:dyDescent="0.25">
      <c r="C121" s="203"/>
      <c r="D121" s="143"/>
      <c r="E121" s="157" t="str">
        <f>IF('[43]6.2-Repo'!E121="","",'[43]6.2-Repo'!E121)</f>
        <v/>
      </c>
      <c r="F121" s="158" t="str">
        <f>IF('[43]6.2-Repo'!F121="","",'[43]6.2-Repo'!F121)</f>
        <v/>
      </c>
      <c r="G121" s="170" t="str">
        <f>IF('[43]6.2-Repo'!G121="","",'[43]6.2-Repo'!G121)</f>
        <v/>
      </c>
      <c r="H121" s="160" t="str">
        <f>IF('[43]6.2-Repo'!H121="","",'[43]6.2-Repo'!H121)</f>
        <v/>
      </c>
      <c r="I121" s="160" t="str">
        <f>IF('[43]6.2-Repo'!I121="","",'[43]6.2-Repo'!I121)</f>
        <v/>
      </c>
      <c r="J121" s="161" t="str">
        <f>IF('[43]6.2-Repo'!J121="","",'[43]6.2-Repo'!J121)</f>
        <v/>
      </c>
      <c r="K121" s="157" t="str">
        <f>IF('[43]6.2-Repo'!K121="","",'[43]6.2-Repo'!K121)</f>
        <v/>
      </c>
      <c r="L121" s="158" t="str">
        <f>IF('[43]6.2-Repo'!L121="","",'[43]6.2-Repo'!L121)</f>
        <v/>
      </c>
      <c r="M121" s="159" t="str">
        <f>IF('[43]6.2-Repo'!M121="","",'[43]6.2-Repo'!M121)</f>
        <v/>
      </c>
      <c r="N121" s="160" t="str">
        <f>IF('[43]6.2-Repo'!N121="","",'[43]6.2-Repo'!N121)</f>
        <v/>
      </c>
      <c r="O121" s="160" t="str">
        <f>IF('[43]6.2-Repo'!O121="","",'[43]6.2-Repo'!O121)</f>
        <v/>
      </c>
      <c r="P121" s="161" t="str">
        <f>IF('[43]6.2-Repo'!P121="","",'[43]6.2-Repo'!P121)</f>
        <v/>
      </c>
    </row>
    <row r="122" spans="3:16" x14ac:dyDescent="0.25">
      <c r="C122" s="203"/>
      <c r="D122" s="144"/>
      <c r="E122" s="157" t="str">
        <f>IF('[43]6.2-Repo'!E122="","",'[43]6.2-Repo'!E122)</f>
        <v/>
      </c>
      <c r="F122" s="158" t="str">
        <f>IF('[43]6.2-Repo'!F122="","",'[43]6.2-Repo'!F122)</f>
        <v/>
      </c>
      <c r="G122" s="170" t="str">
        <f>IF('[43]6.2-Repo'!G122="","",'[43]6.2-Repo'!G122)</f>
        <v/>
      </c>
      <c r="H122" s="160" t="str">
        <f>IF('[43]6.2-Repo'!H122="","",'[43]6.2-Repo'!H122)</f>
        <v/>
      </c>
      <c r="I122" s="160" t="str">
        <f>IF('[43]6.2-Repo'!I122="","",'[43]6.2-Repo'!I122)</f>
        <v/>
      </c>
      <c r="J122" s="161" t="str">
        <f>IF('[43]6.2-Repo'!J122="","",'[43]6.2-Repo'!J122)</f>
        <v/>
      </c>
      <c r="K122" s="157" t="str">
        <f>IF('[43]6.2-Repo'!K122="","",'[43]6.2-Repo'!K122)</f>
        <v/>
      </c>
      <c r="L122" s="158" t="str">
        <f>IF('[43]6.2-Repo'!L122="","",'[43]6.2-Repo'!L122)</f>
        <v/>
      </c>
      <c r="M122" s="159" t="str">
        <f>IF('[43]6.2-Repo'!M122="","",'[43]6.2-Repo'!M122)</f>
        <v/>
      </c>
      <c r="N122" s="160" t="str">
        <f>IF('[43]6.2-Repo'!N122="","",'[43]6.2-Repo'!N122)</f>
        <v/>
      </c>
      <c r="O122" s="160" t="str">
        <f>IF('[43]6.2-Repo'!O122="","",'[43]6.2-Repo'!O122)</f>
        <v/>
      </c>
      <c r="P122" s="161" t="str">
        <f>IF('[43]6.2-Repo'!P122="","",'[43]6.2-Repo'!P122)</f>
        <v/>
      </c>
    </row>
    <row r="123" spans="3:16" x14ac:dyDescent="0.25">
      <c r="C123" s="203"/>
      <c r="D123" s="7"/>
      <c r="E123" s="172" t="s">
        <v>40</v>
      </c>
      <c r="F123" s="172"/>
      <c r="G123" s="172"/>
      <c r="H123" s="172"/>
      <c r="I123" s="172"/>
      <c r="J123" s="172"/>
      <c r="K123" s="172"/>
      <c r="L123" s="172"/>
      <c r="M123" s="172"/>
      <c r="N123" s="172"/>
      <c r="O123" s="172"/>
      <c r="P123" s="173"/>
    </row>
    <row r="124" spans="3:16" x14ac:dyDescent="0.25">
      <c r="C124" s="203"/>
      <c r="D124" s="144"/>
      <c r="E124" s="157" t="str">
        <f>IF('[43]6.2-Repo'!E124="","",'[43]6.2-Repo'!E124)</f>
        <v/>
      </c>
      <c r="F124" s="158" t="str">
        <f>IF('[43]6.2-Repo'!F124="","",'[43]6.2-Repo'!F124)</f>
        <v/>
      </c>
      <c r="G124" s="170" t="str">
        <f>IF('[43]6.2-Repo'!G124="","",'[43]6.2-Repo'!G124)</f>
        <v/>
      </c>
      <c r="H124" s="160" t="str">
        <f>IF('[43]6.2-Repo'!H124="","",'[43]6.2-Repo'!H124)</f>
        <v/>
      </c>
      <c r="I124" s="160" t="str">
        <f>IF('[43]6.2-Repo'!I124="","",'[43]6.2-Repo'!I124)</f>
        <v/>
      </c>
      <c r="J124" s="161" t="str">
        <f>IF('[43]6.2-Repo'!J124="","",'[43]6.2-Repo'!J124)</f>
        <v/>
      </c>
      <c r="K124" s="157" t="str">
        <f>IF('[43]6.2-Repo'!K124="","",'[43]6.2-Repo'!K124)</f>
        <v/>
      </c>
      <c r="L124" s="158" t="str">
        <f>IF('[43]6.2-Repo'!L124="","",'[43]6.2-Repo'!L124)</f>
        <v/>
      </c>
      <c r="M124" s="159" t="str">
        <f>IF('[43]6.2-Repo'!M124="","",'[43]6.2-Repo'!M124)</f>
        <v/>
      </c>
      <c r="N124" s="160" t="str">
        <f>IF('[43]6.2-Repo'!N124="","",'[43]6.2-Repo'!N124)</f>
        <v/>
      </c>
      <c r="O124" s="160" t="str">
        <f>IF('[43]6.2-Repo'!O124="","",'[43]6.2-Repo'!O124)</f>
        <v/>
      </c>
      <c r="P124" s="161" t="str">
        <f>IF('[43]6.2-Repo'!P124="","",'[43]6.2-Repo'!P124)</f>
        <v/>
      </c>
    </row>
    <row r="125" spans="3:16" x14ac:dyDescent="0.25">
      <c r="C125" s="203"/>
      <c r="D125" s="144"/>
      <c r="E125" s="157" t="str">
        <f>IF('[43]6.2-Repo'!E125="","",'[43]6.2-Repo'!E125)</f>
        <v/>
      </c>
      <c r="F125" s="158" t="str">
        <f>IF('[43]6.2-Repo'!F125="","",'[43]6.2-Repo'!F125)</f>
        <v/>
      </c>
      <c r="G125" s="170" t="str">
        <f>IF('[43]6.2-Repo'!G125="","",'[43]6.2-Repo'!G125)</f>
        <v/>
      </c>
      <c r="H125" s="160" t="str">
        <f>IF('[43]6.2-Repo'!H125="","",'[43]6.2-Repo'!H125)</f>
        <v/>
      </c>
      <c r="I125" s="160" t="str">
        <f>IF('[43]6.2-Repo'!I125="","",'[43]6.2-Repo'!I125)</f>
        <v/>
      </c>
      <c r="J125" s="161" t="str">
        <f>IF('[43]6.2-Repo'!J125="","",'[43]6.2-Repo'!J125)</f>
        <v/>
      </c>
      <c r="K125" s="157" t="str">
        <f>IF('[43]6.2-Repo'!K125="","",'[43]6.2-Repo'!K125)</f>
        <v/>
      </c>
      <c r="L125" s="158" t="str">
        <f>IF('[43]6.2-Repo'!L125="","",'[43]6.2-Repo'!L125)</f>
        <v/>
      </c>
      <c r="M125" s="159" t="str">
        <f>IF('[43]6.2-Repo'!M125="","",'[43]6.2-Repo'!M125)</f>
        <v/>
      </c>
      <c r="N125" s="160" t="str">
        <f>IF('[43]6.2-Repo'!N125="","",'[43]6.2-Repo'!N125)</f>
        <v/>
      </c>
      <c r="O125" s="160" t="str">
        <f>IF('[43]6.2-Repo'!O125="","",'[43]6.2-Repo'!O125)</f>
        <v/>
      </c>
      <c r="P125" s="161" t="str">
        <f>IF('[43]6.2-Repo'!P125="","",'[43]6.2-Repo'!P125)</f>
        <v/>
      </c>
    </row>
    <row r="126" spans="3:16" x14ac:dyDescent="0.25">
      <c r="C126" s="203"/>
      <c r="D126" s="144"/>
      <c r="E126" s="157" t="str">
        <f>IF('[43]6.2-Repo'!E126="","",'[43]6.2-Repo'!E126)</f>
        <v/>
      </c>
      <c r="F126" s="158" t="str">
        <f>IF('[43]6.2-Repo'!F126="","",'[43]6.2-Repo'!F126)</f>
        <v/>
      </c>
      <c r="G126" s="170" t="str">
        <f>IF('[43]6.2-Repo'!G126="","",'[43]6.2-Repo'!G126)</f>
        <v/>
      </c>
      <c r="H126" s="160" t="str">
        <f>IF('[43]6.2-Repo'!H126="","",'[43]6.2-Repo'!H126)</f>
        <v/>
      </c>
      <c r="I126" s="160" t="str">
        <f>IF('[43]6.2-Repo'!I126="","",'[43]6.2-Repo'!I126)</f>
        <v/>
      </c>
      <c r="J126" s="161" t="str">
        <f>IF('[43]6.2-Repo'!J126="","",'[43]6.2-Repo'!J126)</f>
        <v/>
      </c>
      <c r="K126" s="157" t="str">
        <f>IF('[43]6.2-Repo'!K126="","",'[43]6.2-Repo'!K126)</f>
        <v/>
      </c>
      <c r="L126" s="158" t="str">
        <f>IF('[43]6.2-Repo'!L126="","",'[43]6.2-Repo'!L126)</f>
        <v/>
      </c>
      <c r="M126" s="159" t="str">
        <f>IF('[43]6.2-Repo'!M126="","",'[43]6.2-Repo'!M126)</f>
        <v/>
      </c>
      <c r="N126" s="160" t="str">
        <f>IF('[43]6.2-Repo'!N126="","",'[43]6.2-Repo'!N126)</f>
        <v/>
      </c>
      <c r="O126" s="160" t="str">
        <f>IF('[43]6.2-Repo'!O126="","",'[43]6.2-Repo'!O126)</f>
        <v/>
      </c>
      <c r="P126" s="161" t="str">
        <f>IF('[43]6.2-Repo'!P126="","",'[43]6.2-Repo'!P126)</f>
        <v/>
      </c>
    </row>
    <row r="127" spans="3:16" ht="15.75" thickBot="1" x14ac:dyDescent="0.3">
      <c r="C127" s="203"/>
      <c r="D127" s="7"/>
      <c r="E127" s="172" t="s">
        <v>42</v>
      </c>
      <c r="F127" s="172"/>
      <c r="G127" s="172"/>
      <c r="H127" s="172"/>
      <c r="I127" s="172"/>
      <c r="J127" s="172"/>
      <c r="K127" s="172"/>
      <c r="L127" s="172"/>
      <c r="M127" s="172"/>
      <c r="N127" s="172"/>
      <c r="O127" s="172"/>
      <c r="P127" s="173"/>
    </row>
    <row r="128" spans="3:16" x14ac:dyDescent="0.25">
      <c r="C128" s="203"/>
      <c r="D128" s="144"/>
      <c r="E128" s="152" t="str">
        <f>IF('[43]6.2-Repo'!E128="","",'[43]6.2-Repo'!E128)</f>
        <v/>
      </c>
      <c r="F128" s="153" t="str">
        <f>IF('[43]6.2-Repo'!F128="","",'[43]6.2-Repo'!F128)</f>
        <v/>
      </c>
      <c r="G128" s="154" t="str">
        <f>IF('[43]6.2-Repo'!G128="","",'[43]6.2-Repo'!G128)</f>
        <v/>
      </c>
      <c r="H128" s="155" t="str">
        <f>IF('[43]6.2-Repo'!H128="","",'[43]6.2-Repo'!H128)</f>
        <v/>
      </c>
      <c r="I128" s="155" t="str">
        <f>IF('[43]6.2-Repo'!I128="","",'[43]6.2-Repo'!I128)</f>
        <v/>
      </c>
      <c r="J128" s="156" t="str">
        <f>IF('[43]6.2-Repo'!J128="","",'[43]6.2-Repo'!J128)</f>
        <v/>
      </c>
      <c r="K128" s="152" t="str">
        <f>IF('[43]6.2-Repo'!K128="","",'[43]6.2-Repo'!K128)</f>
        <v/>
      </c>
      <c r="L128" s="153" t="str">
        <f>IF('[43]6.2-Repo'!L128="","",'[43]6.2-Repo'!L128)</f>
        <v/>
      </c>
      <c r="M128" s="154" t="str">
        <f>IF('[43]6.2-Repo'!M128="","",'[43]6.2-Repo'!M128)</f>
        <v/>
      </c>
      <c r="N128" s="155" t="str">
        <f>IF('[43]6.2-Repo'!N128="","",'[43]6.2-Repo'!N128)</f>
        <v/>
      </c>
      <c r="O128" s="155" t="str">
        <f>IF('[43]6.2-Repo'!O128="","",'[43]6.2-Repo'!O128)</f>
        <v/>
      </c>
      <c r="P128" s="156" t="str">
        <f>IF('[43]6.2-Repo'!P128="","",'[43]6.2-Repo'!P128)</f>
        <v/>
      </c>
    </row>
    <row r="129" spans="3:16" x14ac:dyDescent="0.25">
      <c r="C129" s="203"/>
      <c r="D129" s="144"/>
      <c r="E129" s="157" t="str">
        <f>IF('[43]6.2-Repo'!E129="","",'[43]6.2-Repo'!E129)</f>
        <v/>
      </c>
      <c r="F129" s="158" t="str">
        <f>IF('[43]6.2-Repo'!F129="","",'[43]6.2-Repo'!F129)</f>
        <v/>
      </c>
      <c r="G129" s="159" t="str">
        <f>IF('[43]6.2-Repo'!G129="","",'[43]6.2-Repo'!G129)</f>
        <v/>
      </c>
      <c r="H129" s="160" t="str">
        <f>IF('[43]6.2-Repo'!H129="","",'[43]6.2-Repo'!H129)</f>
        <v/>
      </c>
      <c r="I129" s="160" t="str">
        <f>IF('[43]6.2-Repo'!I129="","",'[43]6.2-Repo'!I129)</f>
        <v/>
      </c>
      <c r="J129" s="161" t="str">
        <f>IF('[43]6.2-Repo'!J129="","",'[43]6.2-Repo'!J129)</f>
        <v/>
      </c>
      <c r="K129" s="157" t="str">
        <f>IF('[43]6.2-Repo'!K129="","",'[43]6.2-Repo'!K129)</f>
        <v/>
      </c>
      <c r="L129" s="158" t="str">
        <f>IF('[43]6.2-Repo'!L129="","",'[43]6.2-Repo'!L129)</f>
        <v/>
      </c>
      <c r="M129" s="159" t="str">
        <f>IF('[43]6.2-Repo'!M129="","",'[43]6.2-Repo'!M129)</f>
        <v/>
      </c>
      <c r="N129" s="160" t="str">
        <f>IF('[43]6.2-Repo'!N129="","",'[43]6.2-Repo'!N129)</f>
        <v/>
      </c>
      <c r="O129" s="160" t="str">
        <f>IF('[43]6.2-Repo'!O129="","",'[43]6.2-Repo'!O129)</f>
        <v/>
      </c>
      <c r="P129" s="161" t="str">
        <f>IF('[43]6.2-Repo'!P129="","",'[43]6.2-Repo'!P129)</f>
        <v/>
      </c>
    </row>
    <row r="130" spans="3:16" x14ac:dyDescent="0.25">
      <c r="C130" s="203"/>
      <c r="D130" s="144"/>
      <c r="E130" s="162" t="str">
        <f>IF('[43]6.2-Repo'!E130="","",'[43]6.2-Repo'!E130)</f>
        <v/>
      </c>
      <c r="F130" s="163" t="str">
        <f>IF('[43]6.2-Repo'!F130="","",'[43]6.2-Repo'!F130)</f>
        <v/>
      </c>
      <c r="G130" s="164" t="str">
        <f>IF('[43]6.2-Repo'!G130="","",'[43]6.2-Repo'!G130)</f>
        <v/>
      </c>
      <c r="H130" s="92" t="str">
        <f>IF('[43]6.2-Repo'!H130="","",'[43]6.2-Repo'!H130)</f>
        <v/>
      </c>
      <c r="I130" s="92" t="str">
        <f>IF('[43]6.2-Repo'!I130="","",'[43]6.2-Repo'!I130)</f>
        <v/>
      </c>
      <c r="J130" s="93" t="str">
        <f>IF('[43]6.2-Repo'!J130="","",'[43]6.2-Repo'!J130)</f>
        <v/>
      </c>
      <c r="K130" s="162" t="str">
        <f>IF('[43]6.2-Repo'!K130="","",'[43]6.2-Repo'!K130)</f>
        <v/>
      </c>
      <c r="L130" s="163" t="str">
        <f>IF('[43]6.2-Repo'!L130="","",'[43]6.2-Repo'!L130)</f>
        <v/>
      </c>
      <c r="M130" s="164" t="str">
        <f>IF('[43]6.2-Repo'!M130="","",'[43]6.2-Repo'!M130)</f>
        <v/>
      </c>
      <c r="N130" s="92" t="str">
        <f>IF('[43]6.2-Repo'!N130="","",'[43]6.2-Repo'!N130)</f>
        <v/>
      </c>
      <c r="O130" s="92" t="str">
        <f>IF('[43]6.2-Repo'!O130="","",'[43]6.2-Repo'!O130)</f>
        <v/>
      </c>
      <c r="P130" s="93" t="str">
        <f>IF('[43]6.2-Repo'!P130="","",'[43]6.2-Repo'!P130)</f>
        <v/>
      </c>
    </row>
    <row r="131" spans="3:16" ht="15.75" thickBot="1" x14ac:dyDescent="0.3">
      <c r="C131" s="203"/>
      <c r="D131" s="7"/>
      <c r="E131" s="172" t="s">
        <v>43</v>
      </c>
      <c r="F131" s="172"/>
      <c r="G131" s="172"/>
      <c r="H131" s="172"/>
      <c r="I131" s="172"/>
      <c r="J131" s="172"/>
      <c r="K131" s="172"/>
      <c r="L131" s="172"/>
      <c r="M131" s="172"/>
      <c r="N131" s="172"/>
      <c r="O131" s="172"/>
      <c r="P131" s="173"/>
    </row>
    <row r="132" spans="3:16" x14ac:dyDescent="0.25">
      <c r="C132" s="203"/>
      <c r="D132" s="6"/>
      <c r="E132" s="152" t="str">
        <f>IF('[43]6.2-Repo'!E132="","",'[43]6.2-Repo'!E132)</f>
        <v/>
      </c>
      <c r="F132" s="153" t="str">
        <f>IF('[43]6.2-Repo'!F132="","",'[43]6.2-Repo'!F132)</f>
        <v/>
      </c>
      <c r="G132" s="154" t="str">
        <f>IF('[43]6.2-Repo'!G132="","",'[43]6.2-Repo'!G132)</f>
        <v/>
      </c>
      <c r="H132" s="155" t="str">
        <f>IF('[43]6.2-Repo'!H132="","",'[43]6.2-Repo'!H132)</f>
        <v/>
      </c>
      <c r="I132" s="155" t="str">
        <f>IF('[43]6.2-Repo'!I132="","",'[43]6.2-Repo'!I132)</f>
        <v/>
      </c>
      <c r="J132" s="156" t="str">
        <f>IF('[43]6.2-Repo'!J132="","",'[43]6.2-Repo'!J132)</f>
        <v/>
      </c>
      <c r="K132" s="152" t="str">
        <f>IF('[43]6.2-Repo'!K132="","",'[43]6.2-Repo'!K132)</f>
        <v/>
      </c>
      <c r="L132" s="153" t="str">
        <f>IF('[43]6.2-Repo'!L132="","",'[43]6.2-Repo'!L132)</f>
        <v/>
      </c>
      <c r="M132" s="154" t="str">
        <f>IF('[43]6.2-Repo'!M132="","",'[43]6.2-Repo'!M132)</f>
        <v/>
      </c>
      <c r="N132" s="155" t="str">
        <f>IF('[43]6.2-Repo'!N132="","",'[43]6.2-Repo'!N132)</f>
        <v/>
      </c>
      <c r="O132" s="155" t="str">
        <f>IF('[43]6.2-Repo'!O132="","",'[43]6.2-Repo'!O132)</f>
        <v/>
      </c>
      <c r="P132" s="156" t="str">
        <f>IF('[43]6.2-Repo'!P132="","",'[43]6.2-Repo'!P132)</f>
        <v/>
      </c>
    </row>
    <row r="133" spans="3:16" x14ac:dyDescent="0.25">
      <c r="C133" s="203"/>
      <c r="D133" s="6"/>
      <c r="E133" s="157" t="str">
        <f>IF('[43]6.2-Repo'!E133="","",'[43]6.2-Repo'!E133)</f>
        <v/>
      </c>
      <c r="F133" s="158" t="str">
        <f>IF('[43]6.2-Repo'!F133="","",'[43]6.2-Repo'!F133)</f>
        <v/>
      </c>
      <c r="G133" s="159" t="str">
        <f>IF('[43]6.2-Repo'!G133="","",'[43]6.2-Repo'!G133)</f>
        <v/>
      </c>
      <c r="H133" s="160" t="str">
        <f>IF('[43]6.2-Repo'!H133="","",'[43]6.2-Repo'!H133)</f>
        <v/>
      </c>
      <c r="I133" s="160" t="str">
        <f>IF('[43]6.2-Repo'!I133="","",'[43]6.2-Repo'!I133)</f>
        <v/>
      </c>
      <c r="J133" s="161" t="str">
        <f>IF('[43]6.2-Repo'!J133="","",'[43]6.2-Repo'!J133)</f>
        <v/>
      </c>
      <c r="K133" s="157" t="str">
        <f>IF('[43]6.2-Repo'!K133="","",'[43]6.2-Repo'!K133)</f>
        <v/>
      </c>
      <c r="L133" s="158" t="str">
        <f>IF('[43]6.2-Repo'!L133="","",'[43]6.2-Repo'!L133)</f>
        <v/>
      </c>
      <c r="M133" s="159" t="str">
        <f>IF('[43]6.2-Repo'!M133="","",'[43]6.2-Repo'!M133)</f>
        <v/>
      </c>
      <c r="N133" s="160" t="str">
        <f>IF('[43]6.2-Repo'!N133="","",'[43]6.2-Repo'!N133)</f>
        <v/>
      </c>
      <c r="O133" s="160" t="str">
        <f>IF('[43]6.2-Repo'!O133="","",'[43]6.2-Repo'!O133)</f>
        <v/>
      </c>
      <c r="P133" s="161" t="str">
        <f>IF('[43]6.2-Repo'!P133="","",'[43]6.2-Repo'!P133)</f>
        <v/>
      </c>
    </row>
    <row r="134" spans="3:16" ht="15.75" thickBot="1" x14ac:dyDescent="0.3">
      <c r="C134" s="204"/>
      <c r="D134" s="5"/>
      <c r="E134" s="162" t="str">
        <f>IF('[43]6.2-Repo'!E134="","",'[43]6.2-Repo'!E134)</f>
        <v/>
      </c>
      <c r="F134" s="163" t="str">
        <f>IF('[43]6.2-Repo'!F134="","",'[43]6.2-Repo'!F134)</f>
        <v/>
      </c>
      <c r="G134" s="164" t="str">
        <f>IF('[43]6.2-Repo'!G134="","",'[43]6.2-Repo'!G134)</f>
        <v/>
      </c>
      <c r="H134" s="92" t="str">
        <f>IF('[43]6.2-Repo'!H134="","",'[43]6.2-Repo'!H134)</f>
        <v/>
      </c>
      <c r="I134" s="92" t="str">
        <f>IF('[43]6.2-Repo'!I134="","",'[43]6.2-Repo'!I134)</f>
        <v/>
      </c>
      <c r="J134" s="93" t="str">
        <f>IF('[43]6.2-Repo'!J134="","",'[43]6.2-Repo'!J134)</f>
        <v/>
      </c>
      <c r="K134" s="162" t="str">
        <f>IF('[43]6.2-Repo'!K134="","",'[43]6.2-Repo'!K134)</f>
        <v/>
      </c>
      <c r="L134" s="163" t="str">
        <f>IF('[43]6.2-Repo'!L134="","",'[43]6.2-Repo'!L134)</f>
        <v/>
      </c>
      <c r="M134" s="164" t="str">
        <f>IF('[43]6.2-Repo'!M134="","",'[43]6.2-Repo'!M134)</f>
        <v/>
      </c>
      <c r="N134" s="92" t="str">
        <f>IF('[43]6.2-Repo'!N134="","",'[43]6.2-Repo'!N134)</f>
        <v/>
      </c>
      <c r="O134" s="92" t="str">
        <f>IF('[43]6.2-Repo'!O134="","",'[43]6.2-Repo'!O134)</f>
        <v/>
      </c>
      <c r="P134" s="93" t="str">
        <f>IF('[43]6.2-Repo'!P134="","",'[43]6.2-Repo'!P134)</f>
        <v/>
      </c>
    </row>
    <row r="135" spans="3:16" ht="15.75" thickBot="1" x14ac:dyDescent="0.3">
      <c r="C135" s="202" t="s">
        <v>0</v>
      </c>
      <c r="D135" s="8"/>
      <c r="E135" s="199" t="s">
        <v>38</v>
      </c>
      <c r="F135" s="200"/>
      <c r="G135" s="200"/>
      <c r="H135" s="200"/>
      <c r="I135" s="200"/>
      <c r="J135" s="200"/>
      <c r="K135" s="200"/>
      <c r="L135" s="200"/>
      <c r="M135" s="200"/>
      <c r="N135" s="200"/>
      <c r="O135" s="200"/>
      <c r="P135" s="201"/>
    </row>
    <row r="136" spans="3:16" x14ac:dyDescent="0.25">
      <c r="C136" s="203"/>
      <c r="D136" s="9"/>
      <c r="E136" s="152" t="str">
        <f>IF('[43]6.2-Repo'!E136="","",'[43]6.2-Repo'!E136)</f>
        <v/>
      </c>
      <c r="F136" s="153" t="str">
        <f>IF('[43]6.2-Repo'!F136="","",'[43]6.2-Repo'!F136)</f>
        <v/>
      </c>
      <c r="G136" s="154" t="str">
        <f>IF('[43]6.2-Repo'!G136="","",'[43]6.2-Repo'!G136)</f>
        <v/>
      </c>
      <c r="H136" s="155" t="str">
        <f>IF('[43]6.2-Repo'!H136="","",'[43]6.2-Repo'!H136)</f>
        <v/>
      </c>
      <c r="I136" s="155" t="str">
        <f>IF('[43]6.2-Repo'!I136="","",'[43]6.2-Repo'!I136)</f>
        <v/>
      </c>
      <c r="J136" s="156" t="str">
        <f>IF('[43]6.2-Repo'!J136="","",'[43]6.2-Repo'!J136)</f>
        <v/>
      </c>
      <c r="K136" s="152" t="str">
        <f>IF('[43]6.2-Repo'!K136="","",'[43]6.2-Repo'!K136)</f>
        <v/>
      </c>
      <c r="L136" s="153" t="str">
        <f>IF('[43]6.2-Repo'!L136="","",'[43]6.2-Repo'!L136)</f>
        <v/>
      </c>
      <c r="M136" s="154" t="str">
        <f>IF('[43]6.2-Repo'!M136="","",'[43]6.2-Repo'!M136)</f>
        <v/>
      </c>
      <c r="N136" s="155" t="str">
        <f>IF('[43]6.2-Repo'!N136="","",'[43]6.2-Repo'!N136)</f>
        <v/>
      </c>
      <c r="O136" s="155" t="str">
        <f>IF('[43]6.2-Repo'!O136="","",'[43]6.2-Repo'!O136)</f>
        <v/>
      </c>
      <c r="P136" s="156" t="str">
        <f>IF('[43]6.2-Repo'!P136="","",'[43]6.2-Repo'!P136)</f>
        <v/>
      </c>
    </row>
    <row r="137" spans="3:16" x14ac:dyDescent="0.25">
      <c r="C137" s="203"/>
      <c r="D137" s="9"/>
      <c r="E137" s="157" t="str">
        <f>IF('[43]6.2-Repo'!E137="","",'[43]6.2-Repo'!E137)</f>
        <v/>
      </c>
      <c r="F137" s="158" t="str">
        <f>IF('[43]6.2-Repo'!F137="","",'[43]6.2-Repo'!F137)</f>
        <v/>
      </c>
      <c r="G137" s="159" t="str">
        <f>IF('[43]6.2-Repo'!G137="","",'[43]6.2-Repo'!G137)</f>
        <v/>
      </c>
      <c r="H137" s="160" t="str">
        <f>IF('[43]6.2-Repo'!H137="","",'[43]6.2-Repo'!H137)</f>
        <v/>
      </c>
      <c r="I137" s="160" t="str">
        <f>IF('[43]6.2-Repo'!I137="","",'[43]6.2-Repo'!I137)</f>
        <v/>
      </c>
      <c r="J137" s="161" t="str">
        <f>IF('[43]6.2-Repo'!J137="","",'[43]6.2-Repo'!J137)</f>
        <v/>
      </c>
      <c r="K137" s="157" t="str">
        <f>IF('[43]6.2-Repo'!K137="","",'[43]6.2-Repo'!K137)</f>
        <v/>
      </c>
      <c r="L137" s="158" t="str">
        <f>IF('[43]6.2-Repo'!L137="","",'[43]6.2-Repo'!L137)</f>
        <v/>
      </c>
      <c r="M137" s="159" t="str">
        <f>IF('[43]6.2-Repo'!M137="","",'[43]6.2-Repo'!M137)</f>
        <v/>
      </c>
      <c r="N137" s="160" t="str">
        <f>IF('[43]6.2-Repo'!N137="","",'[43]6.2-Repo'!N137)</f>
        <v/>
      </c>
      <c r="O137" s="160" t="str">
        <f>IF('[43]6.2-Repo'!O137="","",'[43]6.2-Repo'!O137)</f>
        <v/>
      </c>
      <c r="P137" s="161" t="str">
        <f>IF('[43]6.2-Repo'!P137="","",'[43]6.2-Repo'!P137)</f>
        <v/>
      </c>
    </row>
    <row r="138" spans="3:16" x14ac:dyDescent="0.25">
      <c r="C138" s="203"/>
      <c r="D138" s="6"/>
      <c r="E138" s="162" t="str">
        <f>IF('[43]6.2-Repo'!E138="","",'[43]6.2-Repo'!E138)</f>
        <v/>
      </c>
      <c r="F138" s="163" t="str">
        <f>IF('[43]6.2-Repo'!F138="","",'[43]6.2-Repo'!F138)</f>
        <v/>
      </c>
      <c r="G138" s="164" t="str">
        <f>IF('[43]6.2-Repo'!G138="","",'[43]6.2-Repo'!G138)</f>
        <v/>
      </c>
      <c r="H138" s="92" t="str">
        <f>IF('[43]6.2-Repo'!H138="","",'[43]6.2-Repo'!H138)</f>
        <v/>
      </c>
      <c r="I138" s="92" t="str">
        <f>IF('[43]6.2-Repo'!I138="","",'[43]6.2-Repo'!I138)</f>
        <v/>
      </c>
      <c r="J138" s="93" t="str">
        <f>IF('[43]6.2-Repo'!J138="","",'[43]6.2-Repo'!J138)</f>
        <v/>
      </c>
      <c r="K138" s="162" t="str">
        <f>IF('[43]6.2-Repo'!K138="","",'[43]6.2-Repo'!K138)</f>
        <v/>
      </c>
      <c r="L138" s="163" t="str">
        <f>IF('[43]6.2-Repo'!L138="","",'[43]6.2-Repo'!L138)</f>
        <v/>
      </c>
      <c r="M138" s="164" t="str">
        <f>IF('[43]6.2-Repo'!M138="","",'[43]6.2-Repo'!M138)</f>
        <v/>
      </c>
      <c r="N138" s="92" t="str">
        <f>IF('[43]6.2-Repo'!N138="","",'[43]6.2-Repo'!N138)</f>
        <v/>
      </c>
      <c r="O138" s="92" t="str">
        <f>IF('[43]6.2-Repo'!O138="","",'[43]6.2-Repo'!O138)</f>
        <v/>
      </c>
      <c r="P138" s="93" t="str">
        <f>IF('[43]6.2-Repo'!P138="","",'[43]6.2-Repo'!P138)</f>
        <v/>
      </c>
    </row>
    <row r="139" spans="3:16" ht="15" customHeight="1" thickBot="1" x14ac:dyDescent="0.3">
      <c r="C139" s="203"/>
      <c r="D139" s="7"/>
      <c r="E139" s="172" t="s">
        <v>39</v>
      </c>
      <c r="F139" s="172"/>
      <c r="G139" s="172"/>
      <c r="H139" s="172"/>
      <c r="I139" s="172"/>
      <c r="J139" s="172"/>
      <c r="K139" s="172"/>
      <c r="L139" s="172"/>
      <c r="M139" s="172"/>
      <c r="N139" s="172"/>
      <c r="O139" s="172"/>
      <c r="P139" s="173"/>
    </row>
    <row r="140" spans="3:16" ht="15" customHeight="1" x14ac:dyDescent="0.25">
      <c r="C140" s="203"/>
      <c r="D140" s="6"/>
      <c r="E140" s="152" t="str">
        <f>IF('[43]6.2-Repo'!E140="","",'[43]6.2-Repo'!E140)</f>
        <v/>
      </c>
      <c r="F140" s="153" t="str">
        <f>IF('[43]6.2-Repo'!F140="","",'[43]6.2-Repo'!F140)</f>
        <v/>
      </c>
      <c r="G140" s="154" t="str">
        <f>IF('[43]6.2-Repo'!G140="","",'[43]6.2-Repo'!G140)</f>
        <v/>
      </c>
      <c r="H140" s="155" t="str">
        <f>IF('[43]6.2-Repo'!H140="","",'[43]6.2-Repo'!H140)</f>
        <v/>
      </c>
      <c r="I140" s="155" t="str">
        <f>IF('[43]6.2-Repo'!I140="","",'[43]6.2-Repo'!I140)</f>
        <v/>
      </c>
      <c r="J140" s="156" t="str">
        <f>IF('[43]6.2-Repo'!J140="","",'[43]6.2-Repo'!J140)</f>
        <v/>
      </c>
      <c r="K140" s="152" t="str">
        <f>IF('[43]6.2-Repo'!K140="","",'[43]6.2-Repo'!K140)</f>
        <v/>
      </c>
      <c r="L140" s="153" t="str">
        <f>IF('[43]6.2-Repo'!L140="","",'[43]6.2-Repo'!L140)</f>
        <v/>
      </c>
      <c r="M140" s="154" t="str">
        <f>IF('[43]6.2-Repo'!M140="","",'[43]6.2-Repo'!M140)</f>
        <v/>
      </c>
      <c r="N140" s="155" t="str">
        <f>IF('[43]6.2-Repo'!N140="","",'[43]6.2-Repo'!N140)</f>
        <v/>
      </c>
      <c r="O140" s="155" t="str">
        <f>IF('[43]6.2-Repo'!O140="","",'[43]6.2-Repo'!O140)</f>
        <v/>
      </c>
      <c r="P140" s="156" t="str">
        <f>IF('[43]6.2-Repo'!P140="","",'[43]6.2-Repo'!P140)</f>
        <v/>
      </c>
    </row>
    <row r="141" spans="3:16" x14ac:dyDescent="0.25">
      <c r="C141" s="203"/>
      <c r="D141" s="6"/>
      <c r="E141" s="157" t="str">
        <f>IF('[43]6.2-Repo'!E141="","",'[43]6.2-Repo'!E141)</f>
        <v/>
      </c>
      <c r="F141" s="158" t="str">
        <f>IF('[43]6.2-Repo'!F141="","",'[43]6.2-Repo'!F141)</f>
        <v/>
      </c>
      <c r="G141" s="159" t="str">
        <f>IF('[43]6.2-Repo'!G141="","",'[43]6.2-Repo'!G141)</f>
        <v/>
      </c>
      <c r="H141" s="160" t="str">
        <f>IF('[43]6.2-Repo'!H141="","",'[43]6.2-Repo'!H141)</f>
        <v/>
      </c>
      <c r="I141" s="160" t="str">
        <f>IF('[43]6.2-Repo'!I141="","",'[43]6.2-Repo'!I141)</f>
        <v/>
      </c>
      <c r="J141" s="161" t="str">
        <f>IF('[43]6.2-Repo'!J141="","",'[43]6.2-Repo'!J141)</f>
        <v/>
      </c>
      <c r="K141" s="157" t="str">
        <f>IF('[43]6.2-Repo'!K141="","",'[43]6.2-Repo'!K141)</f>
        <v/>
      </c>
      <c r="L141" s="158" t="str">
        <f>IF('[43]6.2-Repo'!L141="","",'[43]6.2-Repo'!L141)</f>
        <v/>
      </c>
      <c r="M141" s="159" t="str">
        <f>IF('[43]6.2-Repo'!M141="","",'[43]6.2-Repo'!M141)</f>
        <v/>
      </c>
      <c r="N141" s="160" t="str">
        <f>IF('[43]6.2-Repo'!N141="","",'[43]6.2-Repo'!N141)</f>
        <v/>
      </c>
      <c r="O141" s="160" t="str">
        <f>IF('[43]6.2-Repo'!O141="","",'[43]6.2-Repo'!O141)</f>
        <v/>
      </c>
      <c r="P141" s="161" t="str">
        <f>IF('[43]6.2-Repo'!P141="","",'[43]6.2-Repo'!P141)</f>
        <v/>
      </c>
    </row>
    <row r="142" spans="3:16" x14ac:dyDescent="0.25">
      <c r="C142" s="203"/>
      <c r="D142" s="6"/>
      <c r="E142" s="162" t="str">
        <f>IF('[43]6.2-Repo'!E142="","",'[43]6.2-Repo'!E142)</f>
        <v/>
      </c>
      <c r="F142" s="163" t="str">
        <f>IF('[43]6.2-Repo'!F142="","",'[43]6.2-Repo'!F142)</f>
        <v/>
      </c>
      <c r="G142" s="164" t="str">
        <f>IF('[43]6.2-Repo'!G142="","",'[43]6.2-Repo'!G142)</f>
        <v/>
      </c>
      <c r="H142" s="92" t="str">
        <f>IF('[43]6.2-Repo'!H142="","",'[43]6.2-Repo'!H142)</f>
        <v/>
      </c>
      <c r="I142" s="92" t="str">
        <f>IF('[43]6.2-Repo'!I142="","",'[43]6.2-Repo'!I142)</f>
        <v/>
      </c>
      <c r="J142" s="93" t="str">
        <f>IF('[43]6.2-Repo'!J142="","",'[43]6.2-Repo'!J142)</f>
        <v/>
      </c>
      <c r="K142" s="162" t="str">
        <f>IF('[43]6.2-Repo'!K142="","",'[43]6.2-Repo'!K142)</f>
        <v/>
      </c>
      <c r="L142" s="163" t="str">
        <f>IF('[43]6.2-Repo'!L142="","",'[43]6.2-Repo'!L142)</f>
        <v/>
      </c>
      <c r="M142" s="164" t="str">
        <f>IF('[43]6.2-Repo'!M142="","",'[43]6.2-Repo'!M142)</f>
        <v/>
      </c>
      <c r="N142" s="92" t="str">
        <f>IF('[43]6.2-Repo'!N142="","",'[43]6.2-Repo'!N142)</f>
        <v/>
      </c>
      <c r="O142" s="92" t="str">
        <f>IF('[43]6.2-Repo'!O142="","",'[43]6.2-Repo'!O142)</f>
        <v/>
      </c>
      <c r="P142" s="93" t="str">
        <f>IF('[43]6.2-Repo'!P142="","",'[43]6.2-Repo'!P142)</f>
        <v/>
      </c>
    </row>
    <row r="143" spans="3:16" ht="15.75" thickBot="1" x14ac:dyDescent="0.3">
      <c r="C143" s="203"/>
      <c r="D143" s="7"/>
      <c r="E143" s="172" t="s">
        <v>40</v>
      </c>
      <c r="F143" s="172"/>
      <c r="G143" s="172"/>
      <c r="H143" s="172"/>
      <c r="I143" s="172"/>
      <c r="J143" s="172"/>
      <c r="K143" s="172"/>
      <c r="L143" s="172"/>
      <c r="M143" s="172"/>
      <c r="N143" s="172"/>
      <c r="O143" s="172"/>
      <c r="P143" s="173"/>
    </row>
    <row r="144" spans="3:16" x14ac:dyDescent="0.25">
      <c r="C144" s="203"/>
      <c r="D144" s="6"/>
      <c r="E144" s="152" t="str">
        <f>IF('[43]6.2-Repo'!E144="","",'[43]6.2-Repo'!E144)</f>
        <v/>
      </c>
      <c r="F144" s="153" t="str">
        <f>IF('[43]6.2-Repo'!F144="","",'[43]6.2-Repo'!F144)</f>
        <v/>
      </c>
      <c r="G144" s="154" t="str">
        <f>IF('[43]6.2-Repo'!G144="","",'[43]6.2-Repo'!G144)</f>
        <v/>
      </c>
      <c r="H144" s="155" t="str">
        <f>IF('[43]6.2-Repo'!H144="","",'[43]6.2-Repo'!H144)</f>
        <v/>
      </c>
      <c r="I144" s="155" t="str">
        <f>IF('[43]6.2-Repo'!I144="","",'[43]6.2-Repo'!I144)</f>
        <v/>
      </c>
      <c r="J144" s="156" t="str">
        <f>IF('[43]6.2-Repo'!J144="","",'[43]6.2-Repo'!J144)</f>
        <v/>
      </c>
      <c r="K144" s="152" t="str">
        <f>IF('[43]6.2-Repo'!K144="","",'[43]6.2-Repo'!K144)</f>
        <v/>
      </c>
      <c r="L144" s="153" t="str">
        <f>IF('[43]6.2-Repo'!L144="","",'[43]6.2-Repo'!L144)</f>
        <v/>
      </c>
      <c r="M144" s="154" t="str">
        <f>IF('[43]6.2-Repo'!M144="","",'[43]6.2-Repo'!M144)</f>
        <v/>
      </c>
      <c r="N144" s="155" t="str">
        <f>IF('[43]6.2-Repo'!N144="","",'[43]6.2-Repo'!N144)</f>
        <v/>
      </c>
      <c r="O144" s="155" t="str">
        <f>IF('[43]6.2-Repo'!O144="","",'[43]6.2-Repo'!O144)</f>
        <v/>
      </c>
      <c r="P144" s="156" t="str">
        <f>IF('[43]6.2-Repo'!P144="","",'[43]6.2-Repo'!P144)</f>
        <v/>
      </c>
    </row>
    <row r="145" spans="3:16" x14ac:dyDescent="0.25">
      <c r="C145" s="203"/>
      <c r="D145" s="6"/>
      <c r="E145" s="157" t="str">
        <f>IF('[43]6.2-Repo'!E145="","",'[43]6.2-Repo'!E145)</f>
        <v/>
      </c>
      <c r="F145" s="158" t="str">
        <f>IF('[43]6.2-Repo'!F145="","",'[43]6.2-Repo'!F145)</f>
        <v/>
      </c>
      <c r="G145" s="159" t="str">
        <f>IF('[43]6.2-Repo'!G145="","",'[43]6.2-Repo'!G145)</f>
        <v/>
      </c>
      <c r="H145" s="160" t="str">
        <f>IF('[43]6.2-Repo'!H145="","",'[43]6.2-Repo'!H145)</f>
        <v/>
      </c>
      <c r="I145" s="160" t="str">
        <f>IF('[43]6.2-Repo'!I145="","",'[43]6.2-Repo'!I145)</f>
        <v/>
      </c>
      <c r="J145" s="161" t="str">
        <f>IF('[43]6.2-Repo'!J145="","",'[43]6.2-Repo'!J145)</f>
        <v/>
      </c>
      <c r="K145" s="157" t="str">
        <f>IF('[43]6.2-Repo'!K145="","",'[43]6.2-Repo'!K145)</f>
        <v/>
      </c>
      <c r="L145" s="158" t="str">
        <f>IF('[43]6.2-Repo'!L145="","",'[43]6.2-Repo'!L145)</f>
        <v/>
      </c>
      <c r="M145" s="159" t="str">
        <f>IF('[43]6.2-Repo'!M145="","",'[43]6.2-Repo'!M145)</f>
        <v/>
      </c>
      <c r="N145" s="160" t="str">
        <f>IF('[43]6.2-Repo'!N145="","",'[43]6.2-Repo'!N145)</f>
        <v/>
      </c>
      <c r="O145" s="160" t="str">
        <f>IF('[43]6.2-Repo'!O145="","",'[43]6.2-Repo'!O145)</f>
        <v/>
      </c>
      <c r="P145" s="161" t="str">
        <f>IF('[43]6.2-Repo'!P145="","",'[43]6.2-Repo'!P145)</f>
        <v/>
      </c>
    </row>
    <row r="146" spans="3:16" x14ac:dyDescent="0.25">
      <c r="C146" s="203"/>
      <c r="D146" s="6"/>
      <c r="E146" s="162" t="str">
        <f>IF('[43]6.2-Repo'!E146="","",'[43]6.2-Repo'!E146)</f>
        <v/>
      </c>
      <c r="F146" s="163" t="str">
        <f>IF('[43]6.2-Repo'!F146="","",'[43]6.2-Repo'!F146)</f>
        <v/>
      </c>
      <c r="G146" s="164" t="str">
        <f>IF('[43]6.2-Repo'!G146="","",'[43]6.2-Repo'!G146)</f>
        <v/>
      </c>
      <c r="H146" s="92" t="str">
        <f>IF('[43]6.2-Repo'!H146="","",'[43]6.2-Repo'!H146)</f>
        <v/>
      </c>
      <c r="I146" s="92" t="str">
        <f>IF('[43]6.2-Repo'!I146="","",'[43]6.2-Repo'!I146)</f>
        <v/>
      </c>
      <c r="J146" s="93" t="str">
        <f>IF('[43]6.2-Repo'!J146="","",'[43]6.2-Repo'!J146)</f>
        <v/>
      </c>
      <c r="K146" s="162" t="str">
        <f>IF('[43]6.2-Repo'!K146="","",'[43]6.2-Repo'!K146)</f>
        <v/>
      </c>
      <c r="L146" s="163" t="str">
        <f>IF('[43]6.2-Repo'!L146="","",'[43]6.2-Repo'!L146)</f>
        <v/>
      </c>
      <c r="M146" s="164" t="str">
        <f>IF('[43]6.2-Repo'!M146="","",'[43]6.2-Repo'!M146)</f>
        <v/>
      </c>
      <c r="N146" s="92" t="str">
        <f>IF('[43]6.2-Repo'!N146="","",'[43]6.2-Repo'!N146)</f>
        <v/>
      </c>
      <c r="O146" s="92" t="str">
        <f>IF('[43]6.2-Repo'!O146="","",'[43]6.2-Repo'!O146)</f>
        <v/>
      </c>
      <c r="P146" s="93" t="str">
        <f>IF('[43]6.2-Repo'!P146="","",'[43]6.2-Repo'!P146)</f>
        <v/>
      </c>
    </row>
    <row r="147" spans="3:16" ht="15.75" thickBot="1" x14ac:dyDescent="0.3">
      <c r="C147" s="203"/>
      <c r="D147" s="7"/>
      <c r="E147" s="172" t="s">
        <v>42</v>
      </c>
      <c r="F147" s="172"/>
      <c r="G147" s="172"/>
      <c r="H147" s="172"/>
      <c r="I147" s="172"/>
      <c r="J147" s="172"/>
      <c r="K147" s="172"/>
      <c r="L147" s="172"/>
      <c r="M147" s="172"/>
      <c r="N147" s="172"/>
      <c r="O147" s="172"/>
      <c r="P147" s="173"/>
    </row>
    <row r="148" spans="3:16" x14ac:dyDescent="0.25">
      <c r="C148" s="203"/>
      <c r="D148" s="6"/>
      <c r="E148" s="152" t="str">
        <f>IF('[43]6.2-Repo'!E148="","",'[43]6.2-Repo'!E148)</f>
        <v/>
      </c>
      <c r="F148" s="153" t="str">
        <f>IF('[43]6.2-Repo'!F148="","",'[43]6.2-Repo'!F148)</f>
        <v/>
      </c>
      <c r="G148" s="154" t="str">
        <f>IF('[43]6.2-Repo'!G148="","",'[43]6.2-Repo'!G148)</f>
        <v/>
      </c>
      <c r="H148" s="155" t="str">
        <f>IF('[43]6.2-Repo'!H148="","",'[43]6.2-Repo'!H148)</f>
        <v/>
      </c>
      <c r="I148" s="155" t="str">
        <f>IF('[43]6.2-Repo'!I148="","",'[43]6.2-Repo'!I148)</f>
        <v/>
      </c>
      <c r="J148" s="156" t="str">
        <f>IF('[43]6.2-Repo'!J148="","",'[43]6.2-Repo'!J148)</f>
        <v/>
      </c>
      <c r="K148" s="152" t="str">
        <f>IF('[43]6.2-Repo'!K148="","",'[43]6.2-Repo'!K148)</f>
        <v/>
      </c>
      <c r="L148" s="153" t="str">
        <f>IF('[43]6.2-Repo'!L148="","",'[43]6.2-Repo'!L148)</f>
        <v/>
      </c>
      <c r="M148" s="154" t="str">
        <f>IF('[43]6.2-Repo'!M148="","",'[43]6.2-Repo'!M148)</f>
        <v/>
      </c>
      <c r="N148" s="155" t="str">
        <f>IF('[43]6.2-Repo'!N148="","",'[43]6.2-Repo'!N148)</f>
        <v/>
      </c>
      <c r="O148" s="155" t="str">
        <f>IF('[43]6.2-Repo'!O148="","",'[43]6.2-Repo'!O148)</f>
        <v/>
      </c>
      <c r="P148" s="156" t="str">
        <f>IF('[43]6.2-Repo'!P148="","",'[43]6.2-Repo'!P148)</f>
        <v/>
      </c>
    </row>
    <row r="149" spans="3:16" x14ac:dyDescent="0.25">
      <c r="C149" s="203"/>
      <c r="D149" s="6"/>
      <c r="E149" s="157" t="str">
        <f>IF('[43]6.2-Repo'!E149="","",'[43]6.2-Repo'!E149)</f>
        <v/>
      </c>
      <c r="F149" s="158" t="str">
        <f>IF('[43]6.2-Repo'!F149="","",'[43]6.2-Repo'!F149)</f>
        <v/>
      </c>
      <c r="G149" s="159" t="str">
        <f>IF('[43]6.2-Repo'!G149="","",'[43]6.2-Repo'!G149)</f>
        <v/>
      </c>
      <c r="H149" s="160" t="str">
        <f>IF('[43]6.2-Repo'!H149="","",'[43]6.2-Repo'!H149)</f>
        <v/>
      </c>
      <c r="I149" s="160" t="str">
        <f>IF('[43]6.2-Repo'!I149="","",'[43]6.2-Repo'!I149)</f>
        <v/>
      </c>
      <c r="J149" s="161" t="str">
        <f>IF('[43]6.2-Repo'!J149="","",'[43]6.2-Repo'!J149)</f>
        <v/>
      </c>
      <c r="K149" s="157" t="str">
        <f>IF('[43]6.2-Repo'!K149="","",'[43]6.2-Repo'!K149)</f>
        <v/>
      </c>
      <c r="L149" s="158" t="str">
        <f>IF('[43]6.2-Repo'!L149="","",'[43]6.2-Repo'!L149)</f>
        <v/>
      </c>
      <c r="M149" s="159" t="str">
        <f>IF('[43]6.2-Repo'!M149="","",'[43]6.2-Repo'!M149)</f>
        <v/>
      </c>
      <c r="N149" s="160" t="str">
        <f>IF('[43]6.2-Repo'!N149="","",'[43]6.2-Repo'!N149)</f>
        <v/>
      </c>
      <c r="O149" s="160" t="str">
        <f>IF('[43]6.2-Repo'!O149="","",'[43]6.2-Repo'!O149)</f>
        <v/>
      </c>
      <c r="P149" s="161" t="str">
        <f>IF('[43]6.2-Repo'!P149="","",'[43]6.2-Repo'!P149)</f>
        <v/>
      </c>
    </row>
    <row r="150" spans="3:16" ht="15.75" thickBot="1" x14ac:dyDescent="0.3">
      <c r="C150" s="203"/>
      <c r="D150" s="5"/>
      <c r="E150" s="162" t="str">
        <f>IF('[43]6.2-Repo'!E150="","",'[43]6.2-Repo'!E150)</f>
        <v/>
      </c>
      <c r="F150" s="163" t="str">
        <f>IF('[43]6.2-Repo'!F150="","",'[43]6.2-Repo'!F150)</f>
        <v/>
      </c>
      <c r="G150" s="164" t="str">
        <f>IF('[43]6.2-Repo'!G150="","",'[43]6.2-Repo'!G150)</f>
        <v/>
      </c>
      <c r="H150" s="92" t="str">
        <f>IF('[43]6.2-Repo'!H150="","",'[43]6.2-Repo'!H150)</f>
        <v/>
      </c>
      <c r="I150" s="92" t="str">
        <f>IF('[43]6.2-Repo'!I150="","",'[43]6.2-Repo'!I150)</f>
        <v/>
      </c>
      <c r="J150" s="93" t="str">
        <f>IF('[43]6.2-Repo'!J150="","",'[43]6.2-Repo'!J150)</f>
        <v/>
      </c>
      <c r="K150" s="162" t="str">
        <f>IF('[43]6.2-Repo'!K150="","",'[43]6.2-Repo'!K150)</f>
        <v/>
      </c>
      <c r="L150" s="163" t="str">
        <f>IF('[43]6.2-Repo'!L150="","",'[43]6.2-Repo'!L150)</f>
        <v/>
      </c>
      <c r="M150" s="164" t="str">
        <f>IF('[43]6.2-Repo'!M150="","",'[43]6.2-Repo'!M150)</f>
        <v/>
      </c>
      <c r="N150" s="92" t="str">
        <f>IF('[43]6.2-Repo'!N150="","",'[43]6.2-Repo'!N150)</f>
        <v/>
      </c>
      <c r="O150" s="92" t="str">
        <f>IF('[43]6.2-Repo'!O150="","",'[43]6.2-Repo'!O150)</f>
        <v/>
      </c>
      <c r="P150" s="93" t="str">
        <f>IF('[43]6.2-Repo'!P150="","",'[43]6.2-Repo'!P150)</f>
        <v/>
      </c>
    </row>
    <row r="151" spans="3:16" ht="15.75" thickBot="1" x14ac:dyDescent="0.3">
      <c r="C151" s="203"/>
      <c r="D151" s="7"/>
      <c r="E151" s="172" t="s">
        <v>43</v>
      </c>
      <c r="F151" s="172"/>
      <c r="G151" s="172"/>
      <c r="H151" s="172"/>
      <c r="I151" s="172"/>
      <c r="J151" s="172"/>
      <c r="K151" s="172"/>
      <c r="L151" s="172"/>
      <c r="M151" s="172"/>
      <c r="N151" s="172"/>
      <c r="O151" s="172"/>
      <c r="P151" s="173"/>
    </row>
    <row r="152" spans="3:16" x14ac:dyDescent="0.25">
      <c r="C152" s="203"/>
      <c r="D152" s="6"/>
      <c r="E152" s="152" t="str">
        <f>IF('[43]6.2-Repo'!E152="","",'[43]6.2-Repo'!E152)</f>
        <v/>
      </c>
      <c r="F152" s="153" t="str">
        <f>IF('[43]6.2-Repo'!F152="","",'[43]6.2-Repo'!F152)</f>
        <v/>
      </c>
      <c r="G152" s="154" t="str">
        <f>IF('[43]6.2-Repo'!G152="","",'[43]6.2-Repo'!G152)</f>
        <v/>
      </c>
      <c r="H152" s="155" t="str">
        <f>IF('[43]6.2-Repo'!H152="","",'[43]6.2-Repo'!H152)</f>
        <v/>
      </c>
      <c r="I152" s="155" t="str">
        <f>IF('[43]6.2-Repo'!I152="","",'[43]6.2-Repo'!I152)</f>
        <v/>
      </c>
      <c r="J152" s="156" t="str">
        <f>IF('[43]6.2-Repo'!J152="","",'[43]6.2-Repo'!J152)</f>
        <v/>
      </c>
      <c r="K152" s="152" t="str">
        <f>IF('[43]6.2-Repo'!K152="","",'[43]6.2-Repo'!K152)</f>
        <v/>
      </c>
      <c r="L152" s="153" t="str">
        <f>IF('[43]6.2-Repo'!L152="","",'[43]6.2-Repo'!L152)</f>
        <v/>
      </c>
      <c r="M152" s="154" t="str">
        <f>IF('[43]6.2-Repo'!M152="","",'[43]6.2-Repo'!M152)</f>
        <v/>
      </c>
      <c r="N152" s="155" t="str">
        <f>IF('[43]6.2-Repo'!N152="","",'[43]6.2-Repo'!N152)</f>
        <v/>
      </c>
      <c r="O152" s="155" t="str">
        <f>IF('[43]6.2-Repo'!O152="","",'[43]6.2-Repo'!O152)</f>
        <v/>
      </c>
      <c r="P152" s="156" t="str">
        <f>IF('[43]6.2-Repo'!P152="","",'[43]6.2-Repo'!P152)</f>
        <v/>
      </c>
    </row>
    <row r="153" spans="3:16" x14ac:dyDescent="0.25">
      <c r="C153" s="203"/>
      <c r="D153" s="6"/>
      <c r="E153" s="157" t="str">
        <f>IF('[43]6.2-Repo'!E153="","",'[43]6.2-Repo'!E153)</f>
        <v/>
      </c>
      <c r="F153" s="158" t="str">
        <f>IF('[43]6.2-Repo'!F153="","",'[43]6.2-Repo'!F153)</f>
        <v/>
      </c>
      <c r="G153" s="159" t="str">
        <f>IF('[43]6.2-Repo'!G153="","",'[43]6.2-Repo'!G153)</f>
        <v/>
      </c>
      <c r="H153" s="160" t="str">
        <f>IF('[43]6.2-Repo'!H153="","",'[43]6.2-Repo'!H153)</f>
        <v/>
      </c>
      <c r="I153" s="160" t="str">
        <f>IF('[43]6.2-Repo'!I153="","",'[43]6.2-Repo'!I153)</f>
        <v/>
      </c>
      <c r="J153" s="161" t="str">
        <f>IF('[43]6.2-Repo'!J153="","",'[43]6.2-Repo'!J153)</f>
        <v/>
      </c>
      <c r="K153" s="157" t="str">
        <f>IF('[43]6.2-Repo'!K153="","",'[43]6.2-Repo'!K153)</f>
        <v/>
      </c>
      <c r="L153" s="158" t="str">
        <f>IF('[43]6.2-Repo'!L153="","",'[43]6.2-Repo'!L153)</f>
        <v/>
      </c>
      <c r="M153" s="159" t="str">
        <f>IF('[43]6.2-Repo'!M153="","",'[43]6.2-Repo'!M153)</f>
        <v/>
      </c>
      <c r="N153" s="160" t="str">
        <f>IF('[43]6.2-Repo'!N153="","",'[43]6.2-Repo'!N153)</f>
        <v/>
      </c>
      <c r="O153" s="160" t="str">
        <f>IF('[43]6.2-Repo'!O153="","",'[43]6.2-Repo'!O153)</f>
        <v/>
      </c>
      <c r="P153" s="161" t="str">
        <f>IF('[43]6.2-Repo'!P153="","",'[43]6.2-Repo'!P153)</f>
        <v/>
      </c>
    </row>
    <row r="154" spans="3:16" ht="15.75" thickBot="1" x14ac:dyDescent="0.3">
      <c r="C154" s="204"/>
      <c r="D154" s="5"/>
      <c r="E154" s="162" t="str">
        <f>IF('[43]6.2-Repo'!E154="","",'[43]6.2-Repo'!E154)</f>
        <v/>
      </c>
      <c r="F154" s="163" t="str">
        <f>IF('[43]6.2-Repo'!F154="","",'[43]6.2-Repo'!F154)</f>
        <v/>
      </c>
      <c r="G154" s="164" t="str">
        <f>IF('[43]6.2-Repo'!G154="","",'[43]6.2-Repo'!G154)</f>
        <v/>
      </c>
      <c r="H154" s="92" t="str">
        <f>IF('[43]6.2-Repo'!H154="","",'[43]6.2-Repo'!H154)</f>
        <v/>
      </c>
      <c r="I154" s="92" t="str">
        <f>IF('[43]6.2-Repo'!I154="","",'[43]6.2-Repo'!I154)</f>
        <v/>
      </c>
      <c r="J154" s="93" t="str">
        <f>IF('[43]6.2-Repo'!J154="","",'[43]6.2-Repo'!J154)</f>
        <v/>
      </c>
      <c r="K154" s="162" t="str">
        <f>IF('[43]6.2-Repo'!K154="","",'[43]6.2-Repo'!K154)</f>
        <v/>
      </c>
      <c r="L154" s="163" t="str">
        <f>IF('[43]6.2-Repo'!L154="","",'[43]6.2-Repo'!L154)</f>
        <v/>
      </c>
      <c r="M154" s="164" t="str">
        <f>IF('[43]6.2-Repo'!M154="","",'[43]6.2-Repo'!M154)</f>
        <v/>
      </c>
      <c r="N154" s="92" t="str">
        <f>IF('[43]6.2-Repo'!N154="","",'[43]6.2-Repo'!N154)</f>
        <v/>
      </c>
      <c r="O154" s="92" t="str">
        <f>IF('[43]6.2-Repo'!O154="","",'[43]6.2-Repo'!O154)</f>
        <v/>
      </c>
      <c r="P154" s="93" t="str">
        <f>IF('[43]6.2-Repo'!P154="","",'[43]6.2-Repo'!P154)</f>
        <v/>
      </c>
    </row>
    <row r="155" spans="3:16" ht="15.75" thickBot="1" x14ac:dyDescent="0.3">
      <c r="C155" s="202" t="s">
        <v>47</v>
      </c>
      <c r="D155" s="8"/>
      <c r="E155" s="199" t="s">
        <v>38</v>
      </c>
      <c r="F155" s="200"/>
      <c r="G155" s="200"/>
      <c r="H155" s="200"/>
      <c r="I155" s="200"/>
      <c r="J155" s="200"/>
      <c r="K155" s="200"/>
      <c r="L155" s="200"/>
      <c r="M155" s="200"/>
      <c r="N155" s="200"/>
      <c r="O155" s="200"/>
      <c r="P155" s="201"/>
    </row>
    <row r="156" spans="3:16" x14ac:dyDescent="0.25">
      <c r="C156" s="203"/>
      <c r="D156" s="144"/>
      <c r="E156" s="152" t="str">
        <f>IF('[43]6.2-Repo'!E156="","",'[43]6.2-Repo'!E156)</f>
        <v/>
      </c>
      <c r="F156" s="153" t="str">
        <f>IF('[43]6.2-Repo'!F156="","",'[43]6.2-Repo'!F156)</f>
        <v/>
      </c>
      <c r="G156" s="154" t="str">
        <f>IF('[43]6.2-Repo'!G156="","",'[43]6.2-Repo'!G156)</f>
        <v/>
      </c>
      <c r="H156" s="155" t="str">
        <f>IF('[43]6.2-Repo'!H156="","",'[43]6.2-Repo'!H156)</f>
        <v/>
      </c>
      <c r="I156" s="155" t="str">
        <f>IF('[43]6.2-Repo'!I156="","",'[43]6.2-Repo'!I156)</f>
        <v/>
      </c>
      <c r="J156" s="156" t="str">
        <f>IF('[43]6.2-Repo'!J156="","",'[43]6.2-Repo'!J156)</f>
        <v/>
      </c>
      <c r="K156" s="152" t="str">
        <f>IF('[43]6.2-Repo'!K156="","",'[43]6.2-Repo'!K156)</f>
        <v/>
      </c>
      <c r="L156" s="153" t="str">
        <f>IF('[43]6.2-Repo'!L156="","",'[43]6.2-Repo'!L156)</f>
        <v/>
      </c>
      <c r="M156" s="154" t="str">
        <f>IF('[43]6.2-Repo'!M156="","",'[43]6.2-Repo'!M156)</f>
        <v/>
      </c>
      <c r="N156" s="155" t="str">
        <f>IF('[43]6.2-Repo'!N156="","",'[43]6.2-Repo'!N156)</f>
        <v/>
      </c>
      <c r="O156" s="155" t="str">
        <f>IF('[43]6.2-Repo'!O156="","",'[43]6.2-Repo'!O156)</f>
        <v/>
      </c>
      <c r="P156" s="156" t="str">
        <f>IF('[43]6.2-Repo'!P156="","",'[43]6.2-Repo'!P156)</f>
        <v/>
      </c>
    </row>
    <row r="157" spans="3:16" x14ac:dyDescent="0.25">
      <c r="C157" s="203"/>
      <c r="D157" s="144"/>
      <c r="E157" s="157" t="str">
        <f>IF('[43]6.2-Repo'!E157="","",'[43]6.2-Repo'!E157)</f>
        <v/>
      </c>
      <c r="F157" s="158" t="str">
        <f>IF('[43]6.2-Repo'!F157="","",'[43]6.2-Repo'!F157)</f>
        <v/>
      </c>
      <c r="G157" s="159" t="str">
        <f>IF('[43]6.2-Repo'!G157="","",'[43]6.2-Repo'!G157)</f>
        <v/>
      </c>
      <c r="H157" s="160" t="str">
        <f>IF('[43]6.2-Repo'!H157="","",'[43]6.2-Repo'!H157)</f>
        <v/>
      </c>
      <c r="I157" s="160" t="str">
        <f>IF('[43]6.2-Repo'!I157="","",'[43]6.2-Repo'!I157)</f>
        <v/>
      </c>
      <c r="J157" s="161" t="str">
        <f>IF('[43]6.2-Repo'!J157="","",'[43]6.2-Repo'!J157)</f>
        <v/>
      </c>
      <c r="K157" s="157" t="str">
        <f>IF('[43]6.2-Repo'!K157="","",'[43]6.2-Repo'!K157)</f>
        <v/>
      </c>
      <c r="L157" s="158" t="str">
        <f>IF('[43]6.2-Repo'!L157="","",'[43]6.2-Repo'!L157)</f>
        <v/>
      </c>
      <c r="M157" s="159" t="str">
        <f>IF('[43]6.2-Repo'!M157="","",'[43]6.2-Repo'!M157)</f>
        <v/>
      </c>
      <c r="N157" s="160" t="str">
        <f>IF('[43]6.2-Repo'!N157="","",'[43]6.2-Repo'!N157)</f>
        <v/>
      </c>
      <c r="O157" s="160" t="str">
        <f>IF('[43]6.2-Repo'!O157="","",'[43]6.2-Repo'!O157)</f>
        <v/>
      </c>
      <c r="P157" s="161" t="str">
        <f>IF('[43]6.2-Repo'!P157="","",'[43]6.2-Repo'!P157)</f>
        <v/>
      </c>
    </row>
    <row r="158" spans="3:16" ht="15.75" thickBot="1" x14ac:dyDescent="0.3">
      <c r="C158" s="203"/>
      <c r="D158" s="145"/>
      <c r="E158" s="162" t="str">
        <f>IF('[43]6.2-Repo'!E158="","",'[43]6.2-Repo'!E158)</f>
        <v/>
      </c>
      <c r="F158" s="163" t="str">
        <f>IF('[43]6.2-Repo'!F158="","",'[43]6.2-Repo'!F158)</f>
        <v/>
      </c>
      <c r="G158" s="164" t="str">
        <f>IF('[43]6.2-Repo'!G158="","",'[43]6.2-Repo'!G158)</f>
        <v/>
      </c>
      <c r="H158" s="92" t="str">
        <f>IF('[43]6.2-Repo'!H158="","",'[43]6.2-Repo'!H158)</f>
        <v/>
      </c>
      <c r="I158" s="92" t="str">
        <f>IF('[43]6.2-Repo'!I158="","",'[43]6.2-Repo'!I158)</f>
        <v/>
      </c>
      <c r="J158" s="93" t="str">
        <f>IF('[43]6.2-Repo'!J158="","",'[43]6.2-Repo'!J158)</f>
        <v/>
      </c>
      <c r="K158" s="162" t="str">
        <f>IF('[43]6.2-Repo'!K158="","",'[43]6.2-Repo'!K158)</f>
        <v/>
      </c>
      <c r="L158" s="163" t="str">
        <f>IF('[43]6.2-Repo'!L158="","",'[43]6.2-Repo'!L158)</f>
        <v/>
      </c>
      <c r="M158" s="164" t="str">
        <f>IF('[43]6.2-Repo'!M158="","",'[43]6.2-Repo'!M158)</f>
        <v/>
      </c>
      <c r="N158" s="92" t="str">
        <f>IF('[43]6.2-Repo'!N158="","",'[43]6.2-Repo'!N158)</f>
        <v/>
      </c>
      <c r="O158" s="92" t="str">
        <f>IF('[43]6.2-Repo'!O158="","",'[43]6.2-Repo'!O158)</f>
        <v/>
      </c>
      <c r="P158" s="93" t="str">
        <f>IF('[43]6.2-Repo'!P158="","",'[43]6.2-Repo'!P158)</f>
        <v/>
      </c>
    </row>
    <row r="159" spans="3:16" ht="15" customHeight="1" thickBot="1" x14ac:dyDescent="0.3">
      <c r="C159" s="203"/>
      <c r="D159" s="7"/>
      <c r="E159" s="172" t="s">
        <v>39</v>
      </c>
      <c r="F159" s="172"/>
      <c r="G159" s="172"/>
      <c r="H159" s="172"/>
      <c r="I159" s="172"/>
      <c r="J159" s="172"/>
      <c r="K159" s="172"/>
      <c r="L159" s="172"/>
      <c r="M159" s="172"/>
      <c r="N159" s="172"/>
      <c r="O159" s="172"/>
      <c r="P159" s="173"/>
    </row>
    <row r="160" spans="3:16" ht="15" customHeight="1" x14ac:dyDescent="0.25">
      <c r="C160" s="203"/>
      <c r="D160" s="144"/>
      <c r="E160" s="152" t="str">
        <f>IF('[43]6.2-Repo'!E160="","",'[43]6.2-Repo'!E160)</f>
        <v/>
      </c>
      <c r="F160" s="153" t="str">
        <f>IF('[43]6.2-Repo'!F160="","",'[43]6.2-Repo'!F160)</f>
        <v/>
      </c>
      <c r="G160" s="154" t="str">
        <f>IF('[43]6.2-Repo'!G160="","",'[43]6.2-Repo'!G160)</f>
        <v/>
      </c>
      <c r="H160" s="155" t="str">
        <f>IF('[43]6.2-Repo'!H160="","",'[43]6.2-Repo'!H160)</f>
        <v/>
      </c>
      <c r="I160" s="155" t="str">
        <f>IF('[43]6.2-Repo'!I160="","",'[43]6.2-Repo'!I160)</f>
        <v/>
      </c>
      <c r="J160" s="156" t="str">
        <f>IF('[43]6.2-Repo'!J160="","",'[43]6.2-Repo'!J160)</f>
        <v/>
      </c>
      <c r="K160" s="152" t="str">
        <f>IF('[43]6.2-Repo'!K160="","",'[43]6.2-Repo'!K160)</f>
        <v/>
      </c>
      <c r="L160" s="153" t="str">
        <f>IF('[43]6.2-Repo'!L160="","",'[43]6.2-Repo'!L160)</f>
        <v/>
      </c>
      <c r="M160" s="154" t="str">
        <f>IF('[43]6.2-Repo'!M160="","",'[43]6.2-Repo'!M160)</f>
        <v/>
      </c>
      <c r="N160" s="155" t="str">
        <f>IF('[43]6.2-Repo'!N160="","",'[43]6.2-Repo'!N160)</f>
        <v/>
      </c>
      <c r="O160" s="155" t="str">
        <f>IF('[43]6.2-Repo'!O160="","",'[43]6.2-Repo'!O160)</f>
        <v/>
      </c>
      <c r="P160" s="156" t="str">
        <f>IF('[43]6.2-Repo'!P160="","",'[43]6.2-Repo'!P160)</f>
        <v/>
      </c>
    </row>
    <row r="161" spans="3:16" x14ac:dyDescent="0.25">
      <c r="C161" s="203"/>
      <c r="D161" s="144"/>
      <c r="E161" s="157" t="str">
        <f>IF('[43]6.2-Repo'!E161="","",'[43]6.2-Repo'!E161)</f>
        <v/>
      </c>
      <c r="F161" s="158" t="str">
        <f>IF('[43]6.2-Repo'!F161="","",'[43]6.2-Repo'!F161)</f>
        <v/>
      </c>
      <c r="G161" s="159" t="str">
        <f>IF('[43]6.2-Repo'!G161="","",'[43]6.2-Repo'!G161)</f>
        <v/>
      </c>
      <c r="H161" s="160" t="str">
        <f>IF('[43]6.2-Repo'!H161="","",'[43]6.2-Repo'!H161)</f>
        <v/>
      </c>
      <c r="I161" s="160" t="str">
        <f>IF('[43]6.2-Repo'!I161="","",'[43]6.2-Repo'!I161)</f>
        <v/>
      </c>
      <c r="J161" s="161" t="str">
        <f>IF('[43]6.2-Repo'!J161="","",'[43]6.2-Repo'!J161)</f>
        <v/>
      </c>
      <c r="K161" s="157" t="str">
        <f>IF('[43]6.2-Repo'!K161="","",'[43]6.2-Repo'!K161)</f>
        <v/>
      </c>
      <c r="L161" s="158" t="str">
        <f>IF('[43]6.2-Repo'!L161="","",'[43]6.2-Repo'!L161)</f>
        <v/>
      </c>
      <c r="M161" s="159" t="str">
        <f>IF('[43]6.2-Repo'!M161="","",'[43]6.2-Repo'!M161)</f>
        <v/>
      </c>
      <c r="N161" s="160" t="str">
        <f>IF('[43]6.2-Repo'!N161="","",'[43]6.2-Repo'!N161)</f>
        <v/>
      </c>
      <c r="O161" s="160" t="str">
        <f>IF('[43]6.2-Repo'!O161="","",'[43]6.2-Repo'!O161)</f>
        <v/>
      </c>
      <c r="P161" s="161" t="str">
        <f>IF('[43]6.2-Repo'!P161="","",'[43]6.2-Repo'!P161)</f>
        <v/>
      </c>
    </row>
    <row r="162" spans="3:16" ht="15.75" thickBot="1" x14ac:dyDescent="0.3">
      <c r="C162" s="203"/>
      <c r="D162" s="145"/>
      <c r="E162" s="162" t="str">
        <f>IF('[43]6.2-Repo'!E162="","",'[43]6.2-Repo'!E162)</f>
        <v/>
      </c>
      <c r="F162" s="163" t="str">
        <f>IF('[43]6.2-Repo'!F162="","",'[43]6.2-Repo'!F162)</f>
        <v/>
      </c>
      <c r="G162" s="164" t="str">
        <f>IF('[43]6.2-Repo'!G162="","",'[43]6.2-Repo'!G162)</f>
        <v/>
      </c>
      <c r="H162" s="92" t="str">
        <f>IF('[43]6.2-Repo'!H162="","",'[43]6.2-Repo'!H162)</f>
        <v/>
      </c>
      <c r="I162" s="92" t="str">
        <f>IF('[43]6.2-Repo'!I162="","",'[43]6.2-Repo'!I162)</f>
        <v/>
      </c>
      <c r="J162" s="93" t="str">
        <f>IF('[43]6.2-Repo'!J162="","",'[43]6.2-Repo'!J162)</f>
        <v/>
      </c>
      <c r="K162" s="162" t="str">
        <f>IF('[43]6.2-Repo'!K162="","",'[43]6.2-Repo'!K162)</f>
        <v/>
      </c>
      <c r="L162" s="163" t="str">
        <f>IF('[43]6.2-Repo'!L162="","",'[43]6.2-Repo'!L162)</f>
        <v/>
      </c>
      <c r="M162" s="164" t="str">
        <f>IF('[43]6.2-Repo'!M162="","",'[43]6.2-Repo'!M162)</f>
        <v/>
      </c>
      <c r="N162" s="92" t="str">
        <f>IF('[43]6.2-Repo'!N162="","",'[43]6.2-Repo'!N162)</f>
        <v/>
      </c>
      <c r="O162" s="92" t="str">
        <f>IF('[43]6.2-Repo'!O162="","",'[43]6.2-Repo'!O162)</f>
        <v/>
      </c>
      <c r="P162" s="93" t="str">
        <f>IF('[43]6.2-Repo'!P162="","",'[43]6.2-Repo'!P162)</f>
        <v/>
      </c>
    </row>
    <row r="163" spans="3:16" ht="15.75" thickBot="1" x14ac:dyDescent="0.3">
      <c r="C163" s="203"/>
      <c r="D163" s="7"/>
      <c r="E163" s="172" t="s">
        <v>39</v>
      </c>
      <c r="F163" s="172"/>
      <c r="G163" s="172"/>
      <c r="H163" s="172"/>
      <c r="I163" s="172"/>
      <c r="J163" s="172"/>
      <c r="K163" s="172"/>
      <c r="L163" s="172"/>
      <c r="M163" s="172"/>
      <c r="N163" s="172"/>
      <c r="O163" s="172"/>
      <c r="P163" s="173"/>
    </row>
    <row r="164" spans="3:16" ht="32.25" customHeight="1" x14ac:dyDescent="0.25">
      <c r="C164" s="203"/>
      <c r="D164" s="144"/>
      <c r="E164" s="152" t="str">
        <f>IF('[43]6.2-Repo'!E164="","",'[43]6.2-Repo'!E164)</f>
        <v/>
      </c>
      <c r="F164" s="153" t="str">
        <f>IF('[43]6.2-Repo'!F164="","",'[43]6.2-Repo'!F164)</f>
        <v/>
      </c>
      <c r="G164" s="154" t="str">
        <f>IF('[43]6.2-Repo'!G164="","",'[43]6.2-Repo'!G164)</f>
        <v/>
      </c>
      <c r="H164" s="155" t="str">
        <f>IF('[43]6.2-Repo'!H164="","",'[43]6.2-Repo'!H164)</f>
        <v/>
      </c>
      <c r="I164" s="155" t="str">
        <f>IF('[43]6.2-Repo'!I164="","",'[43]6.2-Repo'!I164)</f>
        <v/>
      </c>
      <c r="J164" s="156" t="str">
        <f>IF('[43]6.2-Repo'!J164="","",'[43]6.2-Repo'!J164)</f>
        <v/>
      </c>
      <c r="K164" s="152" t="str">
        <f>IF('[43]6.2-Repo'!K164="","",'[43]6.2-Repo'!K164)</f>
        <v/>
      </c>
      <c r="L164" s="153" t="str">
        <f>IF('[43]6.2-Repo'!L164="","",'[43]6.2-Repo'!L164)</f>
        <v/>
      </c>
      <c r="M164" s="154" t="str">
        <f>IF('[43]6.2-Repo'!M164="","",'[43]6.2-Repo'!M164)</f>
        <v/>
      </c>
      <c r="N164" s="155" t="str">
        <f>IF('[43]6.2-Repo'!N164="","",'[43]6.2-Repo'!N164)</f>
        <v/>
      </c>
      <c r="O164" s="155" t="str">
        <f>IF('[43]6.2-Repo'!O164="","",'[43]6.2-Repo'!O164)</f>
        <v/>
      </c>
      <c r="P164" s="156" t="str">
        <f>IF('[43]6.2-Repo'!P164="","",'[43]6.2-Repo'!P164)</f>
        <v/>
      </c>
    </row>
    <row r="165" spans="3:16" x14ac:dyDescent="0.25">
      <c r="C165" s="203"/>
      <c r="D165" s="144"/>
      <c r="E165" s="157" t="str">
        <f>IF('[43]6.2-Repo'!E165="","",'[43]6.2-Repo'!E165)</f>
        <v/>
      </c>
      <c r="F165" s="158" t="str">
        <f>IF('[43]6.2-Repo'!F165="","",'[43]6.2-Repo'!F165)</f>
        <v/>
      </c>
      <c r="G165" s="159" t="str">
        <f>IF('[43]6.2-Repo'!G165="","",'[43]6.2-Repo'!G165)</f>
        <v/>
      </c>
      <c r="H165" s="160" t="str">
        <f>IF('[43]6.2-Repo'!H165="","",'[43]6.2-Repo'!H165)</f>
        <v/>
      </c>
      <c r="I165" s="160" t="str">
        <f>IF('[43]6.2-Repo'!I165="","",'[43]6.2-Repo'!I165)</f>
        <v/>
      </c>
      <c r="J165" s="161" t="str">
        <f>IF('[43]6.2-Repo'!J165="","",'[43]6.2-Repo'!J165)</f>
        <v/>
      </c>
      <c r="K165" s="157" t="str">
        <f>IF('[43]6.2-Repo'!K165="","",'[43]6.2-Repo'!K165)</f>
        <v/>
      </c>
      <c r="L165" s="158" t="str">
        <f>IF('[43]6.2-Repo'!L165="","",'[43]6.2-Repo'!L165)</f>
        <v/>
      </c>
      <c r="M165" s="159" t="str">
        <f>IF('[43]6.2-Repo'!M165="","",'[43]6.2-Repo'!M165)</f>
        <v/>
      </c>
      <c r="N165" s="160" t="str">
        <f>IF('[43]6.2-Repo'!N165="","",'[43]6.2-Repo'!N165)</f>
        <v/>
      </c>
      <c r="O165" s="160" t="str">
        <f>IF('[43]6.2-Repo'!O165="","",'[43]6.2-Repo'!O165)</f>
        <v/>
      </c>
      <c r="P165" s="161" t="str">
        <f>IF('[43]6.2-Repo'!P165="","",'[43]6.2-Repo'!P165)</f>
        <v/>
      </c>
    </row>
    <row r="166" spans="3:16" ht="15.75" thickBot="1" x14ac:dyDescent="0.3">
      <c r="C166" s="203"/>
      <c r="D166" s="145"/>
      <c r="E166" s="162" t="str">
        <f>IF('[43]6.2-Repo'!E166="","",'[43]6.2-Repo'!E166)</f>
        <v/>
      </c>
      <c r="F166" s="163" t="str">
        <f>IF('[43]6.2-Repo'!F166="","",'[43]6.2-Repo'!F166)</f>
        <v/>
      </c>
      <c r="G166" s="164" t="str">
        <f>IF('[43]6.2-Repo'!G166="","",'[43]6.2-Repo'!G166)</f>
        <v/>
      </c>
      <c r="H166" s="92" t="str">
        <f>IF('[43]6.2-Repo'!H166="","",'[43]6.2-Repo'!H166)</f>
        <v/>
      </c>
      <c r="I166" s="92" t="str">
        <f>IF('[43]6.2-Repo'!I166="","",'[43]6.2-Repo'!I166)</f>
        <v/>
      </c>
      <c r="J166" s="93" t="str">
        <f>IF('[43]6.2-Repo'!J166="","",'[43]6.2-Repo'!J166)</f>
        <v/>
      </c>
      <c r="K166" s="162" t="str">
        <f>IF('[43]6.2-Repo'!K166="","",'[43]6.2-Repo'!K166)</f>
        <v/>
      </c>
      <c r="L166" s="163" t="str">
        <f>IF('[43]6.2-Repo'!L166="","",'[43]6.2-Repo'!L166)</f>
        <v/>
      </c>
      <c r="M166" s="164" t="str">
        <f>IF('[43]6.2-Repo'!M166="","",'[43]6.2-Repo'!M166)</f>
        <v/>
      </c>
      <c r="N166" s="92" t="str">
        <f>IF('[43]6.2-Repo'!N166="","",'[43]6.2-Repo'!N166)</f>
        <v/>
      </c>
      <c r="O166" s="92" t="str">
        <f>IF('[43]6.2-Repo'!O166="","",'[43]6.2-Repo'!O166)</f>
        <v/>
      </c>
      <c r="P166" s="93" t="str">
        <f>IF('[43]6.2-Repo'!P166="","",'[43]6.2-Repo'!P166)</f>
        <v/>
      </c>
    </row>
    <row r="167" spans="3:16" ht="15.75" thickBot="1" x14ac:dyDescent="0.3">
      <c r="C167" s="203"/>
      <c r="D167" s="7"/>
      <c r="E167" s="172" t="s">
        <v>42</v>
      </c>
      <c r="F167" s="172"/>
      <c r="G167" s="172"/>
      <c r="H167" s="172"/>
      <c r="I167" s="172"/>
      <c r="J167" s="172"/>
      <c r="K167" s="172"/>
      <c r="L167" s="172"/>
      <c r="M167" s="172"/>
      <c r="N167" s="172"/>
      <c r="O167" s="172"/>
      <c r="P167" s="173"/>
    </row>
    <row r="168" spans="3:16" x14ac:dyDescent="0.25">
      <c r="C168" s="203"/>
      <c r="D168" s="144"/>
      <c r="E168" s="152" t="str">
        <f>IF('[43]6.2-Repo'!E168="","",'[43]6.2-Repo'!E168)</f>
        <v/>
      </c>
      <c r="F168" s="153" t="str">
        <f>IF('[43]6.2-Repo'!F168="","",'[43]6.2-Repo'!F168)</f>
        <v/>
      </c>
      <c r="G168" s="154" t="str">
        <f>IF('[43]6.2-Repo'!G168="","",'[43]6.2-Repo'!G168)</f>
        <v/>
      </c>
      <c r="H168" s="155" t="str">
        <f>IF('[43]6.2-Repo'!H168="","",'[43]6.2-Repo'!H168)</f>
        <v/>
      </c>
      <c r="I168" s="155" t="str">
        <f>IF('[43]6.2-Repo'!I168="","",'[43]6.2-Repo'!I168)</f>
        <v/>
      </c>
      <c r="J168" s="156" t="str">
        <f>IF('[43]6.2-Repo'!J168="","",'[43]6.2-Repo'!J168)</f>
        <v/>
      </c>
      <c r="K168" s="152" t="str">
        <f>IF('[43]6.2-Repo'!K168="","",'[43]6.2-Repo'!K168)</f>
        <v/>
      </c>
      <c r="L168" s="153" t="str">
        <f>IF('[43]6.2-Repo'!L168="","",'[43]6.2-Repo'!L168)</f>
        <v/>
      </c>
      <c r="M168" s="154" t="str">
        <f>IF('[43]6.2-Repo'!M168="","",'[43]6.2-Repo'!M168)</f>
        <v/>
      </c>
      <c r="N168" s="155" t="str">
        <f>IF('[43]6.2-Repo'!N168="","",'[43]6.2-Repo'!N168)</f>
        <v/>
      </c>
      <c r="O168" s="155" t="str">
        <f>IF('[43]6.2-Repo'!O168="","",'[43]6.2-Repo'!O168)</f>
        <v/>
      </c>
      <c r="P168" s="156" t="str">
        <f>IF('[43]6.2-Repo'!P168="","",'[43]6.2-Repo'!P168)</f>
        <v/>
      </c>
    </row>
    <row r="169" spans="3:16" x14ac:dyDescent="0.25">
      <c r="C169" s="203"/>
      <c r="D169" s="144"/>
      <c r="E169" s="157" t="str">
        <f>IF('[43]6.2-Repo'!E169="","",'[43]6.2-Repo'!E169)</f>
        <v/>
      </c>
      <c r="F169" s="158" t="str">
        <f>IF('[43]6.2-Repo'!F169="","",'[43]6.2-Repo'!F169)</f>
        <v/>
      </c>
      <c r="G169" s="159" t="str">
        <f>IF('[43]6.2-Repo'!G169="","",'[43]6.2-Repo'!G169)</f>
        <v/>
      </c>
      <c r="H169" s="160" t="str">
        <f>IF('[43]6.2-Repo'!H169="","",'[43]6.2-Repo'!H169)</f>
        <v/>
      </c>
      <c r="I169" s="160" t="str">
        <f>IF('[43]6.2-Repo'!I169="","",'[43]6.2-Repo'!I169)</f>
        <v/>
      </c>
      <c r="J169" s="161" t="str">
        <f>IF('[43]6.2-Repo'!J169="","",'[43]6.2-Repo'!J169)</f>
        <v/>
      </c>
      <c r="K169" s="157" t="str">
        <f>IF('[43]6.2-Repo'!K169="","",'[43]6.2-Repo'!K169)</f>
        <v/>
      </c>
      <c r="L169" s="158" t="str">
        <f>IF('[43]6.2-Repo'!L169="","",'[43]6.2-Repo'!L169)</f>
        <v/>
      </c>
      <c r="M169" s="159" t="str">
        <f>IF('[43]6.2-Repo'!M169="","",'[43]6.2-Repo'!M169)</f>
        <v/>
      </c>
      <c r="N169" s="160" t="str">
        <f>IF('[43]6.2-Repo'!N169="","",'[43]6.2-Repo'!N169)</f>
        <v/>
      </c>
      <c r="O169" s="160" t="str">
        <f>IF('[43]6.2-Repo'!O169="","",'[43]6.2-Repo'!O169)</f>
        <v/>
      </c>
      <c r="P169" s="161" t="str">
        <f>IF('[43]6.2-Repo'!P169="","",'[43]6.2-Repo'!P169)</f>
        <v/>
      </c>
    </row>
    <row r="170" spans="3:16" ht="15.75" thickBot="1" x14ac:dyDescent="0.3">
      <c r="C170" s="203"/>
      <c r="D170" s="145"/>
      <c r="E170" s="162" t="str">
        <f>IF('[43]6.2-Repo'!E170="","",'[43]6.2-Repo'!E170)</f>
        <v/>
      </c>
      <c r="F170" s="163" t="str">
        <f>IF('[43]6.2-Repo'!F170="","",'[43]6.2-Repo'!F170)</f>
        <v/>
      </c>
      <c r="G170" s="164" t="str">
        <f>IF('[43]6.2-Repo'!G170="","",'[43]6.2-Repo'!G170)</f>
        <v/>
      </c>
      <c r="H170" s="92" t="str">
        <f>IF('[43]6.2-Repo'!H170="","",'[43]6.2-Repo'!H170)</f>
        <v/>
      </c>
      <c r="I170" s="92" t="str">
        <f>IF('[43]6.2-Repo'!I170="","",'[43]6.2-Repo'!I170)</f>
        <v/>
      </c>
      <c r="J170" s="93" t="str">
        <f>IF('[43]6.2-Repo'!J170="","",'[43]6.2-Repo'!J170)</f>
        <v/>
      </c>
      <c r="K170" s="162" t="str">
        <f>IF('[43]6.2-Repo'!K170="","",'[43]6.2-Repo'!K170)</f>
        <v/>
      </c>
      <c r="L170" s="163" t="str">
        <f>IF('[43]6.2-Repo'!L170="","",'[43]6.2-Repo'!L170)</f>
        <v/>
      </c>
      <c r="M170" s="164" t="str">
        <f>IF('[43]6.2-Repo'!M170="","",'[43]6.2-Repo'!M170)</f>
        <v/>
      </c>
      <c r="N170" s="92" t="str">
        <f>IF('[43]6.2-Repo'!N170="","",'[43]6.2-Repo'!N170)</f>
        <v/>
      </c>
      <c r="O170" s="92" t="str">
        <f>IF('[43]6.2-Repo'!O170="","",'[43]6.2-Repo'!O170)</f>
        <v/>
      </c>
      <c r="P170" s="93" t="str">
        <f>IF('[43]6.2-Repo'!P170="","",'[43]6.2-Repo'!P170)</f>
        <v/>
      </c>
    </row>
    <row r="171" spans="3:16" ht="15.75" thickBot="1" x14ac:dyDescent="0.3">
      <c r="C171" s="203"/>
      <c r="D171" s="7"/>
      <c r="E171" s="172" t="s">
        <v>43</v>
      </c>
      <c r="F171" s="172"/>
      <c r="G171" s="172"/>
      <c r="H171" s="172"/>
      <c r="I171" s="172"/>
      <c r="J171" s="172"/>
      <c r="K171" s="172"/>
      <c r="L171" s="172"/>
      <c r="M171" s="172"/>
      <c r="N171" s="172"/>
      <c r="O171" s="172"/>
      <c r="P171" s="173"/>
    </row>
    <row r="172" spans="3:16" x14ac:dyDescent="0.25">
      <c r="C172" s="203"/>
      <c r="D172" s="144"/>
      <c r="E172" s="152" t="str">
        <f>IF('[43]6.2-Repo'!E172="","",'[43]6.2-Repo'!E172)</f>
        <v/>
      </c>
      <c r="F172" s="153" t="str">
        <f>IF('[43]6.2-Repo'!F172="","",'[43]6.2-Repo'!F172)</f>
        <v/>
      </c>
      <c r="G172" s="154" t="str">
        <f>IF('[43]6.2-Repo'!G172="","",'[43]6.2-Repo'!G172)</f>
        <v/>
      </c>
      <c r="H172" s="155" t="str">
        <f>IF('[43]6.2-Repo'!H172="","",'[43]6.2-Repo'!H172)</f>
        <v/>
      </c>
      <c r="I172" s="155" t="str">
        <f>IF('[43]6.2-Repo'!I172="","",'[43]6.2-Repo'!I172)</f>
        <v/>
      </c>
      <c r="J172" s="156" t="str">
        <f>IF('[43]6.2-Repo'!J172="","",'[43]6.2-Repo'!J172)</f>
        <v/>
      </c>
      <c r="K172" s="152" t="str">
        <f>IF('[43]6.2-Repo'!K172="","",'[43]6.2-Repo'!K172)</f>
        <v/>
      </c>
      <c r="L172" s="153" t="str">
        <f>IF('[43]6.2-Repo'!L172="","",'[43]6.2-Repo'!L172)</f>
        <v/>
      </c>
      <c r="M172" s="154" t="str">
        <f>IF('[43]6.2-Repo'!M172="","",'[43]6.2-Repo'!M172)</f>
        <v/>
      </c>
      <c r="N172" s="155" t="str">
        <f>IF('[43]6.2-Repo'!N172="","",'[43]6.2-Repo'!N172)</f>
        <v/>
      </c>
      <c r="O172" s="155" t="str">
        <f>IF('[43]6.2-Repo'!O172="","",'[43]6.2-Repo'!O172)</f>
        <v/>
      </c>
      <c r="P172" s="156" t="str">
        <f>IF('[43]6.2-Repo'!P172="","",'[43]6.2-Repo'!P172)</f>
        <v/>
      </c>
    </row>
    <row r="173" spans="3:16" x14ac:dyDescent="0.25">
      <c r="C173" s="203"/>
      <c r="D173" s="144"/>
      <c r="E173" s="157" t="str">
        <f>IF('[43]6.2-Repo'!E173="","",'[43]6.2-Repo'!E173)</f>
        <v/>
      </c>
      <c r="F173" s="158" t="str">
        <f>IF('[43]6.2-Repo'!F173="","",'[43]6.2-Repo'!F173)</f>
        <v/>
      </c>
      <c r="G173" s="159" t="str">
        <f>IF('[43]6.2-Repo'!G173="","",'[43]6.2-Repo'!G173)</f>
        <v/>
      </c>
      <c r="H173" s="160" t="str">
        <f>IF('[43]6.2-Repo'!H173="","",'[43]6.2-Repo'!H173)</f>
        <v/>
      </c>
      <c r="I173" s="160" t="str">
        <f>IF('[43]6.2-Repo'!I173="","",'[43]6.2-Repo'!I173)</f>
        <v/>
      </c>
      <c r="J173" s="161" t="str">
        <f>IF('[43]6.2-Repo'!J173="","",'[43]6.2-Repo'!J173)</f>
        <v/>
      </c>
      <c r="K173" s="157" t="str">
        <f>IF('[43]6.2-Repo'!K173="","",'[43]6.2-Repo'!K173)</f>
        <v/>
      </c>
      <c r="L173" s="158" t="str">
        <f>IF('[43]6.2-Repo'!L173="","",'[43]6.2-Repo'!L173)</f>
        <v/>
      </c>
      <c r="M173" s="159" t="str">
        <f>IF('[43]6.2-Repo'!M173="","",'[43]6.2-Repo'!M173)</f>
        <v/>
      </c>
      <c r="N173" s="160" t="str">
        <f>IF('[43]6.2-Repo'!N173="","",'[43]6.2-Repo'!N173)</f>
        <v/>
      </c>
      <c r="O173" s="160" t="str">
        <f>IF('[43]6.2-Repo'!O173="","",'[43]6.2-Repo'!O173)</f>
        <v/>
      </c>
      <c r="P173" s="161" t="str">
        <f>IF('[43]6.2-Repo'!P173="","",'[43]6.2-Repo'!P173)</f>
        <v/>
      </c>
    </row>
    <row r="174" spans="3:16" ht="15.75" thickBot="1" x14ac:dyDescent="0.3">
      <c r="C174" s="204"/>
      <c r="D174" s="145"/>
      <c r="E174" s="162" t="str">
        <f>IF('[43]6.2-Repo'!E174="","",'[43]6.2-Repo'!E174)</f>
        <v/>
      </c>
      <c r="F174" s="163" t="str">
        <f>IF('[43]6.2-Repo'!F174="","",'[43]6.2-Repo'!F174)</f>
        <v/>
      </c>
      <c r="G174" s="164" t="str">
        <f>IF('[43]6.2-Repo'!G174="","",'[43]6.2-Repo'!G174)</f>
        <v/>
      </c>
      <c r="H174" s="92" t="str">
        <f>IF('[43]6.2-Repo'!H174="","",'[43]6.2-Repo'!H174)</f>
        <v/>
      </c>
      <c r="I174" s="92" t="str">
        <f>IF('[43]6.2-Repo'!I174="","",'[43]6.2-Repo'!I174)</f>
        <v/>
      </c>
      <c r="J174" s="93" t="str">
        <f>IF('[43]6.2-Repo'!J174="","",'[43]6.2-Repo'!J174)</f>
        <v/>
      </c>
      <c r="K174" s="162" t="str">
        <f>IF('[43]6.2-Repo'!K174="","",'[43]6.2-Repo'!K174)</f>
        <v/>
      </c>
      <c r="L174" s="163" t="str">
        <f>IF('[43]6.2-Repo'!L174="","",'[43]6.2-Repo'!L174)</f>
        <v/>
      </c>
      <c r="M174" s="164" t="str">
        <f>IF('[43]6.2-Repo'!M174="","",'[43]6.2-Repo'!M174)</f>
        <v/>
      </c>
      <c r="N174" s="92" t="str">
        <f>IF('[43]6.2-Repo'!N174="","",'[43]6.2-Repo'!N174)</f>
        <v/>
      </c>
      <c r="O174" s="92" t="str">
        <f>IF('[43]6.2-Repo'!O174="","",'[43]6.2-Repo'!O174)</f>
        <v/>
      </c>
      <c r="P174" s="93" t="str">
        <f>IF('[43]6.2-Repo'!P174="","",'[43]6.2-Repo'!P174)</f>
        <v/>
      </c>
    </row>
    <row r="175" spans="3:16" ht="15" customHeight="1" x14ac:dyDescent="0.25"/>
    <row r="176" spans="3:16" ht="15" customHeight="1" x14ac:dyDescent="0.25"/>
    <row r="177" spans="2:16" ht="15" customHeight="1" x14ac:dyDescent="0.25">
      <c r="C177" s="4"/>
    </row>
    <row r="178" spans="2:16" ht="24.75" customHeight="1" x14ac:dyDescent="0.25">
      <c r="B178" s="2"/>
      <c r="C178" s="205"/>
      <c r="D178" s="205"/>
      <c r="E178" s="205"/>
      <c r="F178" s="205"/>
      <c r="G178" s="205"/>
      <c r="H178" s="205"/>
      <c r="I178" s="205"/>
      <c r="J178" s="205"/>
      <c r="K178" s="205"/>
      <c r="L178" s="205"/>
      <c r="M178" s="205"/>
      <c r="N178" s="205"/>
      <c r="O178" s="205"/>
      <c r="P178" s="205"/>
    </row>
    <row r="179" spans="2:16" ht="15" customHeight="1" x14ac:dyDescent="0.25">
      <c r="B179" s="2"/>
      <c r="C179" s="3"/>
      <c r="I179" s="137"/>
    </row>
    <row r="180" spans="2:16" ht="15" customHeight="1" x14ac:dyDescent="0.25">
      <c r="B180" s="2"/>
      <c r="C180" s="3"/>
    </row>
    <row r="181" spans="2:16" ht="15" customHeight="1" x14ac:dyDescent="0.25">
      <c r="B181" s="2"/>
      <c r="C181" s="1"/>
    </row>
    <row r="182" spans="2:16" ht="15" customHeight="1" x14ac:dyDescent="0.25">
      <c r="B182" s="2"/>
      <c r="C182" s="3"/>
    </row>
    <row r="183" spans="2:16" x14ac:dyDescent="0.25">
      <c r="B183" s="2"/>
      <c r="C183" s="1"/>
    </row>
    <row r="184" spans="2:16" ht="27.75" customHeight="1" x14ac:dyDescent="0.25">
      <c r="B184" s="2"/>
      <c r="C184" s="194"/>
      <c r="D184" s="194"/>
      <c r="E184" s="194"/>
      <c r="F184" s="194"/>
      <c r="G184" s="194"/>
      <c r="H184" s="194"/>
      <c r="I184" s="194"/>
      <c r="J184" s="194"/>
      <c r="K184" s="194"/>
      <c r="L184" s="194"/>
      <c r="M184" s="194"/>
      <c r="N184" s="194"/>
      <c r="O184" s="194"/>
      <c r="P184" s="194"/>
    </row>
    <row r="185" spans="2:16" x14ac:dyDescent="0.25">
      <c r="B185" s="2"/>
      <c r="C185" s="1"/>
    </row>
    <row r="186" spans="2:16" x14ac:dyDescent="0.25">
      <c r="B186" s="2"/>
      <c r="C186" s="1"/>
    </row>
    <row r="187" spans="2:16" ht="15" customHeight="1" x14ac:dyDescent="0.25">
      <c r="B187" s="2"/>
      <c r="C187" s="1"/>
    </row>
    <row r="188" spans="2:16" ht="15" customHeight="1" x14ac:dyDescent="0.25">
      <c r="B188" s="2"/>
      <c r="C188" s="1"/>
    </row>
    <row r="189" spans="2:16" ht="15" customHeight="1" x14ac:dyDescent="0.25">
      <c r="B189" s="2"/>
      <c r="C189" s="1"/>
      <c r="D189" s="1"/>
      <c r="E189" s="1"/>
      <c r="F189" s="1"/>
      <c r="G189" s="1"/>
      <c r="H189" s="1"/>
      <c r="I189" s="1"/>
    </row>
    <row r="190" spans="2:16" ht="15" customHeight="1" x14ac:dyDescent="0.25"/>
    <row r="192" spans="2:16" ht="15" customHeight="1" x14ac:dyDescent="0.25"/>
  </sheetData>
  <mergeCells count="48">
    <mergeCell ref="C178:P178"/>
    <mergeCell ref="C9:C13"/>
    <mergeCell ref="E96:P96"/>
    <mergeCell ref="E102:P102"/>
    <mergeCell ref="E108:P108"/>
    <mergeCell ref="C114:C134"/>
    <mergeCell ref="E84:P84"/>
    <mergeCell ref="E155:P155"/>
    <mergeCell ref="E163:P163"/>
    <mergeCell ref="E167:P167"/>
    <mergeCell ref="E171:P171"/>
    <mergeCell ref="C155:C174"/>
    <mergeCell ref="E135:P135"/>
    <mergeCell ref="E143:P143"/>
    <mergeCell ref="E39:P39"/>
    <mergeCell ref="C39:C83"/>
    <mergeCell ref="C184:P184"/>
    <mergeCell ref="C29:C33"/>
    <mergeCell ref="E36:P36"/>
    <mergeCell ref="E37:J37"/>
    <mergeCell ref="K37:P37"/>
    <mergeCell ref="E114:P114"/>
    <mergeCell ref="E123:P123"/>
    <mergeCell ref="E127:P127"/>
    <mergeCell ref="E131:P131"/>
    <mergeCell ref="E90:P90"/>
    <mergeCell ref="E118:P118"/>
    <mergeCell ref="E147:P147"/>
    <mergeCell ref="E151:P151"/>
    <mergeCell ref="C135:C154"/>
    <mergeCell ref="E139:P139"/>
    <mergeCell ref="C84:C113"/>
    <mergeCell ref="E159:P159"/>
    <mergeCell ref="D2:P2"/>
    <mergeCell ref="C6:C8"/>
    <mergeCell ref="E6:J7"/>
    <mergeCell ref="K6:P7"/>
    <mergeCell ref="D6:D8"/>
    <mergeCell ref="C14:C18"/>
    <mergeCell ref="C19:C23"/>
    <mergeCell ref="C24:C28"/>
    <mergeCell ref="E5:P5"/>
    <mergeCell ref="D37:D38"/>
    <mergeCell ref="C37:C38"/>
    <mergeCell ref="E67:P67"/>
    <mergeCell ref="E78:P78"/>
    <mergeCell ref="E56:P56"/>
    <mergeCell ref="E45:P45"/>
  </mergeCells>
  <pageMargins left="0.7" right="0.7" top="0.75" bottom="0.75" header="0.3" footer="0.3"/>
  <pageSetup paperSize="9"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94E74-1295-43D8-AC07-F4E92BC45610}">
  <sheetPr codeName="Sheet2"/>
  <dimension ref="A1:J46"/>
  <sheetViews>
    <sheetView topLeftCell="A6" zoomScaleNormal="100" workbookViewId="0">
      <selection activeCell="E39" sqref="E39"/>
    </sheetView>
  </sheetViews>
  <sheetFormatPr defaultColWidth="0" defaultRowHeight="0" customHeight="1" zeroHeight="1" x14ac:dyDescent="0.25"/>
  <cols>
    <col min="1" max="1" width="3" style="14" customWidth="1"/>
    <col min="2" max="2" width="3.28515625" style="14" customWidth="1"/>
    <col min="3" max="3" width="14.42578125" style="15" customWidth="1"/>
    <col min="4" max="4" width="17.28515625" style="16" bestFit="1" customWidth="1"/>
    <col min="5" max="5" width="19.28515625" style="16" customWidth="1"/>
    <col min="6" max="6" width="8.85546875" style="16" bestFit="1" customWidth="1"/>
    <col min="7" max="9" width="11.28515625" style="15" customWidth="1"/>
    <col min="10" max="10" width="7.7109375" style="14" customWidth="1"/>
    <col min="11" max="16384" width="7.7109375" style="14" hidden="1"/>
  </cols>
  <sheetData>
    <row r="1" spans="2:9" ht="16.5" x14ac:dyDescent="0.25">
      <c r="B1" s="213"/>
      <c r="C1" s="213"/>
    </row>
    <row r="2" spans="2:9" ht="13.5" x14ac:dyDescent="0.25"/>
    <row r="3" spans="2:9" ht="14.25" thickBot="1" x14ac:dyDescent="0.3">
      <c r="G3" s="53"/>
    </row>
    <row r="4" spans="2:9" ht="18" thickBot="1" x14ac:dyDescent="0.25">
      <c r="C4" s="214" t="s">
        <v>52</v>
      </c>
      <c r="D4" s="215"/>
      <c r="E4" s="215"/>
      <c r="F4" s="215"/>
      <c r="G4" s="215"/>
      <c r="H4" s="215"/>
      <c r="I4" s="216"/>
    </row>
    <row r="5" spans="2:9" ht="18" thickBot="1" x14ac:dyDescent="0.25">
      <c r="C5" s="52"/>
      <c r="D5" s="52"/>
      <c r="E5" s="52"/>
      <c r="F5" s="52"/>
      <c r="G5" s="52"/>
      <c r="H5" s="52"/>
      <c r="I5" s="52"/>
    </row>
    <row r="6" spans="2:9" ht="18" customHeight="1" thickBot="1" x14ac:dyDescent="0.25">
      <c r="B6" s="217" t="s">
        <v>4</v>
      </c>
      <c r="C6" s="51" t="s">
        <v>41</v>
      </c>
      <c r="D6" s="95">
        <f>'6.2-Repo'!E4</f>
        <v>46308</v>
      </c>
      <c r="E6" s="220" t="s">
        <v>58</v>
      </c>
      <c r="F6" s="221"/>
      <c r="G6" s="221"/>
      <c r="H6" s="221"/>
      <c r="I6" s="222"/>
    </row>
    <row r="7" spans="2:9" ht="15" customHeight="1" x14ac:dyDescent="0.2">
      <c r="B7" s="218"/>
      <c r="C7" s="223" t="s">
        <v>55</v>
      </c>
      <c r="D7" s="224"/>
      <c r="E7" s="225" t="s">
        <v>56</v>
      </c>
      <c r="F7" s="226"/>
      <c r="G7" s="225" t="s">
        <v>57</v>
      </c>
      <c r="H7" s="227"/>
      <c r="I7" s="226"/>
    </row>
    <row r="8" spans="2:9" ht="29.25" thickBot="1" x14ac:dyDescent="0.25">
      <c r="B8" s="219"/>
      <c r="C8" s="50" t="s">
        <v>53</v>
      </c>
      <c r="D8" s="49" t="s">
        <v>36</v>
      </c>
      <c r="E8" s="48" t="s">
        <v>54</v>
      </c>
      <c r="F8" s="46" t="s">
        <v>31</v>
      </c>
      <c r="G8" s="48" t="s">
        <v>32</v>
      </c>
      <c r="H8" s="47" t="s">
        <v>33</v>
      </c>
      <c r="I8" s="46" t="s">
        <v>34</v>
      </c>
    </row>
    <row r="9" spans="2:9" s="17" customFormat="1" ht="16.149999999999999" customHeight="1" thickBot="1" x14ac:dyDescent="0.3">
      <c r="B9" s="45"/>
      <c r="C9" s="77" t="s">
        <v>12</v>
      </c>
      <c r="D9" s="147" t="s">
        <v>11</v>
      </c>
      <c r="E9" s="44" t="s">
        <v>10</v>
      </c>
      <c r="F9" s="43" t="s">
        <v>9</v>
      </c>
      <c r="G9" s="77" t="s">
        <v>8</v>
      </c>
      <c r="H9" s="79" t="s">
        <v>7</v>
      </c>
      <c r="I9" s="43" t="s">
        <v>6</v>
      </c>
    </row>
    <row r="10" spans="2:9" ht="15.6" customHeight="1" x14ac:dyDescent="0.3">
      <c r="B10" s="42">
        <v>1</v>
      </c>
      <c r="C10" s="206" t="s">
        <v>3</v>
      </c>
      <c r="D10" s="146" t="s">
        <v>64</v>
      </c>
      <c r="E10" s="38">
        <f>IF('[43]6.4-Interbank credit'!E10="","",'[43]6.4-Interbank credit'!E10)</f>
        <v>1400000000</v>
      </c>
      <c r="F10" s="37">
        <f>IF('[43]6.4-Interbank credit'!F10="","",'[43]6.4-Interbank credit'!F10)</f>
        <v>1</v>
      </c>
      <c r="G10" s="109">
        <f>IF('[43]6.4-Interbank credit'!G10="","",'[43]6.4-Interbank credit'!G10)</f>
        <v>5.7500000000000002E-2</v>
      </c>
      <c r="H10" s="110">
        <f>IF('[43]6.4-Interbank credit'!H10="","",'[43]6.4-Interbank credit'!H10)</f>
        <v>5.7500000000000002E-2</v>
      </c>
      <c r="I10" s="111">
        <f>IF('[43]6.4-Interbank credit'!I10="","",'[43]6.4-Interbank credit'!I10)</f>
        <v>5.7500000000000002E-2</v>
      </c>
    </row>
    <row r="11" spans="2:9" ht="15.6" customHeight="1" x14ac:dyDescent="0.3">
      <c r="B11" s="41">
        <v>2</v>
      </c>
      <c r="C11" s="206"/>
      <c r="D11" s="36" t="s">
        <v>63</v>
      </c>
      <c r="E11" s="35" t="str">
        <f>IF('[43]6.4-Interbank credit'!E11="","",'[43]6.4-Interbank credit'!E11)</f>
        <v/>
      </c>
      <c r="F11" s="34" t="str">
        <f>IF('[43]6.4-Interbank credit'!F11="","",'[43]6.4-Interbank credit'!F11)</f>
        <v/>
      </c>
      <c r="G11" s="112" t="str">
        <f>IF('[43]6.4-Interbank credit'!G11="","",'[43]6.4-Interbank credit'!G11)</f>
        <v/>
      </c>
      <c r="H11" s="113" t="str">
        <f>IF('[43]6.4-Interbank credit'!H11="","",'[43]6.4-Interbank credit'!H11)</f>
        <v/>
      </c>
      <c r="I11" s="114" t="str">
        <f>IF('[43]6.4-Interbank credit'!I11="","",'[43]6.4-Interbank credit'!I11)</f>
        <v/>
      </c>
    </row>
    <row r="12" spans="2:9" ht="15.6" customHeight="1" x14ac:dyDescent="0.3">
      <c r="B12" s="22">
        <v>3</v>
      </c>
      <c r="C12" s="206"/>
      <c r="D12" s="33" t="s">
        <v>40</v>
      </c>
      <c r="E12" s="35" t="str">
        <f>IF('[43]6.4-Interbank credit'!E12="","",'[43]6.4-Interbank credit'!E12)</f>
        <v/>
      </c>
      <c r="F12" s="34" t="str">
        <f>IF('[43]6.4-Interbank credit'!F12="","",'[43]6.4-Interbank credit'!F12)</f>
        <v/>
      </c>
      <c r="G12" s="112" t="str">
        <f>IF('[43]6.4-Interbank credit'!G12="","",'[43]6.4-Interbank credit'!G12)</f>
        <v/>
      </c>
      <c r="H12" s="113" t="str">
        <f>IF('[43]6.4-Interbank credit'!H12="","",'[43]6.4-Interbank credit'!H12)</f>
        <v/>
      </c>
      <c r="I12" s="114" t="str">
        <f>IF('[43]6.4-Interbank credit'!I12="","",'[43]6.4-Interbank credit'!I12)</f>
        <v/>
      </c>
    </row>
    <row r="13" spans="2:9" ht="15.6" customHeight="1" x14ac:dyDescent="0.3">
      <c r="B13" s="22">
        <v>4</v>
      </c>
      <c r="C13" s="206"/>
      <c r="D13" s="33" t="s">
        <v>42</v>
      </c>
      <c r="E13" s="35" t="str">
        <f>IF('[43]6.4-Interbank credit'!E13="","",'[43]6.4-Interbank credit'!E13)</f>
        <v/>
      </c>
      <c r="F13" s="34" t="str">
        <f>IF('[43]6.4-Interbank credit'!F13="","",'[43]6.4-Interbank credit'!F13)</f>
        <v/>
      </c>
      <c r="G13" s="112" t="str">
        <f>IF('[43]6.4-Interbank credit'!G13="","",'[43]6.4-Interbank credit'!G13)</f>
        <v/>
      </c>
      <c r="H13" s="113" t="str">
        <f>IF('[43]6.4-Interbank credit'!H13="","",'[43]6.4-Interbank credit'!H13)</f>
        <v/>
      </c>
      <c r="I13" s="114" t="str">
        <f>IF('[43]6.4-Interbank credit'!I13="","",'[43]6.4-Interbank credit'!I13)</f>
        <v/>
      </c>
    </row>
    <row r="14" spans="2:9" ht="15.6" customHeight="1" x14ac:dyDescent="0.3">
      <c r="B14" s="22">
        <v>5</v>
      </c>
      <c r="C14" s="206"/>
      <c r="D14" s="33" t="s">
        <v>59</v>
      </c>
      <c r="E14" s="35" t="str">
        <f>IF('[43]6.4-Interbank credit'!E14="","",'[43]6.4-Interbank credit'!E14)</f>
        <v/>
      </c>
      <c r="F14" s="34" t="str">
        <f>IF('[43]6.4-Interbank credit'!F14="","",'[43]6.4-Interbank credit'!F14)</f>
        <v/>
      </c>
      <c r="G14" s="112" t="str">
        <f>IF('[43]6.4-Interbank credit'!G14="","",'[43]6.4-Interbank credit'!G14)</f>
        <v/>
      </c>
      <c r="H14" s="113" t="str">
        <f>IF('[43]6.4-Interbank credit'!H14="","",'[43]6.4-Interbank credit'!H14)</f>
        <v/>
      </c>
      <c r="I14" s="114" t="str">
        <f>IF('[43]6.4-Interbank credit'!I14="","",'[43]6.4-Interbank credit'!I14)</f>
        <v/>
      </c>
    </row>
    <row r="15" spans="2:9" ht="15.6" customHeight="1" x14ac:dyDescent="0.3">
      <c r="B15" s="22">
        <v>6</v>
      </c>
      <c r="C15" s="206"/>
      <c r="D15" s="33" t="s">
        <v>60</v>
      </c>
      <c r="E15" s="35" t="str">
        <f>IF('[43]6.4-Interbank credit'!E15="","",'[43]6.4-Interbank credit'!E15)</f>
        <v/>
      </c>
      <c r="F15" s="34" t="str">
        <f>IF('[43]6.4-Interbank credit'!F15="","",'[43]6.4-Interbank credit'!F15)</f>
        <v/>
      </c>
      <c r="G15" s="112" t="str">
        <f>IF('[43]6.4-Interbank credit'!G15="","",'[43]6.4-Interbank credit'!G15)</f>
        <v/>
      </c>
      <c r="H15" s="113" t="str">
        <f>IF('[43]6.4-Interbank credit'!H15="","",'[43]6.4-Interbank credit'!H15)</f>
        <v/>
      </c>
      <c r="I15" s="114" t="str">
        <f>IF('[43]6.4-Interbank credit'!I15="","",'[43]6.4-Interbank credit'!I15)</f>
        <v/>
      </c>
    </row>
    <row r="16" spans="2:9" ht="15.6" customHeight="1" x14ac:dyDescent="0.3">
      <c r="B16" s="22">
        <v>7</v>
      </c>
      <c r="C16" s="206"/>
      <c r="D16" s="33" t="s">
        <v>61</v>
      </c>
      <c r="E16" s="35" t="str">
        <f>IF('[43]6.4-Interbank credit'!E16="","",'[43]6.4-Interbank credit'!E16)</f>
        <v/>
      </c>
      <c r="F16" s="34" t="str">
        <f>IF('[43]6.4-Interbank credit'!F16="","",'[43]6.4-Interbank credit'!F16)</f>
        <v/>
      </c>
      <c r="G16" s="112" t="str">
        <f>IF('[43]6.4-Interbank credit'!G16="","",'[43]6.4-Interbank credit'!G16)</f>
        <v/>
      </c>
      <c r="H16" s="113" t="str">
        <f>IF('[43]6.4-Interbank credit'!H16="","",'[43]6.4-Interbank credit'!H16)</f>
        <v/>
      </c>
      <c r="I16" s="114" t="str">
        <f>IF('[43]6.4-Interbank credit'!I16="","",'[43]6.4-Interbank credit'!I16)</f>
        <v/>
      </c>
    </row>
    <row r="17" spans="2:9" ht="16.149999999999999" customHeight="1" thickBot="1" x14ac:dyDescent="0.35">
      <c r="B17" s="22">
        <v>8</v>
      </c>
      <c r="C17" s="207"/>
      <c r="D17" s="32" t="s">
        <v>62</v>
      </c>
      <c r="E17" s="35" t="str">
        <f>IF('[43]6.4-Interbank credit'!E17="","",'[43]6.4-Interbank credit'!E17)</f>
        <v/>
      </c>
      <c r="F17" s="34" t="str">
        <f>IF('[43]6.4-Interbank credit'!F17="","",'[43]6.4-Interbank credit'!F17)</f>
        <v/>
      </c>
      <c r="G17" s="112" t="str">
        <f>IF('[43]6.4-Interbank credit'!G17="","",'[43]6.4-Interbank credit'!G17)</f>
        <v/>
      </c>
      <c r="H17" s="113" t="str">
        <f>IF('[43]6.4-Interbank credit'!H17="","",'[43]6.4-Interbank credit'!H17)</f>
        <v/>
      </c>
      <c r="I17" s="114" t="str">
        <f>IF('[43]6.4-Interbank credit'!I17="","",'[43]6.4-Interbank credit'!I17)</f>
        <v/>
      </c>
    </row>
    <row r="18" spans="2:9" s="17" customFormat="1" ht="15.6" customHeight="1" thickBot="1" x14ac:dyDescent="0.3">
      <c r="B18" s="22">
        <v>9</v>
      </c>
      <c r="C18" s="211" t="s">
        <v>65</v>
      </c>
      <c r="D18" s="212"/>
      <c r="E18" s="133">
        <f>SUM(E10:E17)</f>
        <v>1400000000</v>
      </c>
      <c r="F18" s="132">
        <f>SUM(F10:F17)</f>
        <v>1</v>
      </c>
      <c r="G18" s="129">
        <f>SUMPRODUCT(E10:E17,G10:G17)/E18</f>
        <v>5.7500000000000002E-2</v>
      </c>
      <c r="H18" s="130">
        <f>SUBTOTAL(4,H10:H17)</f>
        <v>5.7500000000000002E-2</v>
      </c>
      <c r="I18" s="131">
        <f>SUBTOTAL(5,I10:I17)</f>
        <v>5.7500000000000002E-2</v>
      </c>
    </row>
    <row r="19" spans="2:9" ht="15.6" customHeight="1" x14ac:dyDescent="0.3">
      <c r="B19" s="22">
        <v>10</v>
      </c>
      <c r="C19" s="208" t="s">
        <v>2</v>
      </c>
      <c r="D19" s="31" t="s">
        <v>64</v>
      </c>
      <c r="E19" s="30">
        <f>IF('[43]6.4-Interbank credit'!E19="","",'[43]6.4-Interbank credit'!E19)</f>
        <v>1000000</v>
      </c>
      <c r="F19" s="29">
        <f>IF('[43]6.4-Interbank credit'!F19="","",'[43]6.4-Interbank credit'!F19)</f>
        <v>1</v>
      </c>
      <c r="G19" s="117">
        <f>IF('[43]6.4-Interbank credit'!G19="","",'[43]6.4-Interbank credit'!G19)</f>
        <v>3.5000000000000003E-2</v>
      </c>
      <c r="H19" s="118">
        <f>IF('[43]6.4-Interbank credit'!H19="","",'[43]6.4-Interbank credit'!H19)</f>
        <v>3.5000000000000003E-2</v>
      </c>
      <c r="I19" s="119">
        <f>IF('[43]6.4-Interbank credit'!I19="","",'[43]6.4-Interbank credit'!I19)</f>
        <v>3.5000000000000003E-2</v>
      </c>
    </row>
    <row r="20" spans="2:9" ht="15.6" customHeight="1" x14ac:dyDescent="0.3">
      <c r="B20" s="22">
        <v>11</v>
      </c>
      <c r="C20" s="209"/>
      <c r="D20" s="28" t="s">
        <v>63</v>
      </c>
      <c r="E20" s="27" t="str">
        <f>IF('[43]6.4-Interbank credit'!E20="","",'[43]6.4-Interbank credit'!E20)</f>
        <v/>
      </c>
      <c r="F20" s="26" t="str">
        <f>IF('[43]6.4-Interbank credit'!F20="","",'[43]6.4-Interbank credit'!F20)</f>
        <v/>
      </c>
      <c r="G20" s="120" t="str">
        <f>IF('[43]6.4-Interbank credit'!G20="","",'[43]6.4-Interbank credit'!G20)</f>
        <v/>
      </c>
      <c r="H20" s="121" t="str">
        <f>IF('[43]6.4-Interbank credit'!H20="","",'[43]6.4-Interbank credit'!H20)</f>
        <v/>
      </c>
      <c r="I20" s="122" t="str">
        <f>IF('[43]6.4-Interbank credit'!I20="","",'[43]6.4-Interbank credit'!I20)</f>
        <v/>
      </c>
    </row>
    <row r="21" spans="2:9" ht="15.6" customHeight="1" x14ac:dyDescent="0.3">
      <c r="B21" s="22">
        <v>12</v>
      </c>
      <c r="C21" s="209"/>
      <c r="D21" s="25" t="s">
        <v>40</v>
      </c>
      <c r="E21" s="24" t="str">
        <f>IF('[43]6.4-Interbank credit'!E21="","",'[43]6.4-Interbank credit'!E21)</f>
        <v/>
      </c>
      <c r="F21" s="23" t="str">
        <f>IF('[43]6.4-Interbank credit'!F21="","",'[43]6.4-Interbank credit'!F21)</f>
        <v/>
      </c>
      <c r="G21" s="123" t="str">
        <f>IF('[43]6.4-Interbank credit'!G21="","",'[43]6.4-Interbank credit'!G21)</f>
        <v/>
      </c>
      <c r="H21" s="124" t="str">
        <f>IF('[43]6.4-Interbank credit'!H21="","",'[43]6.4-Interbank credit'!H21)</f>
        <v/>
      </c>
      <c r="I21" s="125" t="str">
        <f>IF('[43]6.4-Interbank credit'!I21="","",'[43]6.4-Interbank credit'!I21)</f>
        <v/>
      </c>
    </row>
    <row r="22" spans="2:9" ht="15.6" customHeight="1" x14ac:dyDescent="0.3">
      <c r="B22" s="22">
        <v>13</v>
      </c>
      <c r="C22" s="209"/>
      <c r="D22" s="21" t="s">
        <v>42</v>
      </c>
      <c r="E22" s="20" t="str">
        <f>IF('[43]6.4-Interbank credit'!E22="","",'[43]6.4-Interbank credit'!E22)</f>
        <v/>
      </c>
      <c r="F22" s="19" t="str">
        <f>IF('[43]6.4-Interbank credit'!F22="","",'[43]6.4-Interbank credit'!F22)</f>
        <v/>
      </c>
      <c r="G22" s="126" t="str">
        <f>IF('[43]6.4-Interbank credit'!G22="","",'[43]6.4-Interbank credit'!G22)</f>
        <v/>
      </c>
      <c r="H22" s="127" t="str">
        <f>IF('[43]6.4-Interbank credit'!H22="","",'[43]6.4-Interbank credit'!H22)</f>
        <v/>
      </c>
      <c r="I22" s="128" t="str">
        <f>IF('[43]6.4-Interbank credit'!I22="","",'[43]6.4-Interbank credit'!I22)</f>
        <v/>
      </c>
    </row>
    <row r="23" spans="2:9" ht="15.6" customHeight="1" x14ac:dyDescent="0.3">
      <c r="B23" s="22">
        <v>14</v>
      </c>
      <c r="C23" s="209"/>
      <c r="D23" s="21" t="s">
        <v>59</v>
      </c>
      <c r="E23" s="20" t="str">
        <f>IF('[43]6.4-Interbank credit'!E23="","",'[43]6.4-Interbank credit'!E23)</f>
        <v/>
      </c>
      <c r="F23" s="19" t="str">
        <f>IF('[43]6.4-Interbank credit'!F23="","",'[43]6.4-Interbank credit'!F23)</f>
        <v/>
      </c>
      <c r="G23" s="126" t="str">
        <f>IF('[43]6.4-Interbank credit'!G23="","",'[43]6.4-Interbank credit'!G23)</f>
        <v/>
      </c>
      <c r="H23" s="127" t="str">
        <f>IF('[43]6.4-Interbank credit'!H23="","",'[43]6.4-Interbank credit'!H23)</f>
        <v/>
      </c>
      <c r="I23" s="128" t="str">
        <f>IF('[43]6.4-Interbank credit'!I23="","",'[43]6.4-Interbank credit'!I23)</f>
        <v/>
      </c>
    </row>
    <row r="24" spans="2:9" ht="15.6" customHeight="1" x14ac:dyDescent="0.3">
      <c r="B24" s="22">
        <v>15</v>
      </c>
      <c r="C24" s="209"/>
      <c r="D24" s="21" t="s">
        <v>60</v>
      </c>
      <c r="E24" s="20" t="str">
        <f>IF('[43]6.4-Interbank credit'!E24="","",'[43]6.4-Interbank credit'!E24)</f>
        <v/>
      </c>
      <c r="F24" s="19" t="str">
        <f>IF('[43]6.4-Interbank credit'!F24="","",'[43]6.4-Interbank credit'!F24)</f>
        <v/>
      </c>
      <c r="G24" s="126" t="str">
        <f>IF('[43]6.4-Interbank credit'!G24="","",'[43]6.4-Interbank credit'!G24)</f>
        <v/>
      </c>
      <c r="H24" s="127" t="str">
        <f>IF('[43]6.4-Interbank credit'!H24="","",'[43]6.4-Interbank credit'!H24)</f>
        <v/>
      </c>
      <c r="I24" s="128" t="str">
        <f>IF('[43]6.4-Interbank credit'!I24="","",'[43]6.4-Interbank credit'!I24)</f>
        <v/>
      </c>
    </row>
    <row r="25" spans="2:9" ht="15.6" customHeight="1" x14ac:dyDescent="0.3">
      <c r="B25" s="22">
        <v>16</v>
      </c>
      <c r="C25" s="209"/>
      <c r="D25" s="21" t="s">
        <v>61</v>
      </c>
      <c r="E25" s="20" t="str">
        <f>IF('[43]6.4-Interbank credit'!E25="","",'[43]6.4-Interbank credit'!E25)</f>
        <v/>
      </c>
      <c r="F25" s="19" t="str">
        <f>IF('[43]6.4-Interbank credit'!F25="","",'[43]6.4-Interbank credit'!F25)</f>
        <v/>
      </c>
      <c r="G25" s="126" t="str">
        <f>IF('[43]6.4-Interbank credit'!G25="","",'[43]6.4-Interbank credit'!G25)</f>
        <v/>
      </c>
      <c r="H25" s="127" t="str">
        <f>IF('[43]6.4-Interbank credit'!H25="","",'[43]6.4-Interbank credit'!H25)</f>
        <v/>
      </c>
      <c r="I25" s="128" t="str">
        <f>IF('[43]6.4-Interbank credit'!I25="","",'[43]6.4-Interbank credit'!I25)</f>
        <v/>
      </c>
    </row>
    <row r="26" spans="2:9" ht="16.149999999999999" customHeight="1" thickBot="1" x14ac:dyDescent="0.35">
      <c r="B26" s="22">
        <v>17</v>
      </c>
      <c r="C26" s="210"/>
      <c r="D26" s="21" t="s">
        <v>62</v>
      </c>
      <c r="E26" s="20" t="str">
        <f>IF('[43]6.4-Interbank credit'!E26="","",'[43]6.4-Interbank credit'!E26)</f>
        <v/>
      </c>
      <c r="F26" s="19" t="str">
        <f>IF('[43]6.4-Interbank credit'!F26="","",'[43]6.4-Interbank credit'!F26)</f>
        <v/>
      </c>
      <c r="G26" s="126" t="str">
        <f>IF('[43]6.4-Interbank credit'!G26="","",'[43]6.4-Interbank credit'!G26)</f>
        <v/>
      </c>
      <c r="H26" s="127" t="str">
        <f>IF('[43]6.4-Interbank credit'!H26="","",'[43]6.4-Interbank credit'!H26)</f>
        <v/>
      </c>
      <c r="I26" s="128" t="str">
        <f>IF('[43]6.4-Interbank credit'!I26="","",'[43]6.4-Interbank credit'!I26)</f>
        <v/>
      </c>
    </row>
    <row r="27" spans="2:9" s="17" customFormat="1" ht="15.6" customHeight="1" thickBot="1" x14ac:dyDescent="0.3">
      <c r="B27" s="22">
        <v>18</v>
      </c>
      <c r="C27" s="211" t="s">
        <v>65</v>
      </c>
      <c r="D27" s="212"/>
      <c r="E27" s="133">
        <f>SUM(E19:E26)</f>
        <v>1000000</v>
      </c>
      <c r="F27" s="132">
        <f>SUM(F19:F26)</f>
        <v>1</v>
      </c>
      <c r="G27" s="129">
        <f>SUMPRODUCT(E19:E26,G19:G26)/E27</f>
        <v>3.5000000000000003E-2</v>
      </c>
      <c r="H27" s="130">
        <f>SUBTOTAL(4,H19:H26)</f>
        <v>3.5000000000000003E-2</v>
      </c>
      <c r="I27" s="131">
        <f>SUBTOTAL(5,I19:I26)</f>
        <v>3.5000000000000003E-2</v>
      </c>
    </row>
    <row r="28" spans="2:9" ht="15.6" customHeight="1" x14ac:dyDescent="0.3">
      <c r="B28" s="22">
        <v>19</v>
      </c>
      <c r="C28" s="228" t="s">
        <v>1</v>
      </c>
      <c r="D28" s="40" t="s">
        <v>64</v>
      </c>
      <c r="E28" s="38" t="str">
        <f>IF('[43]6.4-Interbank credit'!E28="","",'[43]6.4-Interbank credit'!E28)</f>
        <v/>
      </c>
      <c r="F28" s="37" t="str">
        <f>IF('[43]6.4-Interbank credit'!F28="","",'[43]6.4-Interbank credit'!F28)</f>
        <v/>
      </c>
      <c r="G28" s="109" t="str">
        <f>IF('[43]6.4-Interbank credit'!G28="","",'[43]6.4-Interbank credit'!G28)</f>
        <v/>
      </c>
      <c r="H28" s="110" t="str">
        <f>IF('[43]6.4-Interbank credit'!H28="","",'[43]6.4-Interbank credit'!H28)</f>
        <v/>
      </c>
      <c r="I28" s="111" t="str">
        <f>IF('[43]6.4-Interbank credit'!I28="","",'[43]6.4-Interbank credit'!I28)</f>
        <v/>
      </c>
    </row>
    <row r="29" spans="2:9" ht="15.6" customHeight="1" x14ac:dyDescent="0.3">
      <c r="B29" s="22">
        <v>20</v>
      </c>
      <c r="C29" s="206"/>
      <c r="D29" s="36" t="s">
        <v>63</v>
      </c>
      <c r="E29" s="35" t="str">
        <f>IF('[43]6.4-Interbank credit'!E29="","",'[43]6.4-Interbank credit'!E29)</f>
        <v/>
      </c>
      <c r="F29" s="34" t="str">
        <f>IF('[43]6.4-Interbank credit'!F29="","",'[43]6.4-Interbank credit'!F29)</f>
        <v/>
      </c>
      <c r="G29" s="112" t="str">
        <f>IF('[43]6.4-Interbank credit'!G29="","",'[43]6.4-Interbank credit'!G29)</f>
        <v/>
      </c>
      <c r="H29" s="113" t="str">
        <f>IF('[43]6.4-Interbank credit'!H29="","",'[43]6.4-Interbank credit'!H29)</f>
        <v/>
      </c>
      <c r="I29" s="114" t="str">
        <f>IF('[43]6.4-Interbank credit'!I29="","",'[43]6.4-Interbank credit'!I29)</f>
        <v/>
      </c>
    </row>
    <row r="30" spans="2:9" ht="15.6" customHeight="1" x14ac:dyDescent="0.3">
      <c r="B30" s="22">
        <v>21</v>
      </c>
      <c r="C30" s="206"/>
      <c r="D30" s="33" t="s">
        <v>40</v>
      </c>
      <c r="E30" s="35" t="str">
        <f>IF('[43]6.4-Interbank credit'!E30="","",'[43]6.4-Interbank credit'!E30)</f>
        <v/>
      </c>
      <c r="F30" s="34" t="str">
        <f>IF('[43]6.4-Interbank credit'!F30="","",'[43]6.4-Interbank credit'!F30)</f>
        <v/>
      </c>
      <c r="G30" s="112" t="str">
        <f>IF('[43]6.4-Interbank credit'!G30="","",'[43]6.4-Interbank credit'!G30)</f>
        <v/>
      </c>
      <c r="H30" s="113" t="str">
        <f>IF('[43]6.4-Interbank credit'!H30="","",'[43]6.4-Interbank credit'!H30)</f>
        <v/>
      </c>
      <c r="I30" s="114" t="str">
        <f>IF('[43]6.4-Interbank credit'!I30="","",'[43]6.4-Interbank credit'!I30)</f>
        <v/>
      </c>
    </row>
    <row r="31" spans="2:9" ht="15.6" customHeight="1" x14ac:dyDescent="0.3">
      <c r="B31" s="22">
        <v>22</v>
      </c>
      <c r="C31" s="206"/>
      <c r="D31" s="33" t="s">
        <v>42</v>
      </c>
      <c r="E31" s="35" t="str">
        <f>IF('[43]6.4-Interbank credit'!E31="","",'[43]6.4-Interbank credit'!E31)</f>
        <v/>
      </c>
      <c r="F31" s="34" t="str">
        <f>IF('[43]6.4-Interbank credit'!F31="","",'[43]6.4-Interbank credit'!F31)</f>
        <v/>
      </c>
      <c r="G31" s="112" t="str">
        <f>IF('[43]6.4-Interbank credit'!G31="","",'[43]6.4-Interbank credit'!G31)</f>
        <v/>
      </c>
      <c r="H31" s="113" t="str">
        <f>IF('[43]6.4-Interbank credit'!H31="","",'[43]6.4-Interbank credit'!H31)</f>
        <v/>
      </c>
      <c r="I31" s="114" t="str">
        <f>IF('[43]6.4-Interbank credit'!I31="","",'[43]6.4-Interbank credit'!I31)</f>
        <v/>
      </c>
    </row>
    <row r="32" spans="2:9" ht="15.6" customHeight="1" x14ac:dyDescent="0.3">
      <c r="B32" s="22">
        <v>23</v>
      </c>
      <c r="C32" s="206"/>
      <c r="D32" s="33" t="s">
        <v>59</v>
      </c>
      <c r="E32" s="35" t="str">
        <f>IF('[43]6.4-Interbank credit'!E32="","",'[43]6.4-Interbank credit'!E32)</f>
        <v/>
      </c>
      <c r="F32" s="34" t="str">
        <f>IF('[43]6.4-Interbank credit'!F32="","",'[43]6.4-Interbank credit'!F32)</f>
        <v/>
      </c>
      <c r="G32" s="112" t="str">
        <f>IF('[43]6.4-Interbank credit'!G32="","",'[43]6.4-Interbank credit'!G32)</f>
        <v/>
      </c>
      <c r="H32" s="113" t="str">
        <f>IF('[43]6.4-Interbank credit'!H32="","",'[43]6.4-Interbank credit'!H32)</f>
        <v/>
      </c>
      <c r="I32" s="114" t="str">
        <f>IF('[43]6.4-Interbank credit'!I32="","",'[43]6.4-Interbank credit'!I32)</f>
        <v/>
      </c>
    </row>
    <row r="33" spans="2:9" ht="15.6" customHeight="1" x14ac:dyDescent="0.3">
      <c r="B33" s="22">
        <v>24</v>
      </c>
      <c r="C33" s="206"/>
      <c r="D33" s="33" t="s">
        <v>60</v>
      </c>
      <c r="E33" s="35" t="str">
        <f>IF('[43]6.4-Interbank credit'!E33="","",'[43]6.4-Interbank credit'!E33)</f>
        <v/>
      </c>
      <c r="F33" s="34" t="str">
        <f>IF('[43]6.4-Interbank credit'!F33="","",'[43]6.4-Interbank credit'!F33)</f>
        <v/>
      </c>
      <c r="G33" s="112" t="str">
        <f>IF('[43]6.4-Interbank credit'!G33="","",'[43]6.4-Interbank credit'!G33)</f>
        <v/>
      </c>
      <c r="H33" s="113" t="str">
        <f>IF('[43]6.4-Interbank credit'!H33="","",'[43]6.4-Interbank credit'!H33)</f>
        <v/>
      </c>
      <c r="I33" s="114" t="str">
        <f>IF('[43]6.4-Interbank credit'!I33="","",'[43]6.4-Interbank credit'!I33)</f>
        <v/>
      </c>
    </row>
    <row r="34" spans="2:9" ht="15.6" customHeight="1" x14ac:dyDescent="0.3">
      <c r="B34" s="22">
        <v>25</v>
      </c>
      <c r="C34" s="206"/>
      <c r="D34" s="33" t="s">
        <v>61</v>
      </c>
      <c r="E34" s="35" t="str">
        <f>IF('[43]6.4-Interbank credit'!E34="","",'[43]6.4-Interbank credit'!E34)</f>
        <v/>
      </c>
      <c r="F34" s="34" t="str">
        <f>IF('[43]6.4-Interbank credit'!F34="","",'[43]6.4-Interbank credit'!F34)</f>
        <v/>
      </c>
      <c r="G34" s="112" t="str">
        <f>IF('[43]6.4-Interbank credit'!G34="","",'[43]6.4-Interbank credit'!G34)</f>
        <v/>
      </c>
      <c r="H34" s="113" t="str">
        <f>IF('[43]6.4-Interbank credit'!H34="","",'[43]6.4-Interbank credit'!H34)</f>
        <v/>
      </c>
      <c r="I34" s="114" t="str">
        <f>IF('[43]6.4-Interbank credit'!I34="","",'[43]6.4-Interbank credit'!I34)</f>
        <v/>
      </c>
    </row>
    <row r="35" spans="2:9" ht="16.149999999999999" customHeight="1" thickBot="1" x14ac:dyDescent="0.35">
      <c r="B35" s="22">
        <v>26</v>
      </c>
      <c r="C35" s="207"/>
      <c r="D35" s="32" t="s">
        <v>62</v>
      </c>
      <c r="E35" s="35" t="str">
        <f>IF('[43]6.4-Interbank credit'!E35="","",'[43]6.4-Interbank credit'!E35)</f>
        <v/>
      </c>
      <c r="F35" s="34" t="str">
        <f>IF('[43]6.4-Interbank credit'!F35="","",'[43]6.4-Interbank credit'!F35)</f>
        <v/>
      </c>
      <c r="G35" s="112" t="str">
        <f>IF('[43]6.4-Interbank credit'!G35="","",'[43]6.4-Interbank credit'!G35)</f>
        <v/>
      </c>
      <c r="H35" s="113" t="str">
        <f>IF('[43]6.4-Interbank credit'!H35="","",'[43]6.4-Interbank credit'!H35)</f>
        <v/>
      </c>
      <c r="I35" s="114" t="str">
        <f>IF('[43]6.4-Interbank credit'!I35="","",'[43]6.4-Interbank credit'!I35)</f>
        <v/>
      </c>
    </row>
    <row r="36" spans="2:9" s="17" customFormat="1" ht="15.6" customHeight="1" thickBot="1" x14ac:dyDescent="0.3">
      <c r="B36" s="22">
        <v>27</v>
      </c>
      <c r="C36" s="211" t="s">
        <v>65</v>
      </c>
      <c r="D36" s="212"/>
      <c r="E36" s="133">
        <f>SUM(E28:E35)</f>
        <v>0</v>
      </c>
      <c r="F36" s="132">
        <f>SUM(F28:F35)</f>
        <v>0</v>
      </c>
      <c r="G36" s="129" t="e">
        <f>SUMPRODUCT(E28:E35,G28:G35)/E36</f>
        <v>#DIV/0!</v>
      </c>
      <c r="H36" s="130">
        <f>SUBTOTAL(4,H28:H35)</f>
        <v>0</v>
      </c>
      <c r="I36" s="131">
        <f>SUBTOTAL(5,I28:I35)</f>
        <v>0</v>
      </c>
    </row>
    <row r="37" spans="2:9" ht="15.6" customHeight="1" x14ac:dyDescent="0.3">
      <c r="B37" s="22">
        <v>28</v>
      </c>
      <c r="C37" s="208" t="s">
        <v>0</v>
      </c>
      <c r="D37" s="31" t="s">
        <v>64</v>
      </c>
      <c r="E37" s="30">
        <f>IF('[43]6.4-Interbank credit'!E37="","",'[43]6.4-Interbank credit'!E37)</f>
        <v>140000000</v>
      </c>
      <c r="F37" s="29">
        <f>IF('[43]6.4-Interbank credit'!F37="","",'[43]6.4-Interbank credit'!F37)</f>
        <v>1</v>
      </c>
      <c r="G37" s="117">
        <f>IF('[43]6.4-Interbank credit'!G37="","",'[43]6.4-Interbank credit'!G37)</f>
        <v>0.15</v>
      </c>
      <c r="H37" s="118">
        <f>IF('[43]6.4-Interbank credit'!H37="","",'[43]6.4-Interbank credit'!H37)</f>
        <v>0.15</v>
      </c>
      <c r="I37" s="119">
        <f>IF('[43]6.4-Interbank credit'!I37="","",'[43]6.4-Interbank credit'!I37)</f>
        <v>0.15</v>
      </c>
    </row>
    <row r="38" spans="2:9" ht="15.6" customHeight="1" x14ac:dyDescent="0.3">
      <c r="B38" s="22">
        <v>29</v>
      </c>
      <c r="C38" s="209"/>
      <c r="D38" s="28" t="s">
        <v>63</v>
      </c>
      <c r="E38" s="20" t="str">
        <f>IF('[43]6.4-Interbank credit'!E38="","",'[43]6.4-Interbank credit'!E38)</f>
        <v/>
      </c>
      <c r="F38" s="19" t="str">
        <f>IF('[43]6.4-Interbank credit'!F38="","",'[43]6.4-Interbank credit'!F38)</f>
        <v/>
      </c>
      <c r="G38" s="126" t="str">
        <f>IF('[43]6.4-Interbank credit'!G38="","",'[43]6.4-Interbank credit'!G38)</f>
        <v/>
      </c>
      <c r="H38" s="127" t="str">
        <f>IF('[43]6.4-Interbank credit'!H38="","",'[43]6.4-Interbank credit'!H38)</f>
        <v/>
      </c>
      <c r="I38" s="128" t="str">
        <f>IF('[43]6.4-Interbank credit'!I38="","",'[43]6.4-Interbank credit'!I38)</f>
        <v/>
      </c>
    </row>
    <row r="39" spans="2:9" ht="15.6" customHeight="1" x14ac:dyDescent="0.3">
      <c r="B39" s="22">
        <v>30</v>
      </c>
      <c r="C39" s="209"/>
      <c r="D39" s="25" t="s">
        <v>40</v>
      </c>
      <c r="E39" s="20" t="str">
        <f>IF('[43]6.4-Interbank credit'!E39="","",'[43]6.4-Interbank credit'!E39)</f>
        <v/>
      </c>
      <c r="F39" s="19" t="str">
        <f>IF('[43]6.4-Interbank credit'!F39="","",'[43]6.4-Interbank credit'!F39)</f>
        <v/>
      </c>
      <c r="G39" s="126" t="str">
        <f>IF('[43]6.4-Interbank credit'!G39="","",'[43]6.4-Interbank credit'!G39)</f>
        <v/>
      </c>
      <c r="H39" s="127" t="str">
        <f>IF('[43]6.4-Interbank credit'!H39="","",'[43]6.4-Interbank credit'!H39)</f>
        <v/>
      </c>
      <c r="I39" s="128" t="str">
        <f>IF('[43]6.4-Interbank credit'!I39="","",'[43]6.4-Interbank credit'!I39)</f>
        <v/>
      </c>
    </row>
    <row r="40" spans="2:9" ht="15.6" customHeight="1" x14ac:dyDescent="0.3">
      <c r="B40" s="22">
        <v>31</v>
      </c>
      <c r="C40" s="209"/>
      <c r="D40" s="21" t="s">
        <v>42</v>
      </c>
      <c r="E40" s="20" t="str">
        <f>IF('[43]6.4-Interbank credit'!E40="","",'[43]6.4-Interbank credit'!E40)</f>
        <v/>
      </c>
      <c r="F40" s="19" t="str">
        <f>IF('[43]6.4-Interbank credit'!F40="","",'[43]6.4-Interbank credit'!F40)</f>
        <v/>
      </c>
      <c r="G40" s="126" t="str">
        <f>IF('[43]6.4-Interbank credit'!G40="","",'[43]6.4-Interbank credit'!G40)</f>
        <v/>
      </c>
      <c r="H40" s="127" t="str">
        <f>IF('[43]6.4-Interbank credit'!H40="","",'[43]6.4-Interbank credit'!H40)</f>
        <v/>
      </c>
      <c r="I40" s="128" t="str">
        <f>IF('[43]6.4-Interbank credit'!I40="","",'[43]6.4-Interbank credit'!I40)</f>
        <v/>
      </c>
    </row>
    <row r="41" spans="2:9" ht="15.6" customHeight="1" x14ac:dyDescent="0.3">
      <c r="B41" s="22">
        <v>32</v>
      </c>
      <c r="C41" s="209"/>
      <c r="D41" s="21" t="s">
        <v>59</v>
      </c>
      <c r="E41" s="20" t="str">
        <f>IF('[43]6.4-Interbank credit'!E41="","",'[43]6.4-Interbank credit'!E41)</f>
        <v/>
      </c>
      <c r="F41" s="19" t="str">
        <f>IF('[43]6.4-Interbank credit'!F41="","",'[43]6.4-Interbank credit'!F41)</f>
        <v/>
      </c>
      <c r="G41" s="126" t="str">
        <f>IF('[43]6.4-Interbank credit'!G41="","",'[43]6.4-Interbank credit'!G41)</f>
        <v/>
      </c>
      <c r="H41" s="127" t="str">
        <f>IF('[43]6.4-Interbank credit'!H41="","",'[43]6.4-Interbank credit'!H41)</f>
        <v/>
      </c>
      <c r="I41" s="128" t="str">
        <f>IF('[43]6.4-Interbank credit'!I41="","",'[43]6.4-Interbank credit'!I41)</f>
        <v/>
      </c>
    </row>
    <row r="42" spans="2:9" ht="15.6" customHeight="1" x14ac:dyDescent="0.3">
      <c r="B42" s="22">
        <v>33</v>
      </c>
      <c r="C42" s="209"/>
      <c r="D42" s="21" t="s">
        <v>60</v>
      </c>
      <c r="E42" s="20" t="str">
        <f>IF('[43]6.4-Interbank credit'!E42="","",'[43]6.4-Interbank credit'!E42)</f>
        <v/>
      </c>
      <c r="F42" s="19" t="str">
        <f>IF('[43]6.4-Interbank credit'!F42="","",'[43]6.4-Interbank credit'!F42)</f>
        <v/>
      </c>
      <c r="G42" s="126" t="str">
        <f>IF('[43]6.4-Interbank credit'!G42="","",'[43]6.4-Interbank credit'!G42)</f>
        <v/>
      </c>
      <c r="H42" s="127" t="str">
        <f>IF('[43]6.4-Interbank credit'!H42="","",'[43]6.4-Interbank credit'!H42)</f>
        <v/>
      </c>
      <c r="I42" s="128" t="str">
        <f>IF('[43]6.4-Interbank credit'!I42="","",'[43]6.4-Interbank credit'!I42)</f>
        <v/>
      </c>
    </row>
    <row r="43" spans="2:9" ht="15.6" customHeight="1" x14ac:dyDescent="0.3">
      <c r="B43" s="22">
        <v>34</v>
      </c>
      <c r="C43" s="209"/>
      <c r="D43" s="21" t="s">
        <v>61</v>
      </c>
      <c r="E43" s="20" t="str">
        <f>IF('[43]6.4-Interbank credit'!E43="","",'[43]6.4-Interbank credit'!E43)</f>
        <v/>
      </c>
      <c r="F43" s="19" t="str">
        <f>IF('[43]6.4-Interbank credit'!F43="","",'[43]6.4-Interbank credit'!F43)</f>
        <v/>
      </c>
      <c r="G43" s="126" t="str">
        <f>IF('[43]6.4-Interbank credit'!G43="","",'[43]6.4-Interbank credit'!G43)</f>
        <v/>
      </c>
      <c r="H43" s="127" t="str">
        <f>IF('[43]6.4-Interbank credit'!H43="","",'[43]6.4-Interbank credit'!H43)</f>
        <v/>
      </c>
      <c r="I43" s="128" t="str">
        <f>IF('[43]6.4-Interbank credit'!I43="","",'[43]6.4-Interbank credit'!I43)</f>
        <v/>
      </c>
    </row>
    <row r="44" spans="2:9" ht="16.149999999999999" customHeight="1" thickBot="1" x14ac:dyDescent="0.35">
      <c r="B44" s="22">
        <v>35</v>
      </c>
      <c r="C44" s="210"/>
      <c r="D44" s="21" t="s">
        <v>62</v>
      </c>
      <c r="E44" s="20" t="str">
        <f>IF('[43]6.4-Interbank credit'!E44="","",'[43]6.4-Interbank credit'!E44)</f>
        <v/>
      </c>
      <c r="F44" s="19" t="str">
        <f>IF('[43]6.4-Interbank credit'!F44="","",'[43]6.4-Interbank credit'!F44)</f>
        <v/>
      </c>
      <c r="G44" s="126" t="str">
        <f>IF('[43]6.4-Interbank credit'!G44="","",'[43]6.4-Interbank credit'!G44)</f>
        <v/>
      </c>
      <c r="H44" s="127" t="str">
        <f>IF('[43]6.4-Interbank credit'!H44="","",'[43]6.4-Interbank credit'!H44)</f>
        <v/>
      </c>
      <c r="I44" s="128" t="str">
        <f>IF('[43]6.4-Interbank credit'!I44="","",'[43]6.4-Interbank credit'!I44)</f>
        <v/>
      </c>
    </row>
    <row r="45" spans="2:9" s="17" customFormat="1" ht="15.6" customHeight="1" thickBot="1" x14ac:dyDescent="0.3">
      <c r="B45" s="18">
        <v>36</v>
      </c>
      <c r="C45" s="211" t="s">
        <v>65</v>
      </c>
      <c r="D45" s="212"/>
      <c r="E45" s="133">
        <f>SUM(E37:E44)</f>
        <v>140000000</v>
      </c>
      <c r="F45" s="132">
        <f>SUM(F37:F44)</f>
        <v>1</v>
      </c>
      <c r="G45" s="129">
        <f>SUMPRODUCT(E37:E44,G37:G44)/E45</f>
        <v>0.15</v>
      </c>
      <c r="H45" s="115">
        <v>0</v>
      </c>
      <c r="I45" s="116">
        <v>0</v>
      </c>
    </row>
    <row r="46" spans="2:9" ht="13.5" x14ac:dyDescent="0.25">
      <c r="B46" s="17"/>
    </row>
  </sheetData>
  <mergeCells count="15">
    <mergeCell ref="C10:C17"/>
    <mergeCell ref="C37:C44"/>
    <mergeCell ref="C45:D45"/>
    <mergeCell ref="B1:C1"/>
    <mergeCell ref="C4:I4"/>
    <mergeCell ref="B6:B8"/>
    <mergeCell ref="E6:I6"/>
    <mergeCell ref="C7:D7"/>
    <mergeCell ref="E7:F7"/>
    <mergeCell ref="G7:I7"/>
    <mergeCell ref="C18:D18"/>
    <mergeCell ref="C19:C26"/>
    <mergeCell ref="C27:D27"/>
    <mergeCell ref="C28:C35"/>
    <mergeCell ref="C36:D36"/>
  </mergeCells>
  <pageMargins left="0.18" right="0.17" top="0.35" bottom="0.38"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7A0AC-0249-43E0-B0F0-7F20C012821B}">
  <sheetPr codeName="Sheet3"/>
  <dimension ref="A1:Z30"/>
  <sheetViews>
    <sheetView topLeftCell="A7" zoomScale="80" zoomScaleNormal="80" workbookViewId="0"/>
  </sheetViews>
  <sheetFormatPr defaultColWidth="0" defaultRowHeight="0" customHeight="1" zeroHeight="1" x14ac:dyDescent="0.25"/>
  <cols>
    <col min="1" max="1" width="3.42578125" style="14" customWidth="1"/>
    <col min="2" max="2" width="4" style="14" customWidth="1"/>
    <col min="3" max="3" width="13.5703125" style="15" customWidth="1"/>
    <col min="4" max="4" width="17.42578125" style="16" customWidth="1"/>
    <col min="5" max="5" width="17.7109375" style="16" customWidth="1"/>
    <col min="6" max="6" width="21" style="16" customWidth="1"/>
    <col min="7" max="7" width="17.7109375" style="16" customWidth="1"/>
    <col min="8" max="8" width="21" style="16" customWidth="1"/>
    <col min="9" max="9" width="4" style="16" customWidth="1"/>
    <col min="10" max="12" width="10.42578125" style="15" customWidth="1"/>
    <col min="13" max="13" width="17.7109375" style="16" customWidth="1"/>
    <col min="14" max="14" width="21" style="16" customWidth="1"/>
    <col min="15" max="15" width="17.7109375" style="16" customWidth="1"/>
    <col min="16" max="16" width="21" style="16" customWidth="1"/>
    <col min="17" max="17" width="4" style="16" customWidth="1"/>
    <col min="18" max="20" width="10.42578125" style="15" customWidth="1"/>
    <col min="21" max="21" width="20.5703125" style="15" bestFit="1" customWidth="1"/>
    <col min="22" max="22" width="23.140625" style="15" bestFit="1" customWidth="1"/>
    <col min="23" max="23" width="21.85546875" style="15" customWidth="1"/>
    <col min="24" max="24" width="21" style="15" customWidth="1"/>
    <col min="25" max="25" width="4" style="15" customWidth="1"/>
    <col min="26" max="26" width="3.42578125" style="14" customWidth="1"/>
    <col min="27" max="16384" width="7.7109375" style="14" hidden="1"/>
  </cols>
  <sheetData>
    <row r="1" spans="2:25" ht="16.5" x14ac:dyDescent="0.25">
      <c r="B1" s="213"/>
      <c r="C1" s="213"/>
    </row>
    <row r="2" spans="2:25" ht="13.5" x14ac:dyDescent="0.25"/>
    <row r="3" spans="2:25" ht="14.25" thickBot="1" x14ac:dyDescent="0.3">
      <c r="J3" s="53"/>
      <c r="R3" s="53"/>
    </row>
    <row r="4" spans="2:25" ht="18" thickBot="1" x14ac:dyDescent="0.25">
      <c r="C4" s="242" t="s">
        <v>66</v>
      </c>
      <c r="D4" s="243"/>
      <c r="E4" s="243"/>
      <c r="F4" s="243"/>
      <c r="G4" s="243"/>
      <c r="H4" s="243"/>
      <c r="I4" s="243"/>
      <c r="J4" s="243"/>
      <c r="K4" s="243"/>
      <c r="L4" s="243"/>
      <c r="M4" s="243"/>
      <c r="N4" s="243"/>
      <c r="O4" s="243"/>
      <c r="P4" s="243"/>
      <c r="Q4" s="243"/>
      <c r="R4" s="243"/>
      <c r="S4" s="244"/>
      <c r="T4" s="14"/>
      <c r="U4" s="14"/>
      <c r="V4" s="14"/>
      <c r="W4" s="14"/>
      <c r="X4" s="14"/>
      <c r="Y4" s="14"/>
    </row>
    <row r="5" spans="2:25" ht="18" thickBot="1" x14ac:dyDescent="0.35">
      <c r="C5" s="52"/>
      <c r="D5" s="52"/>
      <c r="E5" s="52"/>
      <c r="F5" s="52"/>
      <c r="G5" s="52"/>
      <c r="H5" s="52"/>
      <c r="I5" s="52"/>
      <c r="J5" s="52"/>
      <c r="K5" s="52"/>
      <c r="L5" s="52"/>
      <c r="M5" s="52"/>
      <c r="N5" s="52"/>
      <c r="O5" s="52"/>
      <c r="P5" s="52"/>
      <c r="Q5" s="52"/>
      <c r="R5" s="52"/>
      <c r="S5" s="52"/>
      <c r="T5" s="52"/>
      <c r="U5" s="91"/>
      <c r="V5" s="91"/>
      <c r="W5" s="91"/>
      <c r="X5" s="91"/>
      <c r="Y5" s="91"/>
    </row>
    <row r="6" spans="2:25" ht="18" customHeight="1" thickBot="1" x14ac:dyDescent="0.25">
      <c r="B6" s="217" t="s">
        <v>4</v>
      </c>
      <c r="C6" s="90" t="s">
        <v>41</v>
      </c>
      <c r="D6" s="101">
        <f>'6.2-Repo'!E4</f>
        <v>46308</v>
      </c>
      <c r="E6" s="220" t="s">
        <v>58</v>
      </c>
      <c r="F6" s="221"/>
      <c r="G6" s="221"/>
      <c r="H6" s="221"/>
      <c r="I6" s="221"/>
      <c r="J6" s="221"/>
      <c r="K6" s="221"/>
      <c r="L6" s="222"/>
      <c r="M6" s="245" t="s">
        <v>67</v>
      </c>
      <c r="N6" s="246"/>
      <c r="O6" s="246"/>
      <c r="P6" s="246"/>
      <c r="Q6" s="246"/>
      <c r="R6" s="246"/>
      <c r="S6" s="246"/>
      <c r="T6" s="247"/>
      <c r="U6" s="229" t="s">
        <v>73</v>
      </c>
      <c r="V6" s="230"/>
      <c r="W6" s="230"/>
      <c r="X6" s="230"/>
      <c r="Y6" s="231"/>
    </row>
    <row r="7" spans="2:25" ht="57" customHeight="1" x14ac:dyDescent="0.2">
      <c r="B7" s="218"/>
      <c r="C7" s="232" t="s">
        <v>68</v>
      </c>
      <c r="D7" s="233"/>
      <c r="E7" s="234" t="s">
        <v>70</v>
      </c>
      <c r="F7" s="235"/>
      <c r="G7" s="234" t="s">
        <v>71</v>
      </c>
      <c r="H7" s="235"/>
      <c r="I7" s="236" t="s">
        <v>31</v>
      </c>
      <c r="J7" s="225" t="s">
        <v>57</v>
      </c>
      <c r="K7" s="227"/>
      <c r="L7" s="226"/>
      <c r="M7" s="251" t="s">
        <v>70</v>
      </c>
      <c r="N7" s="252"/>
      <c r="O7" s="251" t="s">
        <v>71</v>
      </c>
      <c r="P7" s="252"/>
      <c r="Q7" s="253" t="s">
        <v>31</v>
      </c>
      <c r="R7" s="248" t="s">
        <v>13</v>
      </c>
      <c r="S7" s="249"/>
      <c r="T7" s="250"/>
      <c r="U7" s="238" t="s">
        <v>70</v>
      </c>
      <c r="V7" s="239"/>
      <c r="W7" s="238" t="s">
        <v>71</v>
      </c>
      <c r="X7" s="239"/>
      <c r="Y7" s="240" t="s">
        <v>31</v>
      </c>
    </row>
    <row r="8" spans="2:25" ht="29.25" thickBot="1" x14ac:dyDescent="0.25">
      <c r="B8" s="219"/>
      <c r="C8" s="50" t="s">
        <v>69</v>
      </c>
      <c r="D8" s="49" t="s">
        <v>36</v>
      </c>
      <c r="E8" s="48" t="s">
        <v>69</v>
      </c>
      <c r="F8" s="47" t="s">
        <v>72</v>
      </c>
      <c r="G8" s="48" t="s">
        <v>69</v>
      </c>
      <c r="H8" s="47" t="s">
        <v>72</v>
      </c>
      <c r="I8" s="237"/>
      <c r="J8" s="48" t="s">
        <v>32</v>
      </c>
      <c r="K8" s="47" t="s">
        <v>33</v>
      </c>
      <c r="L8" s="46" t="s">
        <v>34</v>
      </c>
      <c r="M8" s="89" t="s">
        <v>69</v>
      </c>
      <c r="N8" s="88" t="s">
        <v>72</v>
      </c>
      <c r="O8" s="89" t="s">
        <v>69</v>
      </c>
      <c r="P8" s="139" t="s">
        <v>72</v>
      </c>
      <c r="Q8" s="254"/>
      <c r="R8" s="87" t="s">
        <v>32</v>
      </c>
      <c r="S8" s="86" t="s">
        <v>33</v>
      </c>
      <c r="T8" s="85" t="s">
        <v>34</v>
      </c>
      <c r="U8" s="84" t="s">
        <v>69</v>
      </c>
      <c r="V8" s="83" t="s">
        <v>72</v>
      </c>
      <c r="W8" s="84" t="s">
        <v>69</v>
      </c>
      <c r="X8" s="83" t="s">
        <v>72</v>
      </c>
      <c r="Y8" s="241"/>
    </row>
    <row r="9" spans="2:25" s="17" customFormat="1" ht="16.149999999999999" customHeight="1" thickBot="1" x14ac:dyDescent="0.3">
      <c r="B9" s="45"/>
      <c r="C9" s="77" t="s">
        <v>12</v>
      </c>
      <c r="D9" s="82" t="s">
        <v>11</v>
      </c>
      <c r="E9" s="77" t="s">
        <v>10</v>
      </c>
      <c r="F9" s="43" t="s">
        <v>9</v>
      </c>
      <c r="G9" s="77" t="s">
        <v>8</v>
      </c>
      <c r="H9" s="43" t="s">
        <v>7</v>
      </c>
      <c r="I9" s="81" t="s">
        <v>6</v>
      </c>
      <c r="J9" s="80" t="s">
        <v>28</v>
      </c>
      <c r="K9" s="79" t="s">
        <v>27</v>
      </c>
      <c r="L9" s="78" t="s">
        <v>26</v>
      </c>
      <c r="M9" s="77" t="s">
        <v>25</v>
      </c>
      <c r="N9" s="43" t="s">
        <v>24</v>
      </c>
      <c r="O9" s="77" t="s">
        <v>23</v>
      </c>
      <c r="P9" s="43" t="s">
        <v>4</v>
      </c>
      <c r="Q9" s="81" t="s">
        <v>22</v>
      </c>
      <c r="R9" s="80" t="s">
        <v>21</v>
      </c>
      <c r="S9" s="79" t="s">
        <v>20</v>
      </c>
      <c r="T9" s="78" t="s">
        <v>19</v>
      </c>
      <c r="U9" s="77" t="s">
        <v>18</v>
      </c>
      <c r="V9" s="43" t="s">
        <v>17</v>
      </c>
      <c r="W9" s="77" t="s">
        <v>16</v>
      </c>
      <c r="X9" s="43" t="s">
        <v>15</v>
      </c>
      <c r="Y9" s="148" t="s">
        <v>14</v>
      </c>
    </row>
    <row r="10" spans="2:25" ht="16.5" x14ac:dyDescent="0.3">
      <c r="B10" s="96">
        <v>1</v>
      </c>
      <c r="C10" s="255" t="s">
        <v>2</v>
      </c>
      <c r="D10" s="39" t="s">
        <v>38</v>
      </c>
      <c r="E10" s="73" t="str">
        <f>IF('[43]6.5-Swap'!E10="","",'[43]6.5-Swap'!E10)</f>
        <v/>
      </c>
      <c r="F10" s="72" t="str">
        <f>IF('[43]6.5-Swap'!F10="","",'[43]6.5-Swap'!F10)</f>
        <v/>
      </c>
      <c r="G10" s="76" t="str">
        <f>IF('[43]6.5-Swap'!G10="","",'[43]6.5-Swap'!G10)</f>
        <v/>
      </c>
      <c r="H10" s="75" t="str">
        <f>IF('[43]6.5-Swap'!H10="","",'[43]6.5-Swap'!H10)</f>
        <v/>
      </c>
      <c r="I10" s="74" t="str">
        <f>IF('[43]6.5-Swap'!I10="","",'[43]6.5-Swap'!I10)</f>
        <v/>
      </c>
      <c r="J10" s="134" t="str">
        <f>IF('[43]6.5-Swap'!J10="","",'[43]6.5-Swap'!J10)</f>
        <v/>
      </c>
      <c r="K10" s="134" t="str">
        <f>IF('[43]6.5-Swap'!K10="","",'[43]6.5-Swap'!K10)</f>
        <v/>
      </c>
      <c r="L10" s="134" t="str">
        <f>IF('[43]6.5-Swap'!L10="","",'[43]6.5-Swap'!L10)</f>
        <v/>
      </c>
      <c r="M10" s="73" t="str">
        <f>IF('[43]6.5-Swap'!M10="","",'[43]6.5-Swap'!M10)</f>
        <v/>
      </c>
      <c r="N10" s="72" t="str">
        <f>IF('[43]6.5-Swap'!N10="","",'[43]6.5-Swap'!N10)</f>
        <v/>
      </c>
      <c r="O10" s="73" t="str">
        <f>IF('[43]6.5-Swap'!O10="","",'[43]6.5-Swap'!O10)</f>
        <v/>
      </c>
      <c r="P10" s="72" t="str">
        <f>IF('[43]6.5-Swap'!P10="","",'[43]6.5-Swap'!P10)</f>
        <v/>
      </c>
      <c r="Q10" s="74" t="str">
        <f>IF('[43]6.5-Swap'!Q10="","",'[43]6.5-Swap'!Q10)</f>
        <v/>
      </c>
      <c r="R10" s="134" t="str">
        <f>IF('[43]6.5-Swap'!R10="","",'[43]6.5-Swap'!R10)</f>
        <v/>
      </c>
      <c r="S10" s="134" t="str">
        <f>IF('[43]6.5-Swap'!S10="","",'[43]6.5-Swap'!S10)</f>
        <v/>
      </c>
      <c r="T10" s="134" t="str">
        <f>IF('[43]6.5-Swap'!T10="","",'[43]6.5-Swap'!T10)</f>
        <v/>
      </c>
      <c r="U10" s="63">
        <f>IF('[43]6.5-Swap'!U10="","",'[43]6.5-Swap'!U10)</f>
        <v>0</v>
      </c>
      <c r="V10" s="62">
        <f>IF('[43]6.5-Swap'!V10="","",'[43]6.5-Swap'!V10)</f>
        <v>0</v>
      </c>
      <c r="W10" s="58">
        <f>IF('[43]6.5-Swap'!W10="","",'[43]6.5-Swap'!W10)</f>
        <v>0</v>
      </c>
      <c r="X10" s="57">
        <f>IF('[43]6.5-Swap'!X10="","",'[43]6.5-Swap'!X10)</f>
        <v>0</v>
      </c>
      <c r="Y10" s="151">
        <f>IF('[43]6.5-Swap'!Y10="","",'[43]6.5-Swap'!Y10)</f>
        <v>0</v>
      </c>
    </row>
    <row r="11" spans="2:25" ht="16.5" x14ac:dyDescent="0.3">
      <c r="B11" s="97">
        <v>2</v>
      </c>
      <c r="C11" s="256"/>
      <c r="D11" s="36" t="s">
        <v>63</v>
      </c>
      <c r="E11" s="68" t="str">
        <f>IF('[43]6.5-Swap'!E11="","",'[43]6.5-Swap'!E11)</f>
        <v/>
      </c>
      <c r="F11" s="67" t="str">
        <f>IF('[43]6.5-Swap'!F11="","",'[43]6.5-Swap'!F11)</f>
        <v/>
      </c>
      <c r="G11" s="71" t="str">
        <f>IF('[43]6.5-Swap'!G11="","",'[43]6.5-Swap'!G11)</f>
        <v/>
      </c>
      <c r="H11" s="70" t="str">
        <f>IF('[43]6.5-Swap'!H11="","",'[43]6.5-Swap'!H11)</f>
        <v/>
      </c>
      <c r="I11" s="69" t="str">
        <f>IF('[43]6.5-Swap'!I11="","",'[43]6.5-Swap'!I11)</f>
        <v/>
      </c>
      <c r="J11" s="134" t="str">
        <f>IF('[43]6.5-Swap'!J11="","",'[43]6.5-Swap'!J11)</f>
        <v/>
      </c>
      <c r="K11" s="134" t="str">
        <f>IF('[43]6.5-Swap'!K11="","",'[43]6.5-Swap'!K11)</f>
        <v/>
      </c>
      <c r="L11" s="134" t="str">
        <f>IF('[43]6.5-Swap'!L11="","",'[43]6.5-Swap'!L11)</f>
        <v/>
      </c>
      <c r="M11" s="68" t="str">
        <f>IF('[43]6.5-Swap'!M11="","",'[43]6.5-Swap'!M11)</f>
        <v/>
      </c>
      <c r="N11" s="67" t="str">
        <f>IF('[43]6.5-Swap'!N11="","",'[43]6.5-Swap'!N11)</f>
        <v/>
      </c>
      <c r="O11" s="68" t="str">
        <f>IF('[43]6.5-Swap'!O11="","",'[43]6.5-Swap'!O11)</f>
        <v/>
      </c>
      <c r="P11" s="67" t="str">
        <f>IF('[43]6.5-Swap'!P11="","",'[43]6.5-Swap'!P11)</f>
        <v/>
      </c>
      <c r="Q11" s="69" t="str">
        <f>IF('[43]6.5-Swap'!Q11="","",'[43]6.5-Swap'!Q11)</f>
        <v/>
      </c>
      <c r="R11" s="134" t="str">
        <f>IF('[43]6.5-Swap'!R11="","",'[43]6.5-Swap'!R11)</f>
        <v/>
      </c>
      <c r="S11" s="134" t="str">
        <f>IF('[43]6.5-Swap'!S11="","",'[43]6.5-Swap'!S11)</f>
        <v/>
      </c>
      <c r="T11" s="134" t="str">
        <f>IF('[43]6.5-Swap'!T11="","",'[43]6.5-Swap'!T11)</f>
        <v/>
      </c>
      <c r="U11" s="63">
        <f>IF('[43]6.5-Swap'!U11="","",'[43]6.5-Swap'!U11)</f>
        <v>0</v>
      </c>
      <c r="V11" s="62">
        <f>IF('[43]6.5-Swap'!V11="","",'[43]6.5-Swap'!V11)</f>
        <v>0</v>
      </c>
      <c r="W11" s="58">
        <f>IF('[43]6.5-Swap'!W11="","",'[43]6.5-Swap'!W11)</f>
        <v>0</v>
      </c>
      <c r="X11" s="57">
        <f>IF('[43]6.5-Swap'!X11="","",'[43]6.5-Swap'!X11)</f>
        <v>0</v>
      </c>
      <c r="Y11" s="151">
        <f>IF('[43]6.5-Swap'!Y11="","",'[43]6.5-Swap'!Y11)</f>
        <v>0</v>
      </c>
    </row>
    <row r="12" spans="2:25" ht="16.5" x14ac:dyDescent="0.3">
      <c r="B12" s="97">
        <v>3</v>
      </c>
      <c r="C12" s="256"/>
      <c r="D12" s="33" t="s">
        <v>40</v>
      </c>
      <c r="E12" s="63" t="str">
        <f>IF('[43]6.5-Swap'!E12="","",'[43]6.5-Swap'!E12)</f>
        <v/>
      </c>
      <c r="F12" s="62" t="str">
        <f>IF('[43]6.5-Swap'!F12="","",'[43]6.5-Swap'!F12)</f>
        <v/>
      </c>
      <c r="G12" s="66" t="str">
        <f>IF('[43]6.5-Swap'!G12="","",'[43]6.5-Swap'!G12)</f>
        <v/>
      </c>
      <c r="H12" s="65" t="str">
        <f>IF('[43]6.5-Swap'!H12="","",'[43]6.5-Swap'!H12)</f>
        <v/>
      </c>
      <c r="I12" s="64" t="str">
        <f>IF('[43]6.5-Swap'!I12="","",'[43]6.5-Swap'!I12)</f>
        <v/>
      </c>
      <c r="J12" s="134" t="str">
        <f>IF('[43]6.5-Swap'!J12="","",'[43]6.5-Swap'!J12)</f>
        <v/>
      </c>
      <c r="K12" s="134" t="str">
        <f>IF('[43]6.5-Swap'!K12="","",'[43]6.5-Swap'!K12)</f>
        <v/>
      </c>
      <c r="L12" s="134" t="str">
        <f>IF('[43]6.5-Swap'!L12="","",'[43]6.5-Swap'!L12)</f>
        <v/>
      </c>
      <c r="M12" s="63">
        <f>IF('[43]6.5-Swap'!M12="","",'[43]6.5-Swap'!M12)</f>
        <v>200000</v>
      </c>
      <c r="N12" s="62">
        <f>IF('[43]6.5-Swap'!N12="","",'[43]6.5-Swap'!N12)</f>
        <v>72442000</v>
      </c>
      <c r="O12" s="63">
        <f>IF('[43]6.5-Swap'!O12="","",'[43]6.5-Swap'!O12)</f>
        <v>200000</v>
      </c>
      <c r="P12" s="62">
        <f>IF('[43]6.5-Swap'!P12="","",'[43]6.5-Swap'!P12)</f>
        <v>72442000</v>
      </c>
      <c r="Q12" s="64">
        <f>IF('[43]6.5-Swap'!Q12="","",'[43]6.5-Swap'!Q12)</f>
        <v>1</v>
      </c>
      <c r="R12" s="134">
        <f>IF('[43]6.5-Swap'!R12="","",'[43]6.5-Swap'!R12)</f>
        <v>0.04</v>
      </c>
      <c r="S12" s="134">
        <f>IF('[43]6.5-Swap'!S12="","",'[43]6.5-Swap'!S12)</f>
        <v>0.04</v>
      </c>
      <c r="T12" s="134">
        <f>IF('[43]6.5-Swap'!T12="","",'[43]6.5-Swap'!T12)</f>
        <v>0.04</v>
      </c>
      <c r="U12" s="63">
        <f>IF('[43]6.5-Swap'!U12="","",'[43]6.5-Swap'!U12)</f>
        <v>200000</v>
      </c>
      <c r="V12" s="62">
        <f>IF('[43]6.5-Swap'!V12="","",'[43]6.5-Swap'!V12)</f>
        <v>72442000</v>
      </c>
      <c r="W12" s="58">
        <f>IF('[43]6.5-Swap'!W12="","",'[43]6.5-Swap'!W12)</f>
        <v>200000</v>
      </c>
      <c r="X12" s="57">
        <f>IF('[43]6.5-Swap'!X12="","",'[43]6.5-Swap'!X12)</f>
        <v>72442000</v>
      </c>
      <c r="Y12" s="151">
        <f>IF('[43]6.5-Swap'!Y12="","",'[43]6.5-Swap'!Y12)</f>
        <v>1</v>
      </c>
    </row>
    <row r="13" spans="2:25" ht="16.5" x14ac:dyDescent="0.3">
      <c r="B13" s="97">
        <v>4</v>
      </c>
      <c r="C13" s="256"/>
      <c r="D13" s="33" t="s">
        <v>42</v>
      </c>
      <c r="E13" s="58" t="str">
        <f>IF('[43]6.5-Swap'!E13="","",'[43]6.5-Swap'!E13)</f>
        <v/>
      </c>
      <c r="F13" s="57" t="str">
        <f>IF('[43]6.5-Swap'!F13="","",'[43]6.5-Swap'!F13)</f>
        <v/>
      </c>
      <c r="G13" s="61" t="str">
        <f>IF('[43]6.5-Swap'!G13="","",'[43]6.5-Swap'!G13)</f>
        <v/>
      </c>
      <c r="H13" s="60" t="str">
        <f>IF('[43]6.5-Swap'!H13="","",'[43]6.5-Swap'!H13)</f>
        <v/>
      </c>
      <c r="I13" s="59" t="str">
        <f>IF('[43]6.5-Swap'!I13="","",'[43]6.5-Swap'!I13)</f>
        <v/>
      </c>
      <c r="J13" s="134" t="str">
        <f>IF('[43]6.5-Swap'!J13="","",'[43]6.5-Swap'!J13)</f>
        <v/>
      </c>
      <c r="K13" s="134" t="str">
        <f>IF('[43]6.5-Swap'!K13="","",'[43]6.5-Swap'!K13)</f>
        <v/>
      </c>
      <c r="L13" s="134" t="str">
        <f>IF('[43]6.5-Swap'!L13="","",'[43]6.5-Swap'!L13)</f>
        <v/>
      </c>
      <c r="M13" s="58" t="str">
        <f>IF('[43]6.5-Swap'!M13="","",'[43]6.5-Swap'!M13)</f>
        <v/>
      </c>
      <c r="N13" s="57" t="str">
        <f>IF('[43]6.5-Swap'!N13="","",'[43]6.5-Swap'!N13)</f>
        <v/>
      </c>
      <c r="O13" s="58" t="str">
        <f>IF('[43]6.5-Swap'!O13="","",'[43]6.5-Swap'!O13)</f>
        <v/>
      </c>
      <c r="P13" s="57" t="str">
        <f>IF('[43]6.5-Swap'!P13="","",'[43]6.5-Swap'!P13)</f>
        <v/>
      </c>
      <c r="Q13" s="59" t="str">
        <f>IF('[43]6.5-Swap'!Q13="","",'[43]6.5-Swap'!Q13)</f>
        <v/>
      </c>
      <c r="R13" s="134" t="str">
        <f>IF('[43]6.5-Swap'!R13="","",'[43]6.5-Swap'!R13)</f>
        <v/>
      </c>
      <c r="S13" s="134" t="str">
        <f>IF('[43]6.5-Swap'!S13="","",'[43]6.5-Swap'!S13)</f>
        <v/>
      </c>
      <c r="T13" s="134" t="str">
        <f>IF('[43]6.5-Swap'!T13="","",'[43]6.5-Swap'!T13)</f>
        <v/>
      </c>
      <c r="U13" s="63">
        <f>IF('[43]6.5-Swap'!U13="","",'[43]6.5-Swap'!U13)</f>
        <v>0</v>
      </c>
      <c r="V13" s="62">
        <f>IF('[43]6.5-Swap'!V13="","",'[43]6.5-Swap'!V13)</f>
        <v>0</v>
      </c>
      <c r="W13" s="58">
        <f>IF('[43]6.5-Swap'!W13="","",'[43]6.5-Swap'!W13)</f>
        <v>0</v>
      </c>
      <c r="X13" s="57">
        <f>IF('[43]6.5-Swap'!X13="","",'[43]6.5-Swap'!X13)</f>
        <v>0</v>
      </c>
      <c r="Y13" s="151">
        <f>IF('[43]6.5-Swap'!Y13="","",'[43]6.5-Swap'!Y13)</f>
        <v>0</v>
      </c>
    </row>
    <row r="14" spans="2:25" ht="17.25" thickBot="1" x14ac:dyDescent="0.35">
      <c r="B14" s="98">
        <v>5</v>
      </c>
      <c r="C14" s="257"/>
      <c r="D14" s="32" t="s">
        <v>43</v>
      </c>
      <c r="E14" s="58" t="str">
        <f>IF('[43]6.5-Swap'!E14="","",'[43]6.5-Swap'!E14)</f>
        <v/>
      </c>
      <c r="F14" s="57" t="str">
        <f>IF('[43]6.5-Swap'!F14="","",'[43]6.5-Swap'!F14)</f>
        <v/>
      </c>
      <c r="G14" s="61" t="str">
        <f>IF('[43]6.5-Swap'!G14="","",'[43]6.5-Swap'!G14)</f>
        <v/>
      </c>
      <c r="H14" s="60" t="str">
        <f>IF('[43]6.5-Swap'!H14="","",'[43]6.5-Swap'!H14)</f>
        <v/>
      </c>
      <c r="I14" s="59" t="str">
        <f>IF('[43]6.5-Swap'!I14="","",'[43]6.5-Swap'!I14)</f>
        <v/>
      </c>
      <c r="J14" s="134" t="str">
        <f>IF('[43]6.5-Swap'!J14="","",'[43]6.5-Swap'!J14)</f>
        <v/>
      </c>
      <c r="K14" s="134" t="str">
        <f>IF('[43]6.5-Swap'!K14="","",'[43]6.5-Swap'!K14)</f>
        <v/>
      </c>
      <c r="L14" s="134" t="str">
        <f>IF('[43]6.5-Swap'!L14="","",'[43]6.5-Swap'!L14)</f>
        <v/>
      </c>
      <c r="M14" s="58" t="str">
        <f>IF('[43]6.5-Swap'!M14="","",'[43]6.5-Swap'!M14)</f>
        <v/>
      </c>
      <c r="N14" s="57" t="str">
        <f>IF('[43]6.5-Swap'!N14="","",'[43]6.5-Swap'!N14)</f>
        <v/>
      </c>
      <c r="O14" s="58" t="str">
        <f>IF('[43]6.5-Swap'!O14="","",'[43]6.5-Swap'!O14)</f>
        <v/>
      </c>
      <c r="P14" s="57" t="str">
        <f>IF('[43]6.5-Swap'!P14="","",'[43]6.5-Swap'!P14)</f>
        <v/>
      </c>
      <c r="Q14" s="59" t="str">
        <f>IF('[43]6.5-Swap'!Q14="","",'[43]6.5-Swap'!Q14)</f>
        <v/>
      </c>
      <c r="R14" s="134" t="str">
        <f>IF('[43]6.5-Swap'!R14="","",'[43]6.5-Swap'!R14)</f>
        <v/>
      </c>
      <c r="S14" s="134" t="str">
        <f>IF('[43]6.5-Swap'!S14="","",'[43]6.5-Swap'!S14)</f>
        <v/>
      </c>
      <c r="T14" s="134" t="str">
        <f>IF('[43]6.5-Swap'!T14="","",'[43]6.5-Swap'!T14)</f>
        <v/>
      </c>
      <c r="U14" s="63">
        <f>IF('[43]6.5-Swap'!U14="","",'[43]6.5-Swap'!U14)</f>
        <v>0</v>
      </c>
      <c r="V14" s="62">
        <f>IF('[43]6.5-Swap'!V14="","",'[43]6.5-Swap'!V14)</f>
        <v>0</v>
      </c>
      <c r="W14" s="58">
        <f>IF('[43]6.5-Swap'!W14="","",'[43]6.5-Swap'!W14)</f>
        <v>0</v>
      </c>
      <c r="X14" s="57">
        <f>IF('[43]6.5-Swap'!X14="","",'[43]6.5-Swap'!X14)</f>
        <v>0</v>
      </c>
      <c r="Y14" s="151">
        <f>IF('[43]6.5-Swap'!Y14="","",'[43]6.5-Swap'!Y14)</f>
        <v>0</v>
      </c>
    </row>
    <row r="15" spans="2:25" s="17" customFormat="1" ht="17.25" customHeight="1" thickBot="1" x14ac:dyDescent="0.3">
      <c r="B15" s="99">
        <v>6</v>
      </c>
      <c r="C15" s="211" t="s">
        <v>65</v>
      </c>
      <c r="D15" s="212"/>
      <c r="E15" s="56">
        <f>IF('[43]6.5-Swap'!E15="","",'[43]6.5-Swap'!E15)</f>
        <v>0</v>
      </c>
      <c r="F15" s="55">
        <f>IF('[43]6.5-Swap'!F15="","",'[43]6.5-Swap'!F15)</f>
        <v>0</v>
      </c>
      <c r="G15" s="56">
        <f>IF('[43]6.5-Swap'!G15="","",'[43]6.5-Swap'!G15)</f>
        <v>0</v>
      </c>
      <c r="H15" s="55">
        <f>IF('[43]6.5-Swap'!H15="","",'[43]6.5-Swap'!H15)</f>
        <v>0</v>
      </c>
      <c r="I15" s="108">
        <f>IF('[43]6.5-Swap'!I15="","",'[43]6.5-Swap'!I15)</f>
        <v>0</v>
      </c>
      <c r="J15" s="135" t="e">
        <f>IF('[43]6.5-Swap'!J15="","",'[43]6.5-Swap'!J15)</f>
        <v>#DIV/0!</v>
      </c>
      <c r="K15" s="135">
        <f>IF('[43]6.5-Swap'!K15="","",'[43]6.5-Swap'!K15)</f>
        <v>0</v>
      </c>
      <c r="L15" s="136">
        <f>IF('[43]6.5-Swap'!L15="","",'[43]6.5-Swap'!L15)</f>
        <v>0</v>
      </c>
      <c r="M15" s="56">
        <f>SUM(M10:M14)</f>
        <v>200000</v>
      </c>
      <c r="N15" s="55">
        <f>SUM(N10:N14)</f>
        <v>72442000</v>
      </c>
      <c r="O15" s="56">
        <f>SUM(O10:O14)</f>
        <v>200000</v>
      </c>
      <c r="P15" s="55">
        <f>SUM(P10:P14)</f>
        <v>72442000</v>
      </c>
      <c r="Q15" s="55">
        <f t="shared" ref="Q15" si="0">SUM(Q10:Q14)</f>
        <v>1</v>
      </c>
      <c r="R15" s="135">
        <f>IF('[43]6.5-Swap'!R15="","",'[43]6.5-Swap'!R15)</f>
        <v>0.04</v>
      </c>
      <c r="S15" s="135">
        <f>IF('[43]6.5-Swap'!S15="","",'[43]6.5-Swap'!S15)</f>
        <v>0.04</v>
      </c>
      <c r="T15" s="136">
        <f>IF('[43]6.5-Swap'!T15="","",'[43]6.5-Swap'!T15)</f>
        <v>0.04</v>
      </c>
      <c r="U15" s="56">
        <f>M15+E15</f>
        <v>200000</v>
      </c>
      <c r="V15" s="55">
        <f>N15+F15</f>
        <v>72442000</v>
      </c>
      <c r="W15" s="56">
        <f>O15+G15</f>
        <v>200000</v>
      </c>
      <c r="X15" s="55">
        <f>P15+H15</f>
        <v>72442000</v>
      </c>
      <c r="Y15" s="108">
        <f>Q15+I15</f>
        <v>1</v>
      </c>
    </row>
    <row r="16" spans="2:25" ht="16.5" customHeight="1" x14ac:dyDescent="0.3">
      <c r="B16" s="100">
        <v>7</v>
      </c>
      <c r="C16" s="258" t="s">
        <v>1</v>
      </c>
      <c r="D16" s="39" t="s">
        <v>38</v>
      </c>
      <c r="E16" s="73" t="str">
        <f>IF('[43]6.5-Swap'!E16="","",'[43]6.5-Swap'!E16)</f>
        <v/>
      </c>
      <c r="F16" s="72" t="str">
        <f>IF('[43]6.5-Swap'!F16="","",'[43]6.5-Swap'!F16)</f>
        <v/>
      </c>
      <c r="G16" s="76" t="str">
        <f>IF('[43]6.5-Swap'!G16="","",'[43]6.5-Swap'!G16)</f>
        <v/>
      </c>
      <c r="H16" s="75" t="str">
        <f>IF('[43]6.5-Swap'!H16="","",'[43]6.5-Swap'!H16)</f>
        <v/>
      </c>
      <c r="I16" s="74" t="str">
        <f>IF('[43]6.5-Swap'!I16="","",'[43]6.5-Swap'!I16)</f>
        <v/>
      </c>
      <c r="J16" s="134" t="str">
        <f>IF('[43]6.5-Swap'!J16="","",'[43]6.5-Swap'!J16)</f>
        <v/>
      </c>
      <c r="K16" s="134" t="str">
        <f>IF('[43]6.5-Swap'!K16="","",'[43]6.5-Swap'!K16)</f>
        <v/>
      </c>
      <c r="L16" s="134" t="str">
        <f>IF('[43]6.5-Swap'!L16="","",'[43]6.5-Swap'!L16)</f>
        <v/>
      </c>
      <c r="M16" s="73" t="str">
        <f>IF('[43]6.5-Swap'!M16="","",'[43]6.5-Swap'!M16)</f>
        <v/>
      </c>
      <c r="N16" s="72" t="str">
        <f>IF('[43]6.5-Swap'!N16="","",'[43]6.5-Swap'!N16)</f>
        <v/>
      </c>
      <c r="O16" s="73" t="str">
        <f>IF('[43]6.5-Swap'!O16="","",'[43]6.5-Swap'!O16)</f>
        <v/>
      </c>
      <c r="P16" s="72" t="str">
        <f>IF('[43]6.5-Swap'!P16="","",'[43]6.5-Swap'!P16)</f>
        <v/>
      </c>
      <c r="Q16" s="74" t="str">
        <f>IF('[43]6.5-Swap'!Q16="","",'[43]6.5-Swap'!Q16)</f>
        <v/>
      </c>
      <c r="R16" s="134" t="str">
        <f>IF('[43]6.5-Swap'!R16="","",'[43]6.5-Swap'!R16)</f>
        <v/>
      </c>
      <c r="S16" s="134" t="str">
        <f>IF('[43]6.5-Swap'!S16="","",'[43]6.5-Swap'!S16)</f>
        <v/>
      </c>
      <c r="T16" s="134" t="str">
        <f>IF('[43]6.5-Swap'!T16="","",'[43]6.5-Swap'!T16)</f>
        <v/>
      </c>
      <c r="U16" s="63">
        <f>IF('[43]6.5-Swap'!U16="","",'[43]6.5-Swap'!U16)</f>
        <v>0</v>
      </c>
      <c r="V16" s="62">
        <f>IF('[43]6.5-Swap'!V16="","",'[43]6.5-Swap'!V16)</f>
        <v>0</v>
      </c>
      <c r="W16" s="58">
        <f>IF('[43]6.5-Swap'!W16="","",'[43]6.5-Swap'!W16)</f>
        <v>0</v>
      </c>
      <c r="X16" s="57">
        <f>IF('[43]6.5-Swap'!X16="","",'[43]6.5-Swap'!X16)</f>
        <v>0</v>
      </c>
      <c r="Y16" s="151">
        <f>IF('[43]6.5-Swap'!Y16="","",'[43]6.5-Swap'!Y16)</f>
        <v>0</v>
      </c>
    </row>
    <row r="17" spans="2:25" ht="16.5" customHeight="1" x14ac:dyDescent="0.3">
      <c r="B17" s="97">
        <v>8</v>
      </c>
      <c r="C17" s="259"/>
      <c r="D17" s="36" t="s">
        <v>63</v>
      </c>
      <c r="E17" s="68" t="str">
        <f>IF('[43]6.5-Swap'!E17="","",'[43]6.5-Swap'!E17)</f>
        <v/>
      </c>
      <c r="F17" s="67" t="str">
        <f>IF('[43]6.5-Swap'!F17="","",'[43]6.5-Swap'!F17)</f>
        <v/>
      </c>
      <c r="G17" s="71" t="str">
        <f>IF('[43]6.5-Swap'!G17="","",'[43]6.5-Swap'!G17)</f>
        <v/>
      </c>
      <c r="H17" s="70" t="str">
        <f>IF('[43]6.5-Swap'!H17="","",'[43]6.5-Swap'!H17)</f>
        <v/>
      </c>
      <c r="I17" s="69" t="str">
        <f>IF('[43]6.5-Swap'!I17="","",'[43]6.5-Swap'!I17)</f>
        <v/>
      </c>
      <c r="J17" s="134" t="str">
        <f>IF('[43]6.5-Swap'!J17="","",'[43]6.5-Swap'!J17)</f>
        <v/>
      </c>
      <c r="K17" s="134" t="str">
        <f>IF('[43]6.5-Swap'!K17="","",'[43]6.5-Swap'!K17)</f>
        <v/>
      </c>
      <c r="L17" s="134" t="str">
        <f>IF('[43]6.5-Swap'!L17="","",'[43]6.5-Swap'!L17)</f>
        <v/>
      </c>
      <c r="M17" s="68" t="str">
        <f>IF('[43]6.5-Swap'!M17="","",'[43]6.5-Swap'!M17)</f>
        <v/>
      </c>
      <c r="N17" s="67" t="str">
        <f>IF('[43]6.5-Swap'!N17="","",'[43]6.5-Swap'!N17)</f>
        <v/>
      </c>
      <c r="O17" s="68" t="str">
        <f>IF('[43]6.5-Swap'!O17="","",'[43]6.5-Swap'!O17)</f>
        <v/>
      </c>
      <c r="P17" s="67" t="str">
        <f>IF('[43]6.5-Swap'!P17="","",'[43]6.5-Swap'!P17)</f>
        <v/>
      </c>
      <c r="Q17" s="69" t="str">
        <f>IF('[43]6.5-Swap'!Q17="","",'[43]6.5-Swap'!Q17)</f>
        <v/>
      </c>
      <c r="R17" s="134" t="str">
        <f>IF('[43]6.5-Swap'!R17="","",'[43]6.5-Swap'!R17)</f>
        <v/>
      </c>
      <c r="S17" s="134" t="str">
        <f>IF('[43]6.5-Swap'!S17="","",'[43]6.5-Swap'!S17)</f>
        <v/>
      </c>
      <c r="T17" s="134" t="str">
        <f>IF('[43]6.5-Swap'!T17="","",'[43]6.5-Swap'!T17)</f>
        <v/>
      </c>
      <c r="U17" s="63">
        <f>IF('[43]6.5-Swap'!U17="","",'[43]6.5-Swap'!U17)</f>
        <v>0</v>
      </c>
      <c r="V17" s="62">
        <f>IF('[43]6.5-Swap'!V17="","",'[43]6.5-Swap'!V17)</f>
        <v>0</v>
      </c>
      <c r="W17" s="58">
        <f>IF('[43]6.5-Swap'!W17="","",'[43]6.5-Swap'!W17)</f>
        <v>0</v>
      </c>
      <c r="X17" s="57">
        <f>IF('[43]6.5-Swap'!X17="","",'[43]6.5-Swap'!X17)</f>
        <v>0</v>
      </c>
      <c r="Y17" s="151">
        <f>IF('[43]6.5-Swap'!Y17="","",'[43]6.5-Swap'!Y17)</f>
        <v>0</v>
      </c>
    </row>
    <row r="18" spans="2:25" ht="16.5" customHeight="1" x14ac:dyDescent="0.3">
      <c r="B18" s="97">
        <v>9</v>
      </c>
      <c r="C18" s="259"/>
      <c r="D18" s="33" t="s">
        <v>40</v>
      </c>
      <c r="E18" s="63" t="str">
        <f>IF('[43]6.5-Swap'!E18="","",'[43]6.5-Swap'!E18)</f>
        <v/>
      </c>
      <c r="F18" s="62" t="str">
        <f>IF('[43]6.5-Swap'!F18="","",'[43]6.5-Swap'!F18)</f>
        <v/>
      </c>
      <c r="G18" s="66" t="str">
        <f>IF('[43]6.5-Swap'!G18="","",'[43]6.5-Swap'!G18)</f>
        <v/>
      </c>
      <c r="H18" s="65" t="str">
        <f>IF('[43]6.5-Swap'!H18="","",'[43]6.5-Swap'!H18)</f>
        <v/>
      </c>
      <c r="I18" s="64" t="str">
        <f>IF('[43]6.5-Swap'!I18="","",'[43]6.5-Swap'!I18)</f>
        <v/>
      </c>
      <c r="J18" s="134" t="str">
        <f>IF('[43]6.5-Swap'!J18="","",'[43]6.5-Swap'!J18)</f>
        <v/>
      </c>
      <c r="K18" s="134" t="str">
        <f>IF('[43]6.5-Swap'!K18="","",'[43]6.5-Swap'!K18)</f>
        <v/>
      </c>
      <c r="L18" s="134" t="str">
        <f>IF('[43]6.5-Swap'!L18="","",'[43]6.5-Swap'!L18)</f>
        <v/>
      </c>
      <c r="M18" s="63" t="str">
        <f>IF('[43]6.5-Swap'!M18="","",'[43]6.5-Swap'!M18)</f>
        <v/>
      </c>
      <c r="N18" s="62" t="str">
        <f>IF('[43]6.5-Swap'!N18="","",'[43]6.5-Swap'!N18)</f>
        <v/>
      </c>
      <c r="O18" s="63" t="str">
        <f>IF('[43]6.5-Swap'!O18="","",'[43]6.5-Swap'!O18)</f>
        <v/>
      </c>
      <c r="P18" s="62" t="str">
        <f>IF('[43]6.5-Swap'!P18="","",'[43]6.5-Swap'!P18)</f>
        <v/>
      </c>
      <c r="Q18" s="64" t="str">
        <f>IF('[43]6.5-Swap'!Q18="","",'[43]6.5-Swap'!Q18)</f>
        <v/>
      </c>
      <c r="R18" s="134" t="str">
        <f>IF('[43]6.5-Swap'!R18="","",'[43]6.5-Swap'!R18)</f>
        <v/>
      </c>
      <c r="S18" s="134" t="str">
        <f>IF('[43]6.5-Swap'!S18="","",'[43]6.5-Swap'!S18)</f>
        <v/>
      </c>
      <c r="T18" s="134" t="str">
        <f>IF('[43]6.5-Swap'!T18="","",'[43]6.5-Swap'!T18)</f>
        <v/>
      </c>
      <c r="U18" s="63">
        <f>IF('[43]6.5-Swap'!U18="","",'[43]6.5-Swap'!U18)</f>
        <v>0</v>
      </c>
      <c r="V18" s="62">
        <f>IF('[43]6.5-Swap'!V18="","",'[43]6.5-Swap'!V18)</f>
        <v>0</v>
      </c>
      <c r="W18" s="58">
        <f>IF('[43]6.5-Swap'!W18="","",'[43]6.5-Swap'!W18)</f>
        <v>0</v>
      </c>
      <c r="X18" s="57">
        <f>IF('[43]6.5-Swap'!X18="","",'[43]6.5-Swap'!X18)</f>
        <v>0</v>
      </c>
      <c r="Y18" s="151">
        <f>IF('[43]6.5-Swap'!Y18="","",'[43]6.5-Swap'!Y18)</f>
        <v>0</v>
      </c>
    </row>
    <row r="19" spans="2:25" ht="16.5" customHeight="1" x14ac:dyDescent="0.3">
      <c r="B19" s="97">
        <v>10</v>
      </c>
      <c r="C19" s="259"/>
      <c r="D19" s="33" t="s">
        <v>42</v>
      </c>
      <c r="E19" s="58" t="str">
        <f>IF('[43]6.5-Swap'!E19="","",'[43]6.5-Swap'!E19)</f>
        <v/>
      </c>
      <c r="F19" s="57" t="str">
        <f>IF('[43]6.5-Swap'!F19="","",'[43]6.5-Swap'!F19)</f>
        <v/>
      </c>
      <c r="G19" s="61" t="str">
        <f>IF('[43]6.5-Swap'!G19="","",'[43]6.5-Swap'!G19)</f>
        <v/>
      </c>
      <c r="H19" s="60" t="str">
        <f>IF('[43]6.5-Swap'!H19="","",'[43]6.5-Swap'!H19)</f>
        <v/>
      </c>
      <c r="I19" s="59" t="str">
        <f>IF('[43]6.5-Swap'!I19="","",'[43]6.5-Swap'!I19)</f>
        <v/>
      </c>
      <c r="J19" s="134" t="str">
        <f>IF('[43]6.5-Swap'!J19="","",'[43]6.5-Swap'!J19)</f>
        <v/>
      </c>
      <c r="K19" s="134" t="str">
        <f>IF('[43]6.5-Swap'!K19="","",'[43]6.5-Swap'!K19)</f>
        <v/>
      </c>
      <c r="L19" s="134" t="str">
        <f>IF('[43]6.5-Swap'!L19="","",'[43]6.5-Swap'!L19)</f>
        <v/>
      </c>
      <c r="M19" s="58" t="str">
        <f>IF('[43]6.5-Swap'!M19="","",'[43]6.5-Swap'!M19)</f>
        <v/>
      </c>
      <c r="N19" s="57" t="str">
        <f>IF('[43]6.5-Swap'!N19="","",'[43]6.5-Swap'!N19)</f>
        <v/>
      </c>
      <c r="O19" s="58" t="str">
        <f>IF('[43]6.5-Swap'!O19="","",'[43]6.5-Swap'!O19)</f>
        <v/>
      </c>
      <c r="P19" s="57" t="str">
        <f>IF('[43]6.5-Swap'!P19="","",'[43]6.5-Swap'!P19)</f>
        <v/>
      </c>
      <c r="Q19" s="59" t="str">
        <f>IF('[43]6.5-Swap'!Q19="","",'[43]6.5-Swap'!Q19)</f>
        <v/>
      </c>
      <c r="R19" s="134" t="str">
        <f>IF('[43]6.5-Swap'!R19="","",'[43]6.5-Swap'!R19)</f>
        <v/>
      </c>
      <c r="S19" s="134" t="str">
        <f>IF('[43]6.5-Swap'!S19="","",'[43]6.5-Swap'!S19)</f>
        <v/>
      </c>
      <c r="T19" s="134" t="str">
        <f>IF('[43]6.5-Swap'!T19="","",'[43]6.5-Swap'!T19)</f>
        <v/>
      </c>
      <c r="U19" s="63">
        <f>IF('[43]6.5-Swap'!U19="","",'[43]6.5-Swap'!U19)</f>
        <v>0</v>
      </c>
      <c r="V19" s="62">
        <f>IF('[43]6.5-Swap'!V19="","",'[43]6.5-Swap'!V19)</f>
        <v>0</v>
      </c>
      <c r="W19" s="58">
        <f>IF('[43]6.5-Swap'!W19="","",'[43]6.5-Swap'!W19)</f>
        <v>0</v>
      </c>
      <c r="X19" s="57">
        <f>IF('[43]6.5-Swap'!X19="","",'[43]6.5-Swap'!X19)</f>
        <v>0</v>
      </c>
      <c r="Y19" s="151">
        <f>IF('[43]6.5-Swap'!Y19="","",'[43]6.5-Swap'!Y19)</f>
        <v>0</v>
      </c>
    </row>
    <row r="20" spans="2:25" ht="16.5" customHeight="1" thickBot="1" x14ac:dyDescent="0.35">
      <c r="B20" s="97">
        <v>11</v>
      </c>
      <c r="C20" s="260"/>
      <c r="D20" s="32" t="s">
        <v>43</v>
      </c>
      <c r="E20" s="58" t="str">
        <f>IF('[43]6.5-Swap'!E20="","",'[43]6.5-Swap'!E20)</f>
        <v/>
      </c>
      <c r="F20" s="57" t="str">
        <f>IF('[43]6.5-Swap'!F20="","",'[43]6.5-Swap'!F20)</f>
        <v/>
      </c>
      <c r="G20" s="61" t="str">
        <f>IF('[43]6.5-Swap'!G20="","",'[43]6.5-Swap'!G20)</f>
        <v/>
      </c>
      <c r="H20" s="60" t="str">
        <f>IF('[43]6.5-Swap'!H20="","",'[43]6.5-Swap'!H20)</f>
        <v/>
      </c>
      <c r="I20" s="59" t="str">
        <f>IF('[43]6.5-Swap'!I20="","",'[43]6.5-Swap'!I20)</f>
        <v/>
      </c>
      <c r="J20" s="134" t="str">
        <f>IF('[43]6.5-Swap'!J20="","",'[43]6.5-Swap'!J20)</f>
        <v/>
      </c>
      <c r="K20" s="134" t="str">
        <f>IF('[43]6.5-Swap'!K20="","",'[43]6.5-Swap'!K20)</f>
        <v/>
      </c>
      <c r="L20" s="134" t="str">
        <f>IF('[43]6.5-Swap'!L20="","",'[43]6.5-Swap'!L20)</f>
        <v/>
      </c>
      <c r="M20" s="58" t="str">
        <f>IF('[43]6.5-Swap'!M20="","",'[43]6.5-Swap'!M20)</f>
        <v/>
      </c>
      <c r="N20" s="57" t="str">
        <f>IF('[43]6.5-Swap'!N20="","",'[43]6.5-Swap'!N20)</f>
        <v/>
      </c>
      <c r="O20" s="58" t="str">
        <f>IF('[43]6.5-Swap'!O20="","",'[43]6.5-Swap'!O20)</f>
        <v/>
      </c>
      <c r="P20" s="57" t="str">
        <f>IF('[43]6.5-Swap'!P20="","",'[43]6.5-Swap'!P20)</f>
        <v/>
      </c>
      <c r="Q20" s="59" t="str">
        <f>IF('[43]6.5-Swap'!Q20="","",'[43]6.5-Swap'!Q20)</f>
        <v/>
      </c>
      <c r="R20" s="134" t="str">
        <f>IF('[43]6.5-Swap'!R20="","",'[43]6.5-Swap'!R20)</f>
        <v/>
      </c>
      <c r="S20" s="134" t="str">
        <f>IF('[43]6.5-Swap'!S20="","",'[43]6.5-Swap'!S20)</f>
        <v/>
      </c>
      <c r="T20" s="134" t="str">
        <f>IF('[43]6.5-Swap'!T20="","",'[43]6.5-Swap'!T20)</f>
        <v/>
      </c>
      <c r="U20" s="63">
        <f>IF('[43]6.5-Swap'!U20="","",'[43]6.5-Swap'!U20)</f>
        <v>0</v>
      </c>
      <c r="V20" s="62">
        <f>IF('[43]6.5-Swap'!V20="","",'[43]6.5-Swap'!V20)</f>
        <v>0</v>
      </c>
      <c r="W20" s="58">
        <f>IF('[43]6.5-Swap'!W20="","",'[43]6.5-Swap'!W20)</f>
        <v>0</v>
      </c>
      <c r="X20" s="57">
        <f>IF('[43]6.5-Swap'!X20="","",'[43]6.5-Swap'!X20)</f>
        <v>0</v>
      </c>
      <c r="Y20" s="151">
        <f>IF('[43]6.5-Swap'!Y20="","",'[43]6.5-Swap'!Y20)</f>
        <v>0</v>
      </c>
    </row>
    <row r="21" spans="2:25" s="17" customFormat="1" ht="16.5" customHeight="1" thickBot="1" x14ac:dyDescent="0.3">
      <c r="B21" s="99">
        <v>12</v>
      </c>
      <c r="C21" s="211" t="s">
        <v>5</v>
      </c>
      <c r="D21" s="212"/>
      <c r="E21" s="56">
        <f>IF('[43]6.5-Swap'!E21="","",'[43]6.5-Swap'!E21)</f>
        <v>0</v>
      </c>
      <c r="F21" s="55">
        <f>IF('[43]6.5-Swap'!F21="","",'[43]6.5-Swap'!F21)</f>
        <v>0</v>
      </c>
      <c r="G21" s="56">
        <f>IF('[43]6.5-Swap'!G21="","",'[43]6.5-Swap'!G21)</f>
        <v>0</v>
      </c>
      <c r="H21" s="55">
        <f>IF('[43]6.5-Swap'!H21="","",'[43]6.5-Swap'!H21)</f>
        <v>0</v>
      </c>
      <c r="I21" s="108">
        <f>IF('[43]6.5-Swap'!I21="","",'[43]6.5-Swap'!I21)</f>
        <v>0</v>
      </c>
      <c r="J21" s="135" t="e">
        <f>IF('[43]6.5-Swap'!J21="","",'[43]6.5-Swap'!J21)</f>
        <v>#DIV/0!</v>
      </c>
      <c r="K21" s="135">
        <f>IF('[43]6.5-Swap'!K21="","",'[43]6.5-Swap'!K21)</f>
        <v>0</v>
      </c>
      <c r="L21" s="136">
        <f>IF('[43]6.5-Swap'!L21="","",'[43]6.5-Swap'!L21)</f>
        <v>0</v>
      </c>
      <c r="M21" s="56">
        <f>IF('[43]6.5-Swap'!M21="","",'[43]6.5-Swap'!M21)</f>
        <v>0</v>
      </c>
      <c r="N21" s="55">
        <f>IF('[43]6.5-Swap'!N21="","",'[43]6.5-Swap'!N21)</f>
        <v>0</v>
      </c>
      <c r="O21" s="56">
        <f>IF('[43]6.5-Swap'!O21="","",'[43]6.5-Swap'!O21)</f>
        <v>0</v>
      </c>
      <c r="P21" s="55">
        <f>IF('[43]6.5-Swap'!P21="","",'[43]6.5-Swap'!P21)</f>
        <v>0</v>
      </c>
      <c r="Q21" s="108">
        <f>IF('[43]6.5-Swap'!Q21="","",'[43]6.5-Swap'!Q21)</f>
        <v>0</v>
      </c>
      <c r="R21" s="135" t="e">
        <f>IF('[43]6.5-Swap'!R21="","",'[43]6.5-Swap'!R21)</f>
        <v>#DIV/0!</v>
      </c>
      <c r="S21" s="135">
        <f>IF('[43]6.5-Swap'!S21="","",'[43]6.5-Swap'!S21)</f>
        <v>0</v>
      </c>
      <c r="T21" s="136">
        <f>IF('[43]6.5-Swap'!T21="","",'[43]6.5-Swap'!T21)</f>
        <v>0</v>
      </c>
      <c r="U21" s="56">
        <f>M21+E21</f>
        <v>0</v>
      </c>
      <c r="V21" s="55">
        <f>N21+F21</f>
        <v>0</v>
      </c>
      <c r="W21" s="56">
        <f>O21+G21</f>
        <v>0</v>
      </c>
      <c r="X21" s="55">
        <f>P21+H21</f>
        <v>0</v>
      </c>
      <c r="Y21" s="108">
        <f>Q21+I21</f>
        <v>0</v>
      </c>
    </row>
    <row r="22" spans="2:25" ht="13.5" x14ac:dyDescent="0.25"/>
    <row r="23" spans="2:25" ht="13.5" x14ac:dyDescent="0.25"/>
    <row r="24" spans="2:25" ht="13.5" x14ac:dyDescent="0.25"/>
    <row r="25" spans="2:25" ht="13.5" x14ac:dyDescent="0.25"/>
    <row r="26" spans="2:25" ht="13.5" x14ac:dyDescent="0.25">
      <c r="C26" s="54"/>
    </row>
    <row r="27" spans="2:25" ht="13.5" x14ac:dyDescent="0.25">
      <c r="C27" s="54"/>
    </row>
    <row r="28" spans="2:25" ht="13.5" x14ac:dyDescent="0.25"/>
    <row r="29" spans="2:25" s="104" customFormat="1" ht="13.5" x14ac:dyDescent="0.2">
      <c r="B29" s="102"/>
      <c r="C29" s="103"/>
      <c r="D29" s="103"/>
      <c r="E29" s="103"/>
      <c r="F29" s="103"/>
      <c r="G29" s="103"/>
      <c r="H29" s="103"/>
      <c r="I29" s="103"/>
      <c r="J29" s="103"/>
      <c r="K29" s="103"/>
      <c r="L29" s="103"/>
      <c r="M29" s="103"/>
      <c r="N29" s="103"/>
      <c r="O29" s="103"/>
      <c r="P29" s="103"/>
      <c r="Q29" s="103"/>
      <c r="R29" s="103"/>
      <c r="S29" s="103"/>
      <c r="T29" s="103"/>
      <c r="U29" s="103"/>
      <c r="V29" s="103"/>
      <c r="W29" s="103"/>
      <c r="X29" s="103"/>
      <c r="Y29" s="103"/>
    </row>
    <row r="30" spans="2:25" s="104" customFormat="1" ht="13.5" x14ac:dyDescent="0.25">
      <c r="C30" s="105"/>
      <c r="D30" s="106"/>
      <c r="E30" s="106"/>
      <c r="F30" s="106"/>
      <c r="G30" s="106"/>
      <c r="H30" s="106"/>
      <c r="I30" s="106"/>
      <c r="J30" s="107"/>
      <c r="K30" s="107"/>
      <c r="L30" s="107"/>
      <c r="M30" s="106"/>
      <c r="N30" s="106"/>
      <c r="O30" s="106"/>
      <c r="P30" s="106"/>
      <c r="Q30" s="106"/>
      <c r="R30" s="107"/>
      <c r="S30" s="107"/>
      <c r="T30" s="107"/>
      <c r="U30" s="107"/>
      <c r="V30" s="107"/>
      <c r="W30" s="107"/>
      <c r="X30" s="107"/>
      <c r="Y30" s="107"/>
    </row>
  </sheetData>
  <mergeCells count="22">
    <mergeCell ref="C21:D21"/>
    <mergeCell ref="J7:L7"/>
    <mergeCell ref="M7:N7"/>
    <mergeCell ref="O7:P7"/>
    <mergeCell ref="Q7:Q8"/>
    <mergeCell ref="C10:C14"/>
    <mergeCell ref="C15:D15"/>
    <mergeCell ref="C16:C20"/>
    <mergeCell ref="B1:C1"/>
    <mergeCell ref="C4:S4"/>
    <mergeCell ref="B6:B8"/>
    <mergeCell ref="E6:L6"/>
    <mergeCell ref="M6:T6"/>
    <mergeCell ref="R7:T7"/>
    <mergeCell ref="U6:Y6"/>
    <mergeCell ref="C7:D7"/>
    <mergeCell ref="E7:F7"/>
    <mergeCell ref="G7:H7"/>
    <mergeCell ref="I7:I8"/>
    <mergeCell ref="W7:X7"/>
    <mergeCell ref="Y7:Y8"/>
    <mergeCell ref="U7:V7"/>
  </mergeCells>
  <pageMargins left="0.18" right="0.17" top="0.35" bottom="0.38" header="0.3" footer="0.3"/>
  <pageSetup paperSize="9" scale="62" orientation="landscape" r:id="rId1"/>
  <ignoredErrors>
    <ignoredError sqref="J16:T20 J10:L14 R10:T14"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41DC6C-D4D4-4B9C-B786-A427CFDF33B4}"/>
</file>

<file path=customXml/itemProps2.xml><?xml version="1.0" encoding="utf-8"?>
<ds:datastoreItem xmlns:ds="http://schemas.openxmlformats.org/officeDocument/2006/customXml" ds:itemID="{3CFE69E8-CB17-48E4-85CA-754FC8B446DC}"/>
</file>

<file path=customXml/itemProps3.xml><?xml version="1.0" encoding="utf-8"?>
<ds:datastoreItem xmlns:ds="http://schemas.openxmlformats.org/officeDocument/2006/customXml" ds:itemID="{9A51F4F8-3747-495E-A6B0-724FA6BD6B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6.2-Repo</vt:lpstr>
      <vt:lpstr>6.4-Interbank credit</vt:lpstr>
      <vt:lpstr>6.5-Swap</vt:lpstr>
      <vt:lpstr>'6.4-Interbank credit'!Print_Area</vt:lpstr>
      <vt:lpstr>'6.5-Swap'!Print_Area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Նարինե Դավթյան</dc:creator>
  <cp:lastModifiedBy>Նարինե Դավթյան</cp:lastModifiedBy>
  <dcterms:created xsi:type="dcterms:W3CDTF">2024-09-30T06:31:15Z</dcterms:created>
  <dcterms:modified xsi:type="dcterms:W3CDTF">2026-10-14T05:54:35Z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